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27660" windowHeight="11700" activeTab="4"/>
  </bookViews>
  <sheets>
    <sheet name="ResNet_cc1x" sheetId="1" r:id="rId1"/>
    <sheet name="SMOTE_cc1x" sheetId="2" r:id="rId2"/>
    <sheet name="SMOTE_Aug_cc1x" sheetId="3" r:id="rId3"/>
    <sheet name="UMCE_cc1x" sheetId="4" r:id="rId4"/>
    <sheet name="Maj. Voting All Classifiers" sheetId="5" r:id="rId5"/>
    <sheet name="Heartbeat Order Check" sheetId="6" r:id="rId6"/>
  </sheets>
  <definedNames>
    <definedName name="_xlnm._FilterDatabase" localSheetId="5" hidden="1">'Heartbeat Order Check'!$A$1:$K$1</definedName>
    <definedName name="_xlnm._FilterDatabase" localSheetId="4" hidden="1">'Maj. Voting All Classifiers'!$A$1:$M$142</definedName>
    <definedName name="_xlnm._FilterDatabase" localSheetId="0" hidden="1">ResNet_cc1x!$A$1:$X$1</definedName>
    <definedName name="_xlnm._FilterDatabase" localSheetId="2" hidden="1">SMOTE_Aug_cc1x!$A$1:$X$1</definedName>
    <definedName name="_xlnm._FilterDatabase" localSheetId="1" hidden="1">SMOTE_cc1x!$A$1:$X$1</definedName>
    <definedName name="_xlnm._FilterDatabase" localSheetId="3" hidden="1">UMCE_cc1x!$A$1:$X$117</definedName>
  </definedNames>
  <calcPr calcId="145621"/>
</workbook>
</file>

<file path=xl/calcChain.xml><?xml version="1.0" encoding="utf-8"?>
<calcChain xmlns="http://schemas.openxmlformats.org/spreadsheetml/2006/main">
  <c r="R15" i="5" l="1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AC33" i="4"/>
  <c r="AC32" i="4"/>
  <c r="AC31" i="4"/>
  <c r="AC30" i="4"/>
  <c r="AC29" i="4"/>
  <c r="AC28" i="4"/>
  <c r="AC27" i="4"/>
  <c r="AC26" i="4"/>
  <c r="AC25" i="4"/>
  <c r="AC24" i="4"/>
  <c r="AC23" i="4"/>
  <c r="AC22" i="4"/>
  <c r="AC21" i="4"/>
  <c r="AC20" i="4"/>
  <c r="AC19" i="4"/>
  <c r="AC18" i="4"/>
  <c r="AC17" i="4"/>
  <c r="AC16" i="4"/>
  <c r="AC15" i="4"/>
  <c r="AC33" i="3"/>
  <c r="AC32" i="3"/>
  <c r="AC31" i="3"/>
  <c r="AC30" i="3"/>
  <c r="AC29" i="3"/>
  <c r="AC28" i="3"/>
  <c r="AC27" i="3"/>
  <c r="AC26" i="3"/>
  <c r="AC25" i="3"/>
  <c r="AC24" i="3"/>
  <c r="AC23" i="3"/>
  <c r="AC22" i="3"/>
  <c r="AC21" i="3"/>
  <c r="AC20" i="3"/>
  <c r="AC19" i="3"/>
  <c r="AC18" i="3"/>
  <c r="AC17" i="3"/>
  <c r="AC16" i="3"/>
  <c r="AC15" i="3"/>
  <c r="AC33" i="2"/>
  <c r="AC32" i="2"/>
  <c r="AC31" i="2"/>
  <c r="AC30" i="2"/>
  <c r="AC29" i="2"/>
  <c r="AC28" i="2"/>
  <c r="AC27" i="2"/>
  <c r="AC26" i="2"/>
  <c r="AC25" i="2"/>
  <c r="AC24" i="2"/>
  <c r="AC23" i="2"/>
  <c r="AC22" i="2"/>
  <c r="AC21" i="2"/>
  <c r="AC20" i="2"/>
  <c r="AC19" i="2"/>
  <c r="AC18" i="2"/>
  <c r="AC17" i="2"/>
  <c r="AC16" i="2"/>
  <c r="AC15" i="2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15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R34" i="5" l="1"/>
  <c r="S34" i="5" s="1"/>
  <c r="AC34" i="4"/>
  <c r="AD34" i="4" s="1"/>
  <c r="AC34" i="3"/>
  <c r="AD34" i="3" s="1"/>
  <c r="AC34" i="2"/>
  <c r="AD34" i="2" s="1"/>
  <c r="AC34" i="1"/>
  <c r="S17" i="5" l="1"/>
  <c r="S21" i="5"/>
  <c r="S25" i="5"/>
  <c r="S29" i="5"/>
  <c r="S33" i="5"/>
  <c r="S18" i="5"/>
  <c r="S22" i="5"/>
  <c r="S26" i="5"/>
  <c r="S30" i="5"/>
  <c r="S15" i="5"/>
  <c r="S19" i="5"/>
  <c r="S23" i="5"/>
  <c r="S27" i="5"/>
  <c r="S31" i="5"/>
  <c r="S16" i="5"/>
  <c r="S20" i="5"/>
  <c r="S24" i="5"/>
  <c r="S28" i="5"/>
  <c r="S32" i="5"/>
  <c r="AD31" i="4"/>
  <c r="AD27" i="4"/>
  <c r="AD23" i="4"/>
  <c r="AD19" i="4"/>
  <c r="AD15" i="4"/>
  <c r="AD30" i="4"/>
  <c r="AD26" i="4"/>
  <c r="AD22" i="4"/>
  <c r="AD18" i="4"/>
  <c r="AD33" i="4"/>
  <c r="AD29" i="4"/>
  <c r="AD25" i="4"/>
  <c r="AD21" i="4"/>
  <c r="AD17" i="4"/>
  <c r="AD32" i="4"/>
  <c r="AD28" i="4"/>
  <c r="AD24" i="4"/>
  <c r="AD20" i="4"/>
  <c r="AD16" i="4"/>
  <c r="AD31" i="3"/>
  <c r="AD27" i="3"/>
  <c r="AD23" i="3"/>
  <c r="AD19" i="3"/>
  <c r="AD15" i="3"/>
  <c r="AD30" i="3"/>
  <c r="AD26" i="3"/>
  <c r="AD22" i="3"/>
  <c r="AD18" i="3"/>
  <c r="AD33" i="3"/>
  <c r="AD29" i="3"/>
  <c r="AD25" i="3"/>
  <c r="AD21" i="3"/>
  <c r="AD17" i="3"/>
  <c r="AD32" i="3"/>
  <c r="AD28" i="3"/>
  <c r="AD24" i="3"/>
  <c r="AD20" i="3"/>
  <c r="AD16" i="3"/>
  <c r="AD31" i="2"/>
  <c r="AD27" i="2"/>
  <c r="AD23" i="2"/>
  <c r="AD19" i="2"/>
  <c r="AD15" i="2"/>
  <c r="AD30" i="2"/>
  <c r="AD26" i="2"/>
  <c r="AD22" i="2"/>
  <c r="AD18" i="2"/>
  <c r="AD33" i="2"/>
  <c r="AD29" i="2"/>
  <c r="AD25" i="2"/>
  <c r="AD21" i="2"/>
  <c r="AD17" i="2"/>
  <c r="AD32" i="2"/>
  <c r="AD28" i="2"/>
  <c r="AD24" i="2"/>
  <c r="AD20" i="2"/>
  <c r="AD16" i="2"/>
  <c r="A3" i="6"/>
  <c r="B3" i="6"/>
  <c r="C3" i="6"/>
  <c r="D3" i="6"/>
  <c r="E3" i="6"/>
  <c r="F3" i="6"/>
  <c r="G3" i="6"/>
  <c r="H3" i="6"/>
  <c r="I3" i="6"/>
  <c r="J3" i="6"/>
  <c r="K3" i="6"/>
  <c r="A4" i="6"/>
  <c r="B4" i="6"/>
  <c r="K4" i="6" s="1"/>
  <c r="C4" i="6"/>
  <c r="D4" i="6"/>
  <c r="E4" i="6"/>
  <c r="F4" i="6"/>
  <c r="G4" i="6"/>
  <c r="H4" i="6"/>
  <c r="I4" i="6"/>
  <c r="J4" i="6"/>
  <c r="A5" i="6"/>
  <c r="B5" i="6"/>
  <c r="C5" i="6"/>
  <c r="D5" i="6"/>
  <c r="E5" i="6"/>
  <c r="F5" i="6"/>
  <c r="G5" i="6"/>
  <c r="H5" i="6"/>
  <c r="I5" i="6"/>
  <c r="J5" i="6"/>
  <c r="K5" i="6"/>
  <c r="A6" i="6"/>
  <c r="B6" i="6"/>
  <c r="C6" i="6"/>
  <c r="D6" i="6"/>
  <c r="E6" i="6"/>
  <c r="F6" i="6"/>
  <c r="G6" i="6"/>
  <c r="H6" i="6"/>
  <c r="I6" i="6"/>
  <c r="J6" i="6"/>
  <c r="K6" i="6" s="1"/>
  <c r="A7" i="6"/>
  <c r="B7" i="6"/>
  <c r="C7" i="6"/>
  <c r="D7" i="6"/>
  <c r="E7" i="6"/>
  <c r="F7" i="6"/>
  <c r="G7" i="6"/>
  <c r="H7" i="6"/>
  <c r="I7" i="6"/>
  <c r="J7" i="6"/>
  <c r="K7" i="6"/>
  <c r="A8" i="6"/>
  <c r="B8" i="6"/>
  <c r="C8" i="6"/>
  <c r="D8" i="6"/>
  <c r="E8" i="6"/>
  <c r="F8" i="6"/>
  <c r="G8" i="6"/>
  <c r="H8" i="6"/>
  <c r="I8" i="6"/>
  <c r="J8" i="6"/>
  <c r="K8" i="6" s="1"/>
  <c r="A9" i="6"/>
  <c r="B9" i="6"/>
  <c r="C9" i="6"/>
  <c r="D9" i="6"/>
  <c r="E9" i="6"/>
  <c r="F9" i="6"/>
  <c r="G9" i="6"/>
  <c r="H9" i="6"/>
  <c r="I9" i="6"/>
  <c r="J9" i="6"/>
  <c r="K9" i="6"/>
  <c r="A10" i="6"/>
  <c r="B10" i="6"/>
  <c r="C10" i="6"/>
  <c r="D10" i="6"/>
  <c r="E10" i="6"/>
  <c r="F10" i="6"/>
  <c r="G10" i="6"/>
  <c r="H10" i="6"/>
  <c r="I10" i="6"/>
  <c r="J10" i="6"/>
  <c r="K10" i="6"/>
  <c r="A11" i="6"/>
  <c r="B11" i="6"/>
  <c r="C11" i="6"/>
  <c r="D11" i="6"/>
  <c r="E11" i="6"/>
  <c r="F11" i="6"/>
  <c r="G11" i="6"/>
  <c r="H11" i="6"/>
  <c r="I11" i="6"/>
  <c r="J11" i="6"/>
  <c r="K11" i="6" s="1"/>
  <c r="A12" i="6"/>
  <c r="B12" i="6"/>
  <c r="C12" i="6"/>
  <c r="D12" i="6"/>
  <c r="E12" i="6"/>
  <c r="F12" i="6"/>
  <c r="G12" i="6"/>
  <c r="H12" i="6"/>
  <c r="I12" i="6"/>
  <c r="J12" i="6"/>
  <c r="K12" i="6"/>
  <c r="A13" i="6"/>
  <c r="B13" i="6"/>
  <c r="C13" i="6"/>
  <c r="D13" i="6"/>
  <c r="E13" i="6"/>
  <c r="F13" i="6"/>
  <c r="G13" i="6"/>
  <c r="H13" i="6"/>
  <c r="I13" i="6"/>
  <c r="J13" i="6"/>
  <c r="K13" i="6"/>
  <c r="A14" i="6"/>
  <c r="B14" i="6"/>
  <c r="C14" i="6"/>
  <c r="D14" i="6"/>
  <c r="E14" i="6"/>
  <c r="F14" i="6"/>
  <c r="G14" i="6"/>
  <c r="H14" i="6"/>
  <c r="I14" i="6"/>
  <c r="J14" i="6"/>
  <c r="K14" i="6"/>
  <c r="A15" i="6"/>
  <c r="B15" i="6"/>
  <c r="C15" i="6"/>
  <c r="D15" i="6"/>
  <c r="E15" i="6"/>
  <c r="F15" i="6"/>
  <c r="G15" i="6"/>
  <c r="H15" i="6"/>
  <c r="K15" i="6" s="1"/>
  <c r="I15" i="6"/>
  <c r="J15" i="6"/>
  <c r="A16" i="6"/>
  <c r="B16" i="6"/>
  <c r="C16" i="6"/>
  <c r="D16" i="6"/>
  <c r="E16" i="6"/>
  <c r="F16" i="6"/>
  <c r="G16" i="6"/>
  <c r="H16" i="6"/>
  <c r="I16" i="6"/>
  <c r="J16" i="6"/>
  <c r="K16" i="6"/>
  <c r="A17" i="6"/>
  <c r="B17" i="6"/>
  <c r="C17" i="6"/>
  <c r="D17" i="6"/>
  <c r="E17" i="6"/>
  <c r="F17" i="6"/>
  <c r="G17" i="6"/>
  <c r="H17" i="6"/>
  <c r="I17" i="6"/>
  <c r="J17" i="6"/>
  <c r="K17" i="6"/>
  <c r="A18" i="6"/>
  <c r="B18" i="6"/>
  <c r="C18" i="6"/>
  <c r="D18" i="6"/>
  <c r="E18" i="6"/>
  <c r="F18" i="6"/>
  <c r="G18" i="6"/>
  <c r="H18" i="6"/>
  <c r="I18" i="6"/>
  <c r="J18" i="6"/>
  <c r="K18" i="6"/>
  <c r="A19" i="6"/>
  <c r="B19" i="6"/>
  <c r="C19" i="6"/>
  <c r="D19" i="6"/>
  <c r="E19" i="6"/>
  <c r="F19" i="6"/>
  <c r="G19" i="6"/>
  <c r="H19" i="6"/>
  <c r="I19" i="6"/>
  <c r="J19" i="6"/>
  <c r="K19" i="6"/>
  <c r="A20" i="6"/>
  <c r="B20" i="6"/>
  <c r="C20" i="6"/>
  <c r="D20" i="6"/>
  <c r="E20" i="6"/>
  <c r="F20" i="6"/>
  <c r="G20" i="6"/>
  <c r="H20" i="6"/>
  <c r="I20" i="6"/>
  <c r="J20" i="6"/>
  <c r="K20" i="6"/>
  <c r="A21" i="6"/>
  <c r="B21" i="6"/>
  <c r="C21" i="6"/>
  <c r="D21" i="6"/>
  <c r="E21" i="6"/>
  <c r="F21" i="6"/>
  <c r="G21" i="6"/>
  <c r="H21" i="6"/>
  <c r="I21" i="6"/>
  <c r="J21" i="6"/>
  <c r="K21" i="6" s="1"/>
  <c r="A22" i="6"/>
  <c r="B22" i="6"/>
  <c r="C22" i="6"/>
  <c r="D22" i="6"/>
  <c r="E22" i="6"/>
  <c r="F22" i="6"/>
  <c r="G22" i="6"/>
  <c r="H22" i="6"/>
  <c r="I22" i="6"/>
  <c r="J22" i="6"/>
  <c r="K22" i="6"/>
  <c r="A23" i="6"/>
  <c r="B23" i="6"/>
  <c r="C23" i="6"/>
  <c r="D23" i="6"/>
  <c r="E23" i="6"/>
  <c r="F23" i="6"/>
  <c r="G23" i="6"/>
  <c r="H23" i="6"/>
  <c r="K23" i="6" s="1"/>
  <c r="I23" i="6"/>
  <c r="J23" i="6"/>
  <c r="A24" i="6"/>
  <c r="B24" i="6"/>
  <c r="C24" i="6"/>
  <c r="D24" i="6"/>
  <c r="E24" i="6"/>
  <c r="F24" i="6"/>
  <c r="G24" i="6"/>
  <c r="H24" i="6"/>
  <c r="I24" i="6"/>
  <c r="J24" i="6"/>
  <c r="K24" i="6"/>
  <c r="A25" i="6"/>
  <c r="B25" i="6"/>
  <c r="C25" i="6"/>
  <c r="D25" i="6"/>
  <c r="E25" i="6"/>
  <c r="F25" i="6"/>
  <c r="G25" i="6"/>
  <c r="H25" i="6"/>
  <c r="I25" i="6"/>
  <c r="J25" i="6"/>
  <c r="K25" i="6" s="1"/>
  <c r="A26" i="6"/>
  <c r="B26" i="6"/>
  <c r="C26" i="6"/>
  <c r="D26" i="6"/>
  <c r="E26" i="6"/>
  <c r="F26" i="6"/>
  <c r="G26" i="6"/>
  <c r="H26" i="6"/>
  <c r="I26" i="6"/>
  <c r="J26" i="6"/>
  <c r="K26" i="6"/>
  <c r="A27" i="6"/>
  <c r="B27" i="6"/>
  <c r="C27" i="6"/>
  <c r="D27" i="6"/>
  <c r="E27" i="6"/>
  <c r="F27" i="6"/>
  <c r="G27" i="6"/>
  <c r="H27" i="6"/>
  <c r="K27" i="6" s="1"/>
  <c r="I27" i="6"/>
  <c r="J27" i="6"/>
  <c r="A28" i="6"/>
  <c r="B28" i="6"/>
  <c r="C28" i="6"/>
  <c r="D28" i="6"/>
  <c r="E28" i="6"/>
  <c r="F28" i="6"/>
  <c r="G28" i="6"/>
  <c r="H28" i="6"/>
  <c r="I28" i="6"/>
  <c r="J28" i="6"/>
  <c r="K28" i="6"/>
  <c r="A29" i="6"/>
  <c r="B29" i="6"/>
  <c r="C29" i="6"/>
  <c r="D29" i="6"/>
  <c r="E29" i="6"/>
  <c r="F29" i="6"/>
  <c r="G29" i="6"/>
  <c r="H29" i="6"/>
  <c r="K29" i="6" s="1"/>
  <c r="I29" i="6"/>
  <c r="J29" i="6"/>
  <c r="A30" i="6"/>
  <c r="B30" i="6"/>
  <c r="C30" i="6"/>
  <c r="D30" i="6"/>
  <c r="E30" i="6"/>
  <c r="F30" i="6"/>
  <c r="G30" i="6"/>
  <c r="H30" i="6"/>
  <c r="I30" i="6"/>
  <c r="J30" i="6"/>
  <c r="K30" i="6"/>
  <c r="A31" i="6"/>
  <c r="B31" i="6"/>
  <c r="C31" i="6"/>
  <c r="D31" i="6"/>
  <c r="E31" i="6"/>
  <c r="F31" i="6"/>
  <c r="G31" i="6"/>
  <c r="H31" i="6"/>
  <c r="I31" i="6"/>
  <c r="J31" i="6"/>
  <c r="K31" i="6" s="1"/>
  <c r="A32" i="6"/>
  <c r="B32" i="6"/>
  <c r="C32" i="6"/>
  <c r="D32" i="6"/>
  <c r="E32" i="6"/>
  <c r="F32" i="6"/>
  <c r="G32" i="6"/>
  <c r="H32" i="6"/>
  <c r="I32" i="6"/>
  <c r="J32" i="6"/>
  <c r="K32" i="6"/>
  <c r="A33" i="6"/>
  <c r="B33" i="6"/>
  <c r="C33" i="6"/>
  <c r="D33" i="6"/>
  <c r="E33" i="6"/>
  <c r="F33" i="6"/>
  <c r="G33" i="6"/>
  <c r="H33" i="6"/>
  <c r="I33" i="6"/>
  <c r="J33" i="6"/>
  <c r="K33" i="6"/>
  <c r="A34" i="6"/>
  <c r="B34" i="6"/>
  <c r="C34" i="6"/>
  <c r="D34" i="6"/>
  <c r="E34" i="6"/>
  <c r="F34" i="6"/>
  <c r="G34" i="6"/>
  <c r="H34" i="6"/>
  <c r="I34" i="6"/>
  <c r="J34" i="6"/>
  <c r="K34" i="6"/>
  <c r="A35" i="6"/>
  <c r="B35" i="6"/>
  <c r="C35" i="6"/>
  <c r="D35" i="6"/>
  <c r="E35" i="6"/>
  <c r="F35" i="6"/>
  <c r="G35" i="6"/>
  <c r="H35" i="6"/>
  <c r="K35" i="6" s="1"/>
  <c r="I35" i="6"/>
  <c r="J35" i="6"/>
  <c r="A36" i="6"/>
  <c r="B36" i="6"/>
  <c r="C36" i="6"/>
  <c r="D36" i="6"/>
  <c r="E36" i="6"/>
  <c r="F36" i="6"/>
  <c r="G36" i="6"/>
  <c r="H36" i="6"/>
  <c r="I36" i="6"/>
  <c r="J36" i="6"/>
  <c r="K36" i="6"/>
  <c r="A37" i="6"/>
  <c r="B37" i="6"/>
  <c r="C37" i="6"/>
  <c r="D37" i="6"/>
  <c r="E37" i="6"/>
  <c r="F37" i="6"/>
  <c r="G37" i="6"/>
  <c r="H37" i="6"/>
  <c r="I37" i="6"/>
  <c r="J37" i="6"/>
  <c r="K37" i="6" s="1"/>
  <c r="A38" i="6"/>
  <c r="B38" i="6"/>
  <c r="C38" i="6"/>
  <c r="D38" i="6"/>
  <c r="E38" i="6"/>
  <c r="F38" i="6"/>
  <c r="G38" i="6"/>
  <c r="H38" i="6"/>
  <c r="I38" i="6"/>
  <c r="J38" i="6"/>
  <c r="K38" i="6"/>
  <c r="A39" i="6"/>
  <c r="B39" i="6"/>
  <c r="C39" i="6"/>
  <c r="D39" i="6"/>
  <c r="E39" i="6"/>
  <c r="F39" i="6"/>
  <c r="G39" i="6"/>
  <c r="H39" i="6"/>
  <c r="K39" i="6" s="1"/>
  <c r="I39" i="6"/>
  <c r="J39" i="6"/>
  <c r="A40" i="6"/>
  <c r="B40" i="6"/>
  <c r="C40" i="6"/>
  <c r="D40" i="6"/>
  <c r="E40" i="6"/>
  <c r="F40" i="6"/>
  <c r="G40" i="6"/>
  <c r="H40" i="6"/>
  <c r="I40" i="6"/>
  <c r="J40" i="6"/>
  <c r="K40" i="6"/>
  <c r="A41" i="6"/>
  <c r="B41" i="6"/>
  <c r="C41" i="6"/>
  <c r="D41" i="6"/>
  <c r="E41" i="6"/>
  <c r="F41" i="6"/>
  <c r="G41" i="6"/>
  <c r="H41" i="6"/>
  <c r="K41" i="6" s="1"/>
  <c r="I41" i="6"/>
  <c r="J41" i="6"/>
  <c r="A42" i="6"/>
  <c r="B42" i="6"/>
  <c r="C42" i="6"/>
  <c r="D42" i="6"/>
  <c r="E42" i="6"/>
  <c r="F42" i="6"/>
  <c r="G42" i="6"/>
  <c r="H42" i="6"/>
  <c r="I42" i="6"/>
  <c r="J42" i="6"/>
  <c r="K42" i="6"/>
  <c r="A43" i="6"/>
  <c r="B43" i="6"/>
  <c r="C43" i="6"/>
  <c r="D43" i="6"/>
  <c r="E43" i="6"/>
  <c r="F43" i="6"/>
  <c r="G43" i="6"/>
  <c r="H43" i="6"/>
  <c r="K43" i="6" s="1"/>
  <c r="I43" i="6"/>
  <c r="J43" i="6"/>
  <c r="A44" i="6"/>
  <c r="B44" i="6"/>
  <c r="C44" i="6"/>
  <c r="D44" i="6"/>
  <c r="E44" i="6"/>
  <c r="F44" i="6"/>
  <c r="G44" i="6"/>
  <c r="H44" i="6"/>
  <c r="I44" i="6"/>
  <c r="J44" i="6"/>
  <c r="K44" i="6"/>
  <c r="A45" i="6"/>
  <c r="B45" i="6"/>
  <c r="C45" i="6"/>
  <c r="D45" i="6"/>
  <c r="E45" i="6"/>
  <c r="F45" i="6"/>
  <c r="G45" i="6"/>
  <c r="H45" i="6"/>
  <c r="I45" i="6"/>
  <c r="J45" i="6"/>
  <c r="K45" i="6" s="1"/>
  <c r="A46" i="6"/>
  <c r="B46" i="6"/>
  <c r="C46" i="6"/>
  <c r="D46" i="6"/>
  <c r="E46" i="6"/>
  <c r="F46" i="6"/>
  <c r="G46" i="6"/>
  <c r="H46" i="6"/>
  <c r="I46" i="6"/>
  <c r="J46" i="6"/>
  <c r="K46" i="6"/>
  <c r="A47" i="6"/>
  <c r="B47" i="6"/>
  <c r="C47" i="6"/>
  <c r="D47" i="6"/>
  <c r="E47" i="6"/>
  <c r="F47" i="6"/>
  <c r="G47" i="6"/>
  <c r="H47" i="6"/>
  <c r="I47" i="6"/>
  <c r="J47" i="6"/>
  <c r="K47" i="6" s="1"/>
  <c r="A48" i="6"/>
  <c r="B48" i="6"/>
  <c r="C48" i="6"/>
  <c r="D48" i="6"/>
  <c r="E48" i="6"/>
  <c r="F48" i="6"/>
  <c r="G48" i="6"/>
  <c r="H48" i="6"/>
  <c r="I48" i="6"/>
  <c r="J48" i="6"/>
  <c r="K48" i="6"/>
  <c r="A49" i="6"/>
  <c r="B49" i="6"/>
  <c r="C49" i="6"/>
  <c r="D49" i="6"/>
  <c r="E49" i="6"/>
  <c r="F49" i="6"/>
  <c r="G49" i="6"/>
  <c r="H49" i="6"/>
  <c r="I49" i="6"/>
  <c r="J49" i="6"/>
  <c r="K49" i="6"/>
  <c r="A50" i="6"/>
  <c r="B50" i="6"/>
  <c r="C50" i="6"/>
  <c r="D50" i="6"/>
  <c r="E50" i="6"/>
  <c r="F50" i="6"/>
  <c r="G50" i="6"/>
  <c r="H50" i="6"/>
  <c r="I50" i="6"/>
  <c r="J50" i="6"/>
  <c r="K50" i="6"/>
  <c r="A51" i="6"/>
  <c r="B51" i="6"/>
  <c r="C51" i="6"/>
  <c r="D51" i="6"/>
  <c r="E51" i="6"/>
  <c r="F51" i="6"/>
  <c r="G51" i="6"/>
  <c r="H51" i="6"/>
  <c r="I51" i="6"/>
  <c r="J51" i="6"/>
  <c r="K51" i="6" s="1"/>
  <c r="A52" i="6"/>
  <c r="B52" i="6"/>
  <c r="C52" i="6"/>
  <c r="D52" i="6"/>
  <c r="E52" i="6"/>
  <c r="F52" i="6"/>
  <c r="G52" i="6"/>
  <c r="H52" i="6"/>
  <c r="I52" i="6"/>
  <c r="J52" i="6"/>
  <c r="K52" i="6"/>
  <c r="A53" i="6"/>
  <c r="B53" i="6"/>
  <c r="C53" i="6"/>
  <c r="D53" i="6"/>
  <c r="E53" i="6"/>
  <c r="F53" i="6"/>
  <c r="G53" i="6"/>
  <c r="H53" i="6"/>
  <c r="K53" i="6" s="1"/>
  <c r="I53" i="6"/>
  <c r="J53" i="6"/>
  <c r="A54" i="6"/>
  <c r="B54" i="6"/>
  <c r="C54" i="6"/>
  <c r="D54" i="6"/>
  <c r="E54" i="6"/>
  <c r="F54" i="6"/>
  <c r="G54" i="6"/>
  <c r="H54" i="6"/>
  <c r="I54" i="6"/>
  <c r="J54" i="6"/>
  <c r="K54" i="6"/>
  <c r="A55" i="6"/>
  <c r="B55" i="6"/>
  <c r="C55" i="6"/>
  <c r="D55" i="6"/>
  <c r="E55" i="6"/>
  <c r="F55" i="6"/>
  <c r="G55" i="6"/>
  <c r="H55" i="6"/>
  <c r="I55" i="6"/>
  <c r="J55" i="6"/>
  <c r="K55" i="6" s="1"/>
  <c r="A56" i="6"/>
  <c r="B56" i="6"/>
  <c r="C56" i="6"/>
  <c r="D56" i="6"/>
  <c r="E56" i="6"/>
  <c r="F56" i="6"/>
  <c r="G56" i="6"/>
  <c r="H56" i="6"/>
  <c r="I56" i="6"/>
  <c r="J56" i="6"/>
  <c r="K56" i="6"/>
  <c r="A57" i="6"/>
  <c r="B57" i="6"/>
  <c r="C57" i="6"/>
  <c r="D57" i="6"/>
  <c r="E57" i="6"/>
  <c r="F57" i="6"/>
  <c r="G57" i="6"/>
  <c r="H57" i="6"/>
  <c r="I57" i="6"/>
  <c r="J57" i="6"/>
  <c r="K57" i="6" s="1"/>
  <c r="A58" i="6"/>
  <c r="B58" i="6"/>
  <c r="C58" i="6"/>
  <c r="D58" i="6"/>
  <c r="E58" i="6"/>
  <c r="F58" i="6"/>
  <c r="G58" i="6"/>
  <c r="H58" i="6"/>
  <c r="I58" i="6"/>
  <c r="J58" i="6"/>
  <c r="K58" i="6"/>
  <c r="A59" i="6"/>
  <c r="B59" i="6"/>
  <c r="C59" i="6"/>
  <c r="D59" i="6"/>
  <c r="E59" i="6"/>
  <c r="F59" i="6"/>
  <c r="G59" i="6"/>
  <c r="H59" i="6"/>
  <c r="I59" i="6"/>
  <c r="J59" i="6"/>
  <c r="K59" i="6" s="1"/>
  <c r="A60" i="6"/>
  <c r="B60" i="6"/>
  <c r="C60" i="6"/>
  <c r="D60" i="6"/>
  <c r="E60" i="6"/>
  <c r="F60" i="6"/>
  <c r="G60" i="6"/>
  <c r="H60" i="6"/>
  <c r="I60" i="6"/>
  <c r="J60" i="6"/>
  <c r="K60" i="6"/>
  <c r="A61" i="6"/>
  <c r="B61" i="6"/>
  <c r="C61" i="6"/>
  <c r="D61" i="6"/>
  <c r="E61" i="6"/>
  <c r="F61" i="6"/>
  <c r="G61" i="6"/>
  <c r="H61" i="6"/>
  <c r="I61" i="6"/>
  <c r="J61" i="6"/>
  <c r="K61" i="6" s="1"/>
  <c r="A62" i="6"/>
  <c r="B62" i="6"/>
  <c r="C62" i="6"/>
  <c r="D62" i="6"/>
  <c r="E62" i="6"/>
  <c r="F62" i="6"/>
  <c r="G62" i="6"/>
  <c r="H62" i="6"/>
  <c r="I62" i="6"/>
  <c r="J62" i="6"/>
  <c r="K62" i="6"/>
  <c r="A63" i="6"/>
  <c r="B63" i="6"/>
  <c r="C63" i="6"/>
  <c r="D63" i="6"/>
  <c r="E63" i="6"/>
  <c r="F63" i="6"/>
  <c r="G63" i="6"/>
  <c r="H63" i="6"/>
  <c r="I63" i="6"/>
  <c r="J63" i="6"/>
  <c r="K63" i="6" s="1"/>
  <c r="A64" i="6"/>
  <c r="B64" i="6"/>
  <c r="C64" i="6"/>
  <c r="D64" i="6"/>
  <c r="E64" i="6"/>
  <c r="F64" i="6"/>
  <c r="G64" i="6"/>
  <c r="H64" i="6"/>
  <c r="I64" i="6"/>
  <c r="J64" i="6"/>
  <c r="K64" i="6"/>
  <c r="A65" i="6"/>
  <c r="B65" i="6"/>
  <c r="C65" i="6"/>
  <c r="D65" i="6"/>
  <c r="E65" i="6"/>
  <c r="F65" i="6"/>
  <c r="G65" i="6"/>
  <c r="H65" i="6"/>
  <c r="I65" i="6"/>
  <c r="J65" i="6"/>
  <c r="K65" i="6"/>
  <c r="A66" i="6"/>
  <c r="B66" i="6"/>
  <c r="C66" i="6"/>
  <c r="D66" i="6"/>
  <c r="E66" i="6"/>
  <c r="F66" i="6"/>
  <c r="G66" i="6"/>
  <c r="H66" i="6"/>
  <c r="I66" i="6"/>
  <c r="J66" i="6"/>
  <c r="K66" i="6"/>
  <c r="A67" i="6"/>
  <c r="B67" i="6"/>
  <c r="C67" i="6"/>
  <c r="D67" i="6"/>
  <c r="E67" i="6"/>
  <c r="F67" i="6"/>
  <c r="G67" i="6"/>
  <c r="H67" i="6"/>
  <c r="I67" i="6"/>
  <c r="J67" i="6"/>
  <c r="K67" i="6"/>
  <c r="A68" i="6"/>
  <c r="B68" i="6"/>
  <c r="C68" i="6"/>
  <c r="D68" i="6"/>
  <c r="E68" i="6"/>
  <c r="F68" i="6"/>
  <c r="G68" i="6"/>
  <c r="H68" i="6"/>
  <c r="I68" i="6"/>
  <c r="J68" i="6"/>
  <c r="K68" i="6"/>
  <c r="A69" i="6"/>
  <c r="B69" i="6"/>
  <c r="C69" i="6"/>
  <c r="D69" i="6"/>
  <c r="E69" i="6"/>
  <c r="F69" i="6"/>
  <c r="G69" i="6"/>
  <c r="H69" i="6"/>
  <c r="I69" i="6"/>
  <c r="J69" i="6"/>
  <c r="K69" i="6"/>
  <c r="A70" i="6"/>
  <c r="B70" i="6"/>
  <c r="C70" i="6"/>
  <c r="D70" i="6"/>
  <c r="E70" i="6"/>
  <c r="F70" i="6"/>
  <c r="G70" i="6"/>
  <c r="H70" i="6"/>
  <c r="I70" i="6"/>
  <c r="J70" i="6"/>
  <c r="K70" i="6" s="1"/>
  <c r="A71" i="6"/>
  <c r="B71" i="6"/>
  <c r="C71" i="6"/>
  <c r="D71" i="6"/>
  <c r="E71" i="6"/>
  <c r="F71" i="6"/>
  <c r="G71" i="6"/>
  <c r="H71" i="6"/>
  <c r="I71" i="6"/>
  <c r="J71" i="6"/>
  <c r="K71" i="6"/>
  <c r="A72" i="6"/>
  <c r="B72" i="6"/>
  <c r="C72" i="6"/>
  <c r="D72" i="6"/>
  <c r="E72" i="6"/>
  <c r="F72" i="6"/>
  <c r="G72" i="6"/>
  <c r="H72" i="6"/>
  <c r="I72" i="6"/>
  <c r="J72" i="6"/>
  <c r="K72" i="6"/>
  <c r="A73" i="6"/>
  <c r="B73" i="6"/>
  <c r="C73" i="6"/>
  <c r="D73" i="6"/>
  <c r="E73" i="6"/>
  <c r="F73" i="6"/>
  <c r="G73" i="6"/>
  <c r="H73" i="6"/>
  <c r="I73" i="6"/>
  <c r="J73" i="6"/>
  <c r="K73" i="6"/>
  <c r="A74" i="6"/>
  <c r="B74" i="6"/>
  <c r="C74" i="6"/>
  <c r="D74" i="6"/>
  <c r="E74" i="6"/>
  <c r="F74" i="6"/>
  <c r="G74" i="6"/>
  <c r="H74" i="6"/>
  <c r="I74" i="6"/>
  <c r="J74" i="6"/>
  <c r="K74" i="6" s="1"/>
  <c r="A75" i="6"/>
  <c r="B75" i="6"/>
  <c r="C75" i="6"/>
  <c r="D75" i="6"/>
  <c r="E75" i="6"/>
  <c r="F75" i="6"/>
  <c r="G75" i="6"/>
  <c r="H75" i="6"/>
  <c r="I75" i="6"/>
  <c r="J75" i="6"/>
  <c r="K75" i="6"/>
  <c r="A76" i="6"/>
  <c r="B76" i="6"/>
  <c r="C76" i="6"/>
  <c r="D76" i="6"/>
  <c r="E76" i="6"/>
  <c r="F76" i="6"/>
  <c r="G76" i="6"/>
  <c r="H76" i="6"/>
  <c r="I76" i="6"/>
  <c r="J76" i="6"/>
  <c r="K76" i="6"/>
  <c r="A77" i="6"/>
  <c r="B77" i="6"/>
  <c r="C77" i="6"/>
  <c r="D77" i="6"/>
  <c r="E77" i="6"/>
  <c r="F77" i="6"/>
  <c r="G77" i="6"/>
  <c r="H77" i="6"/>
  <c r="I77" i="6"/>
  <c r="J77" i="6"/>
  <c r="K77" i="6"/>
  <c r="A78" i="6"/>
  <c r="B78" i="6"/>
  <c r="C78" i="6"/>
  <c r="D78" i="6"/>
  <c r="E78" i="6"/>
  <c r="F78" i="6"/>
  <c r="G78" i="6"/>
  <c r="H78" i="6"/>
  <c r="I78" i="6"/>
  <c r="J78" i="6"/>
  <c r="K78" i="6"/>
  <c r="A79" i="6"/>
  <c r="B79" i="6"/>
  <c r="C79" i="6"/>
  <c r="D79" i="6"/>
  <c r="E79" i="6"/>
  <c r="F79" i="6"/>
  <c r="G79" i="6"/>
  <c r="H79" i="6"/>
  <c r="I79" i="6"/>
  <c r="J79" i="6"/>
  <c r="K79" i="6" s="1"/>
  <c r="A80" i="6"/>
  <c r="B80" i="6"/>
  <c r="C80" i="6"/>
  <c r="D80" i="6"/>
  <c r="E80" i="6"/>
  <c r="F80" i="6"/>
  <c r="G80" i="6"/>
  <c r="H80" i="6"/>
  <c r="I80" i="6"/>
  <c r="J80" i="6"/>
  <c r="K80" i="6"/>
  <c r="A81" i="6"/>
  <c r="B81" i="6"/>
  <c r="C81" i="6"/>
  <c r="D81" i="6"/>
  <c r="E81" i="6"/>
  <c r="F81" i="6"/>
  <c r="G81" i="6"/>
  <c r="H81" i="6"/>
  <c r="I81" i="6"/>
  <c r="J81" i="6"/>
  <c r="K81" i="6"/>
  <c r="A82" i="6"/>
  <c r="B82" i="6"/>
  <c r="C82" i="6"/>
  <c r="D82" i="6"/>
  <c r="E82" i="6"/>
  <c r="F82" i="6"/>
  <c r="G82" i="6"/>
  <c r="H82" i="6"/>
  <c r="I82" i="6"/>
  <c r="J82" i="6"/>
  <c r="K82" i="6"/>
  <c r="A83" i="6"/>
  <c r="B83" i="6"/>
  <c r="C83" i="6"/>
  <c r="D83" i="6"/>
  <c r="E83" i="6"/>
  <c r="F83" i="6"/>
  <c r="G83" i="6"/>
  <c r="H83" i="6"/>
  <c r="I83" i="6"/>
  <c r="J83" i="6"/>
  <c r="K83" i="6"/>
  <c r="A84" i="6"/>
  <c r="B84" i="6"/>
  <c r="C84" i="6"/>
  <c r="D84" i="6"/>
  <c r="E84" i="6"/>
  <c r="F84" i="6"/>
  <c r="G84" i="6"/>
  <c r="H84" i="6"/>
  <c r="I84" i="6"/>
  <c r="J84" i="6"/>
  <c r="K84" i="6"/>
  <c r="A85" i="6"/>
  <c r="B85" i="6"/>
  <c r="C85" i="6"/>
  <c r="D85" i="6"/>
  <c r="E85" i="6"/>
  <c r="F85" i="6"/>
  <c r="G85" i="6"/>
  <c r="H85" i="6"/>
  <c r="I85" i="6"/>
  <c r="J85" i="6"/>
  <c r="K85" i="6" s="1"/>
  <c r="A86" i="6"/>
  <c r="B86" i="6"/>
  <c r="C86" i="6"/>
  <c r="D86" i="6"/>
  <c r="E86" i="6"/>
  <c r="F86" i="6"/>
  <c r="G86" i="6"/>
  <c r="H86" i="6"/>
  <c r="I86" i="6"/>
  <c r="J86" i="6"/>
  <c r="K86" i="6"/>
  <c r="A87" i="6"/>
  <c r="B87" i="6"/>
  <c r="C87" i="6"/>
  <c r="D87" i="6"/>
  <c r="E87" i="6"/>
  <c r="F87" i="6"/>
  <c r="G87" i="6"/>
  <c r="H87" i="6"/>
  <c r="I87" i="6"/>
  <c r="J87" i="6"/>
  <c r="K87" i="6"/>
  <c r="A88" i="6"/>
  <c r="B88" i="6"/>
  <c r="C88" i="6"/>
  <c r="D88" i="6"/>
  <c r="E88" i="6"/>
  <c r="F88" i="6"/>
  <c r="G88" i="6"/>
  <c r="H88" i="6"/>
  <c r="I88" i="6"/>
  <c r="J88" i="6"/>
  <c r="K88" i="6"/>
  <c r="A89" i="6"/>
  <c r="B89" i="6"/>
  <c r="C89" i="6"/>
  <c r="D89" i="6"/>
  <c r="E89" i="6"/>
  <c r="F89" i="6"/>
  <c r="G89" i="6"/>
  <c r="H89" i="6"/>
  <c r="I89" i="6"/>
  <c r="J89" i="6"/>
  <c r="K89" i="6"/>
  <c r="A90" i="6"/>
  <c r="B90" i="6"/>
  <c r="C90" i="6"/>
  <c r="D90" i="6"/>
  <c r="E90" i="6"/>
  <c r="F90" i="6"/>
  <c r="G90" i="6"/>
  <c r="H90" i="6"/>
  <c r="I90" i="6"/>
  <c r="J90" i="6"/>
  <c r="K90" i="6"/>
  <c r="A91" i="6"/>
  <c r="B91" i="6"/>
  <c r="C91" i="6"/>
  <c r="D91" i="6"/>
  <c r="E91" i="6"/>
  <c r="F91" i="6"/>
  <c r="G91" i="6"/>
  <c r="H91" i="6"/>
  <c r="I91" i="6"/>
  <c r="J91" i="6"/>
  <c r="K91" i="6" s="1"/>
  <c r="A92" i="6"/>
  <c r="B92" i="6"/>
  <c r="C92" i="6"/>
  <c r="D92" i="6"/>
  <c r="E92" i="6"/>
  <c r="F92" i="6"/>
  <c r="G92" i="6"/>
  <c r="H92" i="6"/>
  <c r="I92" i="6"/>
  <c r="J92" i="6"/>
  <c r="K92" i="6"/>
  <c r="A93" i="6"/>
  <c r="B93" i="6"/>
  <c r="C93" i="6"/>
  <c r="D93" i="6"/>
  <c r="E93" i="6"/>
  <c r="F93" i="6"/>
  <c r="G93" i="6"/>
  <c r="H93" i="6"/>
  <c r="I93" i="6"/>
  <c r="J93" i="6"/>
  <c r="K93" i="6" s="1"/>
  <c r="A94" i="6"/>
  <c r="B94" i="6"/>
  <c r="C94" i="6"/>
  <c r="D94" i="6"/>
  <c r="E94" i="6"/>
  <c r="F94" i="6"/>
  <c r="G94" i="6"/>
  <c r="H94" i="6"/>
  <c r="I94" i="6"/>
  <c r="J94" i="6"/>
  <c r="K94" i="6"/>
  <c r="A95" i="6"/>
  <c r="B95" i="6"/>
  <c r="C95" i="6"/>
  <c r="D95" i="6"/>
  <c r="E95" i="6"/>
  <c r="F95" i="6"/>
  <c r="G95" i="6"/>
  <c r="H95" i="6"/>
  <c r="K95" i="6" s="1"/>
  <c r="I95" i="6"/>
  <c r="J95" i="6"/>
  <c r="A96" i="6"/>
  <c r="B96" i="6"/>
  <c r="C96" i="6"/>
  <c r="D96" i="6"/>
  <c r="E96" i="6"/>
  <c r="F96" i="6"/>
  <c r="G96" i="6"/>
  <c r="H96" i="6"/>
  <c r="I96" i="6"/>
  <c r="J96" i="6"/>
  <c r="K96" i="6"/>
  <c r="A97" i="6"/>
  <c r="B97" i="6"/>
  <c r="C97" i="6"/>
  <c r="D97" i="6"/>
  <c r="E97" i="6"/>
  <c r="F97" i="6"/>
  <c r="G97" i="6"/>
  <c r="H97" i="6"/>
  <c r="I97" i="6"/>
  <c r="J97" i="6"/>
  <c r="K97" i="6"/>
  <c r="A98" i="6"/>
  <c r="B98" i="6"/>
  <c r="C98" i="6"/>
  <c r="D98" i="6"/>
  <c r="E98" i="6"/>
  <c r="F98" i="6"/>
  <c r="G98" i="6"/>
  <c r="H98" i="6"/>
  <c r="I98" i="6"/>
  <c r="J98" i="6"/>
  <c r="K98" i="6"/>
  <c r="A99" i="6"/>
  <c r="B99" i="6"/>
  <c r="C99" i="6"/>
  <c r="D99" i="6"/>
  <c r="E99" i="6"/>
  <c r="F99" i="6"/>
  <c r="G99" i="6"/>
  <c r="H99" i="6"/>
  <c r="I99" i="6"/>
  <c r="J99" i="6"/>
  <c r="K99" i="6"/>
  <c r="A100" i="6"/>
  <c r="B100" i="6"/>
  <c r="C100" i="6"/>
  <c r="D100" i="6"/>
  <c r="E100" i="6"/>
  <c r="F100" i="6"/>
  <c r="G100" i="6"/>
  <c r="H100" i="6"/>
  <c r="I100" i="6"/>
  <c r="J100" i="6"/>
  <c r="K100" i="6"/>
  <c r="A101" i="6"/>
  <c r="B101" i="6"/>
  <c r="C101" i="6"/>
  <c r="D101" i="6"/>
  <c r="E101" i="6"/>
  <c r="F101" i="6"/>
  <c r="G101" i="6"/>
  <c r="H101" i="6"/>
  <c r="I101" i="6"/>
  <c r="J101" i="6"/>
  <c r="K101" i="6"/>
  <c r="A102" i="6"/>
  <c r="B102" i="6"/>
  <c r="C102" i="6"/>
  <c r="D102" i="6"/>
  <c r="E102" i="6"/>
  <c r="F102" i="6"/>
  <c r="G102" i="6"/>
  <c r="H102" i="6"/>
  <c r="I102" i="6"/>
  <c r="J102" i="6"/>
  <c r="K102" i="6"/>
  <c r="A103" i="6"/>
  <c r="B103" i="6"/>
  <c r="C103" i="6"/>
  <c r="D103" i="6"/>
  <c r="E103" i="6"/>
  <c r="F103" i="6"/>
  <c r="G103" i="6"/>
  <c r="H103" i="6"/>
  <c r="I103" i="6"/>
  <c r="J103" i="6"/>
  <c r="K103" i="6"/>
  <c r="A104" i="6"/>
  <c r="B104" i="6"/>
  <c r="C104" i="6"/>
  <c r="D104" i="6"/>
  <c r="E104" i="6"/>
  <c r="F104" i="6"/>
  <c r="G104" i="6"/>
  <c r="H104" i="6"/>
  <c r="I104" i="6"/>
  <c r="J104" i="6"/>
  <c r="K104" i="6"/>
  <c r="A105" i="6"/>
  <c r="B105" i="6"/>
  <c r="C105" i="6"/>
  <c r="D105" i="6"/>
  <c r="E105" i="6"/>
  <c r="F105" i="6"/>
  <c r="G105" i="6"/>
  <c r="H105" i="6"/>
  <c r="I105" i="6"/>
  <c r="J105" i="6"/>
  <c r="K105" i="6"/>
  <c r="A106" i="6"/>
  <c r="B106" i="6"/>
  <c r="C106" i="6"/>
  <c r="D106" i="6"/>
  <c r="E106" i="6"/>
  <c r="F106" i="6"/>
  <c r="G106" i="6"/>
  <c r="H106" i="6"/>
  <c r="I106" i="6"/>
  <c r="J106" i="6"/>
  <c r="K106" i="6"/>
  <c r="A107" i="6"/>
  <c r="B107" i="6"/>
  <c r="C107" i="6"/>
  <c r="D107" i="6"/>
  <c r="E107" i="6"/>
  <c r="F107" i="6"/>
  <c r="G107" i="6"/>
  <c r="H107" i="6"/>
  <c r="I107" i="6"/>
  <c r="J107" i="6"/>
  <c r="K107" i="6"/>
  <c r="A108" i="6"/>
  <c r="B108" i="6"/>
  <c r="C108" i="6"/>
  <c r="D108" i="6"/>
  <c r="E108" i="6"/>
  <c r="F108" i="6"/>
  <c r="G108" i="6"/>
  <c r="H108" i="6"/>
  <c r="I108" i="6"/>
  <c r="J108" i="6"/>
  <c r="K108" i="6" s="1"/>
  <c r="A109" i="6"/>
  <c r="B109" i="6"/>
  <c r="C109" i="6"/>
  <c r="D109" i="6"/>
  <c r="E109" i="6"/>
  <c r="F109" i="6"/>
  <c r="G109" i="6"/>
  <c r="H109" i="6"/>
  <c r="I109" i="6"/>
  <c r="J109" i="6"/>
  <c r="K109" i="6"/>
  <c r="A110" i="6"/>
  <c r="B110" i="6"/>
  <c r="C110" i="6"/>
  <c r="D110" i="6"/>
  <c r="E110" i="6"/>
  <c r="F110" i="6"/>
  <c r="G110" i="6"/>
  <c r="H110" i="6"/>
  <c r="I110" i="6"/>
  <c r="J110" i="6"/>
  <c r="K110" i="6"/>
  <c r="A111" i="6"/>
  <c r="B111" i="6"/>
  <c r="C111" i="6"/>
  <c r="D111" i="6"/>
  <c r="E111" i="6"/>
  <c r="F111" i="6"/>
  <c r="G111" i="6"/>
  <c r="H111" i="6"/>
  <c r="I111" i="6"/>
  <c r="J111" i="6"/>
  <c r="K111" i="6" s="1"/>
  <c r="A112" i="6"/>
  <c r="B112" i="6"/>
  <c r="C112" i="6"/>
  <c r="D112" i="6"/>
  <c r="E112" i="6"/>
  <c r="F112" i="6"/>
  <c r="G112" i="6"/>
  <c r="H112" i="6"/>
  <c r="I112" i="6"/>
  <c r="J112" i="6"/>
  <c r="K112" i="6"/>
  <c r="A113" i="6"/>
  <c r="B113" i="6"/>
  <c r="C113" i="6"/>
  <c r="D113" i="6"/>
  <c r="E113" i="6"/>
  <c r="F113" i="6"/>
  <c r="G113" i="6"/>
  <c r="H113" i="6"/>
  <c r="I113" i="6"/>
  <c r="J113" i="6"/>
  <c r="K113" i="6"/>
  <c r="A114" i="6"/>
  <c r="B114" i="6"/>
  <c r="C114" i="6"/>
  <c r="D114" i="6"/>
  <c r="E114" i="6"/>
  <c r="F114" i="6"/>
  <c r="G114" i="6"/>
  <c r="H114" i="6"/>
  <c r="I114" i="6"/>
  <c r="J114" i="6"/>
  <c r="K114" i="6"/>
  <c r="A115" i="6"/>
  <c r="B115" i="6"/>
  <c r="C115" i="6"/>
  <c r="D115" i="6"/>
  <c r="E115" i="6"/>
  <c r="F115" i="6"/>
  <c r="G115" i="6"/>
  <c r="H115" i="6"/>
  <c r="I115" i="6"/>
  <c r="J115" i="6"/>
  <c r="K115" i="6"/>
  <c r="A116" i="6"/>
  <c r="B116" i="6"/>
  <c r="C116" i="6"/>
  <c r="D116" i="6"/>
  <c r="E116" i="6"/>
  <c r="F116" i="6"/>
  <c r="G116" i="6"/>
  <c r="H116" i="6"/>
  <c r="I116" i="6"/>
  <c r="J116" i="6"/>
  <c r="K116" i="6"/>
  <c r="A117" i="6"/>
  <c r="B117" i="6"/>
  <c r="C117" i="6"/>
  <c r="D117" i="6"/>
  <c r="E117" i="6"/>
  <c r="F117" i="6"/>
  <c r="G117" i="6"/>
  <c r="H117" i="6"/>
  <c r="I117" i="6"/>
  <c r="J117" i="6"/>
  <c r="K117" i="6" s="1"/>
  <c r="A118" i="6"/>
  <c r="B118" i="6"/>
  <c r="C118" i="6"/>
  <c r="D118" i="6"/>
  <c r="E118" i="6"/>
  <c r="F118" i="6"/>
  <c r="G118" i="6"/>
  <c r="H118" i="6"/>
  <c r="I118" i="6"/>
  <c r="J118" i="6"/>
  <c r="K118" i="6"/>
  <c r="A119" i="6"/>
  <c r="B119" i="6"/>
  <c r="C119" i="6"/>
  <c r="D119" i="6"/>
  <c r="E119" i="6"/>
  <c r="F119" i="6"/>
  <c r="G119" i="6"/>
  <c r="H119" i="6"/>
  <c r="I119" i="6"/>
  <c r="J119" i="6"/>
  <c r="K119" i="6"/>
  <c r="A120" i="6"/>
  <c r="B120" i="6"/>
  <c r="C120" i="6"/>
  <c r="D120" i="6"/>
  <c r="E120" i="6"/>
  <c r="F120" i="6"/>
  <c r="G120" i="6"/>
  <c r="H120" i="6"/>
  <c r="I120" i="6"/>
  <c r="J120" i="6"/>
  <c r="K120" i="6"/>
  <c r="A121" i="6"/>
  <c r="B121" i="6"/>
  <c r="C121" i="6"/>
  <c r="D121" i="6"/>
  <c r="E121" i="6"/>
  <c r="F121" i="6"/>
  <c r="G121" i="6"/>
  <c r="H121" i="6"/>
  <c r="I121" i="6"/>
  <c r="J121" i="6"/>
  <c r="K121" i="6"/>
  <c r="A122" i="6"/>
  <c r="B122" i="6"/>
  <c r="C122" i="6"/>
  <c r="D122" i="6"/>
  <c r="E122" i="6"/>
  <c r="F122" i="6"/>
  <c r="G122" i="6"/>
  <c r="H122" i="6"/>
  <c r="I122" i="6"/>
  <c r="J122" i="6"/>
  <c r="K122" i="6"/>
  <c r="A123" i="6"/>
  <c r="B123" i="6"/>
  <c r="C123" i="6"/>
  <c r="D123" i="6"/>
  <c r="E123" i="6"/>
  <c r="F123" i="6"/>
  <c r="G123" i="6"/>
  <c r="H123" i="6"/>
  <c r="I123" i="6"/>
  <c r="J123" i="6"/>
  <c r="K123" i="6" s="1"/>
  <c r="A124" i="6"/>
  <c r="B124" i="6"/>
  <c r="C124" i="6"/>
  <c r="D124" i="6"/>
  <c r="E124" i="6"/>
  <c r="F124" i="6"/>
  <c r="G124" i="6"/>
  <c r="H124" i="6"/>
  <c r="I124" i="6"/>
  <c r="J124" i="6"/>
  <c r="K124" i="6"/>
  <c r="A125" i="6"/>
  <c r="B125" i="6"/>
  <c r="C125" i="6"/>
  <c r="D125" i="6"/>
  <c r="E125" i="6"/>
  <c r="F125" i="6"/>
  <c r="G125" i="6"/>
  <c r="H125" i="6"/>
  <c r="I125" i="6"/>
  <c r="J125" i="6"/>
  <c r="K125" i="6" s="1"/>
  <c r="A126" i="6"/>
  <c r="B126" i="6"/>
  <c r="C126" i="6"/>
  <c r="D126" i="6"/>
  <c r="E126" i="6"/>
  <c r="F126" i="6"/>
  <c r="G126" i="6"/>
  <c r="H126" i="6"/>
  <c r="I126" i="6"/>
  <c r="J126" i="6"/>
  <c r="K126" i="6"/>
  <c r="A127" i="6"/>
  <c r="B127" i="6"/>
  <c r="C127" i="6"/>
  <c r="D127" i="6"/>
  <c r="E127" i="6"/>
  <c r="F127" i="6"/>
  <c r="G127" i="6"/>
  <c r="H127" i="6"/>
  <c r="I127" i="6"/>
  <c r="J127" i="6"/>
  <c r="K127" i="6" s="1"/>
  <c r="A128" i="6"/>
  <c r="B128" i="6"/>
  <c r="C128" i="6"/>
  <c r="D128" i="6"/>
  <c r="E128" i="6"/>
  <c r="F128" i="6"/>
  <c r="G128" i="6"/>
  <c r="H128" i="6"/>
  <c r="I128" i="6"/>
  <c r="J128" i="6"/>
  <c r="K128" i="6"/>
  <c r="A129" i="6"/>
  <c r="B129" i="6"/>
  <c r="C129" i="6"/>
  <c r="D129" i="6"/>
  <c r="E129" i="6"/>
  <c r="F129" i="6"/>
  <c r="G129" i="6"/>
  <c r="H129" i="6"/>
  <c r="I129" i="6"/>
  <c r="J129" i="6"/>
  <c r="K129" i="6" s="1"/>
  <c r="A130" i="6"/>
  <c r="B130" i="6"/>
  <c r="C130" i="6"/>
  <c r="D130" i="6"/>
  <c r="E130" i="6"/>
  <c r="F130" i="6"/>
  <c r="G130" i="6"/>
  <c r="H130" i="6"/>
  <c r="I130" i="6"/>
  <c r="J130" i="6"/>
  <c r="K130" i="6"/>
  <c r="A131" i="6"/>
  <c r="B131" i="6"/>
  <c r="C131" i="6"/>
  <c r="K131" i="6" s="1"/>
  <c r="D131" i="6"/>
  <c r="E131" i="6"/>
  <c r="F131" i="6"/>
  <c r="G131" i="6"/>
  <c r="H131" i="6"/>
  <c r="I131" i="6"/>
  <c r="J131" i="6"/>
  <c r="A132" i="6"/>
  <c r="B132" i="6"/>
  <c r="K132" i="6" s="1"/>
  <c r="C132" i="6"/>
  <c r="D132" i="6"/>
  <c r="E132" i="6"/>
  <c r="F132" i="6"/>
  <c r="G132" i="6"/>
  <c r="H132" i="6"/>
  <c r="I132" i="6"/>
  <c r="J132" i="6"/>
  <c r="A133" i="6"/>
  <c r="B133" i="6"/>
  <c r="C133" i="6"/>
  <c r="D133" i="6"/>
  <c r="E133" i="6"/>
  <c r="F133" i="6"/>
  <c r="G133" i="6"/>
  <c r="H133" i="6"/>
  <c r="I133" i="6"/>
  <c r="J133" i="6"/>
  <c r="K133" i="6"/>
  <c r="A134" i="6"/>
  <c r="B134" i="6"/>
  <c r="K134" i="6" s="1"/>
  <c r="C134" i="6"/>
  <c r="D134" i="6"/>
  <c r="E134" i="6"/>
  <c r="F134" i="6"/>
  <c r="G134" i="6"/>
  <c r="H134" i="6"/>
  <c r="I134" i="6"/>
  <c r="J134" i="6"/>
  <c r="A135" i="6"/>
  <c r="B135" i="6"/>
  <c r="C135" i="6"/>
  <c r="D135" i="6"/>
  <c r="E135" i="6"/>
  <c r="F135" i="6"/>
  <c r="G135" i="6"/>
  <c r="H135" i="6"/>
  <c r="I135" i="6"/>
  <c r="J135" i="6"/>
  <c r="K135" i="6"/>
  <c r="A136" i="6"/>
  <c r="B136" i="6"/>
  <c r="K136" i="6" s="1"/>
  <c r="C136" i="6"/>
  <c r="D136" i="6"/>
  <c r="E136" i="6"/>
  <c r="F136" i="6"/>
  <c r="G136" i="6"/>
  <c r="H136" i="6"/>
  <c r="I136" i="6"/>
  <c r="J136" i="6"/>
  <c r="A137" i="6"/>
  <c r="B137" i="6"/>
  <c r="C137" i="6"/>
  <c r="D137" i="6"/>
  <c r="E137" i="6"/>
  <c r="F137" i="6"/>
  <c r="G137" i="6"/>
  <c r="H137" i="6"/>
  <c r="I137" i="6"/>
  <c r="J137" i="6"/>
  <c r="K137" i="6"/>
  <c r="A138" i="6"/>
  <c r="B138" i="6"/>
  <c r="K138" i="6" s="1"/>
  <c r="C138" i="6"/>
  <c r="D138" i="6"/>
  <c r="E138" i="6"/>
  <c r="F138" i="6"/>
  <c r="G138" i="6"/>
  <c r="H138" i="6"/>
  <c r="I138" i="6"/>
  <c r="J138" i="6"/>
  <c r="A139" i="6"/>
  <c r="B139" i="6"/>
  <c r="C139" i="6"/>
  <c r="D139" i="6"/>
  <c r="E139" i="6"/>
  <c r="F139" i="6"/>
  <c r="G139" i="6"/>
  <c r="H139" i="6"/>
  <c r="I139" i="6"/>
  <c r="J139" i="6"/>
  <c r="K139" i="6"/>
  <c r="A140" i="6"/>
  <c r="B140" i="6"/>
  <c r="K140" i="6" s="1"/>
  <c r="C140" i="6"/>
  <c r="D140" i="6"/>
  <c r="E140" i="6"/>
  <c r="F140" i="6"/>
  <c r="G140" i="6"/>
  <c r="H140" i="6"/>
  <c r="I140" i="6"/>
  <c r="J140" i="6"/>
  <c r="A141" i="6"/>
  <c r="B141" i="6"/>
  <c r="C141" i="6"/>
  <c r="D141" i="6"/>
  <c r="E141" i="6"/>
  <c r="F141" i="6"/>
  <c r="G141" i="6"/>
  <c r="H141" i="6"/>
  <c r="I141" i="6"/>
  <c r="J141" i="6"/>
  <c r="K141" i="6"/>
  <c r="A142" i="6"/>
  <c r="B142" i="6"/>
  <c r="K142" i="6" s="1"/>
  <c r="C142" i="6"/>
  <c r="D142" i="6"/>
  <c r="E142" i="6"/>
  <c r="F142" i="6"/>
  <c r="G142" i="6"/>
  <c r="H142" i="6"/>
  <c r="I142" i="6"/>
  <c r="J142" i="6"/>
  <c r="K2" i="6"/>
  <c r="J2" i="6"/>
  <c r="I2" i="6"/>
  <c r="H2" i="6"/>
  <c r="G2" i="6"/>
  <c r="F2" i="6"/>
  <c r="E2" i="6"/>
  <c r="D2" i="6"/>
  <c r="C2" i="6"/>
  <c r="B2" i="6"/>
  <c r="A2" i="6"/>
  <c r="AC12" i="1" l="1"/>
  <c r="AC12" i="2"/>
  <c r="AC12" i="3"/>
  <c r="AC12" i="4"/>
  <c r="R12" i="5"/>
  <c r="S4" i="5" l="1"/>
  <c r="S5" i="5"/>
  <c r="S6" i="5"/>
  <c r="S7" i="5"/>
  <c r="S8" i="5"/>
  <c r="S9" i="5"/>
  <c r="S10" i="5"/>
  <c r="S11" i="5"/>
  <c r="S12" i="5"/>
  <c r="S3" i="5"/>
  <c r="R8" i="5"/>
  <c r="R7" i="5"/>
  <c r="R6" i="5"/>
  <c r="R5" i="5"/>
  <c r="R4" i="5"/>
  <c r="R3" i="5"/>
  <c r="F142" i="5"/>
  <c r="K142" i="5" s="1"/>
  <c r="E142" i="5"/>
  <c r="J142" i="5" s="1"/>
  <c r="D142" i="5"/>
  <c r="I142" i="5" s="1"/>
  <c r="C142" i="5"/>
  <c r="H142" i="5" s="1"/>
  <c r="B142" i="5"/>
  <c r="G142" i="5" s="1"/>
  <c r="F141" i="5"/>
  <c r="K141" i="5" s="1"/>
  <c r="E141" i="5"/>
  <c r="J141" i="5" s="1"/>
  <c r="D141" i="5"/>
  <c r="I141" i="5" s="1"/>
  <c r="C141" i="5"/>
  <c r="H141" i="5" s="1"/>
  <c r="B141" i="5"/>
  <c r="G141" i="5" s="1"/>
  <c r="F140" i="5"/>
  <c r="K140" i="5" s="1"/>
  <c r="E140" i="5"/>
  <c r="J140" i="5" s="1"/>
  <c r="D140" i="5"/>
  <c r="I140" i="5" s="1"/>
  <c r="C140" i="5"/>
  <c r="H140" i="5" s="1"/>
  <c r="B140" i="5"/>
  <c r="G140" i="5" s="1"/>
  <c r="F139" i="5"/>
  <c r="K139" i="5" s="1"/>
  <c r="E139" i="5"/>
  <c r="J139" i="5" s="1"/>
  <c r="D139" i="5"/>
  <c r="I139" i="5" s="1"/>
  <c r="C139" i="5"/>
  <c r="H139" i="5" s="1"/>
  <c r="B139" i="5"/>
  <c r="G139" i="5" s="1"/>
  <c r="F138" i="5"/>
  <c r="K138" i="5" s="1"/>
  <c r="E138" i="5"/>
  <c r="J138" i="5" s="1"/>
  <c r="D138" i="5"/>
  <c r="I138" i="5" s="1"/>
  <c r="C138" i="5"/>
  <c r="H138" i="5" s="1"/>
  <c r="B138" i="5"/>
  <c r="G138" i="5" s="1"/>
  <c r="F137" i="5"/>
  <c r="K137" i="5" s="1"/>
  <c r="E137" i="5"/>
  <c r="J137" i="5" s="1"/>
  <c r="D137" i="5"/>
  <c r="I137" i="5" s="1"/>
  <c r="C137" i="5"/>
  <c r="H137" i="5" s="1"/>
  <c r="B137" i="5"/>
  <c r="G137" i="5" s="1"/>
  <c r="F136" i="5"/>
  <c r="K136" i="5" s="1"/>
  <c r="E136" i="5"/>
  <c r="J136" i="5" s="1"/>
  <c r="D136" i="5"/>
  <c r="I136" i="5" s="1"/>
  <c r="C136" i="5"/>
  <c r="H136" i="5" s="1"/>
  <c r="B136" i="5"/>
  <c r="G136" i="5" s="1"/>
  <c r="F135" i="5"/>
  <c r="K135" i="5" s="1"/>
  <c r="E135" i="5"/>
  <c r="J135" i="5" s="1"/>
  <c r="D135" i="5"/>
  <c r="I135" i="5" s="1"/>
  <c r="C135" i="5"/>
  <c r="H135" i="5" s="1"/>
  <c r="B135" i="5"/>
  <c r="G135" i="5" s="1"/>
  <c r="F134" i="5"/>
  <c r="K134" i="5" s="1"/>
  <c r="E134" i="5"/>
  <c r="J134" i="5" s="1"/>
  <c r="D134" i="5"/>
  <c r="I134" i="5" s="1"/>
  <c r="C134" i="5"/>
  <c r="H134" i="5" s="1"/>
  <c r="B134" i="5"/>
  <c r="G134" i="5" s="1"/>
  <c r="F133" i="5"/>
  <c r="K133" i="5" s="1"/>
  <c r="E133" i="5"/>
  <c r="J133" i="5" s="1"/>
  <c r="D133" i="5"/>
  <c r="I133" i="5" s="1"/>
  <c r="C133" i="5"/>
  <c r="H133" i="5" s="1"/>
  <c r="B133" i="5"/>
  <c r="G133" i="5" s="1"/>
  <c r="F132" i="5"/>
  <c r="K132" i="5" s="1"/>
  <c r="E132" i="5"/>
  <c r="J132" i="5" s="1"/>
  <c r="D132" i="5"/>
  <c r="I132" i="5" s="1"/>
  <c r="C132" i="5"/>
  <c r="H132" i="5" s="1"/>
  <c r="B132" i="5"/>
  <c r="G132" i="5" s="1"/>
  <c r="F131" i="5"/>
  <c r="K131" i="5" s="1"/>
  <c r="E131" i="5"/>
  <c r="J131" i="5" s="1"/>
  <c r="D131" i="5"/>
  <c r="I131" i="5" s="1"/>
  <c r="C131" i="5"/>
  <c r="H131" i="5" s="1"/>
  <c r="B131" i="5"/>
  <c r="G131" i="5" s="1"/>
  <c r="F130" i="5"/>
  <c r="K130" i="5" s="1"/>
  <c r="E130" i="5"/>
  <c r="J130" i="5" s="1"/>
  <c r="D130" i="5"/>
  <c r="I130" i="5" s="1"/>
  <c r="C130" i="5"/>
  <c r="H130" i="5" s="1"/>
  <c r="B130" i="5"/>
  <c r="G130" i="5" s="1"/>
  <c r="F129" i="5"/>
  <c r="K129" i="5" s="1"/>
  <c r="E129" i="5"/>
  <c r="J129" i="5" s="1"/>
  <c r="D129" i="5"/>
  <c r="I129" i="5" s="1"/>
  <c r="C129" i="5"/>
  <c r="H129" i="5" s="1"/>
  <c r="B129" i="5"/>
  <c r="G129" i="5" s="1"/>
  <c r="F128" i="5"/>
  <c r="K128" i="5" s="1"/>
  <c r="E128" i="5"/>
  <c r="J128" i="5" s="1"/>
  <c r="D128" i="5"/>
  <c r="I128" i="5" s="1"/>
  <c r="C128" i="5"/>
  <c r="H128" i="5" s="1"/>
  <c r="B128" i="5"/>
  <c r="G128" i="5" s="1"/>
  <c r="F127" i="5"/>
  <c r="K127" i="5" s="1"/>
  <c r="E127" i="5"/>
  <c r="J127" i="5" s="1"/>
  <c r="D127" i="5"/>
  <c r="I127" i="5" s="1"/>
  <c r="C127" i="5"/>
  <c r="H127" i="5" s="1"/>
  <c r="B127" i="5"/>
  <c r="G127" i="5" s="1"/>
  <c r="F126" i="5"/>
  <c r="E126" i="5"/>
  <c r="J126" i="5" s="1"/>
  <c r="D126" i="5"/>
  <c r="C126" i="5"/>
  <c r="K126" i="5" s="1"/>
  <c r="B126" i="5"/>
  <c r="L126" i="5" s="1"/>
  <c r="M126" i="5" s="1"/>
  <c r="F125" i="5"/>
  <c r="E125" i="5"/>
  <c r="J125" i="5" s="1"/>
  <c r="D125" i="5"/>
  <c r="C125" i="5"/>
  <c r="K125" i="5" s="1"/>
  <c r="B125" i="5"/>
  <c r="L125" i="5" s="1"/>
  <c r="M125" i="5" s="1"/>
  <c r="F124" i="5"/>
  <c r="E124" i="5"/>
  <c r="J124" i="5" s="1"/>
  <c r="D124" i="5"/>
  <c r="C124" i="5"/>
  <c r="K124" i="5" s="1"/>
  <c r="B124" i="5"/>
  <c r="L124" i="5" s="1"/>
  <c r="M124" i="5" s="1"/>
  <c r="F123" i="5"/>
  <c r="E123" i="5"/>
  <c r="J123" i="5" s="1"/>
  <c r="D123" i="5"/>
  <c r="C123" i="5"/>
  <c r="K123" i="5" s="1"/>
  <c r="B123" i="5"/>
  <c r="L123" i="5" s="1"/>
  <c r="M123" i="5" s="1"/>
  <c r="F122" i="5"/>
  <c r="E122" i="5"/>
  <c r="J122" i="5" s="1"/>
  <c r="D122" i="5"/>
  <c r="C122" i="5"/>
  <c r="I122" i="5" s="1"/>
  <c r="B122" i="5"/>
  <c r="K122" i="5" s="1"/>
  <c r="F121" i="5"/>
  <c r="E121" i="5"/>
  <c r="D121" i="5"/>
  <c r="C121" i="5"/>
  <c r="H121" i="5" s="1"/>
  <c r="B121" i="5"/>
  <c r="L121" i="5" s="1"/>
  <c r="M121" i="5" s="1"/>
  <c r="F120" i="5"/>
  <c r="K120" i="5" s="1"/>
  <c r="E120" i="5"/>
  <c r="D120" i="5"/>
  <c r="I120" i="5" s="1"/>
  <c r="C120" i="5"/>
  <c r="B120" i="5"/>
  <c r="L120" i="5" s="1"/>
  <c r="M120" i="5" s="1"/>
  <c r="F119" i="5"/>
  <c r="K119" i="5" s="1"/>
  <c r="E119" i="5"/>
  <c r="D119" i="5"/>
  <c r="I119" i="5" s="1"/>
  <c r="C119" i="5"/>
  <c r="B119" i="5"/>
  <c r="L119" i="5" s="1"/>
  <c r="M119" i="5" s="1"/>
  <c r="F118" i="5"/>
  <c r="K118" i="5" s="1"/>
  <c r="E118" i="5"/>
  <c r="D118" i="5"/>
  <c r="I118" i="5" s="1"/>
  <c r="C118" i="5"/>
  <c r="B118" i="5"/>
  <c r="L118" i="5" s="1"/>
  <c r="M118" i="5" s="1"/>
  <c r="F117" i="5"/>
  <c r="K117" i="5" s="1"/>
  <c r="E117" i="5"/>
  <c r="D117" i="5"/>
  <c r="I117" i="5" s="1"/>
  <c r="C117" i="5"/>
  <c r="B117" i="5"/>
  <c r="L117" i="5" s="1"/>
  <c r="M117" i="5" s="1"/>
  <c r="F116" i="5"/>
  <c r="K116" i="5" s="1"/>
  <c r="E116" i="5"/>
  <c r="D116" i="5"/>
  <c r="I116" i="5" s="1"/>
  <c r="C116" i="5"/>
  <c r="B116" i="5"/>
  <c r="L116" i="5" s="1"/>
  <c r="M116" i="5" s="1"/>
  <c r="F115" i="5"/>
  <c r="K115" i="5" s="1"/>
  <c r="E115" i="5"/>
  <c r="D115" i="5"/>
  <c r="I115" i="5" s="1"/>
  <c r="C115" i="5"/>
  <c r="B115" i="5"/>
  <c r="L115" i="5" s="1"/>
  <c r="M115" i="5" s="1"/>
  <c r="F114" i="5"/>
  <c r="K114" i="5" s="1"/>
  <c r="E114" i="5"/>
  <c r="J114" i="5" s="1"/>
  <c r="D114" i="5"/>
  <c r="I114" i="5" s="1"/>
  <c r="C114" i="5"/>
  <c r="H114" i="5" s="1"/>
  <c r="B114" i="5"/>
  <c r="L114" i="5" s="1"/>
  <c r="M114" i="5" s="1"/>
  <c r="F113" i="5"/>
  <c r="K113" i="5" s="1"/>
  <c r="E113" i="5"/>
  <c r="J113" i="5" s="1"/>
  <c r="D113" i="5"/>
  <c r="I113" i="5" s="1"/>
  <c r="C113" i="5"/>
  <c r="H113" i="5" s="1"/>
  <c r="B113" i="5"/>
  <c r="L113" i="5" s="1"/>
  <c r="M113" i="5" s="1"/>
  <c r="F112" i="5"/>
  <c r="K112" i="5" s="1"/>
  <c r="E112" i="5"/>
  <c r="J112" i="5" s="1"/>
  <c r="D112" i="5"/>
  <c r="I112" i="5" s="1"/>
  <c r="C112" i="5"/>
  <c r="H112" i="5" s="1"/>
  <c r="B112" i="5"/>
  <c r="L112" i="5" s="1"/>
  <c r="M112" i="5" s="1"/>
  <c r="F111" i="5"/>
  <c r="K111" i="5" s="1"/>
  <c r="E111" i="5"/>
  <c r="J111" i="5" s="1"/>
  <c r="D111" i="5"/>
  <c r="I111" i="5" s="1"/>
  <c r="C111" i="5"/>
  <c r="H111" i="5" s="1"/>
  <c r="B111" i="5"/>
  <c r="L111" i="5" s="1"/>
  <c r="M111" i="5" s="1"/>
  <c r="F110" i="5"/>
  <c r="K110" i="5" s="1"/>
  <c r="E110" i="5"/>
  <c r="J110" i="5" s="1"/>
  <c r="D110" i="5"/>
  <c r="I110" i="5" s="1"/>
  <c r="C110" i="5"/>
  <c r="H110" i="5" s="1"/>
  <c r="B110" i="5"/>
  <c r="L110" i="5" s="1"/>
  <c r="M110" i="5" s="1"/>
  <c r="F109" i="5"/>
  <c r="K109" i="5" s="1"/>
  <c r="E109" i="5"/>
  <c r="J109" i="5" s="1"/>
  <c r="D109" i="5"/>
  <c r="I109" i="5" s="1"/>
  <c r="C109" i="5"/>
  <c r="H109" i="5" s="1"/>
  <c r="B109" i="5"/>
  <c r="L109" i="5" s="1"/>
  <c r="M109" i="5" s="1"/>
  <c r="F108" i="5"/>
  <c r="K108" i="5" s="1"/>
  <c r="E108" i="5"/>
  <c r="J108" i="5" s="1"/>
  <c r="D108" i="5"/>
  <c r="I108" i="5" s="1"/>
  <c r="C108" i="5"/>
  <c r="H108" i="5" s="1"/>
  <c r="B108" i="5"/>
  <c r="L108" i="5" s="1"/>
  <c r="M108" i="5" s="1"/>
  <c r="F107" i="5"/>
  <c r="K107" i="5" s="1"/>
  <c r="E107" i="5"/>
  <c r="J107" i="5" s="1"/>
  <c r="D107" i="5"/>
  <c r="I107" i="5" s="1"/>
  <c r="C107" i="5"/>
  <c r="H107" i="5" s="1"/>
  <c r="B107" i="5"/>
  <c r="L107" i="5" s="1"/>
  <c r="M107" i="5" s="1"/>
  <c r="F106" i="5"/>
  <c r="K106" i="5" s="1"/>
  <c r="E106" i="5"/>
  <c r="J106" i="5" s="1"/>
  <c r="D106" i="5"/>
  <c r="I106" i="5" s="1"/>
  <c r="C106" i="5"/>
  <c r="H106" i="5" s="1"/>
  <c r="B106" i="5"/>
  <c r="L106" i="5" s="1"/>
  <c r="M106" i="5" s="1"/>
  <c r="F105" i="5"/>
  <c r="K105" i="5" s="1"/>
  <c r="E105" i="5"/>
  <c r="J105" i="5" s="1"/>
  <c r="D105" i="5"/>
  <c r="I105" i="5" s="1"/>
  <c r="C105" i="5"/>
  <c r="H105" i="5" s="1"/>
  <c r="B105" i="5"/>
  <c r="L105" i="5" s="1"/>
  <c r="M105" i="5" s="1"/>
  <c r="F104" i="5"/>
  <c r="K104" i="5" s="1"/>
  <c r="E104" i="5"/>
  <c r="J104" i="5" s="1"/>
  <c r="D104" i="5"/>
  <c r="I104" i="5" s="1"/>
  <c r="C104" i="5"/>
  <c r="H104" i="5" s="1"/>
  <c r="B104" i="5"/>
  <c r="L104" i="5" s="1"/>
  <c r="M104" i="5" s="1"/>
  <c r="F103" i="5"/>
  <c r="K103" i="5" s="1"/>
  <c r="E103" i="5"/>
  <c r="J103" i="5" s="1"/>
  <c r="D103" i="5"/>
  <c r="I103" i="5" s="1"/>
  <c r="C103" i="5"/>
  <c r="H103" i="5" s="1"/>
  <c r="B103" i="5"/>
  <c r="L103" i="5" s="1"/>
  <c r="M103" i="5" s="1"/>
  <c r="F102" i="5"/>
  <c r="K102" i="5" s="1"/>
  <c r="E102" i="5"/>
  <c r="J102" i="5" s="1"/>
  <c r="D102" i="5"/>
  <c r="I102" i="5" s="1"/>
  <c r="C102" i="5"/>
  <c r="H102" i="5" s="1"/>
  <c r="B102" i="5"/>
  <c r="L102" i="5" s="1"/>
  <c r="M102" i="5" s="1"/>
  <c r="F101" i="5"/>
  <c r="K101" i="5" s="1"/>
  <c r="E101" i="5"/>
  <c r="J101" i="5" s="1"/>
  <c r="D101" i="5"/>
  <c r="I101" i="5" s="1"/>
  <c r="C101" i="5"/>
  <c r="H101" i="5" s="1"/>
  <c r="B101" i="5"/>
  <c r="L101" i="5" s="1"/>
  <c r="M101" i="5" s="1"/>
  <c r="F100" i="5"/>
  <c r="E100" i="5"/>
  <c r="J100" i="5" s="1"/>
  <c r="D100" i="5"/>
  <c r="I100" i="5" s="1"/>
  <c r="C100" i="5"/>
  <c r="H100" i="5" s="1"/>
  <c r="B100" i="5"/>
  <c r="L100" i="5" s="1"/>
  <c r="M100" i="5" s="1"/>
  <c r="F99" i="5"/>
  <c r="K99" i="5" s="1"/>
  <c r="E99" i="5"/>
  <c r="J99" i="5" s="1"/>
  <c r="D99" i="5"/>
  <c r="I99" i="5" s="1"/>
  <c r="C99" i="5"/>
  <c r="H99" i="5" s="1"/>
  <c r="B99" i="5"/>
  <c r="G99" i="5" s="1"/>
  <c r="F98" i="5"/>
  <c r="K98" i="5" s="1"/>
  <c r="E98" i="5"/>
  <c r="J98" i="5" s="1"/>
  <c r="D98" i="5"/>
  <c r="I98" i="5" s="1"/>
  <c r="C98" i="5"/>
  <c r="H98" i="5" s="1"/>
  <c r="B98" i="5"/>
  <c r="G98" i="5" s="1"/>
  <c r="F97" i="5"/>
  <c r="K97" i="5" s="1"/>
  <c r="E97" i="5"/>
  <c r="J97" i="5" s="1"/>
  <c r="D97" i="5"/>
  <c r="I97" i="5" s="1"/>
  <c r="C97" i="5"/>
  <c r="H97" i="5" s="1"/>
  <c r="B97" i="5"/>
  <c r="G97" i="5" s="1"/>
  <c r="F96" i="5"/>
  <c r="K96" i="5" s="1"/>
  <c r="E96" i="5"/>
  <c r="J96" i="5" s="1"/>
  <c r="D96" i="5"/>
  <c r="I96" i="5" s="1"/>
  <c r="C96" i="5"/>
  <c r="H96" i="5" s="1"/>
  <c r="B96" i="5"/>
  <c r="G96" i="5" s="1"/>
  <c r="F95" i="5"/>
  <c r="K95" i="5" s="1"/>
  <c r="E95" i="5"/>
  <c r="J95" i="5" s="1"/>
  <c r="D95" i="5"/>
  <c r="I95" i="5" s="1"/>
  <c r="C95" i="5"/>
  <c r="H95" i="5" s="1"/>
  <c r="B95" i="5"/>
  <c r="G95" i="5" s="1"/>
  <c r="F94" i="5"/>
  <c r="K94" i="5" s="1"/>
  <c r="E94" i="5"/>
  <c r="J94" i="5" s="1"/>
  <c r="D94" i="5"/>
  <c r="I94" i="5" s="1"/>
  <c r="C94" i="5"/>
  <c r="H94" i="5" s="1"/>
  <c r="B94" i="5"/>
  <c r="G94" i="5" s="1"/>
  <c r="F93" i="5"/>
  <c r="K93" i="5" s="1"/>
  <c r="E93" i="5"/>
  <c r="J93" i="5" s="1"/>
  <c r="D93" i="5"/>
  <c r="I93" i="5" s="1"/>
  <c r="C93" i="5"/>
  <c r="H93" i="5" s="1"/>
  <c r="B93" i="5"/>
  <c r="G93" i="5" s="1"/>
  <c r="F92" i="5"/>
  <c r="K92" i="5" s="1"/>
  <c r="E92" i="5"/>
  <c r="J92" i="5" s="1"/>
  <c r="D92" i="5"/>
  <c r="I92" i="5" s="1"/>
  <c r="C92" i="5"/>
  <c r="H92" i="5" s="1"/>
  <c r="B92" i="5"/>
  <c r="G92" i="5" s="1"/>
  <c r="F91" i="5"/>
  <c r="K91" i="5" s="1"/>
  <c r="E91" i="5"/>
  <c r="J91" i="5" s="1"/>
  <c r="D91" i="5"/>
  <c r="I91" i="5" s="1"/>
  <c r="C91" i="5"/>
  <c r="H91" i="5" s="1"/>
  <c r="B91" i="5"/>
  <c r="G91" i="5" s="1"/>
  <c r="F90" i="5"/>
  <c r="K90" i="5" s="1"/>
  <c r="E90" i="5"/>
  <c r="J90" i="5" s="1"/>
  <c r="D90" i="5"/>
  <c r="I90" i="5" s="1"/>
  <c r="C90" i="5"/>
  <c r="H90" i="5" s="1"/>
  <c r="B90" i="5"/>
  <c r="G90" i="5" s="1"/>
  <c r="F89" i="5"/>
  <c r="K89" i="5" s="1"/>
  <c r="E89" i="5"/>
  <c r="J89" i="5" s="1"/>
  <c r="D89" i="5"/>
  <c r="I89" i="5" s="1"/>
  <c r="C89" i="5"/>
  <c r="H89" i="5" s="1"/>
  <c r="B89" i="5"/>
  <c r="G89" i="5" s="1"/>
  <c r="F88" i="5"/>
  <c r="K88" i="5" s="1"/>
  <c r="E88" i="5"/>
  <c r="J88" i="5" s="1"/>
  <c r="D88" i="5"/>
  <c r="I88" i="5" s="1"/>
  <c r="C88" i="5"/>
  <c r="H88" i="5" s="1"/>
  <c r="B88" i="5"/>
  <c r="G88" i="5" s="1"/>
  <c r="F87" i="5"/>
  <c r="K87" i="5" s="1"/>
  <c r="E87" i="5"/>
  <c r="J87" i="5" s="1"/>
  <c r="D87" i="5"/>
  <c r="I87" i="5" s="1"/>
  <c r="C87" i="5"/>
  <c r="H87" i="5" s="1"/>
  <c r="B87" i="5"/>
  <c r="G87" i="5" s="1"/>
  <c r="F86" i="5"/>
  <c r="K86" i="5" s="1"/>
  <c r="E86" i="5"/>
  <c r="J86" i="5" s="1"/>
  <c r="D86" i="5"/>
  <c r="I86" i="5" s="1"/>
  <c r="C86" i="5"/>
  <c r="H86" i="5" s="1"/>
  <c r="B86" i="5"/>
  <c r="G86" i="5" s="1"/>
  <c r="F85" i="5"/>
  <c r="K85" i="5" s="1"/>
  <c r="E85" i="5"/>
  <c r="J85" i="5" s="1"/>
  <c r="D85" i="5"/>
  <c r="I85" i="5" s="1"/>
  <c r="C85" i="5"/>
  <c r="H85" i="5" s="1"/>
  <c r="B85" i="5"/>
  <c r="G85" i="5" s="1"/>
  <c r="F84" i="5"/>
  <c r="K84" i="5" s="1"/>
  <c r="E84" i="5"/>
  <c r="J84" i="5" s="1"/>
  <c r="D84" i="5"/>
  <c r="I84" i="5" s="1"/>
  <c r="C84" i="5"/>
  <c r="H84" i="5" s="1"/>
  <c r="B84" i="5"/>
  <c r="G84" i="5" s="1"/>
  <c r="F83" i="5"/>
  <c r="K83" i="5" s="1"/>
  <c r="E83" i="5"/>
  <c r="J83" i="5" s="1"/>
  <c r="D83" i="5"/>
  <c r="I83" i="5" s="1"/>
  <c r="C83" i="5"/>
  <c r="H83" i="5" s="1"/>
  <c r="B83" i="5"/>
  <c r="G83" i="5" s="1"/>
  <c r="F82" i="5"/>
  <c r="K82" i="5" s="1"/>
  <c r="E82" i="5"/>
  <c r="J82" i="5" s="1"/>
  <c r="D82" i="5"/>
  <c r="I82" i="5" s="1"/>
  <c r="C82" i="5"/>
  <c r="H82" i="5" s="1"/>
  <c r="B82" i="5"/>
  <c r="G82" i="5" s="1"/>
  <c r="F81" i="5"/>
  <c r="K81" i="5" s="1"/>
  <c r="E81" i="5"/>
  <c r="J81" i="5" s="1"/>
  <c r="D81" i="5"/>
  <c r="I81" i="5" s="1"/>
  <c r="C81" i="5"/>
  <c r="H81" i="5" s="1"/>
  <c r="B81" i="5"/>
  <c r="G81" i="5" s="1"/>
  <c r="F80" i="5"/>
  <c r="K80" i="5" s="1"/>
  <c r="E80" i="5"/>
  <c r="J80" i="5" s="1"/>
  <c r="D80" i="5"/>
  <c r="I80" i="5" s="1"/>
  <c r="C80" i="5"/>
  <c r="H80" i="5" s="1"/>
  <c r="B80" i="5"/>
  <c r="G80" i="5" s="1"/>
  <c r="F79" i="5"/>
  <c r="K79" i="5" s="1"/>
  <c r="E79" i="5"/>
  <c r="J79" i="5" s="1"/>
  <c r="D79" i="5"/>
  <c r="I79" i="5" s="1"/>
  <c r="C79" i="5"/>
  <c r="H79" i="5" s="1"/>
  <c r="B79" i="5"/>
  <c r="G79" i="5" s="1"/>
  <c r="F78" i="5"/>
  <c r="K78" i="5" s="1"/>
  <c r="E78" i="5"/>
  <c r="J78" i="5" s="1"/>
  <c r="D78" i="5"/>
  <c r="I78" i="5" s="1"/>
  <c r="C78" i="5"/>
  <c r="H78" i="5" s="1"/>
  <c r="B78" i="5"/>
  <c r="G78" i="5" s="1"/>
  <c r="F77" i="5"/>
  <c r="K77" i="5" s="1"/>
  <c r="E77" i="5"/>
  <c r="J77" i="5" s="1"/>
  <c r="D77" i="5"/>
  <c r="I77" i="5" s="1"/>
  <c r="C77" i="5"/>
  <c r="H77" i="5" s="1"/>
  <c r="B77" i="5"/>
  <c r="G77" i="5" s="1"/>
  <c r="F76" i="5"/>
  <c r="K76" i="5" s="1"/>
  <c r="E76" i="5"/>
  <c r="J76" i="5" s="1"/>
  <c r="D76" i="5"/>
  <c r="I76" i="5" s="1"/>
  <c r="C76" i="5"/>
  <c r="H76" i="5" s="1"/>
  <c r="B76" i="5"/>
  <c r="G76" i="5" s="1"/>
  <c r="F75" i="5"/>
  <c r="K75" i="5" s="1"/>
  <c r="E75" i="5"/>
  <c r="J75" i="5" s="1"/>
  <c r="D75" i="5"/>
  <c r="I75" i="5" s="1"/>
  <c r="C75" i="5"/>
  <c r="H75" i="5" s="1"/>
  <c r="B75" i="5"/>
  <c r="G75" i="5" s="1"/>
  <c r="F74" i="5"/>
  <c r="K74" i="5" s="1"/>
  <c r="E74" i="5"/>
  <c r="J74" i="5" s="1"/>
  <c r="D74" i="5"/>
  <c r="I74" i="5" s="1"/>
  <c r="C74" i="5"/>
  <c r="H74" i="5" s="1"/>
  <c r="B74" i="5"/>
  <c r="G74" i="5" s="1"/>
  <c r="F73" i="5"/>
  <c r="K73" i="5" s="1"/>
  <c r="E73" i="5"/>
  <c r="J73" i="5" s="1"/>
  <c r="D73" i="5"/>
  <c r="I73" i="5" s="1"/>
  <c r="C73" i="5"/>
  <c r="H73" i="5" s="1"/>
  <c r="B73" i="5"/>
  <c r="G73" i="5" s="1"/>
  <c r="F72" i="5"/>
  <c r="K72" i="5" s="1"/>
  <c r="E72" i="5"/>
  <c r="J72" i="5" s="1"/>
  <c r="D72" i="5"/>
  <c r="I72" i="5" s="1"/>
  <c r="C72" i="5"/>
  <c r="H72" i="5" s="1"/>
  <c r="B72" i="5"/>
  <c r="G72" i="5" s="1"/>
  <c r="F71" i="5"/>
  <c r="K71" i="5" s="1"/>
  <c r="E71" i="5"/>
  <c r="J71" i="5" s="1"/>
  <c r="D71" i="5"/>
  <c r="I71" i="5" s="1"/>
  <c r="C71" i="5"/>
  <c r="H71" i="5" s="1"/>
  <c r="B71" i="5"/>
  <c r="G71" i="5" s="1"/>
  <c r="F70" i="5"/>
  <c r="K70" i="5" s="1"/>
  <c r="E70" i="5"/>
  <c r="J70" i="5" s="1"/>
  <c r="D70" i="5"/>
  <c r="I70" i="5" s="1"/>
  <c r="C70" i="5"/>
  <c r="H70" i="5" s="1"/>
  <c r="B70" i="5"/>
  <c r="G70" i="5" s="1"/>
  <c r="F69" i="5"/>
  <c r="K69" i="5" s="1"/>
  <c r="E69" i="5"/>
  <c r="J69" i="5" s="1"/>
  <c r="D69" i="5"/>
  <c r="I69" i="5" s="1"/>
  <c r="C69" i="5"/>
  <c r="H69" i="5" s="1"/>
  <c r="B69" i="5"/>
  <c r="G69" i="5" s="1"/>
  <c r="F68" i="5"/>
  <c r="K68" i="5" s="1"/>
  <c r="E68" i="5"/>
  <c r="J68" i="5" s="1"/>
  <c r="D68" i="5"/>
  <c r="I68" i="5" s="1"/>
  <c r="C68" i="5"/>
  <c r="H68" i="5" s="1"/>
  <c r="B68" i="5"/>
  <c r="G68" i="5" s="1"/>
  <c r="F67" i="5"/>
  <c r="K67" i="5" s="1"/>
  <c r="E67" i="5"/>
  <c r="J67" i="5" s="1"/>
  <c r="D67" i="5"/>
  <c r="I67" i="5" s="1"/>
  <c r="C67" i="5"/>
  <c r="H67" i="5" s="1"/>
  <c r="B67" i="5"/>
  <c r="G67" i="5" s="1"/>
  <c r="F66" i="5"/>
  <c r="K66" i="5" s="1"/>
  <c r="E66" i="5"/>
  <c r="J66" i="5" s="1"/>
  <c r="D66" i="5"/>
  <c r="I66" i="5" s="1"/>
  <c r="C66" i="5"/>
  <c r="H66" i="5" s="1"/>
  <c r="B66" i="5"/>
  <c r="G66" i="5" s="1"/>
  <c r="F65" i="5"/>
  <c r="K65" i="5" s="1"/>
  <c r="E65" i="5"/>
  <c r="J65" i="5" s="1"/>
  <c r="D65" i="5"/>
  <c r="I65" i="5" s="1"/>
  <c r="C65" i="5"/>
  <c r="H65" i="5" s="1"/>
  <c r="B65" i="5"/>
  <c r="G65" i="5" s="1"/>
  <c r="F64" i="5"/>
  <c r="K64" i="5" s="1"/>
  <c r="E64" i="5"/>
  <c r="J64" i="5" s="1"/>
  <c r="D64" i="5"/>
  <c r="I64" i="5" s="1"/>
  <c r="C64" i="5"/>
  <c r="H64" i="5" s="1"/>
  <c r="B64" i="5"/>
  <c r="G64" i="5" s="1"/>
  <c r="F63" i="5"/>
  <c r="K63" i="5" s="1"/>
  <c r="E63" i="5"/>
  <c r="J63" i="5" s="1"/>
  <c r="D63" i="5"/>
  <c r="I63" i="5" s="1"/>
  <c r="C63" i="5"/>
  <c r="H63" i="5" s="1"/>
  <c r="B63" i="5"/>
  <c r="G63" i="5" s="1"/>
  <c r="F62" i="5"/>
  <c r="K62" i="5" s="1"/>
  <c r="E62" i="5"/>
  <c r="J62" i="5" s="1"/>
  <c r="D62" i="5"/>
  <c r="I62" i="5" s="1"/>
  <c r="C62" i="5"/>
  <c r="H62" i="5" s="1"/>
  <c r="B62" i="5"/>
  <c r="G62" i="5" s="1"/>
  <c r="F61" i="5"/>
  <c r="K61" i="5" s="1"/>
  <c r="E61" i="5"/>
  <c r="J61" i="5" s="1"/>
  <c r="D61" i="5"/>
  <c r="I61" i="5" s="1"/>
  <c r="C61" i="5"/>
  <c r="H61" i="5" s="1"/>
  <c r="B61" i="5"/>
  <c r="G61" i="5" s="1"/>
  <c r="F60" i="5"/>
  <c r="K60" i="5" s="1"/>
  <c r="E60" i="5"/>
  <c r="J60" i="5" s="1"/>
  <c r="D60" i="5"/>
  <c r="I60" i="5" s="1"/>
  <c r="C60" i="5"/>
  <c r="H60" i="5" s="1"/>
  <c r="B60" i="5"/>
  <c r="G60" i="5" s="1"/>
  <c r="F59" i="5"/>
  <c r="K59" i="5" s="1"/>
  <c r="E59" i="5"/>
  <c r="J59" i="5" s="1"/>
  <c r="D59" i="5"/>
  <c r="I59" i="5" s="1"/>
  <c r="C59" i="5"/>
  <c r="H59" i="5" s="1"/>
  <c r="B59" i="5"/>
  <c r="G59" i="5" s="1"/>
  <c r="F58" i="5"/>
  <c r="E58" i="5"/>
  <c r="D58" i="5"/>
  <c r="C58" i="5"/>
  <c r="B58" i="5"/>
  <c r="L58" i="5" s="1"/>
  <c r="M58" i="5" s="1"/>
  <c r="F57" i="5"/>
  <c r="K57" i="5" s="1"/>
  <c r="E57" i="5"/>
  <c r="D57" i="5"/>
  <c r="I57" i="5" s="1"/>
  <c r="C57" i="5"/>
  <c r="B57" i="5"/>
  <c r="L57" i="5" s="1"/>
  <c r="M57" i="5" s="1"/>
  <c r="F56" i="5"/>
  <c r="K56" i="5" s="1"/>
  <c r="E56" i="5"/>
  <c r="D56" i="5"/>
  <c r="I56" i="5" s="1"/>
  <c r="C56" i="5"/>
  <c r="B56" i="5"/>
  <c r="L56" i="5" s="1"/>
  <c r="M56" i="5" s="1"/>
  <c r="F55" i="5"/>
  <c r="K55" i="5" s="1"/>
  <c r="E55" i="5"/>
  <c r="D55" i="5"/>
  <c r="I55" i="5" s="1"/>
  <c r="C55" i="5"/>
  <c r="B55" i="5"/>
  <c r="L55" i="5" s="1"/>
  <c r="M55" i="5" s="1"/>
  <c r="F54" i="5"/>
  <c r="K54" i="5" s="1"/>
  <c r="E54" i="5"/>
  <c r="D54" i="5"/>
  <c r="I54" i="5" s="1"/>
  <c r="C54" i="5"/>
  <c r="B54" i="5"/>
  <c r="L54" i="5" s="1"/>
  <c r="M54" i="5" s="1"/>
  <c r="F53" i="5"/>
  <c r="K53" i="5" s="1"/>
  <c r="E53" i="5"/>
  <c r="D53" i="5"/>
  <c r="I53" i="5" s="1"/>
  <c r="C53" i="5"/>
  <c r="B53" i="5"/>
  <c r="L53" i="5" s="1"/>
  <c r="M53" i="5" s="1"/>
  <c r="F52" i="5"/>
  <c r="K52" i="5" s="1"/>
  <c r="E52" i="5"/>
  <c r="D52" i="5"/>
  <c r="I52" i="5" s="1"/>
  <c r="C52" i="5"/>
  <c r="B52" i="5"/>
  <c r="L52" i="5" s="1"/>
  <c r="M52" i="5" s="1"/>
  <c r="F51" i="5"/>
  <c r="K51" i="5" s="1"/>
  <c r="E51" i="5"/>
  <c r="D51" i="5"/>
  <c r="I51" i="5" s="1"/>
  <c r="C51" i="5"/>
  <c r="B51" i="5"/>
  <c r="L51" i="5" s="1"/>
  <c r="M51" i="5" s="1"/>
  <c r="F50" i="5"/>
  <c r="K50" i="5" s="1"/>
  <c r="E50" i="5"/>
  <c r="D50" i="5"/>
  <c r="I50" i="5" s="1"/>
  <c r="C50" i="5"/>
  <c r="B50" i="5"/>
  <c r="L50" i="5" s="1"/>
  <c r="M50" i="5" s="1"/>
  <c r="F49" i="5"/>
  <c r="K49" i="5" s="1"/>
  <c r="E49" i="5"/>
  <c r="D49" i="5"/>
  <c r="I49" i="5" s="1"/>
  <c r="C49" i="5"/>
  <c r="B49" i="5"/>
  <c r="L49" i="5" s="1"/>
  <c r="M49" i="5" s="1"/>
  <c r="F48" i="5"/>
  <c r="K48" i="5" s="1"/>
  <c r="E48" i="5"/>
  <c r="D48" i="5"/>
  <c r="I48" i="5" s="1"/>
  <c r="C48" i="5"/>
  <c r="B48" i="5"/>
  <c r="L48" i="5" s="1"/>
  <c r="M48" i="5" s="1"/>
  <c r="F47" i="5"/>
  <c r="K47" i="5" s="1"/>
  <c r="E47" i="5"/>
  <c r="D47" i="5"/>
  <c r="I47" i="5" s="1"/>
  <c r="C47" i="5"/>
  <c r="B47" i="5"/>
  <c r="L47" i="5" s="1"/>
  <c r="M47" i="5" s="1"/>
  <c r="F46" i="5"/>
  <c r="K46" i="5" s="1"/>
  <c r="E46" i="5"/>
  <c r="D46" i="5"/>
  <c r="I46" i="5" s="1"/>
  <c r="C46" i="5"/>
  <c r="B46" i="5"/>
  <c r="L46" i="5" s="1"/>
  <c r="M46" i="5" s="1"/>
  <c r="F45" i="5"/>
  <c r="K45" i="5" s="1"/>
  <c r="E45" i="5"/>
  <c r="D45" i="5"/>
  <c r="I45" i="5" s="1"/>
  <c r="C45" i="5"/>
  <c r="B45" i="5"/>
  <c r="L45" i="5" s="1"/>
  <c r="M45" i="5" s="1"/>
  <c r="F44" i="5"/>
  <c r="K44" i="5" s="1"/>
  <c r="E44" i="5"/>
  <c r="D44" i="5"/>
  <c r="I44" i="5" s="1"/>
  <c r="C44" i="5"/>
  <c r="B44" i="5"/>
  <c r="L44" i="5" s="1"/>
  <c r="M44" i="5" s="1"/>
  <c r="F43" i="5"/>
  <c r="K43" i="5" s="1"/>
  <c r="E43" i="5"/>
  <c r="D43" i="5"/>
  <c r="I43" i="5" s="1"/>
  <c r="C43" i="5"/>
  <c r="B43" i="5"/>
  <c r="L43" i="5" s="1"/>
  <c r="M43" i="5" s="1"/>
  <c r="F42" i="5"/>
  <c r="K42" i="5" s="1"/>
  <c r="E42" i="5"/>
  <c r="D42" i="5"/>
  <c r="I42" i="5" s="1"/>
  <c r="C42" i="5"/>
  <c r="B42" i="5"/>
  <c r="L42" i="5" s="1"/>
  <c r="M42" i="5" s="1"/>
  <c r="F41" i="5"/>
  <c r="K41" i="5" s="1"/>
  <c r="E41" i="5"/>
  <c r="D41" i="5"/>
  <c r="I41" i="5" s="1"/>
  <c r="C41" i="5"/>
  <c r="B41" i="5"/>
  <c r="L41" i="5" s="1"/>
  <c r="M41" i="5" s="1"/>
  <c r="F40" i="5"/>
  <c r="K40" i="5" s="1"/>
  <c r="E40" i="5"/>
  <c r="D40" i="5"/>
  <c r="I40" i="5" s="1"/>
  <c r="C40" i="5"/>
  <c r="B40" i="5"/>
  <c r="L40" i="5" s="1"/>
  <c r="M40" i="5" s="1"/>
  <c r="F39" i="5"/>
  <c r="K39" i="5" s="1"/>
  <c r="E39" i="5"/>
  <c r="D39" i="5"/>
  <c r="I39" i="5" s="1"/>
  <c r="C39" i="5"/>
  <c r="B39" i="5"/>
  <c r="L39" i="5" s="1"/>
  <c r="M39" i="5" s="1"/>
  <c r="F38" i="5"/>
  <c r="K38" i="5" s="1"/>
  <c r="E38" i="5"/>
  <c r="D38" i="5"/>
  <c r="I38" i="5" s="1"/>
  <c r="C38" i="5"/>
  <c r="B38" i="5"/>
  <c r="L38" i="5" s="1"/>
  <c r="M38" i="5" s="1"/>
  <c r="F37" i="5"/>
  <c r="K37" i="5" s="1"/>
  <c r="E37" i="5"/>
  <c r="D37" i="5"/>
  <c r="I37" i="5" s="1"/>
  <c r="C37" i="5"/>
  <c r="B37" i="5"/>
  <c r="L37" i="5" s="1"/>
  <c r="M37" i="5" s="1"/>
  <c r="F36" i="5"/>
  <c r="K36" i="5" s="1"/>
  <c r="E36" i="5"/>
  <c r="D36" i="5"/>
  <c r="I36" i="5" s="1"/>
  <c r="C36" i="5"/>
  <c r="B36" i="5"/>
  <c r="L36" i="5" s="1"/>
  <c r="M36" i="5" s="1"/>
  <c r="F35" i="5"/>
  <c r="K35" i="5" s="1"/>
  <c r="E35" i="5"/>
  <c r="D35" i="5"/>
  <c r="I35" i="5" s="1"/>
  <c r="C35" i="5"/>
  <c r="B35" i="5"/>
  <c r="L35" i="5" s="1"/>
  <c r="M35" i="5" s="1"/>
  <c r="F34" i="5"/>
  <c r="K34" i="5" s="1"/>
  <c r="E34" i="5"/>
  <c r="D34" i="5"/>
  <c r="I34" i="5" s="1"/>
  <c r="C34" i="5"/>
  <c r="B34" i="5"/>
  <c r="L34" i="5" s="1"/>
  <c r="M34" i="5" s="1"/>
  <c r="F33" i="5"/>
  <c r="K33" i="5" s="1"/>
  <c r="E33" i="5"/>
  <c r="D33" i="5"/>
  <c r="I33" i="5" s="1"/>
  <c r="C33" i="5"/>
  <c r="B33" i="5"/>
  <c r="L33" i="5" s="1"/>
  <c r="M33" i="5" s="1"/>
  <c r="F32" i="5"/>
  <c r="K32" i="5" s="1"/>
  <c r="E32" i="5"/>
  <c r="D32" i="5"/>
  <c r="I32" i="5" s="1"/>
  <c r="C32" i="5"/>
  <c r="B32" i="5"/>
  <c r="L32" i="5" s="1"/>
  <c r="M32" i="5" s="1"/>
  <c r="F31" i="5"/>
  <c r="K31" i="5" s="1"/>
  <c r="E31" i="5"/>
  <c r="D31" i="5"/>
  <c r="I31" i="5" s="1"/>
  <c r="C31" i="5"/>
  <c r="B31" i="5"/>
  <c r="L31" i="5" s="1"/>
  <c r="M31" i="5" s="1"/>
  <c r="F30" i="5"/>
  <c r="K30" i="5" s="1"/>
  <c r="E30" i="5"/>
  <c r="D30" i="5"/>
  <c r="I30" i="5" s="1"/>
  <c r="C30" i="5"/>
  <c r="B30" i="5"/>
  <c r="L30" i="5" s="1"/>
  <c r="M30" i="5" s="1"/>
  <c r="F29" i="5"/>
  <c r="K29" i="5" s="1"/>
  <c r="E29" i="5"/>
  <c r="D29" i="5"/>
  <c r="I29" i="5" s="1"/>
  <c r="C29" i="5"/>
  <c r="B29" i="5"/>
  <c r="L29" i="5" s="1"/>
  <c r="M29" i="5" s="1"/>
  <c r="F28" i="5"/>
  <c r="K28" i="5" s="1"/>
  <c r="E28" i="5"/>
  <c r="D28" i="5"/>
  <c r="I28" i="5" s="1"/>
  <c r="C28" i="5"/>
  <c r="B28" i="5"/>
  <c r="L28" i="5" s="1"/>
  <c r="M28" i="5" s="1"/>
  <c r="F27" i="5"/>
  <c r="K27" i="5" s="1"/>
  <c r="E27" i="5"/>
  <c r="D27" i="5"/>
  <c r="I27" i="5" s="1"/>
  <c r="C27" i="5"/>
  <c r="B27" i="5"/>
  <c r="L27" i="5" s="1"/>
  <c r="M27" i="5" s="1"/>
  <c r="F26" i="5"/>
  <c r="K26" i="5" s="1"/>
  <c r="E26" i="5"/>
  <c r="D26" i="5"/>
  <c r="I26" i="5" s="1"/>
  <c r="C26" i="5"/>
  <c r="H26" i="5" s="1"/>
  <c r="B26" i="5"/>
  <c r="L26" i="5" s="1"/>
  <c r="M26" i="5" s="1"/>
  <c r="F25" i="5"/>
  <c r="K25" i="5" s="1"/>
  <c r="E25" i="5"/>
  <c r="J25" i="5" s="1"/>
  <c r="D25" i="5"/>
  <c r="I25" i="5" s="1"/>
  <c r="C25" i="5"/>
  <c r="H25" i="5" s="1"/>
  <c r="B25" i="5"/>
  <c r="L25" i="5" s="1"/>
  <c r="M25" i="5" s="1"/>
  <c r="F24" i="5"/>
  <c r="K24" i="5" s="1"/>
  <c r="E24" i="5"/>
  <c r="J24" i="5" s="1"/>
  <c r="D24" i="5"/>
  <c r="I24" i="5" s="1"/>
  <c r="C24" i="5"/>
  <c r="H24" i="5" s="1"/>
  <c r="B24" i="5"/>
  <c r="L24" i="5" s="1"/>
  <c r="M24" i="5" s="1"/>
  <c r="F23" i="5"/>
  <c r="K23" i="5" s="1"/>
  <c r="E23" i="5"/>
  <c r="J23" i="5" s="1"/>
  <c r="D23" i="5"/>
  <c r="I23" i="5" s="1"/>
  <c r="C23" i="5"/>
  <c r="H23" i="5" s="1"/>
  <c r="B23" i="5"/>
  <c r="L23" i="5" s="1"/>
  <c r="M23" i="5" s="1"/>
  <c r="F22" i="5"/>
  <c r="K22" i="5" s="1"/>
  <c r="E22" i="5"/>
  <c r="J22" i="5" s="1"/>
  <c r="D22" i="5"/>
  <c r="I22" i="5" s="1"/>
  <c r="C22" i="5"/>
  <c r="H22" i="5" s="1"/>
  <c r="B22" i="5"/>
  <c r="L22" i="5" s="1"/>
  <c r="M22" i="5" s="1"/>
  <c r="F21" i="5"/>
  <c r="K21" i="5" s="1"/>
  <c r="E21" i="5"/>
  <c r="J21" i="5" s="1"/>
  <c r="D21" i="5"/>
  <c r="I21" i="5" s="1"/>
  <c r="C21" i="5"/>
  <c r="H21" i="5" s="1"/>
  <c r="B21" i="5"/>
  <c r="L21" i="5" s="1"/>
  <c r="M21" i="5" s="1"/>
  <c r="F20" i="5"/>
  <c r="K20" i="5" s="1"/>
  <c r="E20" i="5"/>
  <c r="J20" i="5" s="1"/>
  <c r="D20" i="5"/>
  <c r="I20" i="5" s="1"/>
  <c r="C20" i="5"/>
  <c r="H20" i="5" s="1"/>
  <c r="B20" i="5"/>
  <c r="L20" i="5" s="1"/>
  <c r="M20" i="5" s="1"/>
  <c r="F19" i="5"/>
  <c r="K19" i="5" s="1"/>
  <c r="E19" i="5"/>
  <c r="J19" i="5" s="1"/>
  <c r="D19" i="5"/>
  <c r="I19" i="5" s="1"/>
  <c r="C19" i="5"/>
  <c r="H19" i="5" s="1"/>
  <c r="B19" i="5"/>
  <c r="L19" i="5" s="1"/>
  <c r="M19" i="5" s="1"/>
  <c r="F18" i="5"/>
  <c r="K18" i="5" s="1"/>
  <c r="E18" i="5"/>
  <c r="J18" i="5" s="1"/>
  <c r="D18" i="5"/>
  <c r="I18" i="5" s="1"/>
  <c r="C18" i="5"/>
  <c r="H18" i="5" s="1"/>
  <c r="B18" i="5"/>
  <c r="L18" i="5" s="1"/>
  <c r="M18" i="5" s="1"/>
  <c r="F17" i="5"/>
  <c r="K17" i="5" s="1"/>
  <c r="E17" i="5"/>
  <c r="J17" i="5" s="1"/>
  <c r="D17" i="5"/>
  <c r="I17" i="5" s="1"/>
  <c r="C17" i="5"/>
  <c r="H17" i="5" s="1"/>
  <c r="B17" i="5"/>
  <c r="L17" i="5" s="1"/>
  <c r="M17" i="5" s="1"/>
  <c r="F16" i="5"/>
  <c r="E16" i="5"/>
  <c r="D16" i="5"/>
  <c r="C16" i="5"/>
  <c r="H16" i="5" s="1"/>
  <c r="B16" i="5"/>
  <c r="F15" i="5"/>
  <c r="K15" i="5" s="1"/>
  <c r="E15" i="5"/>
  <c r="D15" i="5"/>
  <c r="I15" i="5" s="1"/>
  <c r="C15" i="5"/>
  <c r="B15" i="5"/>
  <c r="G15" i="5" s="1"/>
  <c r="F14" i="5"/>
  <c r="K14" i="5" s="1"/>
  <c r="E14" i="5"/>
  <c r="D14" i="5"/>
  <c r="I14" i="5" s="1"/>
  <c r="C14" i="5"/>
  <c r="B14" i="5"/>
  <c r="G14" i="5" s="1"/>
  <c r="F13" i="5"/>
  <c r="K13" i="5" s="1"/>
  <c r="E13" i="5"/>
  <c r="D13" i="5"/>
  <c r="I13" i="5" s="1"/>
  <c r="C13" i="5"/>
  <c r="B13" i="5"/>
  <c r="G13" i="5" s="1"/>
  <c r="F12" i="5"/>
  <c r="K12" i="5" s="1"/>
  <c r="E12" i="5"/>
  <c r="D12" i="5"/>
  <c r="I12" i="5" s="1"/>
  <c r="C12" i="5"/>
  <c r="B12" i="5"/>
  <c r="G12" i="5" s="1"/>
  <c r="F11" i="5"/>
  <c r="K11" i="5" s="1"/>
  <c r="E11" i="5"/>
  <c r="D11" i="5"/>
  <c r="I11" i="5" s="1"/>
  <c r="C11" i="5"/>
  <c r="B11" i="5"/>
  <c r="G11" i="5" s="1"/>
  <c r="F10" i="5"/>
  <c r="K10" i="5" s="1"/>
  <c r="E10" i="5"/>
  <c r="D10" i="5"/>
  <c r="I10" i="5" s="1"/>
  <c r="C10" i="5"/>
  <c r="B10" i="5"/>
  <c r="G10" i="5" s="1"/>
  <c r="F9" i="5"/>
  <c r="K9" i="5" s="1"/>
  <c r="E9" i="5"/>
  <c r="D9" i="5"/>
  <c r="I9" i="5" s="1"/>
  <c r="C9" i="5"/>
  <c r="B9" i="5"/>
  <c r="G9" i="5" s="1"/>
  <c r="F8" i="5"/>
  <c r="K8" i="5" s="1"/>
  <c r="E8" i="5"/>
  <c r="D8" i="5"/>
  <c r="I8" i="5" s="1"/>
  <c r="C8" i="5"/>
  <c r="H8" i="5" s="1"/>
  <c r="B8" i="5"/>
  <c r="G8" i="5" s="1"/>
  <c r="F7" i="5"/>
  <c r="K7" i="5" s="1"/>
  <c r="E7" i="5"/>
  <c r="D7" i="5"/>
  <c r="I7" i="5" s="1"/>
  <c r="C7" i="5"/>
  <c r="H7" i="5" s="1"/>
  <c r="B7" i="5"/>
  <c r="G7" i="5" s="1"/>
  <c r="F6" i="5"/>
  <c r="K6" i="5" s="1"/>
  <c r="E6" i="5"/>
  <c r="J6" i="5" s="1"/>
  <c r="D6" i="5"/>
  <c r="I6" i="5" s="1"/>
  <c r="C6" i="5"/>
  <c r="H6" i="5" s="1"/>
  <c r="B6" i="5"/>
  <c r="G6" i="5" s="1"/>
  <c r="F5" i="5"/>
  <c r="K5" i="5" s="1"/>
  <c r="E5" i="5"/>
  <c r="J5" i="5" s="1"/>
  <c r="D5" i="5"/>
  <c r="I5" i="5" s="1"/>
  <c r="C5" i="5"/>
  <c r="H5" i="5" s="1"/>
  <c r="B5" i="5"/>
  <c r="G5" i="5" s="1"/>
  <c r="F4" i="5"/>
  <c r="E4" i="5"/>
  <c r="J4" i="5" s="1"/>
  <c r="D4" i="5"/>
  <c r="C4" i="5"/>
  <c r="K4" i="5" s="1"/>
  <c r="B4" i="5"/>
  <c r="L4" i="5" s="1"/>
  <c r="M4" i="5" s="1"/>
  <c r="F3" i="5"/>
  <c r="E3" i="5"/>
  <c r="J3" i="5" s="1"/>
  <c r="D3" i="5"/>
  <c r="C3" i="5"/>
  <c r="K3" i="5" s="1"/>
  <c r="B3" i="5"/>
  <c r="L3" i="5" s="1"/>
  <c r="M3" i="5" s="1"/>
  <c r="C2" i="5"/>
  <c r="D2" i="5"/>
  <c r="E2" i="5"/>
  <c r="F2" i="5"/>
  <c r="B2" i="5"/>
  <c r="K2" i="5"/>
  <c r="J2" i="5"/>
  <c r="I2" i="5"/>
  <c r="H2" i="5"/>
  <c r="G2" i="5"/>
  <c r="I3" i="5" l="1"/>
  <c r="H3" i="5"/>
  <c r="H4" i="5"/>
  <c r="L5" i="5"/>
  <c r="M5" i="5" s="1"/>
  <c r="L6" i="5"/>
  <c r="M6" i="5" s="1"/>
  <c r="J7" i="5"/>
  <c r="L7" i="5"/>
  <c r="M7" i="5" s="1"/>
  <c r="J8" i="5"/>
  <c r="L8" i="5"/>
  <c r="M8" i="5" s="1"/>
  <c r="H9" i="5"/>
  <c r="J9" i="5"/>
  <c r="L9" i="5"/>
  <c r="M9" i="5" s="1"/>
  <c r="H10" i="5"/>
  <c r="J10" i="5"/>
  <c r="L10" i="5"/>
  <c r="M10" i="5" s="1"/>
  <c r="H11" i="5"/>
  <c r="J11" i="5"/>
  <c r="L11" i="5"/>
  <c r="M11" i="5" s="1"/>
  <c r="H12" i="5"/>
  <c r="J12" i="5"/>
  <c r="L12" i="5"/>
  <c r="M12" i="5" s="1"/>
  <c r="H13" i="5"/>
  <c r="J13" i="5"/>
  <c r="L13" i="5"/>
  <c r="M13" i="5" s="1"/>
  <c r="H14" i="5"/>
  <c r="J14" i="5"/>
  <c r="L14" i="5"/>
  <c r="M14" i="5" s="1"/>
  <c r="H15" i="5"/>
  <c r="J15" i="5"/>
  <c r="L15" i="5"/>
  <c r="M15" i="5" s="1"/>
  <c r="L16" i="5"/>
  <c r="M16" i="5" s="1"/>
  <c r="G16" i="5"/>
  <c r="I16" i="5"/>
  <c r="K16" i="5"/>
  <c r="G3" i="5"/>
  <c r="G4" i="5"/>
  <c r="I4" i="5"/>
  <c r="J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J58" i="5"/>
  <c r="G58" i="5"/>
  <c r="J26" i="5"/>
  <c r="H27" i="5"/>
  <c r="J27" i="5"/>
  <c r="H28" i="5"/>
  <c r="J28" i="5"/>
  <c r="H29" i="5"/>
  <c r="J29" i="5"/>
  <c r="H30" i="5"/>
  <c r="J30" i="5"/>
  <c r="H31" i="5"/>
  <c r="J31" i="5"/>
  <c r="H32" i="5"/>
  <c r="J32" i="5"/>
  <c r="H33" i="5"/>
  <c r="J33" i="5"/>
  <c r="H34" i="5"/>
  <c r="J34" i="5"/>
  <c r="H35" i="5"/>
  <c r="J35" i="5"/>
  <c r="H36" i="5"/>
  <c r="J36" i="5"/>
  <c r="H37" i="5"/>
  <c r="J37" i="5"/>
  <c r="H38" i="5"/>
  <c r="J38" i="5"/>
  <c r="H39" i="5"/>
  <c r="J39" i="5"/>
  <c r="H40" i="5"/>
  <c r="J40" i="5"/>
  <c r="H41" i="5"/>
  <c r="J41" i="5"/>
  <c r="H42" i="5"/>
  <c r="J42" i="5"/>
  <c r="H43" i="5"/>
  <c r="J43" i="5"/>
  <c r="H44" i="5"/>
  <c r="J44" i="5"/>
  <c r="H45" i="5"/>
  <c r="J45" i="5"/>
  <c r="H46" i="5"/>
  <c r="J46" i="5"/>
  <c r="H47" i="5"/>
  <c r="J47" i="5"/>
  <c r="H48" i="5"/>
  <c r="J48" i="5"/>
  <c r="H49" i="5"/>
  <c r="J49" i="5"/>
  <c r="H50" i="5"/>
  <c r="J50" i="5"/>
  <c r="H51" i="5"/>
  <c r="J51" i="5"/>
  <c r="H52" i="5"/>
  <c r="J52" i="5"/>
  <c r="H53" i="5"/>
  <c r="J53" i="5"/>
  <c r="H54" i="5"/>
  <c r="J54" i="5"/>
  <c r="H55" i="5"/>
  <c r="J55" i="5"/>
  <c r="H56" i="5"/>
  <c r="J56" i="5"/>
  <c r="H57" i="5"/>
  <c r="J57" i="5"/>
  <c r="I58" i="5"/>
  <c r="K58" i="5"/>
  <c r="H58" i="5"/>
  <c r="L59" i="5"/>
  <c r="M59" i="5" s="1"/>
  <c r="L60" i="5"/>
  <c r="L61" i="5"/>
  <c r="M61" i="5" s="1"/>
  <c r="L62" i="5"/>
  <c r="M62" i="5" s="1"/>
  <c r="L63" i="5"/>
  <c r="M63" i="5" s="1"/>
  <c r="L64" i="5"/>
  <c r="M64" i="5" s="1"/>
  <c r="L65" i="5"/>
  <c r="M65" i="5" s="1"/>
  <c r="L66" i="5"/>
  <c r="M66" i="5" s="1"/>
  <c r="L67" i="5"/>
  <c r="M67" i="5" s="1"/>
  <c r="L68" i="5"/>
  <c r="M68" i="5" s="1"/>
  <c r="L69" i="5"/>
  <c r="M69" i="5" s="1"/>
  <c r="L70" i="5"/>
  <c r="M70" i="5" s="1"/>
  <c r="L71" i="5"/>
  <c r="M71" i="5" s="1"/>
  <c r="L72" i="5"/>
  <c r="M72" i="5" s="1"/>
  <c r="L73" i="5"/>
  <c r="M73" i="5" s="1"/>
  <c r="L74" i="5"/>
  <c r="M74" i="5" s="1"/>
  <c r="L75" i="5"/>
  <c r="M75" i="5" s="1"/>
  <c r="L76" i="5"/>
  <c r="M76" i="5" s="1"/>
  <c r="L77" i="5"/>
  <c r="M77" i="5" s="1"/>
  <c r="L78" i="5"/>
  <c r="M78" i="5" s="1"/>
  <c r="L79" i="5"/>
  <c r="M79" i="5" s="1"/>
  <c r="L80" i="5"/>
  <c r="M80" i="5" s="1"/>
  <c r="L81" i="5"/>
  <c r="M81" i="5" s="1"/>
  <c r="L82" i="5"/>
  <c r="M82" i="5" s="1"/>
  <c r="L83" i="5"/>
  <c r="M83" i="5" s="1"/>
  <c r="L84" i="5"/>
  <c r="M84" i="5" s="1"/>
  <c r="L85" i="5"/>
  <c r="M85" i="5" s="1"/>
  <c r="L86" i="5"/>
  <c r="M86" i="5" s="1"/>
  <c r="L87" i="5"/>
  <c r="M87" i="5" s="1"/>
  <c r="L88" i="5"/>
  <c r="M88" i="5" s="1"/>
  <c r="L89" i="5"/>
  <c r="M89" i="5" s="1"/>
  <c r="L90" i="5"/>
  <c r="M90" i="5" s="1"/>
  <c r="L91" i="5"/>
  <c r="M91" i="5" s="1"/>
  <c r="L92" i="5"/>
  <c r="M92" i="5" s="1"/>
  <c r="L93" i="5"/>
  <c r="M93" i="5" s="1"/>
  <c r="L94" i="5"/>
  <c r="M94" i="5" s="1"/>
  <c r="L95" i="5"/>
  <c r="M95" i="5" s="1"/>
  <c r="L96" i="5"/>
  <c r="M96" i="5" s="1"/>
  <c r="L97" i="5"/>
  <c r="M97" i="5" s="1"/>
  <c r="L98" i="5"/>
  <c r="M98" i="5" s="1"/>
  <c r="L99" i="5"/>
  <c r="M99" i="5" s="1"/>
  <c r="K100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J121" i="5"/>
  <c r="G121" i="5"/>
  <c r="K121" i="5"/>
  <c r="H115" i="5"/>
  <c r="J115" i="5"/>
  <c r="H116" i="5"/>
  <c r="J116" i="5"/>
  <c r="H117" i="5"/>
  <c r="J117" i="5"/>
  <c r="H118" i="5"/>
  <c r="J118" i="5"/>
  <c r="H119" i="5"/>
  <c r="J119" i="5"/>
  <c r="H120" i="5"/>
  <c r="J120" i="5"/>
  <c r="I121" i="5"/>
  <c r="H122" i="5"/>
  <c r="L122" i="5"/>
  <c r="M122" i="5" s="1"/>
  <c r="H123" i="5"/>
  <c r="H124" i="5"/>
  <c r="H125" i="5"/>
  <c r="H126" i="5"/>
  <c r="L127" i="5"/>
  <c r="M127" i="5" s="1"/>
  <c r="L128" i="5"/>
  <c r="M128" i="5" s="1"/>
  <c r="L129" i="5"/>
  <c r="M129" i="5" s="1"/>
  <c r="L130" i="5"/>
  <c r="M130" i="5" s="1"/>
  <c r="L131" i="5"/>
  <c r="M131" i="5" s="1"/>
  <c r="L132" i="5"/>
  <c r="M132" i="5" s="1"/>
  <c r="L133" i="5"/>
  <c r="M133" i="5" s="1"/>
  <c r="L134" i="5"/>
  <c r="M134" i="5" s="1"/>
  <c r="L135" i="5"/>
  <c r="M135" i="5" s="1"/>
  <c r="L136" i="5"/>
  <c r="M136" i="5" s="1"/>
  <c r="L137" i="5"/>
  <c r="M137" i="5" s="1"/>
  <c r="L138" i="5"/>
  <c r="M138" i="5" s="1"/>
  <c r="L139" i="5"/>
  <c r="M139" i="5" s="1"/>
  <c r="L140" i="5"/>
  <c r="M140" i="5" s="1"/>
  <c r="L141" i="5"/>
  <c r="M141" i="5" s="1"/>
  <c r="L142" i="5"/>
  <c r="M142" i="5" s="1"/>
  <c r="G122" i="5"/>
  <c r="G123" i="5"/>
  <c r="I123" i="5"/>
  <c r="G124" i="5"/>
  <c r="I124" i="5"/>
  <c r="G125" i="5"/>
  <c r="I125" i="5"/>
  <c r="G126" i="5"/>
  <c r="I126" i="5"/>
  <c r="L2" i="5"/>
  <c r="M2" i="5" s="1"/>
  <c r="AC8" i="4" l="1"/>
  <c r="AC7" i="4"/>
  <c r="AC6" i="4"/>
  <c r="AC5" i="4"/>
  <c r="AC4" i="4"/>
  <c r="AC3" i="4"/>
  <c r="AC8" i="3"/>
  <c r="AC7" i="3"/>
  <c r="AC6" i="3"/>
  <c r="AC5" i="3"/>
  <c r="AC4" i="3"/>
  <c r="AC3" i="3"/>
  <c r="AC8" i="2"/>
  <c r="AC7" i="2"/>
  <c r="AC6" i="2"/>
  <c r="AC5" i="2"/>
  <c r="AC4" i="2"/>
  <c r="AC3" i="2"/>
  <c r="AC8" i="1"/>
  <c r="AC7" i="1"/>
  <c r="AC6" i="1"/>
  <c r="AC5" i="1"/>
  <c r="AC4" i="1"/>
  <c r="M142" i="1"/>
  <c r="N142" i="1"/>
  <c r="O142" i="1"/>
  <c r="P142" i="1"/>
  <c r="Q142" i="1"/>
  <c r="R142" i="1"/>
  <c r="S142" i="1"/>
  <c r="T142" i="1"/>
  <c r="U142" i="1"/>
  <c r="V142" i="1"/>
  <c r="W142" i="1"/>
  <c r="AD12" i="4" l="1"/>
  <c r="AD11" i="4"/>
  <c r="AD9" i="4"/>
  <c r="AD10" i="4"/>
  <c r="AD5" i="4"/>
  <c r="AD7" i="4"/>
  <c r="AD4" i="4"/>
  <c r="AD6" i="4"/>
  <c r="AD8" i="4"/>
  <c r="AD3" i="4"/>
  <c r="AD7" i="3"/>
  <c r="AD12" i="3"/>
  <c r="AD11" i="3"/>
  <c r="AD9" i="3"/>
  <c r="AD10" i="3"/>
  <c r="AD5" i="3"/>
  <c r="AD4" i="3"/>
  <c r="AD6" i="3"/>
  <c r="AD8" i="3"/>
  <c r="AD3" i="3"/>
  <c r="AD12" i="2"/>
  <c r="AD11" i="2"/>
  <c r="AD9" i="2"/>
  <c r="AD10" i="2"/>
  <c r="AD5" i="2"/>
  <c r="AD7" i="2"/>
  <c r="AD4" i="2"/>
  <c r="AD6" i="2"/>
  <c r="AD8" i="2"/>
  <c r="AD3" i="2"/>
  <c r="M2" i="4"/>
  <c r="N2" i="4"/>
  <c r="O2" i="4"/>
  <c r="P2" i="4"/>
  <c r="Q2" i="4"/>
  <c r="R2" i="4"/>
  <c r="S2" i="4"/>
  <c r="T2" i="4"/>
  <c r="U2" i="4"/>
  <c r="V2" i="4"/>
  <c r="W2" i="4"/>
  <c r="X2" i="4" s="1"/>
  <c r="M3" i="4"/>
  <c r="N3" i="4"/>
  <c r="O3" i="4"/>
  <c r="P3" i="4"/>
  <c r="U3" i="4" s="1"/>
  <c r="Q3" i="4"/>
  <c r="S3" i="4"/>
  <c r="W3" i="4"/>
  <c r="X3" i="4" s="1"/>
  <c r="M4" i="4"/>
  <c r="N4" i="4"/>
  <c r="O4" i="4"/>
  <c r="P4" i="4"/>
  <c r="U4" i="4" s="1"/>
  <c r="Q4" i="4"/>
  <c r="S4" i="4"/>
  <c r="W4" i="4"/>
  <c r="X4" i="4" s="1"/>
  <c r="M5" i="4"/>
  <c r="N5" i="4"/>
  <c r="O5" i="4"/>
  <c r="P5" i="4"/>
  <c r="U5" i="4" s="1"/>
  <c r="Q5" i="4"/>
  <c r="S5" i="4"/>
  <c r="W5" i="4"/>
  <c r="X5" i="4" s="1"/>
  <c r="M6" i="4"/>
  <c r="N6" i="4"/>
  <c r="O6" i="4"/>
  <c r="P6" i="4"/>
  <c r="U6" i="4" s="1"/>
  <c r="Q6" i="4"/>
  <c r="S6" i="4"/>
  <c r="W6" i="4"/>
  <c r="X6" i="4" s="1"/>
  <c r="M7" i="4"/>
  <c r="N7" i="4"/>
  <c r="O7" i="4"/>
  <c r="P7" i="4"/>
  <c r="U7" i="4" s="1"/>
  <c r="Q7" i="4"/>
  <c r="S7" i="4"/>
  <c r="W7" i="4"/>
  <c r="X7" i="4" s="1"/>
  <c r="M8" i="4"/>
  <c r="N8" i="4"/>
  <c r="O8" i="4"/>
  <c r="P8" i="4"/>
  <c r="U8" i="4" s="1"/>
  <c r="Q8" i="4"/>
  <c r="S8" i="4"/>
  <c r="W8" i="4"/>
  <c r="X8" i="4" s="1"/>
  <c r="M9" i="4"/>
  <c r="N9" i="4"/>
  <c r="O9" i="4"/>
  <c r="P9" i="4"/>
  <c r="U9" i="4" s="1"/>
  <c r="Q9" i="4"/>
  <c r="S9" i="4"/>
  <c r="W9" i="4"/>
  <c r="X9" i="4" s="1"/>
  <c r="M10" i="4"/>
  <c r="N10" i="4"/>
  <c r="O10" i="4"/>
  <c r="P10" i="4"/>
  <c r="U10" i="4" s="1"/>
  <c r="Q10" i="4"/>
  <c r="S10" i="4"/>
  <c r="W10" i="4"/>
  <c r="X10" i="4" s="1"/>
  <c r="M11" i="4"/>
  <c r="N11" i="4"/>
  <c r="O11" i="4"/>
  <c r="P11" i="4"/>
  <c r="U11" i="4" s="1"/>
  <c r="Q11" i="4"/>
  <c r="S11" i="4"/>
  <c r="W11" i="4"/>
  <c r="X11" i="4" s="1"/>
  <c r="M12" i="4"/>
  <c r="N12" i="4"/>
  <c r="O12" i="4"/>
  <c r="P12" i="4"/>
  <c r="U12" i="4" s="1"/>
  <c r="Q12" i="4"/>
  <c r="S12" i="4"/>
  <c r="W12" i="4"/>
  <c r="X12" i="4" s="1"/>
  <c r="M13" i="4"/>
  <c r="N13" i="4"/>
  <c r="O13" i="4"/>
  <c r="P13" i="4"/>
  <c r="U13" i="4" s="1"/>
  <c r="Q13" i="4"/>
  <c r="S13" i="4"/>
  <c r="W13" i="4"/>
  <c r="X13" i="4" s="1"/>
  <c r="M14" i="4"/>
  <c r="N14" i="4"/>
  <c r="O14" i="4"/>
  <c r="P14" i="4"/>
  <c r="Q14" i="4"/>
  <c r="M15" i="4"/>
  <c r="N15" i="4"/>
  <c r="O15" i="4"/>
  <c r="P15" i="4"/>
  <c r="Q15" i="4"/>
  <c r="V15" i="4" s="1"/>
  <c r="M16" i="4"/>
  <c r="N16" i="4"/>
  <c r="O16" i="4"/>
  <c r="P16" i="4"/>
  <c r="Q16" i="4"/>
  <c r="M17" i="4"/>
  <c r="N17" i="4"/>
  <c r="O17" i="4"/>
  <c r="P17" i="4"/>
  <c r="Q17" i="4"/>
  <c r="V17" i="4" s="1"/>
  <c r="M18" i="4"/>
  <c r="N18" i="4"/>
  <c r="O18" i="4"/>
  <c r="P18" i="4"/>
  <c r="Q18" i="4"/>
  <c r="M19" i="4"/>
  <c r="N19" i="4"/>
  <c r="O19" i="4"/>
  <c r="P19" i="4"/>
  <c r="Q19" i="4"/>
  <c r="V19" i="4" s="1"/>
  <c r="M20" i="4"/>
  <c r="N20" i="4"/>
  <c r="O20" i="4"/>
  <c r="P20" i="4"/>
  <c r="Q20" i="4"/>
  <c r="M21" i="4"/>
  <c r="N21" i="4"/>
  <c r="O21" i="4"/>
  <c r="P21" i="4"/>
  <c r="Q21" i="4"/>
  <c r="V21" i="4" s="1"/>
  <c r="M22" i="4"/>
  <c r="N22" i="4"/>
  <c r="O22" i="4"/>
  <c r="P22" i="4"/>
  <c r="Q22" i="4"/>
  <c r="M23" i="4"/>
  <c r="N23" i="4"/>
  <c r="O23" i="4"/>
  <c r="P23" i="4"/>
  <c r="Q23" i="4"/>
  <c r="V23" i="4" s="1"/>
  <c r="M24" i="4"/>
  <c r="N24" i="4"/>
  <c r="O24" i="4"/>
  <c r="P24" i="4"/>
  <c r="Q24" i="4"/>
  <c r="M25" i="4"/>
  <c r="N25" i="4"/>
  <c r="O25" i="4"/>
  <c r="P25" i="4"/>
  <c r="Q25" i="4"/>
  <c r="V25" i="4" s="1"/>
  <c r="M26" i="4"/>
  <c r="N26" i="4"/>
  <c r="O26" i="4"/>
  <c r="P26" i="4"/>
  <c r="Q26" i="4"/>
  <c r="M27" i="4"/>
  <c r="N27" i="4"/>
  <c r="O27" i="4"/>
  <c r="P27" i="4"/>
  <c r="Q27" i="4"/>
  <c r="V27" i="4" s="1"/>
  <c r="M28" i="4"/>
  <c r="N28" i="4"/>
  <c r="O28" i="4"/>
  <c r="P28" i="4"/>
  <c r="Q28" i="4"/>
  <c r="M29" i="4"/>
  <c r="N29" i="4"/>
  <c r="O29" i="4"/>
  <c r="P29" i="4"/>
  <c r="Q29" i="4"/>
  <c r="V29" i="4" s="1"/>
  <c r="M30" i="4"/>
  <c r="N30" i="4"/>
  <c r="O30" i="4"/>
  <c r="P30" i="4"/>
  <c r="Q30" i="4"/>
  <c r="M31" i="4"/>
  <c r="N31" i="4"/>
  <c r="O31" i="4"/>
  <c r="P31" i="4"/>
  <c r="Q31" i="4"/>
  <c r="V31" i="4" s="1"/>
  <c r="M32" i="4"/>
  <c r="N32" i="4"/>
  <c r="O32" i="4"/>
  <c r="P32" i="4"/>
  <c r="Q32" i="4"/>
  <c r="M33" i="4"/>
  <c r="N33" i="4"/>
  <c r="O33" i="4"/>
  <c r="P33" i="4"/>
  <c r="Q33" i="4"/>
  <c r="V33" i="4" s="1"/>
  <c r="M34" i="4"/>
  <c r="N34" i="4"/>
  <c r="O34" i="4"/>
  <c r="P34" i="4"/>
  <c r="Q34" i="4"/>
  <c r="M35" i="4"/>
  <c r="N35" i="4"/>
  <c r="O35" i="4"/>
  <c r="P35" i="4"/>
  <c r="Q35" i="4"/>
  <c r="V35" i="4" s="1"/>
  <c r="M36" i="4"/>
  <c r="N36" i="4"/>
  <c r="O36" i="4"/>
  <c r="P36" i="4"/>
  <c r="Q36" i="4"/>
  <c r="M37" i="4"/>
  <c r="N37" i="4"/>
  <c r="O37" i="4"/>
  <c r="P37" i="4"/>
  <c r="Q37" i="4"/>
  <c r="V37" i="4" s="1"/>
  <c r="M38" i="4"/>
  <c r="N38" i="4"/>
  <c r="O38" i="4"/>
  <c r="P38" i="4"/>
  <c r="Q38" i="4"/>
  <c r="M39" i="4"/>
  <c r="N39" i="4"/>
  <c r="O39" i="4"/>
  <c r="P39" i="4"/>
  <c r="Q39" i="4"/>
  <c r="V39" i="4" s="1"/>
  <c r="M40" i="4"/>
  <c r="N40" i="4"/>
  <c r="O40" i="4"/>
  <c r="P40" i="4"/>
  <c r="Q40" i="4"/>
  <c r="V40" i="4"/>
  <c r="M41" i="4"/>
  <c r="N41" i="4"/>
  <c r="T41" i="4" s="1"/>
  <c r="O41" i="4"/>
  <c r="P41" i="4"/>
  <c r="U41" i="4" s="1"/>
  <c r="Q41" i="4"/>
  <c r="R41" i="4"/>
  <c r="V41" i="4"/>
  <c r="M42" i="4"/>
  <c r="N42" i="4"/>
  <c r="V42" i="4" s="1"/>
  <c r="O42" i="4"/>
  <c r="P42" i="4"/>
  <c r="U42" i="4" s="1"/>
  <c r="Q42" i="4"/>
  <c r="R42" i="4"/>
  <c r="M43" i="4"/>
  <c r="R43" i="4" s="1"/>
  <c r="N43" i="4"/>
  <c r="O43" i="4"/>
  <c r="P43" i="4"/>
  <c r="Q43" i="4"/>
  <c r="V43" i="4" s="1"/>
  <c r="T43" i="4"/>
  <c r="M44" i="4"/>
  <c r="R44" i="4" s="1"/>
  <c r="N44" i="4"/>
  <c r="O44" i="4"/>
  <c r="P44" i="4"/>
  <c r="Q44" i="4"/>
  <c r="V44" i="4"/>
  <c r="M45" i="4"/>
  <c r="N45" i="4"/>
  <c r="T45" i="4" s="1"/>
  <c r="O45" i="4"/>
  <c r="P45" i="4"/>
  <c r="U45" i="4" s="1"/>
  <c r="Q45" i="4"/>
  <c r="R45" i="4"/>
  <c r="V45" i="4"/>
  <c r="M46" i="4"/>
  <c r="N46" i="4"/>
  <c r="V46" i="4" s="1"/>
  <c r="O46" i="4"/>
  <c r="P46" i="4"/>
  <c r="U46" i="4" s="1"/>
  <c r="Q46" i="4"/>
  <c r="R46" i="4"/>
  <c r="M47" i="4"/>
  <c r="R47" i="4" s="1"/>
  <c r="N47" i="4"/>
  <c r="O47" i="4"/>
  <c r="P47" i="4"/>
  <c r="Q47" i="4"/>
  <c r="V47" i="4" s="1"/>
  <c r="T47" i="4"/>
  <c r="M48" i="4"/>
  <c r="R48" i="4" s="1"/>
  <c r="N48" i="4"/>
  <c r="O48" i="4"/>
  <c r="P48" i="4"/>
  <c r="Q48" i="4"/>
  <c r="V48" i="4"/>
  <c r="M49" i="4"/>
  <c r="N49" i="4"/>
  <c r="T49" i="4" s="1"/>
  <c r="O49" i="4"/>
  <c r="P49" i="4"/>
  <c r="U49" i="4" s="1"/>
  <c r="Q49" i="4"/>
  <c r="R49" i="4"/>
  <c r="V49" i="4"/>
  <c r="M50" i="4"/>
  <c r="N50" i="4"/>
  <c r="V50" i="4" s="1"/>
  <c r="O50" i="4"/>
  <c r="P50" i="4"/>
  <c r="U50" i="4" s="1"/>
  <c r="Q50" i="4"/>
  <c r="R50" i="4"/>
  <c r="M51" i="4"/>
  <c r="R51" i="4" s="1"/>
  <c r="N51" i="4"/>
  <c r="O51" i="4"/>
  <c r="P51" i="4"/>
  <c r="Q51" i="4"/>
  <c r="V51" i="4" s="1"/>
  <c r="T51" i="4"/>
  <c r="M52" i="4"/>
  <c r="R52" i="4" s="1"/>
  <c r="N52" i="4"/>
  <c r="O52" i="4"/>
  <c r="P52" i="4"/>
  <c r="Q52" i="4"/>
  <c r="V52" i="4"/>
  <c r="M53" i="4"/>
  <c r="N53" i="4"/>
  <c r="T53" i="4" s="1"/>
  <c r="O53" i="4"/>
  <c r="P53" i="4"/>
  <c r="U53" i="4" s="1"/>
  <c r="Q53" i="4"/>
  <c r="R53" i="4"/>
  <c r="V53" i="4"/>
  <c r="M54" i="4"/>
  <c r="N54" i="4"/>
  <c r="V54" i="4" s="1"/>
  <c r="O54" i="4"/>
  <c r="P54" i="4"/>
  <c r="U54" i="4" s="1"/>
  <c r="Q54" i="4"/>
  <c r="R54" i="4"/>
  <c r="M55" i="4"/>
  <c r="R55" i="4" s="1"/>
  <c r="N55" i="4"/>
  <c r="O55" i="4"/>
  <c r="P55" i="4"/>
  <c r="Q55" i="4"/>
  <c r="V55" i="4" s="1"/>
  <c r="T55" i="4"/>
  <c r="M56" i="4"/>
  <c r="N56" i="4"/>
  <c r="O56" i="4"/>
  <c r="P56" i="4"/>
  <c r="Q56" i="4"/>
  <c r="V56" i="4" s="1"/>
  <c r="M57" i="4"/>
  <c r="N57" i="4"/>
  <c r="O57" i="4"/>
  <c r="P57" i="4"/>
  <c r="U57" i="4" s="1"/>
  <c r="Q57" i="4"/>
  <c r="R57" i="4"/>
  <c r="V57" i="4"/>
  <c r="M58" i="4"/>
  <c r="N58" i="4"/>
  <c r="O58" i="4"/>
  <c r="P58" i="4"/>
  <c r="U58" i="4" s="1"/>
  <c r="Q58" i="4"/>
  <c r="R58" i="4"/>
  <c r="M59" i="4"/>
  <c r="N59" i="4"/>
  <c r="T59" i="4" s="1"/>
  <c r="O59" i="4"/>
  <c r="P59" i="4"/>
  <c r="U59" i="4" s="1"/>
  <c r="Q59" i="4"/>
  <c r="R59" i="4"/>
  <c r="V59" i="4"/>
  <c r="M60" i="4"/>
  <c r="N60" i="4"/>
  <c r="V60" i="4" s="1"/>
  <c r="O60" i="4"/>
  <c r="P60" i="4"/>
  <c r="U60" i="4" s="1"/>
  <c r="Q60" i="4"/>
  <c r="R60" i="4"/>
  <c r="M61" i="4"/>
  <c r="R61" i="4" s="1"/>
  <c r="N61" i="4"/>
  <c r="O61" i="4"/>
  <c r="P61" i="4"/>
  <c r="Q61" i="4"/>
  <c r="V61" i="4" s="1"/>
  <c r="T61" i="4"/>
  <c r="M62" i="4"/>
  <c r="R62" i="4" s="1"/>
  <c r="N62" i="4"/>
  <c r="O62" i="4"/>
  <c r="P62" i="4"/>
  <c r="Q62" i="4"/>
  <c r="V62" i="4"/>
  <c r="M63" i="4"/>
  <c r="N63" i="4"/>
  <c r="T63" i="4" s="1"/>
  <c r="O63" i="4"/>
  <c r="P63" i="4"/>
  <c r="U63" i="4" s="1"/>
  <c r="Q63" i="4"/>
  <c r="R63" i="4"/>
  <c r="V63" i="4"/>
  <c r="M64" i="4"/>
  <c r="N64" i="4"/>
  <c r="V64" i="4" s="1"/>
  <c r="O64" i="4"/>
  <c r="P64" i="4"/>
  <c r="U64" i="4" s="1"/>
  <c r="Q64" i="4"/>
  <c r="R64" i="4"/>
  <c r="M65" i="4"/>
  <c r="R65" i="4" s="1"/>
  <c r="N65" i="4"/>
  <c r="O65" i="4"/>
  <c r="P65" i="4"/>
  <c r="Q65" i="4"/>
  <c r="V65" i="4" s="1"/>
  <c r="T65" i="4"/>
  <c r="M66" i="4"/>
  <c r="R66" i="4" s="1"/>
  <c r="N66" i="4"/>
  <c r="O66" i="4"/>
  <c r="P66" i="4"/>
  <c r="Q66" i="4"/>
  <c r="V66" i="4"/>
  <c r="M67" i="4"/>
  <c r="N67" i="4"/>
  <c r="T67" i="4" s="1"/>
  <c r="O67" i="4"/>
  <c r="P67" i="4"/>
  <c r="U67" i="4" s="1"/>
  <c r="Q67" i="4"/>
  <c r="R67" i="4"/>
  <c r="V67" i="4"/>
  <c r="M68" i="4"/>
  <c r="N68" i="4"/>
  <c r="V68" i="4" s="1"/>
  <c r="O68" i="4"/>
  <c r="P68" i="4"/>
  <c r="U68" i="4" s="1"/>
  <c r="Q68" i="4"/>
  <c r="R68" i="4"/>
  <c r="M69" i="4"/>
  <c r="R69" i="4" s="1"/>
  <c r="N69" i="4"/>
  <c r="O69" i="4"/>
  <c r="P69" i="4"/>
  <c r="Q69" i="4"/>
  <c r="V69" i="4" s="1"/>
  <c r="T69" i="4"/>
  <c r="M70" i="4"/>
  <c r="R70" i="4" s="1"/>
  <c r="N70" i="4"/>
  <c r="O70" i="4"/>
  <c r="P70" i="4"/>
  <c r="Q70" i="4"/>
  <c r="V70" i="4"/>
  <c r="M71" i="4"/>
  <c r="N71" i="4"/>
  <c r="T71" i="4" s="1"/>
  <c r="O71" i="4"/>
  <c r="P71" i="4"/>
  <c r="U71" i="4" s="1"/>
  <c r="Q71" i="4"/>
  <c r="R71" i="4"/>
  <c r="V71" i="4"/>
  <c r="M72" i="4"/>
  <c r="N72" i="4"/>
  <c r="V72" i="4" s="1"/>
  <c r="O72" i="4"/>
  <c r="P72" i="4"/>
  <c r="U72" i="4" s="1"/>
  <c r="Q72" i="4"/>
  <c r="R72" i="4"/>
  <c r="M73" i="4"/>
  <c r="R73" i="4" s="1"/>
  <c r="N73" i="4"/>
  <c r="O73" i="4"/>
  <c r="P73" i="4"/>
  <c r="Q73" i="4"/>
  <c r="V73" i="4" s="1"/>
  <c r="T73" i="4"/>
  <c r="M74" i="4"/>
  <c r="R74" i="4" s="1"/>
  <c r="N74" i="4"/>
  <c r="O74" i="4"/>
  <c r="P74" i="4"/>
  <c r="Q74" i="4"/>
  <c r="V74" i="4"/>
  <c r="M75" i="4"/>
  <c r="N75" i="4"/>
  <c r="T75" i="4" s="1"/>
  <c r="O75" i="4"/>
  <c r="P75" i="4"/>
  <c r="U75" i="4" s="1"/>
  <c r="Q75" i="4"/>
  <c r="R75" i="4"/>
  <c r="V75" i="4"/>
  <c r="M76" i="4"/>
  <c r="N76" i="4"/>
  <c r="V76" i="4" s="1"/>
  <c r="O76" i="4"/>
  <c r="P76" i="4"/>
  <c r="U76" i="4" s="1"/>
  <c r="Q76" i="4"/>
  <c r="R76" i="4"/>
  <c r="M77" i="4"/>
  <c r="R77" i="4" s="1"/>
  <c r="N77" i="4"/>
  <c r="O77" i="4"/>
  <c r="P77" i="4"/>
  <c r="Q77" i="4"/>
  <c r="V77" i="4" s="1"/>
  <c r="T77" i="4"/>
  <c r="M78" i="4"/>
  <c r="R78" i="4" s="1"/>
  <c r="N78" i="4"/>
  <c r="O78" i="4"/>
  <c r="P78" i="4"/>
  <c r="Q78" i="4"/>
  <c r="V78" i="4"/>
  <c r="M79" i="4"/>
  <c r="N79" i="4"/>
  <c r="T79" i="4" s="1"/>
  <c r="O79" i="4"/>
  <c r="P79" i="4"/>
  <c r="U79" i="4" s="1"/>
  <c r="Q79" i="4"/>
  <c r="R79" i="4"/>
  <c r="V79" i="4"/>
  <c r="M80" i="4"/>
  <c r="N80" i="4"/>
  <c r="O80" i="4"/>
  <c r="P80" i="4"/>
  <c r="U80" i="4" s="1"/>
  <c r="Q80" i="4"/>
  <c r="R80" i="4"/>
  <c r="M81" i="4"/>
  <c r="N81" i="4"/>
  <c r="O81" i="4"/>
  <c r="R81" i="4" s="1"/>
  <c r="P81" i="4"/>
  <c r="Q81" i="4"/>
  <c r="V81" i="4" s="1"/>
  <c r="T81" i="4"/>
  <c r="M82" i="4"/>
  <c r="N82" i="4"/>
  <c r="O82" i="4"/>
  <c r="R82" i="4" s="1"/>
  <c r="P82" i="4"/>
  <c r="Q82" i="4"/>
  <c r="V82" i="4"/>
  <c r="M83" i="4"/>
  <c r="N83" i="4"/>
  <c r="O83" i="4"/>
  <c r="P83" i="4"/>
  <c r="U83" i="4" s="1"/>
  <c r="Q83" i="4"/>
  <c r="R83" i="4"/>
  <c r="V83" i="4"/>
  <c r="M84" i="4"/>
  <c r="N84" i="4"/>
  <c r="O84" i="4"/>
  <c r="P84" i="4"/>
  <c r="U84" i="4" s="1"/>
  <c r="Q84" i="4"/>
  <c r="R84" i="4"/>
  <c r="V84" i="4"/>
  <c r="M85" i="4"/>
  <c r="N85" i="4"/>
  <c r="O85" i="4"/>
  <c r="P85" i="4"/>
  <c r="U85" i="4" s="1"/>
  <c r="Q85" i="4"/>
  <c r="R85" i="4"/>
  <c r="T85" i="4"/>
  <c r="V85" i="4"/>
  <c r="M86" i="4"/>
  <c r="N86" i="4"/>
  <c r="O86" i="4"/>
  <c r="P86" i="4"/>
  <c r="Q86" i="4"/>
  <c r="R86" i="4" s="1"/>
  <c r="T86" i="4"/>
  <c r="M87" i="4"/>
  <c r="N87" i="4"/>
  <c r="O87" i="4"/>
  <c r="P87" i="4"/>
  <c r="Q87" i="4"/>
  <c r="R87" i="4" s="1"/>
  <c r="T87" i="4"/>
  <c r="M88" i="4"/>
  <c r="N88" i="4"/>
  <c r="O88" i="4"/>
  <c r="R88" i="4" s="1"/>
  <c r="P88" i="4"/>
  <c r="Q88" i="4"/>
  <c r="V88" i="4" s="1"/>
  <c r="T88" i="4"/>
  <c r="M89" i="4"/>
  <c r="R89" i="4" s="1"/>
  <c r="N89" i="4"/>
  <c r="O89" i="4"/>
  <c r="P89" i="4"/>
  <c r="Q89" i="4"/>
  <c r="V89" i="4" s="1"/>
  <c r="T89" i="4"/>
  <c r="M90" i="4"/>
  <c r="N90" i="4"/>
  <c r="O90" i="4"/>
  <c r="R90" i="4" s="1"/>
  <c r="P90" i="4"/>
  <c r="Q90" i="4"/>
  <c r="V90" i="4" s="1"/>
  <c r="T90" i="4"/>
  <c r="M91" i="4"/>
  <c r="R91" i="4" s="1"/>
  <c r="N91" i="4"/>
  <c r="O91" i="4"/>
  <c r="P91" i="4"/>
  <c r="Q91" i="4"/>
  <c r="V91" i="4" s="1"/>
  <c r="T91" i="4"/>
  <c r="M92" i="4"/>
  <c r="R92" i="4" s="1"/>
  <c r="N92" i="4"/>
  <c r="O92" i="4"/>
  <c r="P92" i="4"/>
  <c r="Q92" i="4"/>
  <c r="V92" i="4" s="1"/>
  <c r="T92" i="4"/>
  <c r="M93" i="4"/>
  <c r="R93" i="4" s="1"/>
  <c r="N93" i="4"/>
  <c r="O93" i="4"/>
  <c r="P93" i="4"/>
  <c r="Q93" i="4"/>
  <c r="V93" i="4" s="1"/>
  <c r="T93" i="4"/>
  <c r="M94" i="4"/>
  <c r="R94" i="4" s="1"/>
  <c r="N94" i="4"/>
  <c r="O94" i="4"/>
  <c r="P94" i="4"/>
  <c r="Q94" i="4"/>
  <c r="V94" i="4" s="1"/>
  <c r="T94" i="4"/>
  <c r="M95" i="4"/>
  <c r="R95" i="4" s="1"/>
  <c r="N95" i="4"/>
  <c r="O95" i="4"/>
  <c r="P95" i="4"/>
  <c r="Q95" i="4"/>
  <c r="V95" i="4" s="1"/>
  <c r="T95" i="4"/>
  <c r="M96" i="4"/>
  <c r="R96" i="4" s="1"/>
  <c r="N96" i="4"/>
  <c r="O96" i="4"/>
  <c r="P96" i="4"/>
  <c r="Q96" i="4"/>
  <c r="V96" i="4" s="1"/>
  <c r="T96" i="4"/>
  <c r="M97" i="4"/>
  <c r="R97" i="4" s="1"/>
  <c r="N97" i="4"/>
  <c r="O97" i="4"/>
  <c r="P97" i="4"/>
  <c r="Q97" i="4"/>
  <c r="V97" i="4" s="1"/>
  <c r="T97" i="4"/>
  <c r="M98" i="4"/>
  <c r="R98" i="4" s="1"/>
  <c r="N98" i="4"/>
  <c r="O98" i="4"/>
  <c r="P98" i="4"/>
  <c r="Q98" i="4"/>
  <c r="V98" i="4" s="1"/>
  <c r="T98" i="4"/>
  <c r="M99" i="4"/>
  <c r="R99" i="4" s="1"/>
  <c r="N99" i="4"/>
  <c r="O99" i="4"/>
  <c r="P99" i="4"/>
  <c r="Q99" i="4"/>
  <c r="V99" i="4" s="1"/>
  <c r="T99" i="4"/>
  <c r="M100" i="4"/>
  <c r="R100" i="4" s="1"/>
  <c r="N100" i="4"/>
  <c r="O100" i="4"/>
  <c r="P100" i="4"/>
  <c r="Q100" i="4"/>
  <c r="V100" i="4" s="1"/>
  <c r="T100" i="4"/>
  <c r="M101" i="4"/>
  <c r="R101" i="4" s="1"/>
  <c r="N101" i="4"/>
  <c r="O101" i="4"/>
  <c r="P101" i="4"/>
  <c r="Q101" i="4"/>
  <c r="V101" i="4" s="1"/>
  <c r="T101" i="4"/>
  <c r="M102" i="4"/>
  <c r="R102" i="4" s="1"/>
  <c r="N102" i="4"/>
  <c r="O102" i="4"/>
  <c r="P102" i="4"/>
  <c r="Q102" i="4"/>
  <c r="V102" i="4" s="1"/>
  <c r="T102" i="4"/>
  <c r="M103" i="4"/>
  <c r="N103" i="4"/>
  <c r="O103" i="4"/>
  <c r="T103" i="4" s="1"/>
  <c r="P103" i="4"/>
  <c r="Q103" i="4"/>
  <c r="V103" i="4" s="1"/>
  <c r="M104" i="4"/>
  <c r="N104" i="4"/>
  <c r="O104" i="4"/>
  <c r="T104" i="4" s="1"/>
  <c r="P104" i="4"/>
  <c r="Q104" i="4"/>
  <c r="V104" i="4" s="1"/>
  <c r="M105" i="4"/>
  <c r="N105" i="4"/>
  <c r="O105" i="4"/>
  <c r="T105" i="4" s="1"/>
  <c r="P105" i="4"/>
  <c r="Q105" i="4"/>
  <c r="V105" i="4" s="1"/>
  <c r="M106" i="4"/>
  <c r="R106" i="4" s="1"/>
  <c r="N106" i="4"/>
  <c r="O106" i="4"/>
  <c r="P106" i="4"/>
  <c r="Q106" i="4"/>
  <c r="V106" i="4" s="1"/>
  <c r="T106" i="4"/>
  <c r="M107" i="4"/>
  <c r="R107" i="4" s="1"/>
  <c r="N107" i="4"/>
  <c r="O107" i="4"/>
  <c r="P107" i="4"/>
  <c r="Q107" i="4"/>
  <c r="V107" i="4" s="1"/>
  <c r="T107" i="4"/>
  <c r="M108" i="4"/>
  <c r="R108" i="4" s="1"/>
  <c r="N108" i="4"/>
  <c r="O108" i="4"/>
  <c r="P108" i="4"/>
  <c r="Q108" i="4"/>
  <c r="V108" i="4" s="1"/>
  <c r="T108" i="4"/>
  <c r="M109" i="4"/>
  <c r="R109" i="4" s="1"/>
  <c r="N109" i="4"/>
  <c r="O109" i="4"/>
  <c r="P109" i="4"/>
  <c r="Q109" i="4"/>
  <c r="V109" i="4" s="1"/>
  <c r="T109" i="4"/>
  <c r="M110" i="4"/>
  <c r="R110" i="4" s="1"/>
  <c r="N110" i="4"/>
  <c r="O110" i="4"/>
  <c r="P110" i="4"/>
  <c r="Q110" i="4"/>
  <c r="V110" i="4" s="1"/>
  <c r="T110" i="4"/>
  <c r="M111" i="4"/>
  <c r="R111" i="4" s="1"/>
  <c r="N111" i="4"/>
  <c r="O111" i="4"/>
  <c r="P111" i="4"/>
  <c r="Q111" i="4"/>
  <c r="V111" i="4"/>
  <c r="M112" i="4"/>
  <c r="N112" i="4"/>
  <c r="T112" i="4" s="1"/>
  <c r="O112" i="4"/>
  <c r="P112" i="4"/>
  <c r="U112" i="4" s="1"/>
  <c r="Q112" i="4"/>
  <c r="R112" i="4"/>
  <c r="V112" i="4"/>
  <c r="M113" i="4"/>
  <c r="N113" i="4"/>
  <c r="V113" i="4" s="1"/>
  <c r="O113" i="4"/>
  <c r="P113" i="4"/>
  <c r="U113" i="4" s="1"/>
  <c r="Q113" i="4"/>
  <c r="R113" i="4"/>
  <c r="M114" i="4"/>
  <c r="R114" i="4" s="1"/>
  <c r="N114" i="4"/>
  <c r="O114" i="4"/>
  <c r="P114" i="4"/>
  <c r="Q114" i="4"/>
  <c r="V114" i="4" s="1"/>
  <c r="T114" i="4"/>
  <c r="M115" i="4"/>
  <c r="R115" i="4" s="1"/>
  <c r="N115" i="4"/>
  <c r="O115" i="4"/>
  <c r="P115" i="4"/>
  <c r="Q115" i="4"/>
  <c r="V115" i="4"/>
  <c r="M116" i="4"/>
  <c r="N116" i="4"/>
  <c r="T116" i="4" s="1"/>
  <c r="O116" i="4"/>
  <c r="P116" i="4"/>
  <c r="U116" i="4" s="1"/>
  <c r="Q116" i="4"/>
  <c r="R116" i="4"/>
  <c r="V116" i="4"/>
  <c r="M117" i="4"/>
  <c r="N117" i="4"/>
  <c r="V117" i="4" s="1"/>
  <c r="O117" i="4"/>
  <c r="P117" i="4"/>
  <c r="U117" i="4" s="1"/>
  <c r="Q117" i="4"/>
  <c r="R117" i="4"/>
  <c r="M118" i="4"/>
  <c r="R118" i="4" s="1"/>
  <c r="N118" i="4"/>
  <c r="O118" i="4"/>
  <c r="P118" i="4"/>
  <c r="Q118" i="4"/>
  <c r="V118" i="4" s="1"/>
  <c r="T118" i="4"/>
  <c r="M119" i="4"/>
  <c r="R119" i="4" s="1"/>
  <c r="N119" i="4"/>
  <c r="O119" i="4"/>
  <c r="P119" i="4"/>
  <c r="Q119" i="4"/>
  <c r="V119" i="4"/>
  <c r="M120" i="4"/>
  <c r="N120" i="4"/>
  <c r="T120" i="4" s="1"/>
  <c r="O120" i="4"/>
  <c r="P120" i="4"/>
  <c r="U120" i="4" s="1"/>
  <c r="Q120" i="4"/>
  <c r="R120" i="4"/>
  <c r="V120" i="4"/>
  <c r="M121" i="4"/>
  <c r="N121" i="4"/>
  <c r="V121" i="4" s="1"/>
  <c r="O121" i="4"/>
  <c r="P121" i="4"/>
  <c r="U121" i="4" s="1"/>
  <c r="Q121" i="4"/>
  <c r="R121" i="4"/>
  <c r="M122" i="4"/>
  <c r="R122" i="4" s="1"/>
  <c r="N122" i="4"/>
  <c r="O122" i="4"/>
  <c r="P122" i="4"/>
  <c r="Q122" i="4"/>
  <c r="V122" i="4" s="1"/>
  <c r="T122" i="4"/>
  <c r="M123" i="4"/>
  <c r="R123" i="4" s="1"/>
  <c r="N123" i="4"/>
  <c r="O123" i="4"/>
  <c r="P123" i="4"/>
  <c r="Q123" i="4"/>
  <c r="V123" i="4"/>
  <c r="M124" i="4"/>
  <c r="N124" i="4"/>
  <c r="T124" i="4" s="1"/>
  <c r="O124" i="4"/>
  <c r="P124" i="4"/>
  <c r="U124" i="4" s="1"/>
  <c r="Q124" i="4"/>
  <c r="R124" i="4"/>
  <c r="V124" i="4"/>
  <c r="M125" i="4"/>
  <c r="N125" i="4"/>
  <c r="V125" i="4" s="1"/>
  <c r="O125" i="4"/>
  <c r="P125" i="4"/>
  <c r="U125" i="4" s="1"/>
  <c r="Q125" i="4"/>
  <c r="R125" i="4"/>
  <c r="M126" i="4"/>
  <c r="R126" i="4" s="1"/>
  <c r="N126" i="4"/>
  <c r="O126" i="4"/>
  <c r="P126" i="4"/>
  <c r="Q126" i="4"/>
  <c r="V126" i="4" s="1"/>
  <c r="T126" i="4"/>
  <c r="M127" i="4"/>
  <c r="R127" i="4" s="1"/>
  <c r="N127" i="4"/>
  <c r="O127" i="4"/>
  <c r="P127" i="4"/>
  <c r="Q127" i="4"/>
  <c r="V127" i="4"/>
  <c r="M128" i="4"/>
  <c r="N128" i="4"/>
  <c r="T128" i="4" s="1"/>
  <c r="O128" i="4"/>
  <c r="P128" i="4"/>
  <c r="U128" i="4" s="1"/>
  <c r="Q128" i="4"/>
  <c r="R128" i="4"/>
  <c r="V128" i="4"/>
  <c r="M129" i="4"/>
  <c r="N129" i="4"/>
  <c r="V129" i="4" s="1"/>
  <c r="O129" i="4"/>
  <c r="P129" i="4"/>
  <c r="U129" i="4" s="1"/>
  <c r="Q129" i="4"/>
  <c r="R129" i="4"/>
  <c r="M130" i="4"/>
  <c r="R130" i="4" s="1"/>
  <c r="N130" i="4"/>
  <c r="O130" i="4"/>
  <c r="P130" i="4"/>
  <c r="Q130" i="4"/>
  <c r="V130" i="4" s="1"/>
  <c r="T130" i="4"/>
  <c r="M131" i="4"/>
  <c r="R131" i="4" s="1"/>
  <c r="N131" i="4"/>
  <c r="O131" i="4"/>
  <c r="P131" i="4"/>
  <c r="Q131" i="4"/>
  <c r="V131" i="4"/>
  <c r="M132" i="4"/>
  <c r="N132" i="4"/>
  <c r="T132" i="4" s="1"/>
  <c r="O132" i="4"/>
  <c r="P132" i="4"/>
  <c r="U132" i="4" s="1"/>
  <c r="Q132" i="4"/>
  <c r="R132" i="4"/>
  <c r="V132" i="4"/>
  <c r="M133" i="4"/>
  <c r="N133" i="4"/>
  <c r="V133" i="4" s="1"/>
  <c r="O133" i="4"/>
  <c r="P133" i="4"/>
  <c r="U133" i="4" s="1"/>
  <c r="Q133" i="4"/>
  <c r="R133" i="4"/>
  <c r="M134" i="4"/>
  <c r="R134" i="4" s="1"/>
  <c r="N134" i="4"/>
  <c r="O134" i="4"/>
  <c r="P134" i="4"/>
  <c r="Q134" i="4"/>
  <c r="V134" i="4" s="1"/>
  <c r="T134" i="4"/>
  <c r="M135" i="4"/>
  <c r="R135" i="4" s="1"/>
  <c r="N135" i="4"/>
  <c r="O135" i="4"/>
  <c r="P135" i="4"/>
  <c r="Q135" i="4"/>
  <c r="V135" i="4"/>
  <c r="M136" i="4"/>
  <c r="N136" i="4"/>
  <c r="T136" i="4" s="1"/>
  <c r="O136" i="4"/>
  <c r="P136" i="4"/>
  <c r="U136" i="4" s="1"/>
  <c r="Q136" i="4"/>
  <c r="R136" i="4"/>
  <c r="V136" i="4"/>
  <c r="M137" i="4"/>
  <c r="N137" i="4"/>
  <c r="V137" i="4" s="1"/>
  <c r="O137" i="4"/>
  <c r="P137" i="4"/>
  <c r="U137" i="4" s="1"/>
  <c r="Q137" i="4"/>
  <c r="R137" i="4"/>
  <c r="M138" i="4"/>
  <c r="R138" i="4" s="1"/>
  <c r="N138" i="4"/>
  <c r="O138" i="4"/>
  <c r="P138" i="4"/>
  <c r="Q138" i="4"/>
  <c r="V138" i="4" s="1"/>
  <c r="T138" i="4"/>
  <c r="M139" i="4"/>
  <c r="R139" i="4" s="1"/>
  <c r="N139" i="4"/>
  <c r="O139" i="4"/>
  <c r="P139" i="4"/>
  <c r="Q139" i="4"/>
  <c r="V139" i="4"/>
  <c r="M140" i="4"/>
  <c r="N140" i="4"/>
  <c r="T140" i="4" s="1"/>
  <c r="O140" i="4"/>
  <c r="P140" i="4"/>
  <c r="U140" i="4" s="1"/>
  <c r="Q140" i="4"/>
  <c r="R140" i="4"/>
  <c r="V140" i="4"/>
  <c r="M141" i="4"/>
  <c r="N141" i="4"/>
  <c r="V141" i="4" s="1"/>
  <c r="O141" i="4"/>
  <c r="P141" i="4"/>
  <c r="U141" i="4" s="1"/>
  <c r="Q141" i="4"/>
  <c r="R141" i="4"/>
  <c r="M142" i="4"/>
  <c r="R142" i="4" s="1"/>
  <c r="N142" i="4"/>
  <c r="O142" i="4"/>
  <c r="P142" i="4"/>
  <c r="Q142" i="4"/>
  <c r="V142" i="4" s="1"/>
  <c r="T142" i="4"/>
  <c r="M2" i="3"/>
  <c r="N2" i="3"/>
  <c r="S2" i="3" s="1"/>
  <c r="O2" i="3"/>
  <c r="P2" i="3"/>
  <c r="U2" i="3" s="1"/>
  <c r="Q2" i="3"/>
  <c r="R2" i="3"/>
  <c r="T2" i="3"/>
  <c r="V2" i="3"/>
  <c r="M3" i="3"/>
  <c r="S3" i="3" s="1"/>
  <c r="N3" i="3"/>
  <c r="O3" i="3"/>
  <c r="P3" i="3"/>
  <c r="Q3" i="3"/>
  <c r="T3" i="3" s="1"/>
  <c r="U3" i="3"/>
  <c r="M4" i="3"/>
  <c r="R4" i="3" s="1"/>
  <c r="N4" i="3"/>
  <c r="O4" i="3"/>
  <c r="P4" i="3"/>
  <c r="Q4" i="3"/>
  <c r="V4" i="3" s="1"/>
  <c r="T4" i="3"/>
  <c r="W4" i="3"/>
  <c r="X4" i="3" s="1"/>
  <c r="M5" i="3"/>
  <c r="N5" i="3"/>
  <c r="O5" i="3"/>
  <c r="P5" i="3"/>
  <c r="U5" i="3" s="1"/>
  <c r="Q5" i="3"/>
  <c r="S5" i="3"/>
  <c r="W5" i="3"/>
  <c r="X5" i="3" s="1"/>
  <c r="M6" i="3"/>
  <c r="N6" i="3"/>
  <c r="O6" i="3"/>
  <c r="P6" i="3"/>
  <c r="U6" i="3" s="1"/>
  <c r="Q6" i="3"/>
  <c r="S6" i="3"/>
  <c r="W6" i="3"/>
  <c r="X6" i="3" s="1"/>
  <c r="M7" i="3"/>
  <c r="N7" i="3"/>
  <c r="O7" i="3"/>
  <c r="P7" i="3"/>
  <c r="U7" i="3" s="1"/>
  <c r="Q7" i="3"/>
  <c r="S7" i="3"/>
  <c r="W7" i="3"/>
  <c r="X7" i="3" s="1"/>
  <c r="M8" i="3"/>
  <c r="N8" i="3"/>
  <c r="O8" i="3"/>
  <c r="P8" i="3"/>
  <c r="U8" i="3" s="1"/>
  <c r="Q8" i="3"/>
  <c r="S8" i="3"/>
  <c r="W8" i="3"/>
  <c r="X8" i="3" s="1"/>
  <c r="M9" i="3"/>
  <c r="N9" i="3"/>
  <c r="O9" i="3"/>
  <c r="P9" i="3"/>
  <c r="U9" i="3" s="1"/>
  <c r="Q9" i="3"/>
  <c r="S9" i="3"/>
  <c r="W9" i="3"/>
  <c r="X9" i="3" s="1"/>
  <c r="M10" i="3"/>
  <c r="N10" i="3"/>
  <c r="O10" i="3"/>
  <c r="P10" i="3"/>
  <c r="U10" i="3" s="1"/>
  <c r="Q10" i="3"/>
  <c r="S10" i="3"/>
  <c r="W10" i="3"/>
  <c r="X10" i="3" s="1"/>
  <c r="M11" i="3"/>
  <c r="N11" i="3"/>
  <c r="O11" i="3"/>
  <c r="P11" i="3"/>
  <c r="U11" i="3" s="1"/>
  <c r="Q11" i="3"/>
  <c r="S11" i="3"/>
  <c r="W11" i="3"/>
  <c r="X11" i="3" s="1"/>
  <c r="M12" i="3"/>
  <c r="N12" i="3"/>
  <c r="O12" i="3"/>
  <c r="P12" i="3"/>
  <c r="U12" i="3" s="1"/>
  <c r="Q12" i="3"/>
  <c r="S12" i="3"/>
  <c r="W12" i="3"/>
  <c r="X12" i="3" s="1"/>
  <c r="M13" i="3"/>
  <c r="N13" i="3"/>
  <c r="O13" i="3"/>
  <c r="P13" i="3"/>
  <c r="U13" i="3" s="1"/>
  <c r="Q13" i="3"/>
  <c r="S13" i="3"/>
  <c r="W13" i="3"/>
  <c r="X13" i="3" s="1"/>
  <c r="M14" i="3"/>
  <c r="N14" i="3"/>
  <c r="O14" i="3"/>
  <c r="P14" i="3"/>
  <c r="U14" i="3" s="1"/>
  <c r="Q14" i="3"/>
  <c r="S14" i="3"/>
  <c r="W14" i="3"/>
  <c r="X14" i="3" s="1"/>
  <c r="M15" i="3"/>
  <c r="N15" i="3"/>
  <c r="O15" i="3"/>
  <c r="P15" i="3"/>
  <c r="U15" i="3" s="1"/>
  <c r="Q15" i="3"/>
  <c r="S15" i="3"/>
  <c r="W15" i="3"/>
  <c r="X15" i="3" s="1"/>
  <c r="M16" i="3"/>
  <c r="N16" i="3"/>
  <c r="O16" i="3"/>
  <c r="P16" i="3"/>
  <c r="U16" i="3" s="1"/>
  <c r="Q16" i="3"/>
  <c r="S16" i="3"/>
  <c r="W16" i="3"/>
  <c r="X16" i="3" s="1"/>
  <c r="M17" i="3"/>
  <c r="N17" i="3"/>
  <c r="O17" i="3"/>
  <c r="P17" i="3"/>
  <c r="U17" i="3" s="1"/>
  <c r="Q17" i="3"/>
  <c r="S17" i="3"/>
  <c r="W17" i="3"/>
  <c r="X17" i="3" s="1"/>
  <c r="M18" i="3"/>
  <c r="N18" i="3"/>
  <c r="W18" i="3" s="1"/>
  <c r="X18" i="3" s="1"/>
  <c r="O18" i="3"/>
  <c r="P18" i="3"/>
  <c r="U18" i="3" s="1"/>
  <c r="Q18" i="3"/>
  <c r="S18" i="3"/>
  <c r="M19" i="3"/>
  <c r="N19" i="3"/>
  <c r="O19" i="3"/>
  <c r="P19" i="3"/>
  <c r="U19" i="3" s="1"/>
  <c r="Q19" i="3"/>
  <c r="S19" i="3"/>
  <c r="W19" i="3"/>
  <c r="X19" i="3" s="1"/>
  <c r="M20" i="3"/>
  <c r="N20" i="3"/>
  <c r="W20" i="3" s="1"/>
  <c r="X20" i="3" s="1"/>
  <c r="O20" i="3"/>
  <c r="P20" i="3"/>
  <c r="U20" i="3" s="1"/>
  <c r="Q20" i="3"/>
  <c r="S20" i="3"/>
  <c r="M21" i="3"/>
  <c r="N21" i="3"/>
  <c r="O21" i="3"/>
  <c r="P21" i="3"/>
  <c r="U21" i="3" s="1"/>
  <c r="Q21" i="3"/>
  <c r="S21" i="3"/>
  <c r="W21" i="3"/>
  <c r="X21" i="3" s="1"/>
  <c r="M22" i="3"/>
  <c r="N22" i="3"/>
  <c r="W22" i="3" s="1"/>
  <c r="X22" i="3" s="1"/>
  <c r="O22" i="3"/>
  <c r="P22" i="3"/>
  <c r="U22" i="3" s="1"/>
  <c r="Q22" i="3"/>
  <c r="S22" i="3"/>
  <c r="M23" i="3"/>
  <c r="N23" i="3"/>
  <c r="O23" i="3"/>
  <c r="P23" i="3"/>
  <c r="U23" i="3" s="1"/>
  <c r="Q23" i="3"/>
  <c r="S23" i="3"/>
  <c r="W23" i="3"/>
  <c r="X23" i="3" s="1"/>
  <c r="M24" i="3"/>
  <c r="N24" i="3"/>
  <c r="W24" i="3" s="1"/>
  <c r="X24" i="3" s="1"/>
  <c r="O24" i="3"/>
  <c r="P24" i="3"/>
  <c r="U24" i="3" s="1"/>
  <c r="Q24" i="3"/>
  <c r="S24" i="3"/>
  <c r="M25" i="3"/>
  <c r="N25" i="3"/>
  <c r="O25" i="3"/>
  <c r="P25" i="3"/>
  <c r="U25" i="3" s="1"/>
  <c r="Q25" i="3"/>
  <c r="S25" i="3"/>
  <c r="W25" i="3"/>
  <c r="X25" i="3" s="1"/>
  <c r="M26" i="3"/>
  <c r="N26" i="3"/>
  <c r="W26" i="3" s="1"/>
  <c r="X26" i="3" s="1"/>
  <c r="O26" i="3"/>
  <c r="P26" i="3"/>
  <c r="U26" i="3" s="1"/>
  <c r="Q26" i="3"/>
  <c r="S26" i="3"/>
  <c r="M27" i="3"/>
  <c r="N27" i="3"/>
  <c r="O27" i="3"/>
  <c r="P27" i="3"/>
  <c r="U27" i="3" s="1"/>
  <c r="Q27" i="3"/>
  <c r="S27" i="3"/>
  <c r="W27" i="3"/>
  <c r="X27" i="3" s="1"/>
  <c r="M28" i="3"/>
  <c r="N28" i="3"/>
  <c r="W28" i="3" s="1"/>
  <c r="X28" i="3" s="1"/>
  <c r="O28" i="3"/>
  <c r="P28" i="3"/>
  <c r="U28" i="3" s="1"/>
  <c r="Q28" i="3"/>
  <c r="S28" i="3"/>
  <c r="M29" i="3"/>
  <c r="N29" i="3"/>
  <c r="O29" i="3"/>
  <c r="P29" i="3"/>
  <c r="U29" i="3" s="1"/>
  <c r="Q29" i="3"/>
  <c r="S29" i="3"/>
  <c r="W29" i="3"/>
  <c r="X29" i="3" s="1"/>
  <c r="M30" i="3"/>
  <c r="N30" i="3"/>
  <c r="W30" i="3" s="1"/>
  <c r="X30" i="3" s="1"/>
  <c r="O30" i="3"/>
  <c r="P30" i="3"/>
  <c r="U30" i="3" s="1"/>
  <c r="Q30" i="3"/>
  <c r="S30" i="3"/>
  <c r="M31" i="3"/>
  <c r="N31" i="3"/>
  <c r="O31" i="3"/>
  <c r="P31" i="3"/>
  <c r="U31" i="3" s="1"/>
  <c r="Q31" i="3"/>
  <c r="S31" i="3"/>
  <c r="W31" i="3"/>
  <c r="X31" i="3" s="1"/>
  <c r="M32" i="3"/>
  <c r="N32" i="3"/>
  <c r="W32" i="3" s="1"/>
  <c r="X32" i="3" s="1"/>
  <c r="O32" i="3"/>
  <c r="P32" i="3"/>
  <c r="U32" i="3" s="1"/>
  <c r="Q32" i="3"/>
  <c r="S32" i="3"/>
  <c r="M33" i="3"/>
  <c r="N33" i="3"/>
  <c r="O33" i="3"/>
  <c r="P33" i="3"/>
  <c r="Q33" i="3"/>
  <c r="S33" i="3"/>
  <c r="U33" i="3"/>
  <c r="W33" i="3"/>
  <c r="X33" i="3" s="1"/>
  <c r="M34" i="3"/>
  <c r="S34" i="3" s="1"/>
  <c r="N34" i="3"/>
  <c r="O34" i="3"/>
  <c r="P34" i="3"/>
  <c r="Q34" i="3"/>
  <c r="V34" i="3" s="1"/>
  <c r="U34" i="3"/>
  <c r="M35" i="3"/>
  <c r="S35" i="3" s="1"/>
  <c r="N35" i="3"/>
  <c r="O35" i="3"/>
  <c r="P35" i="3"/>
  <c r="Q35" i="3"/>
  <c r="V35" i="3" s="1"/>
  <c r="U35" i="3"/>
  <c r="M36" i="3"/>
  <c r="S36" i="3" s="1"/>
  <c r="N36" i="3"/>
  <c r="O36" i="3"/>
  <c r="P36" i="3"/>
  <c r="Q36" i="3"/>
  <c r="V36" i="3" s="1"/>
  <c r="U36" i="3"/>
  <c r="M37" i="3"/>
  <c r="S37" i="3" s="1"/>
  <c r="N37" i="3"/>
  <c r="O37" i="3"/>
  <c r="P37" i="3"/>
  <c r="Q37" i="3"/>
  <c r="V37" i="3" s="1"/>
  <c r="U37" i="3"/>
  <c r="M38" i="3"/>
  <c r="S38" i="3" s="1"/>
  <c r="N38" i="3"/>
  <c r="O38" i="3"/>
  <c r="P38" i="3"/>
  <c r="Q38" i="3"/>
  <c r="V38" i="3" s="1"/>
  <c r="U38" i="3"/>
  <c r="M39" i="3"/>
  <c r="S39" i="3" s="1"/>
  <c r="N39" i="3"/>
  <c r="O39" i="3"/>
  <c r="P39" i="3"/>
  <c r="Q39" i="3"/>
  <c r="V39" i="3" s="1"/>
  <c r="U39" i="3"/>
  <c r="M40" i="3"/>
  <c r="S40" i="3" s="1"/>
  <c r="N40" i="3"/>
  <c r="O40" i="3"/>
  <c r="P40" i="3"/>
  <c r="Q40" i="3"/>
  <c r="V40" i="3" s="1"/>
  <c r="U40" i="3"/>
  <c r="M41" i="3"/>
  <c r="S41" i="3" s="1"/>
  <c r="N41" i="3"/>
  <c r="O41" i="3"/>
  <c r="P41" i="3"/>
  <c r="Q41" i="3"/>
  <c r="V41" i="3" s="1"/>
  <c r="U41" i="3"/>
  <c r="W41" i="3"/>
  <c r="X41" i="3" s="1"/>
  <c r="M42" i="3"/>
  <c r="R42" i="3" s="1"/>
  <c r="N42" i="3"/>
  <c r="O42" i="3"/>
  <c r="P42" i="3"/>
  <c r="Q42" i="3"/>
  <c r="V42" i="3"/>
  <c r="M43" i="3"/>
  <c r="N43" i="3"/>
  <c r="T43" i="3" s="1"/>
  <c r="O43" i="3"/>
  <c r="P43" i="3"/>
  <c r="U43" i="3" s="1"/>
  <c r="Q43" i="3"/>
  <c r="R43" i="3"/>
  <c r="V43" i="3"/>
  <c r="M44" i="3"/>
  <c r="N44" i="3"/>
  <c r="V44" i="3" s="1"/>
  <c r="O44" i="3"/>
  <c r="P44" i="3"/>
  <c r="U44" i="3" s="1"/>
  <c r="Q44" i="3"/>
  <c r="R44" i="3"/>
  <c r="M45" i="3"/>
  <c r="R45" i="3" s="1"/>
  <c r="N45" i="3"/>
  <c r="O45" i="3"/>
  <c r="P45" i="3"/>
  <c r="Q45" i="3"/>
  <c r="V45" i="3" s="1"/>
  <c r="T45" i="3"/>
  <c r="M46" i="3"/>
  <c r="R46" i="3" s="1"/>
  <c r="N46" i="3"/>
  <c r="O46" i="3"/>
  <c r="P46" i="3"/>
  <c r="Q46" i="3"/>
  <c r="V46" i="3"/>
  <c r="M47" i="3"/>
  <c r="N47" i="3"/>
  <c r="T47" i="3" s="1"/>
  <c r="O47" i="3"/>
  <c r="P47" i="3"/>
  <c r="U47" i="3" s="1"/>
  <c r="Q47" i="3"/>
  <c r="R47" i="3"/>
  <c r="V47" i="3"/>
  <c r="M48" i="3"/>
  <c r="N48" i="3"/>
  <c r="V48" i="3" s="1"/>
  <c r="O48" i="3"/>
  <c r="P48" i="3"/>
  <c r="U48" i="3" s="1"/>
  <c r="Q48" i="3"/>
  <c r="R48" i="3"/>
  <c r="M49" i="3"/>
  <c r="R49" i="3" s="1"/>
  <c r="N49" i="3"/>
  <c r="O49" i="3"/>
  <c r="P49" i="3"/>
  <c r="Q49" i="3"/>
  <c r="V49" i="3" s="1"/>
  <c r="T49" i="3"/>
  <c r="M50" i="3"/>
  <c r="R50" i="3" s="1"/>
  <c r="N50" i="3"/>
  <c r="O50" i="3"/>
  <c r="P50" i="3"/>
  <c r="Q50" i="3"/>
  <c r="V50" i="3"/>
  <c r="M51" i="3"/>
  <c r="N51" i="3"/>
  <c r="T51" i="3" s="1"/>
  <c r="O51" i="3"/>
  <c r="P51" i="3"/>
  <c r="U51" i="3" s="1"/>
  <c r="Q51" i="3"/>
  <c r="R51" i="3"/>
  <c r="V51" i="3"/>
  <c r="M52" i="3"/>
  <c r="N52" i="3"/>
  <c r="V52" i="3" s="1"/>
  <c r="O52" i="3"/>
  <c r="P52" i="3"/>
  <c r="U52" i="3" s="1"/>
  <c r="Q52" i="3"/>
  <c r="R52" i="3"/>
  <c r="M53" i="3"/>
  <c r="R53" i="3" s="1"/>
  <c r="N53" i="3"/>
  <c r="O53" i="3"/>
  <c r="P53" i="3"/>
  <c r="Q53" i="3"/>
  <c r="V53" i="3" s="1"/>
  <c r="T53" i="3"/>
  <c r="M54" i="3"/>
  <c r="R54" i="3" s="1"/>
  <c r="N54" i="3"/>
  <c r="O54" i="3"/>
  <c r="P54" i="3"/>
  <c r="Q54" i="3"/>
  <c r="V54" i="3"/>
  <c r="M55" i="3"/>
  <c r="N55" i="3"/>
  <c r="T55" i="3" s="1"/>
  <c r="O55" i="3"/>
  <c r="P55" i="3"/>
  <c r="U55" i="3" s="1"/>
  <c r="Q55" i="3"/>
  <c r="R55" i="3"/>
  <c r="V55" i="3"/>
  <c r="M56" i="3"/>
  <c r="N56" i="3"/>
  <c r="V56" i="3" s="1"/>
  <c r="O56" i="3"/>
  <c r="P56" i="3"/>
  <c r="U56" i="3" s="1"/>
  <c r="Q56" i="3"/>
  <c r="R56" i="3"/>
  <c r="M57" i="3"/>
  <c r="R57" i="3" s="1"/>
  <c r="N57" i="3"/>
  <c r="O57" i="3"/>
  <c r="P57" i="3"/>
  <c r="Q57" i="3"/>
  <c r="V57" i="3" s="1"/>
  <c r="T57" i="3"/>
  <c r="M58" i="3"/>
  <c r="R58" i="3" s="1"/>
  <c r="N58" i="3"/>
  <c r="O58" i="3"/>
  <c r="P58" i="3"/>
  <c r="Q58" i="3"/>
  <c r="V58" i="3"/>
  <c r="M59" i="3"/>
  <c r="N59" i="3"/>
  <c r="T59" i="3" s="1"/>
  <c r="O59" i="3"/>
  <c r="P59" i="3"/>
  <c r="U59" i="3" s="1"/>
  <c r="Q59" i="3"/>
  <c r="R59" i="3"/>
  <c r="V59" i="3"/>
  <c r="M60" i="3"/>
  <c r="N60" i="3"/>
  <c r="V60" i="3" s="1"/>
  <c r="O60" i="3"/>
  <c r="P60" i="3"/>
  <c r="U60" i="3" s="1"/>
  <c r="Q60" i="3"/>
  <c r="R60" i="3"/>
  <c r="M61" i="3"/>
  <c r="R61" i="3" s="1"/>
  <c r="N61" i="3"/>
  <c r="O61" i="3"/>
  <c r="P61" i="3"/>
  <c r="Q61" i="3"/>
  <c r="V61" i="3" s="1"/>
  <c r="T61" i="3"/>
  <c r="M62" i="3"/>
  <c r="R62" i="3" s="1"/>
  <c r="N62" i="3"/>
  <c r="O62" i="3"/>
  <c r="P62" i="3"/>
  <c r="Q62" i="3"/>
  <c r="V62" i="3"/>
  <c r="M63" i="3"/>
  <c r="N63" i="3"/>
  <c r="T63" i="3" s="1"/>
  <c r="O63" i="3"/>
  <c r="P63" i="3"/>
  <c r="U63" i="3" s="1"/>
  <c r="Q63" i="3"/>
  <c r="R63" i="3"/>
  <c r="V63" i="3"/>
  <c r="M64" i="3"/>
  <c r="N64" i="3"/>
  <c r="V64" i="3" s="1"/>
  <c r="O64" i="3"/>
  <c r="P64" i="3"/>
  <c r="U64" i="3" s="1"/>
  <c r="Q64" i="3"/>
  <c r="R64" i="3"/>
  <c r="M65" i="3"/>
  <c r="R65" i="3" s="1"/>
  <c r="N65" i="3"/>
  <c r="O65" i="3"/>
  <c r="P65" i="3"/>
  <c r="Q65" i="3"/>
  <c r="V65" i="3" s="1"/>
  <c r="T65" i="3"/>
  <c r="M66" i="3"/>
  <c r="R66" i="3" s="1"/>
  <c r="N66" i="3"/>
  <c r="O66" i="3"/>
  <c r="P66" i="3"/>
  <c r="Q66" i="3"/>
  <c r="V66" i="3"/>
  <c r="M67" i="3"/>
  <c r="N67" i="3"/>
  <c r="T67" i="3" s="1"/>
  <c r="O67" i="3"/>
  <c r="P67" i="3"/>
  <c r="U67" i="3" s="1"/>
  <c r="Q67" i="3"/>
  <c r="R67" i="3"/>
  <c r="V67" i="3"/>
  <c r="M68" i="3"/>
  <c r="N68" i="3"/>
  <c r="V68" i="3" s="1"/>
  <c r="O68" i="3"/>
  <c r="P68" i="3"/>
  <c r="U68" i="3" s="1"/>
  <c r="Q68" i="3"/>
  <c r="R68" i="3"/>
  <c r="M69" i="3"/>
  <c r="R69" i="3" s="1"/>
  <c r="N69" i="3"/>
  <c r="O69" i="3"/>
  <c r="P69" i="3"/>
  <c r="Q69" i="3"/>
  <c r="V69" i="3" s="1"/>
  <c r="T69" i="3"/>
  <c r="M70" i="3"/>
  <c r="R70" i="3" s="1"/>
  <c r="N70" i="3"/>
  <c r="O70" i="3"/>
  <c r="P70" i="3"/>
  <c r="Q70" i="3"/>
  <c r="V70" i="3"/>
  <c r="M71" i="3"/>
  <c r="N71" i="3"/>
  <c r="T71" i="3" s="1"/>
  <c r="O71" i="3"/>
  <c r="P71" i="3"/>
  <c r="U71" i="3" s="1"/>
  <c r="Q71" i="3"/>
  <c r="R71" i="3"/>
  <c r="V71" i="3"/>
  <c r="M72" i="3"/>
  <c r="N72" i="3"/>
  <c r="V72" i="3" s="1"/>
  <c r="O72" i="3"/>
  <c r="P72" i="3"/>
  <c r="U72" i="3" s="1"/>
  <c r="Q72" i="3"/>
  <c r="R72" i="3"/>
  <c r="M73" i="3"/>
  <c r="R73" i="3" s="1"/>
  <c r="N73" i="3"/>
  <c r="O73" i="3"/>
  <c r="P73" i="3"/>
  <c r="Q73" i="3"/>
  <c r="V73" i="3" s="1"/>
  <c r="T73" i="3"/>
  <c r="M74" i="3"/>
  <c r="R74" i="3" s="1"/>
  <c r="N74" i="3"/>
  <c r="O74" i="3"/>
  <c r="P74" i="3"/>
  <c r="Q74" i="3"/>
  <c r="V74" i="3"/>
  <c r="M75" i="3"/>
  <c r="N75" i="3"/>
  <c r="T75" i="3" s="1"/>
  <c r="O75" i="3"/>
  <c r="P75" i="3"/>
  <c r="U75" i="3" s="1"/>
  <c r="Q75" i="3"/>
  <c r="R75" i="3"/>
  <c r="V75" i="3"/>
  <c r="M76" i="3"/>
  <c r="N76" i="3"/>
  <c r="V76" i="3" s="1"/>
  <c r="O76" i="3"/>
  <c r="P76" i="3"/>
  <c r="U76" i="3" s="1"/>
  <c r="Q76" i="3"/>
  <c r="R76" i="3"/>
  <c r="M77" i="3"/>
  <c r="R77" i="3" s="1"/>
  <c r="N77" i="3"/>
  <c r="O77" i="3"/>
  <c r="P77" i="3"/>
  <c r="Q77" i="3"/>
  <c r="V77" i="3" s="1"/>
  <c r="T77" i="3"/>
  <c r="M78" i="3"/>
  <c r="R78" i="3" s="1"/>
  <c r="N78" i="3"/>
  <c r="O78" i="3"/>
  <c r="P78" i="3"/>
  <c r="Q78" i="3"/>
  <c r="V78" i="3"/>
  <c r="M79" i="3"/>
  <c r="N79" i="3"/>
  <c r="T79" i="3" s="1"/>
  <c r="O79" i="3"/>
  <c r="P79" i="3"/>
  <c r="U79" i="3" s="1"/>
  <c r="Q79" i="3"/>
  <c r="R79" i="3"/>
  <c r="V79" i="3"/>
  <c r="M80" i="3"/>
  <c r="N80" i="3"/>
  <c r="V80" i="3" s="1"/>
  <c r="O80" i="3"/>
  <c r="P80" i="3"/>
  <c r="U80" i="3" s="1"/>
  <c r="Q80" i="3"/>
  <c r="R80" i="3"/>
  <c r="M81" i="3"/>
  <c r="R81" i="3" s="1"/>
  <c r="N81" i="3"/>
  <c r="O81" i="3"/>
  <c r="P81" i="3"/>
  <c r="Q81" i="3"/>
  <c r="V81" i="3" s="1"/>
  <c r="T81" i="3"/>
  <c r="M82" i="3"/>
  <c r="R82" i="3" s="1"/>
  <c r="N82" i="3"/>
  <c r="O82" i="3"/>
  <c r="P82" i="3"/>
  <c r="Q82" i="3"/>
  <c r="V82" i="3"/>
  <c r="M83" i="3"/>
  <c r="N83" i="3"/>
  <c r="T83" i="3" s="1"/>
  <c r="O83" i="3"/>
  <c r="P83" i="3"/>
  <c r="U83" i="3" s="1"/>
  <c r="Q83" i="3"/>
  <c r="R83" i="3"/>
  <c r="V83" i="3"/>
  <c r="M84" i="3"/>
  <c r="N84" i="3"/>
  <c r="V84" i="3" s="1"/>
  <c r="O84" i="3"/>
  <c r="P84" i="3"/>
  <c r="U84" i="3" s="1"/>
  <c r="Q84" i="3"/>
  <c r="R84" i="3"/>
  <c r="M85" i="3"/>
  <c r="R85" i="3" s="1"/>
  <c r="N85" i="3"/>
  <c r="O85" i="3"/>
  <c r="P85" i="3"/>
  <c r="Q85" i="3"/>
  <c r="V85" i="3" s="1"/>
  <c r="T85" i="3"/>
  <c r="M86" i="3"/>
  <c r="R86" i="3" s="1"/>
  <c r="N86" i="3"/>
  <c r="O86" i="3"/>
  <c r="P86" i="3"/>
  <c r="Q86" i="3"/>
  <c r="V86" i="3"/>
  <c r="M87" i="3"/>
  <c r="N87" i="3"/>
  <c r="T87" i="3" s="1"/>
  <c r="O87" i="3"/>
  <c r="P87" i="3"/>
  <c r="Q87" i="3"/>
  <c r="R87" i="3"/>
  <c r="U87" i="3"/>
  <c r="W87" i="3"/>
  <c r="X87" i="3" s="1"/>
  <c r="M88" i="3"/>
  <c r="R88" i="3" s="1"/>
  <c r="N88" i="3"/>
  <c r="O88" i="3"/>
  <c r="P88" i="3"/>
  <c r="Q88" i="3"/>
  <c r="V88" i="3" s="1"/>
  <c r="T88" i="3"/>
  <c r="M89" i="3"/>
  <c r="R89" i="3" s="1"/>
  <c r="N89" i="3"/>
  <c r="O89" i="3"/>
  <c r="P89" i="3"/>
  <c r="Q89" i="3"/>
  <c r="V89" i="3" s="1"/>
  <c r="T89" i="3"/>
  <c r="M90" i="3"/>
  <c r="R90" i="3" s="1"/>
  <c r="N90" i="3"/>
  <c r="O90" i="3"/>
  <c r="P90" i="3"/>
  <c r="Q90" i="3"/>
  <c r="V90" i="3" s="1"/>
  <c r="T90" i="3"/>
  <c r="M91" i="3"/>
  <c r="R91" i="3" s="1"/>
  <c r="N91" i="3"/>
  <c r="O91" i="3"/>
  <c r="P91" i="3"/>
  <c r="Q91" i="3"/>
  <c r="V91" i="3" s="1"/>
  <c r="T91" i="3"/>
  <c r="M92" i="3"/>
  <c r="R92" i="3" s="1"/>
  <c r="N92" i="3"/>
  <c r="O92" i="3"/>
  <c r="P92" i="3"/>
  <c r="Q92" i="3"/>
  <c r="V92" i="3" s="1"/>
  <c r="T92" i="3"/>
  <c r="M93" i="3"/>
  <c r="R93" i="3" s="1"/>
  <c r="N93" i="3"/>
  <c r="O93" i="3"/>
  <c r="P93" i="3"/>
  <c r="Q93" i="3"/>
  <c r="V93" i="3" s="1"/>
  <c r="T93" i="3"/>
  <c r="M94" i="3"/>
  <c r="R94" i="3" s="1"/>
  <c r="N94" i="3"/>
  <c r="O94" i="3"/>
  <c r="P94" i="3"/>
  <c r="Q94" i="3"/>
  <c r="V94" i="3" s="1"/>
  <c r="T94" i="3"/>
  <c r="M95" i="3"/>
  <c r="N95" i="3"/>
  <c r="O95" i="3"/>
  <c r="T95" i="3" s="1"/>
  <c r="P95" i="3"/>
  <c r="Q95" i="3"/>
  <c r="V95" i="3" s="1"/>
  <c r="M96" i="3"/>
  <c r="N96" i="3"/>
  <c r="O96" i="3"/>
  <c r="T96" i="3" s="1"/>
  <c r="P96" i="3"/>
  <c r="Q96" i="3"/>
  <c r="V96" i="3" s="1"/>
  <c r="M97" i="3"/>
  <c r="N97" i="3"/>
  <c r="O97" i="3"/>
  <c r="T97" i="3" s="1"/>
  <c r="P97" i="3"/>
  <c r="Q97" i="3"/>
  <c r="V97" i="3" s="1"/>
  <c r="M98" i="3"/>
  <c r="N98" i="3"/>
  <c r="O98" i="3"/>
  <c r="T98" i="3" s="1"/>
  <c r="P98" i="3"/>
  <c r="Q98" i="3"/>
  <c r="V98" i="3" s="1"/>
  <c r="M99" i="3"/>
  <c r="N99" i="3"/>
  <c r="O99" i="3"/>
  <c r="T99" i="3" s="1"/>
  <c r="P99" i="3"/>
  <c r="Q99" i="3"/>
  <c r="V99" i="3" s="1"/>
  <c r="M100" i="3"/>
  <c r="N100" i="3"/>
  <c r="O100" i="3"/>
  <c r="T100" i="3" s="1"/>
  <c r="P100" i="3"/>
  <c r="Q100" i="3"/>
  <c r="V100" i="3" s="1"/>
  <c r="M101" i="3"/>
  <c r="N101" i="3"/>
  <c r="O101" i="3"/>
  <c r="T101" i="3" s="1"/>
  <c r="P101" i="3"/>
  <c r="Q101" i="3"/>
  <c r="V101" i="3" s="1"/>
  <c r="M102" i="3"/>
  <c r="N102" i="3"/>
  <c r="O102" i="3"/>
  <c r="T102" i="3" s="1"/>
  <c r="P102" i="3"/>
  <c r="Q102" i="3"/>
  <c r="V102" i="3" s="1"/>
  <c r="M103" i="3"/>
  <c r="N103" i="3"/>
  <c r="O103" i="3"/>
  <c r="T103" i="3" s="1"/>
  <c r="P103" i="3"/>
  <c r="Q103" i="3"/>
  <c r="V103" i="3"/>
  <c r="M104" i="3"/>
  <c r="N104" i="3"/>
  <c r="O104" i="3"/>
  <c r="P104" i="3"/>
  <c r="U104" i="3" s="1"/>
  <c r="Q104" i="3"/>
  <c r="R104" i="3"/>
  <c r="V104" i="3"/>
  <c r="M105" i="3"/>
  <c r="N105" i="3"/>
  <c r="O105" i="3"/>
  <c r="P105" i="3"/>
  <c r="U105" i="3" s="1"/>
  <c r="Q105" i="3"/>
  <c r="R105" i="3"/>
  <c r="V105" i="3"/>
  <c r="M106" i="3"/>
  <c r="N106" i="3"/>
  <c r="O106" i="3"/>
  <c r="P106" i="3"/>
  <c r="U106" i="3" s="1"/>
  <c r="Q106" i="3"/>
  <c r="R106" i="3"/>
  <c r="V106" i="3"/>
  <c r="M107" i="3"/>
  <c r="N107" i="3"/>
  <c r="O107" i="3"/>
  <c r="P107" i="3"/>
  <c r="U107" i="3" s="1"/>
  <c r="Q107" i="3"/>
  <c r="R107" i="3"/>
  <c r="V107" i="3"/>
  <c r="M108" i="3"/>
  <c r="N108" i="3"/>
  <c r="O108" i="3"/>
  <c r="P108" i="3"/>
  <c r="U108" i="3" s="1"/>
  <c r="Q108" i="3"/>
  <c r="R108" i="3"/>
  <c r="V108" i="3"/>
  <c r="M109" i="3"/>
  <c r="N109" i="3"/>
  <c r="O109" i="3"/>
  <c r="P109" i="3"/>
  <c r="U109" i="3" s="1"/>
  <c r="Q109" i="3"/>
  <c r="R109" i="3"/>
  <c r="V109" i="3"/>
  <c r="M110" i="3"/>
  <c r="N110" i="3"/>
  <c r="O110" i="3"/>
  <c r="P110" i="3"/>
  <c r="U110" i="3" s="1"/>
  <c r="Q110" i="3"/>
  <c r="R110" i="3"/>
  <c r="V110" i="3"/>
  <c r="M111" i="3"/>
  <c r="N111" i="3"/>
  <c r="O111" i="3"/>
  <c r="P111" i="3"/>
  <c r="U111" i="3" s="1"/>
  <c r="Q111" i="3"/>
  <c r="R111" i="3"/>
  <c r="V111" i="3"/>
  <c r="M112" i="3"/>
  <c r="N112" i="3"/>
  <c r="O112" i="3"/>
  <c r="P112" i="3"/>
  <c r="U112" i="3" s="1"/>
  <c r="Q112" i="3"/>
  <c r="R112" i="3"/>
  <c r="V112" i="3"/>
  <c r="M113" i="3"/>
  <c r="N113" i="3"/>
  <c r="O113" i="3"/>
  <c r="P113" i="3"/>
  <c r="U113" i="3" s="1"/>
  <c r="Q113" i="3"/>
  <c r="R113" i="3"/>
  <c r="V113" i="3"/>
  <c r="M114" i="3"/>
  <c r="N114" i="3"/>
  <c r="O114" i="3"/>
  <c r="P114" i="3"/>
  <c r="U114" i="3" s="1"/>
  <c r="Q114" i="3"/>
  <c r="R114" i="3"/>
  <c r="V114" i="3"/>
  <c r="M115" i="3"/>
  <c r="N115" i="3"/>
  <c r="O115" i="3"/>
  <c r="P115" i="3"/>
  <c r="U115" i="3" s="1"/>
  <c r="Q115" i="3"/>
  <c r="R115" i="3"/>
  <c r="V115" i="3"/>
  <c r="M116" i="3"/>
  <c r="N116" i="3"/>
  <c r="O116" i="3"/>
  <c r="P116" i="3"/>
  <c r="U116" i="3" s="1"/>
  <c r="Q116" i="3"/>
  <c r="R116" i="3"/>
  <c r="V116" i="3"/>
  <c r="M117" i="3"/>
  <c r="N117" i="3"/>
  <c r="O117" i="3"/>
  <c r="P117" i="3"/>
  <c r="U117" i="3" s="1"/>
  <c r="Q117" i="3"/>
  <c r="R117" i="3"/>
  <c r="V117" i="3"/>
  <c r="M118" i="3"/>
  <c r="N118" i="3"/>
  <c r="O118" i="3"/>
  <c r="P118" i="3"/>
  <c r="U118" i="3" s="1"/>
  <c r="Q118" i="3"/>
  <c r="R118" i="3"/>
  <c r="V118" i="3"/>
  <c r="M119" i="3"/>
  <c r="N119" i="3"/>
  <c r="O119" i="3"/>
  <c r="P119" i="3"/>
  <c r="U119" i="3" s="1"/>
  <c r="Q119" i="3"/>
  <c r="R119" i="3"/>
  <c r="V119" i="3"/>
  <c r="M120" i="3"/>
  <c r="N120" i="3"/>
  <c r="O120" i="3"/>
  <c r="P120" i="3"/>
  <c r="U120" i="3" s="1"/>
  <c r="Q120" i="3"/>
  <c r="R120" i="3"/>
  <c r="V120" i="3"/>
  <c r="M121" i="3"/>
  <c r="N121" i="3"/>
  <c r="O121" i="3"/>
  <c r="P121" i="3"/>
  <c r="U121" i="3" s="1"/>
  <c r="Q121" i="3"/>
  <c r="R121" i="3"/>
  <c r="V121" i="3"/>
  <c r="M122" i="3"/>
  <c r="N122" i="3"/>
  <c r="O122" i="3"/>
  <c r="P122" i="3"/>
  <c r="U122" i="3" s="1"/>
  <c r="Q122" i="3"/>
  <c r="R122" i="3"/>
  <c r="V122" i="3"/>
  <c r="M123" i="3"/>
  <c r="N123" i="3"/>
  <c r="O123" i="3"/>
  <c r="P123" i="3"/>
  <c r="U123" i="3" s="1"/>
  <c r="Q123" i="3"/>
  <c r="R123" i="3"/>
  <c r="V123" i="3"/>
  <c r="M124" i="3"/>
  <c r="N124" i="3"/>
  <c r="O124" i="3"/>
  <c r="P124" i="3"/>
  <c r="U124" i="3" s="1"/>
  <c r="Q124" i="3"/>
  <c r="R124" i="3"/>
  <c r="V124" i="3"/>
  <c r="M125" i="3"/>
  <c r="N125" i="3"/>
  <c r="O125" i="3"/>
  <c r="P125" i="3"/>
  <c r="U125" i="3" s="1"/>
  <c r="Q125" i="3"/>
  <c r="R125" i="3"/>
  <c r="V125" i="3"/>
  <c r="M126" i="3"/>
  <c r="N126" i="3"/>
  <c r="O126" i="3"/>
  <c r="P126" i="3"/>
  <c r="U126" i="3" s="1"/>
  <c r="Q126" i="3"/>
  <c r="R126" i="3"/>
  <c r="V126" i="3"/>
  <c r="M127" i="3"/>
  <c r="N127" i="3"/>
  <c r="O127" i="3"/>
  <c r="P127" i="3"/>
  <c r="U127" i="3" s="1"/>
  <c r="Q127" i="3"/>
  <c r="R127" i="3"/>
  <c r="V127" i="3"/>
  <c r="M128" i="3"/>
  <c r="N128" i="3"/>
  <c r="O128" i="3"/>
  <c r="P128" i="3"/>
  <c r="U128" i="3" s="1"/>
  <c r="Q128" i="3"/>
  <c r="R128" i="3"/>
  <c r="V128" i="3"/>
  <c r="M129" i="3"/>
  <c r="N129" i="3"/>
  <c r="O129" i="3"/>
  <c r="P129" i="3"/>
  <c r="U129" i="3" s="1"/>
  <c r="Q129" i="3"/>
  <c r="R129" i="3"/>
  <c r="V129" i="3"/>
  <c r="M130" i="3"/>
  <c r="N130" i="3"/>
  <c r="O130" i="3"/>
  <c r="P130" i="3"/>
  <c r="U130" i="3" s="1"/>
  <c r="Q130" i="3"/>
  <c r="R130" i="3"/>
  <c r="V130" i="3"/>
  <c r="M131" i="3"/>
  <c r="N131" i="3"/>
  <c r="O131" i="3"/>
  <c r="P131" i="3"/>
  <c r="U131" i="3" s="1"/>
  <c r="Q131" i="3"/>
  <c r="R131" i="3"/>
  <c r="V131" i="3"/>
  <c r="M132" i="3"/>
  <c r="N132" i="3"/>
  <c r="O132" i="3"/>
  <c r="P132" i="3"/>
  <c r="U132" i="3" s="1"/>
  <c r="Q132" i="3"/>
  <c r="R132" i="3"/>
  <c r="V132" i="3"/>
  <c r="M133" i="3"/>
  <c r="N133" i="3"/>
  <c r="O133" i="3"/>
  <c r="P133" i="3"/>
  <c r="U133" i="3" s="1"/>
  <c r="Q133" i="3"/>
  <c r="R133" i="3"/>
  <c r="V133" i="3"/>
  <c r="M134" i="3"/>
  <c r="N134" i="3"/>
  <c r="O134" i="3"/>
  <c r="P134" i="3"/>
  <c r="U134" i="3" s="1"/>
  <c r="Q134" i="3"/>
  <c r="R134" i="3"/>
  <c r="V134" i="3"/>
  <c r="M135" i="3"/>
  <c r="N135" i="3"/>
  <c r="O135" i="3"/>
  <c r="P135" i="3"/>
  <c r="U135" i="3" s="1"/>
  <c r="Q135" i="3"/>
  <c r="R135" i="3"/>
  <c r="V135" i="3"/>
  <c r="M136" i="3"/>
  <c r="N136" i="3"/>
  <c r="O136" i="3"/>
  <c r="P136" i="3"/>
  <c r="U136" i="3" s="1"/>
  <c r="Q136" i="3"/>
  <c r="R136" i="3"/>
  <c r="V136" i="3"/>
  <c r="M137" i="3"/>
  <c r="N137" i="3"/>
  <c r="O137" i="3"/>
  <c r="P137" i="3"/>
  <c r="U137" i="3" s="1"/>
  <c r="Q137" i="3"/>
  <c r="R137" i="3"/>
  <c r="V137" i="3"/>
  <c r="M138" i="3"/>
  <c r="N138" i="3"/>
  <c r="O138" i="3"/>
  <c r="P138" i="3"/>
  <c r="U138" i="3" s="1"/>
  <c r="Q138" i="3"/>
  <c r="R138" i="3"/>
  <c r="V138" i="3"/>
  <c r="M139" i="3"/>
  <c r="N139" i="3"/>
  <c r="O139" i="3"/>
  <c r="P139" i="3"/>
  <c r="U139" i="3" s="1"/>
  <c r="Q139" i="3"/>
  <c r="R139" i="3"/>
  <c r="V139" i="3"/>
  <c r="M140" i="3"/>
  <c r="N140" i="3"/>
  <c r="O140" i="3"/>
  <c r="P140" i="3"/>
  <c r="U140" i="3" s="1"/>
  <c r="Q140" i="3"/>
  <c r="R140" i="3"/>
  <c r="V140" i="3"/>
  <c r="M141" i="3"/>
  <c r="N141" i="3"/>
  <c r="O141" i="3"/>
  <c r="P141" i="3"/>
  <c r="U141" i="3" s="1"/>
  <c r="Q141" i="3"/>
  <c r="R141" i="3"/>
  <c r="V141" i="3"/>
  <c r="M142" i="3"/>
  <c r="N142" i="3"/>
  <c r="O142" i="3"/>
  <c r="P142" i="3"/>
  <c r="U142" i="3" s="1"/>
  <c r="Q142" i="3"/>
  <c r="R142" i="3"/>
  <c r="V142" i="3"/>
  <c r="M2" i="2"/>
  <c r="N2" i="2"/>
  <c r="O2" i="2"/>
  <c r="P2" i="2"/>
  <c r="Q2" i="2"/>
  <c r="R2" i="2"/>
  <c r="S2" i="2"/>
  <c r="T2" i="2"/>
  <c r="U2" i="2"/>
  <c r="V2" i="2"/>
  <c r="W2" i="2"/>
  <c r="X2" i="2" s="1"/>
  <c r="M3" i="2"/>
  <c r="N3" i="2"/>
  <c r="S3" i="2" s="1"/>
  <c r="O3" i="2"/>
  <c r="P3" i="2"/>
  <c r="U3" i="2" s="1"/>
  <c r="Q3" i="2"/>
  <c r="R3" i="2"/>
  <c r="T3" i="2"/>
  <c r="V3" i="2"/>
  <c r="M4" i="2"/>
  <c r="S4" i="2" s="1"/>
  <c r="N4" i="2"/>
  <c r="O4" i="2"/>
  <c r="P4" i="2"/>
  <c r="Q4" i="2"/>
  <c r="T4" i="2" s="1"/>
  <c r="U4" i="2"/>
  <c r="M5" i="2"/>
  <c r="S5" i="2" s="1"/>
  <c r="N5" i="2"/>
  <c r="O5" i="2"/>
  <c r="P5" i="2"/>
  <c r="Q5" i="2"/>
  <c r="V5" i="2" s="1"/>
  <c r="U5" i="2"/>
  <c r="M6" i="2"/>
  <c r="S6" i="2" s="1"/>
  <c r="N6" i="2"/>
  <c r="O6" i="2"/>
  <c r="P6" i="2"/>
  <c r="Q6" i="2"/>
  <c r="V6" i="2" s="1"/>
  <c r="U6" i="2"/>
  <c r="M7" i="2"/>
  <c r="S7" i="2" s="1"/>
  <c r="N7" i="2"/>
  <c r="O7" i="2"/>
  <c r="P7" i="2"/>
  <c r="Q7" i="2"/>
  <c r="V7" i="2" s="1"/>
  <c r="U7" i="2"/>
  <c r="M8" i="2"/>
  <c r="S8" i="2" s="1"/>
  <c r="N8" i="2"/>
  <c r="O8" i="2"/>
  <c r="P8" i="2"/>
  <c r="Q8" i="2"/>
  <c r="V8" i="2" s="1"/>
  <c r="U8" i="2"/>
  <c r="M9" i="2"/>
  <c r="S9" i="2" s="1"/>
  <c r="N9" i="2"/>
  <c r="O9" i="2"/>
  <c r="P9" i="2"/>
  <c r="Q9" i="2"/>
  <c r="V9" i="2" s="1"/>
  <c r="U9" i="2"/>
  <c r="M10" i="2"/>
  <c r="S10" i="2" s="1"/>
  <c r="N10" i="2"/>
  <c r="O10" i="2"/>
  <c r="P10" i="2"/>
  <c r="Q10" i="2"/>
  <c r="V10" i="2" s="1"/>
  <c r="U10" i="2"/>
  <c r="M11" i="2"/>
  <c r="S11" i="2" s="1"/>
  <c r="N11" i="2"/>
  <c r="O11" i="2"/>
  <c r="P11" i="2"/>
  <c r="Q11" i="2"/>
  <c r="V11" i="2" s="1"/>
  <c r="U11" i="2"/>
  <c r="M12" i="2"/>
  <c r="S12" i="2" s="1"/>
  <c r="N12" i="2"/>
  <c r="O12" i="2"/>
  <c r="P12" i="2"/>
  <c r="Q12" i="2"/>
  <c r="V12" i="2" s="1"/>
  <c r="U12" i="2"/>
  <c r="M13" i="2"/>
  <c r="S13" i="2" s="1"/>
  <c r="N13" i="2"/>
  <c r="O13" i="2"/>
  <c r="P13" i="2"/>
  <c r="Q13" i="2"/>
  <c r="V13" i="2" s="1"/>
  <c r="U13" i="2"/>
  <c r="M14" i="2"/>
  <c r="S14" i="2" s="1"/>
  <c r="N14" i="2"/>
  <c r="O14" i="2"/>
  <c r="P14" i="2"/>
  <c r="Q14" i="2"/>
  <c r="V14" i="2" s="1"/>
  <c r="U14" i="2"/>
  <c r="M15" i="2"/>
  <c r="S15" i="2" s="1"/>
  <c r="N15" i="2"/>
  <c r="O15" i="2"/>
  <c r="P15" i="2"/>
  <c r="Q15" i="2"/>
  <c r="V15" i="2" s="1"/>
  <c r="U15" i="2"/>
  <c r="M16" i="2"/>
  <c r="S16" i="2" s="1"/>
  <c r="N16" i="2"/>
  <c r="O16" i="2"/>
  <c r="P16" i="2"/>
  <c r="Q16" i="2"/>
  <c r="V16" i="2" s="1"/>
  <c r="U16" i="2"/>
  <c r="M17" i="2"/>
  <c r="S17" i="2" s="1"/>
  <c r="N17" i="2"/>
  <c r="O17" i="2"/>
  <c r="P17" i="2"/>
  <c r="Q17" i="2"/>
  <c r="V17" i="2" s="1"/>
  <c r="U17" i="2"/>
  <c r="M18" i="2"/>
  <c r="S18" i="2" s="1"/>
  <c r="N18" i="2"/>
  <c r="O18" i="2"/>
  <c r="P18" i="2"/>
  <c r="Q18" i="2"/>
  <c r="V18" i="2" s="1"/>
  <c r="U18" i="2"/>
  <c r="M19" i="2"/>
  <c r="S19" i="2" s="1"/>
  <c r="N19" i="2"/>
  <c r="O19" i="2"/>
  <c r="P19" i="2"/>
  <c r="Q19" i="2"/>
  <c r="V19" i="2" s="1"/>
  <c r="U19" i="2"/>
  <c r="M20" i="2"/>
  <c r="S20" i="2" s="1"/>
  <c r="N20" i="2"/>
  <c r="O20" i="2"/>
  <c r="P20" i="2"/>
  <c r="Q20" i="2"/>
  <c r="V20" i="2" s="1"/>
  <c r="U20" i="2"/>
  <c r="M21" i="2"/>
  <c r="S21" i="2" s="1"/>
  <c r="N21" i="2"/>
  <c r="O21" i="2"/>
  <c r="P21" i="2"/>
  <c r="Q21" i="2"/>
  <c r="V21" i="2" s="1"/>
  <c r="U21" i="2"/>
  <c r="M22" i="2"/>
  <c r="S22" i="2" s="1"/>
  <c r="N22" i="2"/>
  <c r="O22" i="2"/>
  <c r="P22" i="2"/>
  <c r="Q22" i="2"/>
  <c r="V22" i="2" s="1"/>
  <c r="U22" i="2"/>
  <c r="M23" i="2"/>
  <c r="S23" i="2" s="1"/>
  <c r="N23" i="2"/>
  <c r="O23" i="2"/>
  <c r="P23" i="2"/>
  <c r="Q23" i="2"/>
  <c r="V23" i="2" s="1"/>
  <c r="U23" i="2"/>
  <c r="M24" i="2"/>
  <c r="S24" i="2" s="1"/>
  <c r="N24" i="2"/>
  <c r="O24" i="2"/>
  <c r="P24" i="2"/>
  <c r="Q24" i="2"/>
  <c r="V24" i="2" s="1"/>
  <c r="U24" i="2"/>
  <c r="M25" i="2"/>
  <c r="S25" i="2" s="1"/>
  <c r="N25" i="2"/>
  <c r="O25" i="2"/>
  <c r="P25" i="2"/>
  <c r="Q25" i="2"/>
  <c r="V25" i="2" s="1"/>
  <c r="U25" i="2"/>
  <c r="M26" i="2"/>
  <c r="S26" i="2" s="1"/>
  <c r="N26" i="2"/>
  <c r="O26" i="2"/>
  <c r="P26" i="2"/>
  <c r="Q26" i="2"/>
  <c r="V26" i="2" s="1"/>
  <c r="U26" i="2"/>
  <c r="M27" i="2"/>
  <c r="S27" i="2" s="1"/>
  <c r="N27" i="2"/>
  <c r="O27" i="2"/>
  <c r="P27" i="2"/>
  <c r="Q27" i="2"/>
  <c r="V27" i="2" s="1"/>
  <c r="U27" i="2"/>
  <c r="M28" i="2"/>
  <c r="S28" i="2" s="1"/>
  <c r="N28" i="2"/>
  <c r="O28" i="2"/>
  <c r="P28" i="2"/>
  <c r="Q28" i="2"/>
  <c r="V28" i="2" s="1"/>
  <c r="U28" i="2"/>
  <c r="M29" i="2"/>
  <c r="S29" i="2" s="1"/>
  <c r="N29" i="2"/>
  <c r="O29" i="2"/>
  <c r="P29" i="2"/>
  <c r="Q29" i="2"/>
  <c r="V29" i="2" s="1"/>
  <c r="U29" i="2"/>
  <c r="M30" i="2"/>
  <c r="S30" i="2" s="1"/>
  <c r="N30" i="2"/>
  <c r="O30" i="2"/>
  <c r="P30" i="2"/>
  <c r="Q30" i="2"/>
  <c r="V30" i="2" s="1"/>
  <c r="U30" i="2"/>
  <c r="M31" i="2"/>
  <c r="N31" i="2"/>
  <c r="O31" i="2"/>
  <c r="U31" i="2" s="1"/>
  <c r="P31" i="2"/>
  <c r="Q31" i="2"/>
  <c r="V31" i="2" s="1"/>
  <c r="M32" i="2"/>
  <c r="N32" i="2"/>
  <c r="O32" i="2"/>
  <c r="P32" i="2"/>
  <c r="Q32" i="2"/>
  <c r="V32" i="2" s="1"/>
  <c r="M33" i="2"/>
  <c r="N33" i="2"/>
  <c r="O33" i="2"/>
  <c r="P33" i="2"/>
  <c r="Q33" i="2"/>
  <c r="V33" i="2" s="1"/>
  <c r="M34" i="2"/>
  <c r="N34" i="2"/>
  <c r="O34" i="2"/>
  <c r="P34" i="2"/>
  <c r="Q34" i="2"/>
  <c r="V34" i="2" s="1"/>
  <c r="M35" i="2"/>
  <c r="N35" i="2"/>
  <c r="O35" i="2"/>
  <c r="P35" i="2"/>
  <c r="Q35" i="2"/>
  <c r="V35" i="2" s="1"/>
  <c r="M36" i="2"/>
  <c r="N36" i="2"/>
  <c r="O36" i="2"/>
  <c r="P36" i="2"/>
  <c r="Q36" i="2"/>
  <c r="V36" i="2" s="1"/>
  <c r="M37" i="2"/>
  <c r="N37" i="2"/>
  <c r="O37" i="2"/>
  <c r="P37" i="2"/>
  <c r="Q37" i="2"/>
  <c r="V37" i="2" s="1"/>
  <c r="M38" i="2"/>
  <c r="N38" i="2"/>
  <c r="O38" i="2"/>
  <c r="P38" i="2"/>
  <c r="Q38" i="2"/>
  <c r="V38" i="2" s="1"/>
  <c r="M39" i="2"/>
  <c r="N39" i="2"/>
  <c r="O39" i="2"/>
  <c r="P39" i="2"/>
  <c r="Q39" i="2"/>
  <c r="V39" i="2" s="1"/>
  <c r="M40" i="2"/>
  <c r="N40" i="2"/>
  <c r="O40" i="2"/>
  <c r="P40" i="2"/>
  <c r="Q40" i="2"/>
  <c r="V40" i="2" s="1"/>
  <c r="M41" i="2"/>
  <c r="N41" i="2"/>
  <c r="O41" i="2"/>
  <c r="P41" i="2"/>
  <c r="Q41" i="2"/>
  <c r="V41" i="2" s="1"/>
  <c r="M42" i="2"/>
  <c r="N42" i="2"/>
  <c r="O42" i="2"/>
  <c r="P42" i="2"/>
  <c r="U42" i="2" s="1"/>
  <c r="Q42" i="2"/>
  <c r="R42" i="2"/>
  <c r="V42" i="2"/>
  <c r="M43" i="2"/>
  <c r="N43" i="2"/>
  <c r="O43" i="2"/>
  <c r="P43" i="2"/>
  <c r="U43" i="2" s="1"/>
  <c r="Q43" i="2"/>
  <c r="R43" i="2"/>
  <c r="M44" i="2"/>
  <c r="N44" i="2"/>
  <c r="O44" i="2"/>
  <c r="P44" i="2"/>
  <c r="Q44" i="2"/>
  <c r="V44" i="2" s="1"/>
  <c r="T44" i="2"/>
  <c r="M45" i="2"/>
  <c r="N45" i="2"/>
  <c r="O45" i="2"/>
  <c r="P45" i="2"/>
  <c r="Q45" i="2"/>
  <c r="R45" i="2"/>
  <c r="V45" i="2"/>
  <c r="M46" i="2"/>
  <c r="R46" i="2" s="1"/>
  <c r="N46" i="2"/>
  <c r="O46" i="2"/>
  <c r="P46" i="2"/>
  <c r="Q46" i="2"/>
  <c r="V46" i="2" s="1"/>
  <c r="T46" i="2"/>
  <c r="M47" i="2"/>
  <c r="R47" i="2" s="1"/>
  <c r="N47" i="2"/>
  <c r="O47" i="2"/>
  <c r="P47" i="2"/>
  <c r="Q47" i="2"/>
  <c r="V47" i="2"/>
  <c r="M48" i="2"/>
  <c r="N48" i="2"/>
  <c r="T48" i="2" s="1"/>
  <c r="O48" i="2"/>
  <c r="P48" i="2"/>
  <c r="U48" i="2" s="1"/>
  <c r="Q48" i="2"/>
  <c r="R48" i="2"/>
  <c r="V48" i="2"/>
  <c r="M49" i="2"/>
  <c r="N49" i="2"/>
  <c r="V49" i="2" s="1"/>
  <c r="O49" i="2"/>
  <c r="P49" i="2"/>
  <c r="U49" i="2" s="1"/>
  <c r="Q49" i="2"/>
  <c r="R49" i="2"/>
  <c r="M50" i="2"/>
  <c r="R50" i="2" s="1"/>
  <c r="N50" i="2"/>
  <c r="O50" i="2"/>
  <c r="P50" i="2"/>
  <c r="Q50" i="2"/>
  <c r="V50" i="2" s="1"/>
  <c r="T50" i="2"/>
  <c r="M51" i="2"/>
  <c r="R51" i="2" s="1"/>
  <c r="N51" i="2"/>
  <c r="O51" i="2"/>
  <c r="P51" i="2"/>
  <c r="Q51" i="2"/>
  <c r="V51" i="2"/>
  <c r="M52" i="2"/>
  <c r="N52" i="2"/>
  <c r="T52" i="2" s="1"/>
  <c r="O52" i="2"/>
  <c r="P52" i="2"/>
  <c r="U52" i="2" s="1"/>
  <c r="Q52" i="2"/>
  <c r="R52" i="2"/>
  <c r="V52" i="2"/>
  <c r="M53" i="2"/>
  <c r="N53" i="2"/>
  <c r="V53" i="2" s="1"/>
  <c r="O53" i="2"/>
  <c r="P53" i="2"/>
  <c r="U53" i="2" s="1"/>
  <c r="Q53" i="2"/>
  <c r="R53" i="2"/>
  <c r="M54" i="2"/>
  <c r="R54" i="2" s="1"/>
  <c r="N54" i="2"/>
  <c r="O54" i="2"/>
  <c r="P54" i="2"/>
  <c r="Q54" i="2"/>
  <c r="V54" i="2" s="1"/>
  <c r="T54" i="2"/>
  <c r="M55" i="2"/>
  <c r="R55" i="2" s="1"/>
  <c r="N55" i="2"/>
  <c r="O55" i="2"/>
  <c r="P55" i="2"/>
  <c r="Q55" i="2"/>
  <c r="V55" i="2"/>
  <c r="M56" i="2"/>
  <c r="N56" i="2"/>
  <c r="T56" i="2" s="1"/>
  <c r="O56" i="2"/>
  <c r="P56" i="2"/>
  <c r="U56" i="2" s="1"/>
  <c r="Q56" i="2"/>
  <c r="R56" i="2"/>
  <c r="V56" i="2"/>
  <c r="M57" i="2"/>
  <c r="N57" i="2"/>
  <c r="V57" i="2" s="1"/>
  <c r="O57" i="2"/>
  <c r="P57" i="2"/>
  <c r="U57" i="2" s="1"/>
  <c r="Q57" i="2"/>
  <c r="R57" i="2"/>
  <c r="M58" i="2"/>
  <c r="R58" i="2" s="1"/>
  <c r="N58" i="2"/>
  <c r="O58" i="2"/>
  <c r="P58" i="2"/>
  <c r="Q58" i="2"/>
  <c r="V58" i="2" s="1"/>
  <c r="T58" i="2"/>
  <c r="M59" i="2"/>
  <c r="R59" i="2" s="1"/>
  <c r="N59" i="2"/>
  <c r="O59" i="2"/>
  <c r="P59" i="2"/>
  <c r="Q59" i="2"/>
  <c r="V59" i="2"/>
  <c r="M60" i="2"/>
  <c r="N60" i="2"/>
  <c r="T60" i="2" s="1"/>
  <c r="O60" i="2"/>
  <c r="P60" i="2"/>
  <c r="U60" i="2" s="1"/>
  <c r="Q60" i="2"/>
  <c r="R60" i="2"/>
  <c r="V60" i="2"/>
  <c r="M61" i="2"/>
  <c r="N61" i="2"/>
  <c r="V61" i="2" s="1"/>
  <c r="O61" i="2"/>
  <c r="P61" i="2"/>
  <c r="U61" i="2" s="1"/>
  <c r="Q61" i="2"/>
  <c r="R61" i="2"/>
  <c r="M62" i="2"/>
  <c r="R62" i="2" s="1"/>
  <c r="N62" i="2"/>
  <c r="O62" i="2"/>
  <c r="P62" i="2"/>
  <c r="Q62" i="2"/>
  <c r="V62" i="2" s="1"/>
  <c r="T62" i="2"/>
  <c r="M63" i="2"/>
  <c r="R63" i="2" s="1"/>
  <c r="N63" i="2"/>
  <c r="O63" i="2"/>
  <c r="P63" i="2"/>
  <c r="Q63" i="2"/>
  <c r="V63" i="2"/>
  <c r="M64" i="2"/>
  <c r="N64" i="2"/>
  <c r="T64" i="2" s="1"/>
  <c r="O64" i="2"/>
  <c r="P64" i="2"/>
  <c r="U64" i="2" s="1"/>
  <c r="Q64" i="2"/>
  <c r="R64" i="2"/>
  <c r="V64" i="2"/>
  <c r="M65" i="2"/>
  <c r="N65" i="2"/>
  <c r="V65" i="2" s="1"/>
  <c r="O65" i="2"/>
  <c r="P65" i="2"/>
  <c r="U65" i="2" s="1"/>
  <c r="Q65" i="2"/>
  <c r="R65" i="2"/>
  <c r="M66" i="2"/>
  <c r="R66" i="2" s="1"/>
  <c r="N66" i="2"/>
  <c r="O66" i="2"/>
  <c r="P66" i="2"/>
  <c r="Q66" i="2"/>
  <c r="V66" i="2" s="1"/>
  <c r="T66" i="2"/>
  <c r="M67" i="2"/>
  <c r="R67" i="2" s="1"/>
  <c r="N67" i="2"/>
  <c r="O67" i="2"/>
  <c r="P67" i="2"/>
  <c r="Q67" i="2"/>
  <c r="V67" i="2"/>
  <c r="M68" i="2"/>
  <c r="N68" i="2"/>
  <c r="T68" i="2" s="1"/>
  <c r="O68" i="2"/>
  <c r="P68" i="2"/>
  <c r="U68" i="2" s="1"/>
  <c r="Q68" i="2"/>
  <c r="R68" i="2"/>
  <c r="V68" i="2"/>
  <c r="M69" i="2"/>
  <c r="N69" i="2"/>
  <c r="V69" i="2" s="1"/>
  <c r="O69" i="2"/>
  <c r="P69" i="2"/>
  <c r="U69" i="2" s="1"/>
  <c r="Q69" i="2"/>
  <c r="R69" i="2"/>
  <c r="M70" i="2"/>
  <c r="R70" i="2" s="1"/>
  <c r="N70" i="2"/>
  <c r="O70" i="2"/>
  <c r="P70" i="2"/>
  <c r="Q70" i="2"/>
  <c r="V70" i="2" s="1"/>
  <c r="T70" i="2"/>
  <c r="M71" i="2"/>
  <c r="R71" i="2" s="1"/>
  <c r="N71" i="2"/>
  <c r="O71" i="2"/>
  <c r="P71" i="2"/>
  <c r="Q71" i="2"/>
  <c r="V71" i="2"/>
  <c r="M72" i="2"/>
  <c r="N72" i="2"/>
  <c r="T72" i="2" s="1"/>
  <c r="O72" i="2"/>
  <c r="P72" i="2"/>
  <c r="U72" i="2" s="1"/>
  <c r="Q72" i="2"/>
  <c r="R72" i="2"/>
  <c r="V72" i="2"/>
  <c r="M73" i="2"/>
  <c r="N73" i="2"/>
  <c r="V73" i="2" s="1"/>
  <c r="O73" i="2"/>
  <c r="P73" i="2"/>
  <c r="U73" i="2" s="1"/>
  <c r="Q73" i="2"/>
  <c r="R73" i="2"/>
  <c r="M74" i="2"/>
  <c r="R74" i="2" s="1"/>
  <c r="N74" i="2"/>
  <c r="O74" i="2"/>
  <c r="P74" i="2"/>
  <c r="Q74" i="2"/>
  <c r="V74" i="2" s="1"/>
  <c r="T74" i="2"/>
  <c r="M75" i="2"/>
  <c r="R75" i="2" s="1"/>
  <c r="N75" i="2"/>
  <c r="O75" i="2"/>
  <c r="P75" i="2"/>
  <c r="Q75" i="2"/>
  <c r="V75" i="2"/>
  <c r="M76" i="2"/>
  <c r="N76" i="2"/>
  <c r="T76" i="2" s="1"/>
  <c r="O76" i="2"/>
  <c r="P76" i="2"/>
  <c r="U76" i="2" s="1"/>
  <c r="Q76" i="2"/>
  <c r="R76" i="2"/>
  <c r="V76" i="2"/>
  <c r="M77" i="2"/>
  <c r="N77" i="2"/>
  <c r="V77" i="2" s="1"/>
  <c r="O77" i="2"/>
  <c r="P77" i="2"/>
  <c r="U77" i="2" s="1"/>
  <c r="Q77" i="2"/>
  <c r="R77" i="2"/>
  <c r="M78" i="2"/>
  <c r="N78" i="2"/>
  <c r="O78" i="2"/>
  <c r="P78" i="2"/>
  <c r="Q78" i="2"/>
  <c r="V78" i="2" s="1"/>
  <c r="M79" i="2"/>
  <c r="N79" i="2"/>
  <c r="O79" i="2"/>
  <c r="P79" i="2"/>
  <c r="Q79" i="2"/>
  <c r="V79" i="2" s="1"/>
  <c r="M80" i="2"/>
  <c r="N80" i="2"/>
  <c r="O80" i="2"/>
  <c r="P80" i="2"/>
  <c r="U80" i="2" s="1"/>
  <c r="Q80" i="2"/>
  <c r="R80" i="2"/>
  <c r="V80" i="2"/>
  <c r="M81" i="2"/>
  <c r="N81" i="2"/>
  <c r="O81" i="2"/>
  <c r="P81" i="2"/>
  <c r="U81" i="2" s="1"/>
  <c r="Q81" i="2"/>
  <c r="R81" i="2"/>
  <c r="M82" i="2"/>
  <c r="N82" i="2"/>
  <c r="O82" i="2"/>
  <c r="P82" i="2"/>
  <c r="Q82" i="2"/>
  <c r="V82" i="2" s="1"/>
  <c r="T82" i="2"/>
  <c r="M83" i="2"/>
  <c r="N83" i="2"/>
  <c r="O83" i="2"/>
  <c r="P83" i="2"/>
  <c r="Q83" i="2"/>
  <c r="V83" i="2" s="1"/>
  <c r="M84" i="2"/>
  <c r="N84" i="2"/>
  <c r="O84" i="2"/>
  <c r="P84" i="2"/>
  <c r="U84" i="2" s="1"/>
  <c r="Q84" i="2"/>
  <c r="R84" i="2"/>
  <c r="V84" i="2"/>
  <c r="M85" i="2"/>
  <c r="N85" i="2"/>
  <c r="O85" i="2"/>
  <c r="P85" i="2"/>
  <c r="U85" i="2" s="1"/>
  <c r="Q85" i="2"/>
  <c r="R85" i="2"/>
  <c r="M86" i="2"/>
  <c r="N86" i="2"/>
  <c r="O86" i="2"/>
  <c r="P86" i="2"/>
  <c r="Q86" i="2"/>
  <c r="T86" i="2"/>
  <c r="V86" i="2"/>
  <c r="M87" i="2"/>
  <c r="N87" i="2"/>
  <c r="O87" i="2"/>
  <c r="P87" i="2"/>
  <c r="Q87" i="2"/>
  <c r="R87" i="2" s="1"/>
  <c r="T87" i="2"/>
  <c r="M88" i="2"/>
  <c r="N88" i="2"/>
  <c r="O88" i="2"/>
  <c r="R88" i="2" s="1"/>
  <c r="P88" i="2"/>
  <c r="Q88" i="2"/>
  <c r="V88" i="2" s="1"/>
  <c r="T88" i="2"/>
  <c r="M89" i="2"/>
  <c r="N89" i="2"/>
  <c r="O89" i="2"/>
  <c r="R89" i="2" s="1"/>
  <c r="P89" i="2"/>
  <c r="Q89" i="2"/>
  <c r="V89" i="2" s="1"/>
  <c r="T89" i="2"/>
  <c r="M90" i="2"/>
  <c r="R90" i="2" s="1"/>
  <c r="N90" i="2"/>
  <c r="O90" i="2"/>
  <c r="P90" i="2"/>
  <c r="Q90" i="2"/>
  <c r="V90" i="2" s="1"/>
  <c r="T90" i="2"/>
  <c r="M91" i="2"/>
  <c r="R91" i="2" s="1"/>
  <c r="N91" i="2"/>
  <c r="O91" i="2"/>
  <c r="P91" i="2"/>
  <c r="Q91" i="2"/>
  <c r="V91" i="2" s="1"/>
  <c r="T91" i="2"/>
  <c r="M92" i="2"/>
  <c r="R92" i="2" s="1"/>
  <c r="N92" i="2"/>
  <c r="O92" i="2"/>
  <c r="P92" i="2"/>
  <c r="Q92" i="2"/>
  <c r="V92" i="2" s="1"/>
  <c r="T92" i="2"/>
  <c r="M93" i="2"/>
  <c r="R93" i="2" s="1"/>
  <c r="N93" i="2"/>
  <c r="O93" i="2"/>
  <c r="P93" i="2"/>
  <c r="Q93" i="2"/>
  <c r="V93" i="2" s="1"/>
  <c r="T93" i="2"/>
  <c r="M94" i="2"/>
  <c r="R94" i="2" s="1"/>
  <c r="N94" i="2"/>
  <c r="O94" i="2"/>
  <c r="P94" i="2"/>
  <c r="Q94" i="2"/>
  <c r="V94" i="2" s="1"/>
  <c r="T94" i="2"/>
  <c r="M95" i="2"/>
  <c r="R95" i="2" s="1"/>
  <c r="N95" i="2"/>
  <c r="O95" i="2"/>
  <c r="P95" i="2"/>
  <c r="Q95" i="2"/>
  <c r="V95" i="2" s="1"/>
  <c r="T95" i="2"/>
  <c r="M96" i="2"/>
  <c r="R96" i="2" s="1"/>
  <c r="N96" i="2"/>
  <c r="O96" i="2"/>
  <c r="P96" i="2"/>
  <c r="Q96" i="2"/>
  <c r="V96" i="2" s="1"/>
  <c r="T96" i="2"/>
  <c r="M97" i="2"/>
  <c r="R97" i="2" s="1"/>
  <c r="N97" i="2"/>
  <c r="O97" i="2"/>
  <c r="P97" i="2"/>
  <c r="Q97" i="2"/>
  <c r="V97" i="2" s="1"/>
  <c r="T97" i="2"/>
  <c r="M98" i="2"/>
  <c r="R98" i="2" s="1"/>
  <c r="N98" i="2"/>
  <c r="O98" i="2"/>
  <c r="P98" i="2"/>
  <c r="Q98" i="2"/>
  <c r="V98" i="2" s="1"/>
  <c r="T98" i="2"/>
  <c r="M99" i="2"/>
  <c r="R99" i="2" s="1"/>
  <c r="N99" i="2"/>
  <c r="O99" i="2"/>
  <c r="P99" i="2"/>
  <c r="Q99" i="2"/>
  <c r="V99" i="2" s="1"/>
  <c r="T99" i="2"/>
  <c r="M100" i="2"/>
  <c r="R100" i="2" s="1"/>
  <c r="N100" i="2"/>
  <c r="O100" i="2"/>
  <c r="P100" i="2"/>
  <c r="Q100" i="2"/>
  <c r="V100" i="2" s="1"/>
  <c r="T100" i="2"/>
  <c r="M101" i="2"/>
  <c r="R101" i="2" s="1"/>
  <c r="N101" i="2"/>
  <c r="O101" i="2"/>
  <c r="P101" i="2"/>
  <c r="Q101" i="2"/>
  <c r="V101" i="2" s="1"/>
  <c r="T101" i="2"/>
  <c r="M102" i="2"/>
  <c r="R102" i="2" s="1"/>
  <c r="N102" i="2"/>
  <c r="O102" i="2"/>
  <c r="P102" i="2"/>
  <c r="Q102" i="2"/>
  <c r="V102" i="2" s="1"/>
  <c r="T102" i="2"/>
  <c r="M103" i="2"/>
  <c r="R103" i="2" s="1"/>
  <c r="N103" i="2"/>
  <c r="O103" i="2"/>
  <c r="P103" i="2"/>
  <c r="Q103" i="2"/>
  <c r="V103" i="2" s="1"/>
  <c r="T103" i="2"/>
  <c r="M104" i="2"/>
  <c r="R104" i="2" s="1"/>
  <c r="N104" i="2"/>
  <c r="O104" i="2"/>
  <c r="P104" i="2"/>
  <c r="Q104" i="2"/>
  <c r="V104" i="2" s="1"/>
  <c r="T104" i="2"/>
  <c r="M105" i="2"/>
  <c r="R105" i="2" s="1"/>
  <c r="N105" i="2"/>
  <c r="O105" i="2"/>
  <c r="P105" i="2"/>
  <c r="Q105" i="2"/>
  <c r="V105" i="2" s="1"/>
  <c r="T105" i="2"/>
  <c r="M106" i="2"/>
  <c r="R106" i="2" s="1"/>
  <c r="N106" i="2"/>
  <c r="O106" i="2"/>
  <c r="P106" i="2"/>
  <c r="Q106" i="2"/>
  <c r="V106" i="2" s="1"/>
  <c r="T106" i="2"/>
  <c r="M107" i="2"/>
  <c r="R107" i="2" s="1"/>
  <c r="N107" i="2"/>
  <c r="O107" i="2"/>
  <c r="P107" i="2"/>
  <c r="Q107" i="2"/>
  <c r="V107" i="2" s="1"/>
  <c r="T107" i="2"/>
  <c r="M108" i="2"/>
  <c r="R108" i="2" s="1"/>
  <c r="N108" i="2"/>
  <c r="O108" i="2"/>
  <c r="P108" i="2"/>
  <c r="Q108" i="2"/>
  <c r="V108" i="2" s="1"/>
  <c r="T108" i="2"/>
  <c r="M109" i="2"/>
  <c r="R109" i="2" s="1"/>
  <c r="N109" i="2"/>
  <c r="O109" i="2"/>
  <c r="P109" i="2"/>
  <c r="Q109" i="2"/>
  <c r="V109" i="2" s="1"/>
  <c r="T109" i="2"/>
  <c r="M110" i="2"/>
  <c r="R110" i="2" s="1"/>
  <c r="N110" i="2"/>
  <c r="O110" i="2"/>
  <c r="P110" i="2"/>
  <c r="Q110" i="2"/>
  <c r="V110" i="2" s="1"/>
  <c r="T110" i="2"/>
  <c r="M111" i="2"/>
  <c r="R111" i="2" s="1"/>
  <c r="N111" i="2"/>
  <c r="O111" i="2"/>
  <c r="P111" i="2"/>
  <c r="Q111" i="2"/>
  <c r="V111" i="2" s="1"/>
  <c r="T111" i="2"/>
  <c r="M112" i="2"/>
  <c r="R112" i="2" s="1"/>
  <c r="N112" i="2"/>
  <c r="O112" i="2"/>
  <c r="P112" i="2"/>
  <c r="Q112" i="2"/>
  <c r="V112" i="2" s="1"/>
  <c r="T112" i="2"/>
  <c r="M113" i="2"/>
  <c r="R113" i="2" s="1"/>
  <c r="N113" i="2"/>
  <c r="O113" i="2"/>
  <c r="P113" i="2"/>
  <c r="Q113" i="2"/>
  <c r="V113" i="2" s="1"/>
  <c r="T113" i="2"/>
  <c r="M114" i="2"/>
  <c r="R114" i="2" s="1"/>
  <c r="N114" i="2"/>
  <c r="O114" i="2"/>
  <c r="P114" i="2"/>
  <c r="Q114" i="2"/>
  <c r="V114" i="2" s="1"/>
  <c r="T114" i="2"/>
  <c r="M115" i="2"/>
  <c r="R115" i="2" s="1"/>
  <c r="N115" i="2"/>
  <c r="O115" i="2"/>
  <c r="P115" i="2"/>
  <c r="Q115" i="2"/>
  <c r="V115" i="2" s="1"/>
  <c r="T115" i="2"/>
  <c r="M116" i="2"/>
  <c r="R116" i="2" s="1"/>
  <c r="N116" i="2"/>
  <c r="O116" i="2"/>
  <c r="P116" i="2"/>
  <c r="Q116" i="2"/>
  <c r="V116" i="2" s="1"/>
  <c r="T116" i="2"/>
  <c r="M117" i="2"/>
  <c r="R117" i="2" s="1"/>
  <c r="N117" i="2"/>
  <c r="O117" i="2"/>
  <c r="P117" i="2"/>
  <c r="Q117" i="2"/>
  <c r="V117" i="2" s="1"/>
  <c r="T117" i="2"/>
  <c r="M118" i="2"/>
  <c r="R118" i="2" s="1"/>
  <c r="N118" i="2"/>
  <c r="O118" i="2"/>
  <c r="P118" i="2"/>
  <c r="Q118" i="2"/>
  <c r="V118" i="2" s="1"/>
  <c r="T118" i="2"/>
  <c r="M119" i="2"/>
  <c r="N119" i="2"/>
  <c r="O119" i="2"/>
  <c r="P119" i="2"/>
  <c r="Q119" i="2"/>
  <c r="V119" i="2" s="1"/>
  <c r="M120" i="2"/>
  <c r="N120" i="2"/>
  <c r="O120" i="2"/>
  <c r="T120" i="2" s="1"/>
  <c r="P120" i="2"/>
  <c r="Q120" i="2"/>
  <c r="V120" i="2" s="1"/>
  <c r="M121" i="2"/>
  <c r="N121" i="2"/>
  <c r="O121" i="2"/>
  <c r="T121" i="2" s="1"/>
  <c r="P121" i="2"/>
  <c r="Q121" i="2"/>
  <c r="V121" i="2" s="1"/>
  <c r="M122" i="2"/>
  <c r="N122" i="2"/>
  <c r="O122" i="2"/>
  <c r="T122" i="2" s="1"/>
  <c r="P122" i="2"/>
  <c r="Q122" i="2"/>
  <c r="V122" i="2" s="1"/>
  <c r="M123" i="2"/>
  <c r="N123" i="2"/>
  <c r="O123" i="2"/>
  <c r="T123" i="2" s="1"/>
  <c r="P123" i="2"/>
  <c r="Q123" i="2"/>
  <c r="V123" i="2" s="1"/>
  <c r="M124" i="2"/>
  <c r="N124" i="2"/>
  <c r="O124" i="2"/>
  <c r="T124" i="2" s="1"/>
  <c r="P124" i="2"/>
  <c r="Q124" i="2"/>
  <c r="V124" i="2" s="1"/>
  <c r="M125" i="2"/>
  <c r="N125" i="2"/>
  <c r="O125" i="2"/>
  <c r="T125" i="2" s="1"/>
  <c r="P125" i="2"/>
  <c r="Q125" i="2"/>
  <c r="V125" i="2" s="1"/>
  <c r="M126" i="2"/>
  <c r="N126" i="2"/>
  <c r="O126" i="2"/>
  <c r="T126" i="2" s="1"/>
  <c r="P126" i="2"/>
  <c r="Q126" i="2"/>
  <c r="V126" i="2" s="1"/>
  <c r="M127" i="2"/>
  <c r="N127" i="2"/>
  <c r="O127" i="2"/>
  <c r="T127" i="2" s="1"/>
  <c r="P127" i="2"/>
  <c r="Q127" i="2"/>
  <c r="V127" i="2" s="1"/>
  <c r="M128" i="2"/>
  <c r="R128" i="2" s="1"/>
  <c r="N128" i="2"/>
  <c r="O128" i="2"/>
  <c r="P128" i="2"/>
  <c r="Q128" i="2"/>
  <c r="V128" i="2" s="1"/>
  <c r="T128" i="2"/>
  <c r="M129" i="2"/>
  <c r="R129" i="2" s="1"/>
  <c r="N129" i="2"/>
  <c r="O129" i="2"/>
  <c r="P129" i="2"/>
  <c r="Q129" i="2"/>
  <c r="T129" i="2" s="1"/>
  <c r="M130" i="2"/>
  <c r="R130" i="2" s="1"/>
  <c r="N130" i="2"/>
  <c r="O130" i="2"/>
  <c r="P130" i="2"/>
  <c r="Q130" i="2"/>
  <c r="V130" i="2" s="1"/>
  <c r="M131" i="2"/>
  <c r="R131" i="2" s="1"/>
  <c r="N131" i="2"/>
  <c r="O131" i="2"/>
  <c r="P131" i="2"/>
  <c r="Q131" i="2"/>
  <c r="T131" i="2" s="1"/>
  <c r="M132" i="2"/>
  <c r="R132" i="2" s="1"/>
  <c r="N132" i="2"/>
  <c r="O132" i="2"/>
  <c r="P132" i="2"/>
  <c r="Q132" i="2"/>
  <c r="T132" i="2" s="1"/>
  <c r="M133" i="2"/>
  <c r="R133" i="2" s="1"/>
  <c r="N133" i="2"/>
  <c r="O133" i="2"/>
  <c r="P133" i="2"/>
  <c r="Q133" i="2"/>
  <c r="V133" i="2" s="1"/>
  <c r="M134" i="2"/>
  <c r="R134" i="2" s="1"/>
  <c r="N134" i="2"/>
  <c r="O134" i="2"/>
  <c r="P134" i="2"/>
  <c r="Q134" i="2"/>
  <c r="T134" i="2" s="1"/>
  <c r="M135" i="2"/>
  <c r="R135" i="2" s="1"/>
  <c r="N135" i="2"/>
  <c r="O135" i="2"/>
  <c r="P135" i="2"/>
  <c r="Q135" i="2"/>
  <c r="V135" i="2" s="1"/>
  <c r="M136" i="2"/>
  <c r="R136" i="2" s="1"/>
  <c r="N136" i="2"/>
  <c r="O136" i="2"/>
  <c r="P136" i="2"/>
  <c r="Q136" i="2"/>
  <c r="T136" i="2" s="1"/>
  <c r="M137" i="2"/>
  <c r="R137" i="2" s="1"/>
  <c r="N137" i="2"/>
  <c r="O137" i="2"/>
  <c r="P137" i="2"/>
  <c r="Q137" i="2"/>
  <c r="V137" i="2" s="1"/>
  <c r="M138" i="2"/>
  <c r="R138" i="2" s="1"/>
  <c r="N138" i="2"/>
  <c r="O138" i="2"/>
  <c r="P138" i="2"/>
  <c r="Q138" i="2"/>
  <c r="T138" i="2" s="1"/>
  <c r="M139" i="2"/>
  <c r="R139" i="2" s="1"/>
  <c r="N139" i="2"/>
  <c r="O139" i="2"/>
  <c r="P139" i="2"/>
  <c r="Q139" i="2"/>
  <c r="V139" i="2" s="1"/>
  <c r="M140" i="2"/>
  <c r="R140" i="2" s="1"/>
  <c r="N140" i="2"/>
  <c r="O140" i="2"/>
  <c r="P140" i="2"/>
  <c r="Q140" i="2"/>
  <c r="T140" i="2" s="1"/>
  <c r="M141" i="2"/>
  <c r="R141" i="2" s="1"/>
  <c r="N141" i="2"/>
  <c r="O141" i="2"/>
  <c r="P141" i="2"/>
  <c r="Q141" i="2"/>
  <c r="V141" i="2" s="1"/>
  <c r="T141" i="2"/>
  <c r="M142" i="2"/>
  <c r="R142" i="2" s="1"/>
  <c r="N142" i="2"/>
  <c r="O142" i="2"/>
  <c r="P142" i="2"/>
  <c r="Q142" i="2"/>
  <c r="V142" i="2" s="1"/>
  <c r="U142" i="4" l="1"/>
  <c r="U139" i="4"/>
  <c r="U138" i="4"/>
  <c r="U135" i="4"/>
  <c r="U134" i="4"/>
  <c r="U131" i="4"/>
  <c r="U130" i="4"/>
  <c r="U127" i="4"/>
  <c r="U126" i="4"/>
  <c r="U123" i="4"/>
  <c r="U122" i="4"/>
  <c r="U119" i="4"/>
  <c r="U118" i="4"/>
  <c r="U115" i="4"/>
  <c r="U114" i="4"/>
  <c r="U111" i="4"/>
  <c r="U110" i="4"/>
  <c r="S110" i="4"/>
  <c r="U109" i="4"/>
  <c r="S109" i="4"/>
  <c r="U108" i="4"/>
  <c r="S108" i="4"/>
  <c r="U107" i="4"/>
  <c r="S107" i="4"/>
  <c r="U106" i="4"/>
  <c r="S106" i="4"/>
  <c r="R105" i="4"/>
  <c r="R104" i="4"/>
  <c r="R103" i="4"/>
  <c r="T84" i="4"/>
  <c r="T83" i="4"/>
  <c r="U82" i="4"/>
  <c r="U81" i="4"/>
  <c r="V80" i="4"/>
  <c r="U78" i="4"/>
  <c r="U77" i="4"/>
  <c r="U74" i="4"/>
  <c r="U73" i="4"/>
  <c r="U70" i="4"/>
  <c r="U69" i="4"/>
  <c r="U66" i="4"/>
  <c r="U65" i="4"/>
  <c r="U62" i="4"/>
  <c r="U61" i="4"/>
  <c r="T57" i="4"/>
  <c r="U105" i="4"/>
  <c r="S105" i="4"/>
  <c r="U104" i="4"/>
  <c r="S104" i="4"/>
  <c r="U103" i="4"/>
  <c r="S103" i="4"/>
  <c r="U102" i="4"/>
  <c r="S102" i="4"/>
  <c r="U101" i="4"/>
  <c r="S101" i="4"/>
  <c r="U100" i="4"/>
  <c r="S100" i="4"/>
  <c r="U99" i="4"/>
  <c r="S99" i="4"/>
  <c r="U98" i="4"/>
  <c r="S98" i="4"/>
  <c r="U97" i="4"/>
  <c r="S97" i="4"/>
  <c r="U96" i="4"/>
  <c r="S96" i="4"/>
  <c r="U95" i="4"/>
  <c r="S95" i="4"/>
  <c r="U94" i="4"/>
  <c r="S94" i="4"/>
  <c r="U93" i="4"/>
  <c r="S93" i="4"/>
  <c r="U92" i="4"/>
  <c r="S92" i="4"/>
  <c r="U91" i="4"/>
  <c r="S91" i="4"/>
  <c r="U90" i="4"/>
  <c r="S90" i="4"/>
  <c r="U89" i="4"/>
  <c r="S89" i="4"/>
  <c r="U88" i="4"/>
  <c r="S88" i="4"/>
  <c r="V87" i="4"/>
  <c r="U87" i="4"/>
  <c r="S87" i="4"/>
  <c r="V86" i="4"/>
  <c r="U86" i="4"/>
  <c r="S86" i="4"/>
  <c r="S85" i="4"/>
  <c r="S84" i="4"/>
  <c r="S83" i="4"/>
  <c r="V58" i="4"/>
  <c r="R56" i="4"/>
  <c r="U56" i="4"/>
  <c r="U55" i="4"/>
  <c r="U52" i="4"/>
  <c r="U51" i="4"/>
  <c r="U48" i="4"/>
  <c r="U47" i="4"/>
  <c r="U44" i="4"/>
  <c r="U43" i="4"/>
  <c r="T40" i="4"/>
  <c r="V38" i="4"/>
  <c r="V36" i="4"/>
  <c r="V34" i="4"/>
  <c r="V32" i="4"/>
  <c r="V30" i="4"/>
  <c r="V28" i="4"/>
  <c r="V26" i="4"/>
  <c r="V24" i="4"/>
  <c r="V22" i="4"/>
  <c r="V20" i="4"/>
  <c r="V18" i="4"/>
  <c r="V16" i="4"/>
  <c r="V13" i="4"/>
  <c r="T13" i="4"/>
  <c r="R13" i="4"/>
  <c r="V12" i="4"/>
  <c r="T12" i="4"/>
  <c r="R12" i="4"/>
  <c r="V11" i="4"/>
  <c r="T11" i="4"/>
  <c r="R11" i="4"/>
  <c r="V10" i="4"/>
  <c r="T10" i="4"/>
  <c r="R10" i="4"/>
  <c r="V9" i="4"/>
  <c r="T9" i="4"/>
  <c r="R9" i="4"/>
  <c r="V8" i="4"/>
  <c r="T8" i="4"/>
  <c r="R8" i="4"/>
  <c r="V7" i="4"/>
  <c r="T7" i="4"/>
  <c r="R7" i="4"/>
  <c r="V6" i="4"/>
  <c r="T6" i="4"/>
  <c r="R6" i="4"/>
  <c r="V5" i="4"/>
  <c r="T5" i="4"/>
  <c r="R5" i="4"/>
  <c r="V4" i="4"/>
  <c r="T4" i="4"/>
  <c r="R4" i="4"/>
  <c r="R3" i="4"/>
  <c r="S141" i="4"/>
  <c r="W141" i="4"/>
  <c r="X141" i="4" s="1"/>
  <c r="S139" i="4"/>
  <c r="W139" i="4"/>
  <c r="X139" i="4" s="1"/>
  <c r="S137" i="4"/>
  <c r="W137" i="4"/>
  <c r="X137" i="4" s="1"/>
  <c r="S135" i="4"/>
  <c r="W135" i="4"/>
  <c r="X135" i="4" s="1"/>
  <c r="S133" i="4"/>
  <c r="W133" i="4"/>
  <c r="X133" i="4" s="1"/>
  <c r="S131" i="4"/>
  <c r="W131" i="4"/>
  <c r="X131" i="4" s="1"/>
  <c r="S129" i="4"/>
  <c r="W129" i="4"/>
  <c r="X129" i="4" s="1"/>
  <c r="S127" i="4"/>
  <c r="W127" i="4"/>
  <c r="X127" i="4" s="1"/>
  <c r="S125" i="4"/>
  <c r="W125" i="4"/>
  <c r="X125" i="4" s="1"/>
  <c r="S123" i="4"/>
  <c r="W123" i="4"/>
  <c r="X123" i="4" s="1"/>
  <c r="S121" i="4"/>
  <c r="W121" i="4"/>
  <c r="X121" i="4" s="1"/>
  <c r="S119" i="4"/>
  <c r="W119" i="4"/>
  <c r="X119" i="4" s="1"/>
  <c r="S117" i="4"/>
  <c r="W117" i="4"/>
  <c r="X117" i="4" s="1"/>
  <c r="S115" i="4"/>
  <c r="W115" i="4"/>
  <c r="X115" i="4" s="1"/>
  <c r="S113" i="4"/>
  <c r="W113" i="4"/>
  <c r="X113" i="4" s="1"/>
  <c r="S111" i="4"/>
  <c r="W111" i="4"/>
  <c r="X111" i="4" s="1"/>
  <c r="S142" i="4"/>
  <c r="W142" i="4"/>
  <c r="X142" i="4" s="1"/>
  <c r="T141" i="4"/>
  <c r="S140" i="4"/>
  <c r="W140" i="4"/>
  <c r="X140" i="4" s="1"/>
  <c r="T139" i="4"/>
  <c r="S138" i="4"/>
  <c r="W138" i="4"/>
  <c r="X138" i="4" s="1"/>
  <c r="T137" i="4"/>
  <c r="S136" i="4"/>
  <c r="W136" i="4"/>
  <c r="X136" i="4" s="1"/>
  <c r="T135" i="4"/>
  <c r="S134" i="4"/>
  <c r="W134" i="4"/>
  <c r="X134" i="4" s="1"/>
  <c r="T133" i="4"/>
  <c r="S132" i="4"/>
  <c r="W132" i="4"/>
  <c r="X132" i="4" s="1"/>
  <c r="T131" i="4"/>
  <c r="S130" i="4"/>
  <c r="W130" i="4"/>
  <c r="X130" i="4" s="1"/>
  <c r="T129" i="4"/>
  <c r="S128" i="4"/>
  <c r="W128" i="4"/>
  <c r="X128" i="4" s="1"/>
  <c r="T127" i="4"/>
  <c r="S126" i="4"/>
  <c r="W126" i="4"/>
  <c r="X126" i="4" s="1"/>
  <c r="T125" i="4"/>
  <c r="S124" i="4"/>
  <c r="W124" i="4"/>
  <c r="X124" i="4" s="1"/>
  <c r="T123" i="4"/>
  <c r="S122" i="4"/>
  <c r="W122" i="4"/>
  <c r="X122" i="4" s="1"/>
  <c r="T121" i="4"/>
  <c r="S120" i="4"/>
  <c r="W120" i="4"/>
  <c r="X120" i="4" s="1"/>
  <c r="T119" i="4"/>
  <c r="S118" i="4"/>
  <c r="W118" i="4"/>
  <c r="X118" i="4" s="1"/>
  <c r="T117" i="4"/>
  <c r="S116" i="4"/>
  <c r="W116" i="4"/>
  <c r="X116" i="4" s="1"/>
  <c r="T115" i="4"/>
  <c r="S114" i="4"/>
  <c r="W114" i="4"/>
  <c r="X114" i="4" s="1"/>
  <c r="T113" i="4"/>
  <c r="S112" i="4"/>
  <c r="W112" i="4"/>
  <c r="X112" i="4" s="1"/>
  <c r="T111" i="4"/>
  <c r="S82" i="4"/>
  <c r="S80" i="4"/>
  <c r="W80" i="4"/>
  <c r="X80" i="4" s="1"/>
  <c r="S78" i="4"/>
  <c r="W78" i="4"/>
  <c r="X78" i="4" s="1"/>
  <c r="S76" i="4"/>
  <c r="W76" i="4"/>
  <c r="X76" i="4" s="1"/>
  <c r="S74" i="4"/>
  <c r="W74" i="4"/>
  <c r="X74" i="4" s="1"/>
  <c r="S72" i="4"/>
  <c r="W72" i="4"/>
  <c r="X72" i="4" s="1"/>
  <c r="S70" i="4"/>
  <c r="W70" i="4"/>
  <c r="X70" i="4" s="1"/>
  <c r="S68" i="4"/>
  <c r="W68" i="4"/>
  <c r="X68" i="4" s="1"/>
  <c r="S66" i="4"/>
  <c r="W66" i="4"/>
  <c r="X66" i="4" s="1"/>
  <c r="S64" i="4"/>
  <c r="W64" i="4"/>
  <c r="X64" i="4" s="1"/>
  <c r="S62" i="4"/>
  <c r="W62" i="4"/>
  <c r="X62" i="4" s="1"/>
  <c r="S60" i="4"/>
  <c r="W60" i="4"/>
  <c r="X60" i="4" s="1"/>
  <c r="S58" i="4"/>
  <c r="W58" i="4"/>
  <c r="X58" i="4" s="1"/>
  <c r="S56" i="4"/>
  <c r="W56" i="4"/>
  <c r="X56" i="4" s="1"/>
  <c r="S54" i="4"/>
  <c r="W54" i="4"/>
  <c r="X54" i="4" s="1"/>
  <c r="S52" i="4"/>
  <c r="W52" i="4"/>
  <c r="X52" i="4" s="1"/>
  <c r="S50" i="4"/>
  <c r="W50" i="4"/>
  <c r="X50" i="4" s="1"/>
  <c r="S48" i="4"/>
  <c r="W48" i="4"/>
  <c r="X48" i="4" s="1"/>
  <c r="S46" i="4"/>
  <c r="W46" i="4"/>
  <c r="X46" i="4" s="1"/>
  <c r="S44" i="4"/>
  <c r="W44" i="4"/>
  <c r="X44" i="4" s="1"/>
  <c r="S42" i="4"/>
  <c r="W42" i="4"/>
  <c r="X42" i="4" s="1"/>
  <c r="R40" i="4"/>
  <c r="S40" i="4"/>
  <c r="U40" i="4"/>
  <c r="W40" i="4"/>
  <c r="X40" i="4" s="1"/>
  <c r="T39" i="4"/>
  <c r="R39" i="4"/>
  <c r="S39" i="4"/>
  <c r="W39" i="4"/>
  <c r="X39" i="4" s="1"/>
  <c r="T38" i="4"/>
  <c r="R38" i="4"/>
  <c r="S38" i="4"/>
  <c r="W38" i="4"/>
  <c r="X38" i="4" s="1"/>
  <c r="T37" i="4"/>
  <c r="R37" i="4"/>
  <c r="S37" i="4"/>
  <c r="W37" i="4"/>
  <c r="X37" i="4" s="1"/>
  <c r="T36" i="4"/>
  <c r="R36" i="4"/>
  <c r="S36" i="4"/>
  <c r="W36" i="4"/>
  <c r="X36" i="4" s="1"/>
  <c r="T35" i="4"/>
  <c r="R35" i="4"/>
  <c r="S35" i="4"/>
  <c r="W35" i="4"/>
  <c r="X35" i="4" s="1"/>
  <c r="T34" i="4"/>
  <c r="R34" i="4"/>
  <c r="S34" i="4"/>
  <c r="W34" i="4"/>
  <c r="X34" i="4" s="1"/>
  <c r="T33" i="4"/>
  <c r="R33" i="4"/>
  <c r="S33" i="4"/>
  <c r="W33" i="4"/>
  <c r="X33" i="4" s="1"/>
  <c r="T32" i="4"/>
  <c r="R32" i="4"/>
  <c r="S32" i="4"/>
  <c r="W32" i="4"/>
  <c r="X32" i="4" s="1"/>
  <c r="T31" i="4"/>
  <c r="R31" i="4"/>
  <c r="S31" i="4"/>
  <c r="W31" i="4"/>
  <c r="X31" i="4" s="1"/>
  <c r="T30" i="4"/>
  <c r="R30" i="4"/>
  <c r="S30" i="4"/>
  <c r="W30" i="4"/>
  <c r="X30" i="4" s="1"/>
  <c r="T29" i="4"/>
  <c r="R29" i="4"/>
  <c r="S29" i="4"/>
  <c r="W29" i="4"/>
  <c r="X29" i="4" s="1"/>
  <c r="T28" i="4"/>
  <c r="R28" i="4"/>
  <c r="S28" i="4"/>
  <c r="W28" i="4"/>
  <c r="X28" i="4" s="1"/>
  <c r="T27" i="4"/>
  <c r="R27" i="4"/>
  <c r="S27" i="4"/>
  <c r="W27" i="4"/>
  <c r="X27" i="4" s="1"/>
  <c r="T26" i="4"/>
  <c r="R26" i="4"/>
  <c r="S26" i="4"/>
  <c r="W26" i="4"/>
  <c r="X26" i="4" s="1"/>
  <c r="T25" i="4"/>
  <c r="R25" i="4"/>
  <c r="S25" i="4"/>
  <c r="W25" i="4"/>
  <c r="X25" i="4" s="1"/>
  <c r="T24" i="4"/>
  <c r="R24" i="4"/>
  <c r="S24" i="4"/>
  <c r="W24" i="4"/>
  <c r="X24" i="4" s="1"/>
  <c r="T22" i="4"/>
  <c r="R22" i="4"/>
  <c r="S22" i="4"/>
  <c r="W22" i="4"/>
  <c r="X22" i="4" s="1"/>
  <c r="U22" i="4"/>
  <c r="T20" i="4"/>
  <c r="R20" i="4"/>
  <c r="S20" i="4"/>
  <c r="W20" i="4"/>
  <c r="X20" i="4" s="1"/>
  <c r="U20" i="4"/>
  <c r="T18" i="4"/>
  <c r="R18" i="4"/>
  <c r="S18" i="4"/>
  <c r="W18" i="4"/>
  <c r="X18" i="4" s="1"/>
  <c r="U18" i="4"/>
  <c r="T16" i="4"/>
  <c r="R16" i="4"/>
  <c r="S16" i="4"/>
  <c r="W16" i="4"/>
  <c r="X16" i="4" s="1"/>
  <c r="U16" i="4"/>
  <c r="V14" i="4"/>
  <c r="S14" i="4"/>
  <c r="W14" i="4"/>
  <c r="X14" i="4" s="1"/>
  <c r="U14" i="4"/>
  <c r="T14" i="4"/>
  <c r="R14" i="4"/>
  <c r="W110" i="4"/>
  <c r="X110" i="4" s="1"/>
  <c r="W109" i="4"/>
  <c r="X109" i="4" s="1"/>
  <c r="W108" i="4"/>
  <c r="X108" i="4" s="1"/>
  <c r="W107" i="4"/>
  <c r="X107" i="4" s="1"/>
  <c r="W106" i="4"/>
  <c r="X106" i="4" s="1"/>
  <c r="W105" i="4"/>
  <c r="X105" i="4" s="1"/>
  <c r="W104" i="4"/>
  <c r="X104" i="4" s="1"/>
  <c r="W103" i="4"/>
  <c r="X103" i="4" s="1"/>
  <c r="W102" i="4"/>
  <c r="X102" i="4" s="1"/>
  <c r="W101" i="4"/>
  <c r="X101" i="4" s="1"/>
  <c r="W100" i="4"/>
  <c r="X100" i="4" s="1"/>
  <c r="W99" i="4"/>
  <c r="X99" i="4" s="1"/>
  <c r="W98" i="4"/>
  <c r="X98" i="4" s="1"/>
  <c r="W97" i="4"/>
  <c r="X97" i="4" s="1"/>
  <c r="W96" i="4"/>
  <c r="X96" i="4" s="1"/>
  <c r="W95" i="4"/>
  <c r="X95" i="4" s="1"/>
  <c r="W94" i="4"/>
  <c r="X94" i="4" s="1"/>
  <c r="W93" i="4"/>
  <c r="X93" i="4" s="1"/>
  <c r="W92" i="4"/>
  <c r="X92" i="4" s="1"/>
  <c r="W91" i="4"/>
  <c r="X91" i="4" s="1"/>
  <c r="W90" i="4"/>
  <c r="X90" i="4" s="1"/>
  <c r="W89" i="4"/>
  <c r="X89" i="4" s="1"/>
  <c r="W88" i="4"/>
  <c r="X88" i="4" s="1"/>
  <c r="W87" i="4"/>
  <c r="X87" i="4" s="1"/>
  <c r="W86" i="4"/>
  <c r="X86" i="4" s="1"/>
  <c r="W85" i="4"/>
  <c r="X85" i="4" s="1"/>
  <c r="W84" i="4"/>
  <c r="X84" i="4" s="1"/>
  <c r="W83" i="4"/>
  <c r="X83" i="4" s="1"/>
  <c r="W82" i="4"/>
  <c r="X82" i="4" s="1"/>
  <c r="T82" i="4"/>
  <c r="S81" i="4"/>
  <c r="W81" i="4"/>
  <c r="X81" i="4" s="1"/>
  <c r="T80" i="4"/>
  <c r="S79" i="4"/>
  <c r="W79" i="4"/>
  <c r="X79" i="4" s="1"/>
  <c r="T78" i="4"/>
  <c r="S77" i="4"/>
  <c r="W77" i="4"/>
  <c r="X77" i="4" s="1"/>
  <c r="T76" i="4"/>
  <c r="S75" i="4"/>
  <c r="W75" i="4"/>
  <c r="X75" i="4" s="1"/>
  <c r="T74" i="4"/>
  <c r="S73" i="4"/>
  <c r="W73" i="4"/>
  <c r="X73" i="4" s="1"/>
  <c r="T72" i="4"/>
  <c r="S71" i="4"/>
  <c r="W71" i="4"/>
  <c r="X71" i="4" s="1"/>
  <c r="T70" i="4"/>
  <c r="S69" i="4"/>
  <c r="W69" i="4"/>
  <c r="X69" i="4" s="1"/>
  <c r="T68" i="4"/>
  <c r="S67" i="4"/>
  <c r="W67" i="4"/>
  <c r="X67" i="4" s="1"/>
  <c r="T66" i="4"/>
  <c r="S65" i="4"/>
  <c r="W65" i="4"/>
  <c r="X65" i="4" s="1"/>
  <c r="T64" i="4"/>
  <c r="S63" i="4"/>
  <c r="W63" i="4"/>
  <c r="X63" i="4" s="1"/>
  <c r="T62" i="4"/>
  <c r="S61" i="4"/>
  <c r="W61" i="4"/>
  <c r="X61" i="4" s="1"/>
  <c r="T60" i="4"/>
  <c r="S59" i="4"/>
  <c r="W59" i="4"/>
  <c r="X59" i="4" s="1"/>
  <c r="T58" i="4"/>
  <c r="S57" i="4"/>
  <c r="W57" i="4"/>
  <c r="X57" i="4" s="1"/>
  <c r="T56" i="4"/>
  <c r="S55" i="4"/>
  <c r="W55" i="4"/>
  <c r="X55" i="4" s="1"/>
  <c r="T54" i="4"/>
  <c r="S53" i="4"/>
  <c r="W53" i="4"/>
  <c r="X53" i="4" s="1"/>
  <c r="T52" i="4"/>
  <c r="S51" i="4"/>
  <c r="W51" i="4"/>
  <c r="X51" i="4" s="1"/>
  <c r="T50" i="4"/>
  <c r="S49" i="4"/>
  <c r="W49" i="4"/>
  <c r="X49" i="4" s="1"/>
  <c r="T48" i="4"/>
  <c r="S47" i="4"/>
  <c r="W47" i="4"/>
  <c r="X47" i="4" s="1"/>
  <c r="T46" i="4"/>
  <c r="S45" i="4"/>
  <c r="W45" i="4"/>
  <c r="X45" i="4" s="1"/>
  <c r="T44" i="4"/>
  <c r="S43" i="4"/>
  <c r="W43" i="4"/>
  <c r="X43" i="4" s="1"/>
  <c r="T42" i="4"/>
  <c r="S41" i="4"/>
  <c r="W41" i="4"/>
  <c r="X41" i="4" s="1"/>
  <c r="U39" i="4"/>
  <c r="U38" i="4"/>
  <c r="U37" i="4"/>
  <c r="U36" i="4"/>
  <c r="U35" i="4"/>
  <c r="U34" i="4"/>
  <c r="U33" i="4"/>
  <c r="U32" i="4"/>
  <c r="U31" i="4"/>
  <c r="U30" i="4"/>
  <c r="U29" i="4"/>
  <c r="U28" i="4"/>
  <c r="U27" i="4"/>
  <c r="U26" i="4"/>
  <c r="U25" i="4"/>
  <c r="U24" i="4"/>
  <c r="T23" i="4"/>
  <c r="R23" i="4"/>
  <c r="S23" i="4"/>
  <c r="W23" i="4"/>
  <c r="X23" i="4" s="1"/>
  <c r="U23" i="4"/>
  <c r="T21" i="4"/>
  <c r="R21" i="4"/>
  <c r="S21" i="4"/>
  <c r="W21" i="4"/>
  <c r="X21" i="4" s="1"/>
  <c r="U21" i="4"/>
  <c r="T19" i="4"/>
  <c r="R19" i="4"/>
  <c r="S19" i="4"/>
  <c r="W19" i="4"/>
  <c r="X19" i="4" s="1"/>
  <c r="U19" i="4"/>
  <c r="T17" i="4"/>
  <c r="R17" i="4"/>
  <c r="S17" i="4"/>
  <c r="W17" i="4"/>
  <c r="X17" i="4" s="1"/>
  <c r="U17" i="4"/>
  <c r="T15" i="4"/>
  <c r="R15" i="4"/>
  <c r="S15" i="4"/>
  <c r="W15" i="4"/>
  <c r="X15" i="4" s="1"/>
  <c r="U15" i="4"/>
  <c r="V3" i="4"/>
  <c r="T3" i="4"/>
  <c r="S142" i="3"/>
  <c r="S141" i="3"/>
  <c r="S140" i="3"/>
  <c r="S139" i="3"/>
  <c r="S138" i="3"/>
  <c r="S137" i="3"/>
  <c r="S136" i="3"/>
  <c r="S135" i="3"/>
  <c r="S134" i="3"/>
  <c r="S133" i="3"/>
  <c r="S132" i="3"/>
  <c r="S131" i="3"/>
  <c r="S130" i="3"/>
  <c r="S129" i="3"/>
  <c r="S128" i="3"/>
  <c r="S127" i="3"/>
  <c r="S126" i="3"/>
  <c r="S125" i="3"/>
  <c r="S124" i="3"/>
  <c r="S123" i="3"/>
  <c r="S122" i="3"/>
  <c r="S121" i="3"/>
  <c r="S120" i="3"/>
  <c r="S119" i="3"/>
  <c r="S118" i="3"/>
  <c r="S117" i="3"/>
  <c r="S116" i="3"/>
  <c r="S115" i="3"/>
  <c r="S114" i="3"/>
  <c r="S113" i="3"/>
  <c r="S112" i="3"/>
  <c r="S111" i="3"/>
  <c r="S110" i="3"/>
  <c r="S109" i="3"/>
  <c r="S108" i="3"/>
  <c r="S107" i="3"/>
  <c r="S106" i="3"/>
  <c r="S105" i="3"/>
  <c r="S104" i="3"/>
  <c r="R103" i="3"/>
  <c r="R102" i="3"/>
  <c r="R101" i="3"/>
  <c r="R100" i="3"/>
  <c r="R99" i="3"/>
  <c r="R98" i="3"/>
  <c r="R97" i="3"/>
  <c r="R96" i="3"/>
  <c r="R95" i="3"/>
  <c r="T142" i="3"/>
  <c r="T141" i="3"/>
  <c r="T140" i="3"/>
  <c r="T139" i="3"/>
  <c r="T138" i="3"/>
  <c r="T137" i="3"/>
  <c r="T136" i="3"/>
  <c r="T135" i="3"/>
  <c r="T134" i="3"/>
  <c r="T133" i="3"/>
  <c r="T132" i="3"/>
  <c r="T131" i="3"/>
  <c r="T130" i="3"/>
  <c r="T129" i="3"/>
  <c r="T128" i="3"/>
  <c r="T127" i="3"/>
  <c r="T126" i="3"/>
  <c r="T125" i="3"/>
  <c r="T124" i="3"/>
  <c r="T123" i="3"/>
  <c r="T122" i="3"/>
  <c r="T121" i="3"/>
  <c r="T120" i="3"/>
  <c r="T119" i="3"/>
  <c r="T118" i="3"/>
  <c r="T117" i="3"/>
  <c r="T116" i="3"/>
  <c r="T115" i="3"/>
  <c r="T114" i="3"/>
  <c r="T113" i="3"/>
  <c r="T112" i="3"/>
  <c r="T111" i="3"/>
  <c r="T110" i="3"/>
  <c r="T109" i="3"/>
  <c r="T108" i="3"/>
  <c r="T107" i="3"/>
  <c r="T106" i="3"/>
  <c r="T105" i="3"/>
  <c r="T104" i="3"/>
  <c r="U103" i="3"/>
  <c r="S103" i="3"/>
  <c r="U102" i="3"/>
  <c r="S102" i="3"/>
  <c r="U101" i="3"/>
  <c r="S101" i="3"/>
  <c r="U100" i="3"/>
  <c r="S100" i="3"/>
  <c r="U99" i="3"/>
  <c r="S99" i="3"/>
  <c r="U98" i="3"/>
  <c r="S98" i="3"/>
  <c r="U97" i="3"/>
  <c r="S97" i="3"/>
  <c r="U96" i="3"/>
  <c r="S96" i="3"/>
  <c r="U95" i="3"/>
  <c r="S95" i="3"/>
  <c r="U94" i="3"/>
  <c r="S94" i="3"/>
  <c r="U93" i="3"/>
  <c r="S93" i="3"/>
  <c r="U92" i="3"/>
  <c r="S92" i="3"/>
  <c r="U91" i="3"/>
  <c r="S91" i="3"/>
  <c r="U90" i="3"/>
  <c r="S90" i="3"/>
  <c r="U89" i="3"/>
  <c r="S89" i="3"/>
  <c r="U88" i="3"/>
  <c r="S88" i="3"/>
  <c r="V87" i="3"/>
  <c r="U86" i="3"/>
  <c r="U85" i="3"/>
  <c r="U82" i="3"/>
  <c r="U81" i="3"/>
  <c r="U78" i="3"/>
  <c r="U77" i="3"/>
  <c r="U74" i="3"/>
  <c r="U73" i="3"/>
  <c r="U70" i="3"/>
  <c r="U69" i="3"/>
  <c r="U66" i="3"/>
  <c r="U65" i="3"/>
  <c r="U62" i="3"/>
  <c r="U61" i="3"/>
  <c r="U58" i="3"/>
  <c r="U57" i="3"/>
  <c r="U54" i="3"/>
  <c r="U53" i="3"/>
  <c r="U50" i="3"/>
  <c r="U49" i="3"/>
  <c r="U46" i="3"/>
  <c r="U45" i="3"/>
  <c r="U42" i="3"/>
  <c r="W40" i="3"/>
  <c r="X40" i="3" s="1"/>
  <c r="W39" i="3"/>
  <c r="X39" i="3" s="1"/>
  <c r="W38" i="3"/>
  <c r="X38" i="3" s="1"/>
  <c r="W37" i="3"/>
  <c r="X37" i="3" s="1"/>
  <c r="W36" i="3"/>
  <c r="X36" i="3" s="1"/>
  <c r="W35" i="3"/>
  <c r="X35" i="3" s="1"/>
  <c r="W34" i="3"/>
  <c r="X34" i="3" s="1"/>
  <c r="R3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T15" i="3"/>
  <c r="R15" i="3"/>
  <c r="V14" i="3"/>
  <c r="T14" i="3"/>
  <c r="R14" i="3"/>
  <c r="V13" i="3"/>
  <c r="T13" i="3"/>
  <c r="R13" i="3"/>
  <c r="V12" i="3"/>
  <c r="T12" i="3"/>
  <c r="R12" i="3"/>
  <c r="V11" i="3"/>
  <c r="T11" i="3"/>
  <c r="R11" i="3"/>
  <c r="V10" i="3"/>
  <c r="T10" i="3"/>
  <c r="R10" i="3"/>
  <c r="V9" i="3"/>
  <c r="T9" i="3"/>
  <c r="R9" i="3"/>
  <c r="V8" i="3"/>
  <c r="T8" i="3"/>
  <c r="R8" i="3"/>
  <c r="V7" i="3"/>
  <c r="T7" i="3"/>
  <c r="R7" i="3"/>
  <c r="V6" i="3"/>
  <c r="T6" i="3"/>
  <c r="R6" i="3"/>
  <c r="R5" i="3"/>
  <c r="S4" i="3"/>
  <c r="W3" i="3"/>
  <c r="X3" i="3" s="1"/>
  <c r="W2" i="3"/>
  <c r="X2" i="3" s="1"/>
  <c r="S86" i="3"/>
  <c r="W86" i="3"/>
  <c r="X86" i="3" s="1"/>
  <c r="S84" i="3"/>
  <c r="W84" i="3"/>
  <c r="X84" i="3" s="1"/>
  <c r="S82" i="3"/>
  <c r="W82" i="3"/>
  <c r="X82" i="3" s="1"/>
  <c r="S80" i="3"/>
  <c r="W80" i="3"/>
  <c r="X80" i="3" s="1"/>
  <c r="S78" i="3"/>
  <c r="W78" i="3"/>
  <c r="X78" i="3" s="1"/>
  <c r="S76" i="3"/>
  <c r="W76" i="3"/>
  <c r="X76" i="3" s="1"/>
  <c r="S74" i="3"/>
  <c r="W74" i="3"/>
  <c r="X74" i="3" s="1"/>
  <c r="S72" i="3"/>
  <c r="W72" i="3"/>
  <c r="X72" i="3" s="1"/>
  <c r="S70" i="3"/>
  <c r="W70" i="3"/>
  <c r="X70" i="3" s="1"/>
  <c r="S68" i="3"/>
  <c r="W68" i="3"/>
  <c r="X68" i="3" s="1"/>
  <c r="S66" i="3"/>
  <c r="W66" i="3"/>
  <c r="X66" i="3" s="1"/>
  <c r="S64" i="3"/>
  <c r="W64" i="3"/>
  <c r="X64" i="3" s="1"/>
  <c r="S62" i="3"/>
  <c r="W62" i="3"/>
  <c r="X62" i="3" s="1"/>
  <c r="S60" i="3"/>
  <c r="W60" i="3"/>
  <c r="X60" i="3" s="1"/>
  <c r="S58" i="3"/>
  <c r="W58" i="3"/>
  <c r="X58" i="3" s="1"/>
  <c r="S56" i="3"/>
  <c r="W56" i="3"/>
  <c r="X56" i="3" s="1"/>
  <c r="S54" i="3"/>
  <c r="W54" i="3"/>
  <c r="X54" i="3" s="1"/>
  <c r="S52" i="3"/>
  <c r="W52" i="3"/>
  <c r="X52" i="3" s="1"/>
  <c r="S50" i="3"/>
  <c r="W50" i="3"/>
  <c r="X50" i="3" s="1"/>
  <c r="S48" i="3"/>
  <c r="W48" i="3"/>
  <c r="X48" i="3" s="1"/>
  <c r="S46" i="3"/>
  <c r="W46" i="3"/>
  <c r="X46" i="3" s="1"/>
  <c r="S44" i="3"/>
  <c r="W44" i="3"/>
  <c r="X44" i="3" s="1"/>
  <c r="S42" i="3"/>
  <c r="W42" i="3"/>
  <c r="X42" i="3" s="1"/>
  <c r="W142" i="3"/>
  <c r="X142" i="3" s="1"/>
  <c r="W141" i="3"/>
  <c r="X141" i="3" s="1"/>
  <c r="W140" i="3"/>
  <c r="X140" i="3" s="1"/>
  <c r="W139" i="3"/>
  <c r="X139" i="3" s="1"/>
  <c r="W138" i="3"/>
  <c r="X138" i="3" s="1"/>
  <c r="W137" i="3"/>
  <c r="X137" i="3" s="1"/>
  <c r="W136" i="3"/>
  <c r="X136" i="3" s="1"/>
  <c r="W135" i="3"/>
  <c r="X135" i="3" s="1"/>
  <c r="W134" i="3"/>
  <c r="X134" i="3" s="1"/>
  <c r="W133" i="3"/>
  <c r="X133" i="3" s="1"/>
  <c r="W132" i="3"/>
  <c r="X132" i="3" s="1"/>
  <c r="W131" i="3"/>
  <c r="X131" i="3" s="1"/>
  <c r="W130" i="3"/>
  <c r="X130" i="3" s="1"/>
  <c r="W129" i="3"/>
  <c r="X129" i="3" s="1"/>
  <c r="W128" i="3"/>
  <c r="X128" i="3" s="1"/>
  <c r="W127" i="3"/>
  <c r="X127" i="3" s="1"/>
  <c r="W126" i="3"/>
  <c r="X126" i="3" s="1"/>
  <c r="W125" i="3"/>
  <c r="X125" i="3" s="1"/>
  <c r="W124" i="3"/>
  <c r="X124" i="3" s="1"/>
  <c r="W123" i="3"/>
  <c r="X123" i="3" s="1"/>
  <c r="W122" i="3"/>
  <c r="X122" i="3" s="1"/>
  <c r="W121" i="3"/>
  <c r="X121" i="3" s="1"/>
  <c r="W120" i="3"/>
  <c r="X120" i="3" s="1"/>
  <c r="W119" i="3"/>
  <c r="X119" i="3" s="1"/>
  <c r="W118" i="3"/>
  <c r="X118" i="3" s="1"/>
  <c r="W117" i="3"/>
  <c r="X117" i="3" s="1"/>
  <c r="W116" i="3"/>
  <c r="X116" i="3" s="1"/>
  <c r="W115" i="3"/>
  <c r="X115" i="3" s="1"/>
  <c r="W114" i="3"/>
  <c r="X114" i="3" s="1"/>
  <c r="W113" i="3"/>
  <c r="X113" i="3" s="1"/>
  <c r="W112" i="3"/>
  <c r="X112" i="3" s="1"/>
  <c r="W111" i="3"/>
  <c r="X111" i="3" s="1"/>
  <c r="W110" i="3"/>
  <c r="X110" i="3" s="1"/>
  <c r="W109" i="3"/>
  <c r="X109" i="3" s="1"/>
  <c r="W108" i="3"/>
  <c r="X108" i="3" s="1"/>
  <c r="W107" i="3"/>
  <c r="X107" i="3" s="1"/>
  <c r="W106" i="3"/>
  <c r="X106" i="3" s="1"/>
  <c r="W105" i="3"/>
  <c r="X105" i="3" s="1"/>
  <c r="W104" i="3"/>
  <c r="X104" i="3" s="1"/>
  <c r="W103" i="3"/>
  <c r="X103" i="3" s="1"/>
  <c r="W102" i="3"/>
  <c r="X102" i="3" s="1"/>
  <c r="W101" i="3"/>
  <c r="X101" i="3" s="1"/>
  <c r="W100" i="3"/>
  <c r="X100" i="3" s="1"/>
  <c r="W99" i="3"/>
  <c r="X99" i="3" s="1"/>
  <c r="W98" i="3"/>
  <c r="X98" i="3" s="1"/>
  <c r="W97" i="3"/>
  <c r="X97" i="3" s="1"/>
  <c r="W96" i="3"/>
  <c r="X96" i="3" s="1"/>
  <c r="W95" i="3"/>
  <c r="X95" i="3" s="1"/>
  <c r="W94" i="3"/>
  <c r="X94" i="3" s="1"/>
  <c r="W93" i="3"/>
  <c r="X93" i="3" s="1"/>
  <c r="W92" i="3"/>
  <c r="X92" i="3" s="1"/>
  <c r="W91" i="3"/>
  <c r="X91" i="3" s="1"/>
  <c r="W90" i="3"/>
  <c r="X90" i="3" s="1"/>
  <c r="W89" i="3"/>
  <c r="X89" i="3" s="1"/>
  <c r="W88" i="3"/>
  <c r="X88" i="3" s="1"/>
  <c r="S87" i="3"/>
  <c r="T86" i="3"/>
  <c r="S85" i="3"/>
  <c r="W85" i="3"/>
  <c r="X85" i="3" s="1"/>
  <c r="T84" i="3"/>
  <c r="S83" i="3"/>
  <c r="W83" i="3"/>
  <c r="X83" i="3" s="1"/>
  <c r="T82" i="3"/>
  <c r="S81" i="3"/>
  <c r="W81" i="3"/>
  <c r="X81" i="3" s="1"/>
  <c r="T80" i="3"/>
  <c r="S79" i="3"/>
  <c r="W79" i="3"/>
  <c r="X79" i="3" s="1"/>
  <c r="T78" i="3"/>
  <c r="S77" i="3"/>
  <c r="W77" i="3"/>
  <c r="X77" i="3" s="1"/>
  <c r="T76" i="3"/>
  <c r="S75" i="3"/>
  <c r="W75" i="3"/>
  <c r="X75" i="3" s="1"/>
  <c r="T74" i="3"/>
  <c r="S73" i="3"/>
  <c r="W73" i="3"/>
  <c r="X73" i="3" s="1"/>
  <c r="T72" i="3"/>
  <c r="S71" i="3"/>
  <c r="W71" i="3"/>
  <c r="X71" i="3" s="1"/>
  <c r="T70" i="3"/>
  <c r="S69" i="3"/>
  <c r="W69" i="3"/>
  <c r="X69" i="3" s="1"/>
  <c r="T68" i="3"/>
  <c r="S67" i="3"/>
  <c r="W67" i="3"/>
  <c r="X67" i="3" s="1"/>
  <c r="T66" i="3"/>
  <c r="S65" i="3"/>
  <c r="W65" i="3"/>
  <c r="X65" i="3" s="1"/>
  <c r="T64" i="3"/>
  <c r="S63" i="3"/>
  <c r="W63" i="3"/>
  <c r="X63" i="3" s="1"/>
  <c r="T62" i="3"/>
  <c r="S61" i="3"/>
  <c r="W61" i="3"/>
  <c r="X61" i="3" s="1"/>
  <c r="T60" i="3"/>
  <c r="S59" i="3"/>
  <c r="W59" i="3"/>
  <c r="X59" i="3" s="1"/>
  <c r="T58" i="3"/>
  <c r="S57" i="3"/>
  <c r="W57" i="3"/>
  <c r="X57" i="3" s="1"/>
  <c r="T56" i="3"/>
  <c r="S55" i="3"/>
  <c r="W55" i="3"/>
  <c r="X55" i="3" s="1"/>
  <c r="T54" i="3"/>
  <c r="S53" i="3"/>
  <c r="W53" i="3"/>
  <c r="X53" i="3" s="1"/>
  <c r="T52" i="3"/>
  <c r="S51" i="3"/>
  <c r="W51" i="3"/>
  <c r="X51" i="3" s="1"/>
  <c r="T50" i="3"/>
  <c r="S49" i="3"/>
  <c r="W49" i="3"/>
  <c r="X49" i="3" s="1"/>
  <c r="T48" i="3"/>
  <c r="S47" i="3"/>
  <c r="W47" i="3"/>
  <c r="X47" i="3" s="1"/>
  <c r="T46" i="3"/>
  <c r="S45" i="3"/>
  <c r="W45" i="3"/>
  <c r="X45" i="3" s="1"/>
  <c r="T44" i="3"/>
  <c r="S43" i="3"/>
  <c r="W43" i="3"/>
  <c r="X43" i="3" s="1"/>
  <c r="T42" i="3"/>
  <c r="T41" i="3"/>
  <c r="R41" i="3"/>
  <c r="T40" i="3"/>
  <c r="R40" i="3"/>
  <c r="T39" i="3"/>
  <c r="R39" i="3"/>
  <c r="T38" i="3"/>
  <c r="R38" i="3"/>
  <c r="T37" i="3"/>
  <c r="R37" i="3"/>
  <c r="T36" i="3"/>
  <c r="R36" i="3"/>
  <c r="T35" i="3"/>
  <c r="R35" i="3"/>
  <c r="T34" i="3"/>
  <c r="R34" i="3"/>
  <c r="T33" i="3"/>
  <c r="R33" i="3"/>
  <c r="T32" i="3"/>
  <c r="R32" i="3"/>
  <c r="T31" i="3"/>
  <c r="R31" i="3"/>
  <c r="T30" i="3"/>
  <c r="R30" i="3"/>
  <c r="T29" i="3"/>
  <c r="R29" i="3"/>
  <c r="T28" i="3"/>
  <c r="R28" i="3"/>
  <c r="T27" i="3"/>
  <c r="R27" i="3"/>
  <c r="T26" i="3"/>
  <c r="R26" i="3"/>
  <c r="T25" i="3"/>
  <c r="R25" i="3"/>
  <c r="T24" i="3"/>
  <c r="R24" i="3"/>
  <c r="T23" i="3"/>
  <c r="R23" i="3"/>
  <c r="T22" i="3"/>
  <c r="R22" i="3"/>
  <c r="T21" i="3"/>
  <c r="R21" i="3"/>
  <c r="T20" i="3"/>
  <c r="R20" i="3"/>
  <c r="T19" i="3"/>
  <c r="R19" i="3"/>
  <c r="T18" i="3"/>
  <c r="R18" i="3"/>
  <c r="T17" i="3"/>
  <c r="R17" i="3"/>
  <c r="T16" i="3"/>
  <c r="R16" i="3"/>
  <c r="V5" i="3"/>
  <c r="T5" i="3"/>
  <c r="V3" i="3"/>
  <c r="U4" i="3"/>
  <c r="T142" i="2"/>
  <c r="T139" i="2"/>
  <c r="T137" i="2"/>
  <c r="T135" i="2"/>
  <c r="T133" i="2"/>
  <c r="T130" i="2"/>
  <c r="U142" i="2"/>
  <c r="S142" i="2"/>
  <c r="U141" i="2"/>
  <c r="S141" i="2"/>
  <c r="V140" i="2"/>
  <c r="U140" i="2"/>
  <c r="S140" i="2"/>
  <c r="U139" i="2"/>
  <c r="S139" i="2"/>
  <c r="V138" i="2"/>
  <c r="U138" i="2"/>
  <c r="S138" i="2"/>
  <c r="U137" i="2"/>
  <c r="S137" i="2"/>
  <c r="V136" i="2"/>
  <c r="U136" i="2"/>
  <c r="S136" i="2"/>
  <c r="U135" i="2"/>
  <c r="S135" i="2"/>
  <c r="V134" i="2"/>
  <c r="U134" i="2"/>
  <c r="S134" i="2"/>
  <c r="U133" i="2"/>
  <c r="S133" i="2"/>
  <c r="V132" i="2"/>
  <c r="U132" i="2"/>
  <c r="S132" i="2"/>
  <c r="V131" i="2"/>
  <c r="U131" i="2"/>
  <c r="S131" i="2"/>
  <c r="U130" i="2"/>
  <c r="S130" i="2"/>
  <c r="V129" i="2"/>
  <c r="U129" i="2"/>
  <c r="S129" i="2"/>
  <c r="U128" i="2"/>
  <c r="S128" i="2"/>
  <c r="T119" i="2"/>
  <c r="R127" i="2"/>
  <c r="R126" i="2"/>
  <c r="R125" i="2"/>
  <c r="R124" i="2"/>
  <c r="R123" i="2"/>
  <c r="R122" i="2"/>
  <c r="R121" i="2"/>
  <c r="R120" i="2"/>
  <c r="R119" i="2"/>
  <c r="V85" i="2"/>
  <c r="R83" i="2"/>
  <c r="R82" i="2"/>
  <c r="T80" i="2"/>
  <c r="T78" i="2"/>
  <c r="U127" i="2"/>
  <c r="S127" i="2"/>
  <c r="U126" i="2"/>
  <c r="S126" i="2"/>
  <c r="U125" i="2"/>
  <c r="S125" i="2"/>
  <c r="U124" i="2"/>
  <c r="S124" i="2"/>
  <c r="U123" i="2"/>
  <c r="S123" i="2"/>
  <c r="U122" i="2"/>
  <c r="S122" i="2"/>
  <c r="U121" i="2"/>
  <c r="S121" i="2"/>
  <c r="U120" i="2"/>
  <c r="S120" i="2"/>
  <c r="U119" i="2"/>
  <c r="S119" i="2"/>
  <c r="U118" i="2"/>
  <c r="S118" i="2"/>
  <c r="U117" i="2"/>
  <c r="S117" i="2"/>
  <c r="U116" i="2"/>
  <c r="S116" i="2"/>
  <c r="U115" i="2"/>
  <c r="S115" i="2"/>
  <c r="U114" i="2"/>
  <c r="S114" i="2"/>
  <c r="U113" i="2"/>
  <c r="S113" i="2"/>
  <c r="U112" i="2"/>
  <c r="S112" i="2"/>
  <c r="U111" i="2"/>
  <c r="S111" i="2"/>
  <c r="U110" i="2"/>
  <c r="S110" i="2"/>
  <c r="U109" i="2"/>
  <c r="S109" i="2"/>
  <c r="U108" i="2"/>
  <c r="S108" i="2"/>
  <c r="U107" i="2"/>
  <c r="S107" i="2"/>
  <c r="U106" i="2"/>
  <c r="S106" i="2"/>
  <c r="U105" i="2"/>
  <c r="S105" i="2"/>
  <c r="U104" i="2"/>
  <c r="S104" i="2"/>
  <c r="U103" i="2"/>
  <c r="S103" i="2"/>
  <c r="U102" i="2"/>
  <c r="S102" i="2"/>
  <c r="U101" i="2"/>
  <c r="S101" i="2"/>
  <c r="U100" i="2"/>
  <c r="S100" i="2"/>
  <c r="U99" i="2"/>
  <c r="S99" i="2"/>
  <c r="U98" i="2"/>
  <c r="S98" i="2"/>
  <c r="U97" i="2"/>
  <c r="S97" i="2"/>
  <c r="U96" i="2"/>
  <c r="S96" i="2"/>
  <c r="U95" i="2"/>
  <c r="S95" i="2"/>
  <c r="U94" i="2"/>
  <c r="S94" i="2"/>
  <c r="U93" i="2"/>
  <c r="S93" i="2"/>
  <c r="U92" i="2"/>
  <c r="S92" i="2"/>
  <c r="U91" i="2"/>
  <c r="S91" i="2"/>
  <c r="U90" i="2"/>
  <c r="S90" i="2"/>
  <c r="U89" i="2"/>
  <c r="S89" i="2"/>
  <c r="U88" i="2"/>
  <c r="S88" i="2"/>
  <c r="V87" i="2"/>
  <c r="U87" i="2"/>
  <c r="S87" i="2"/>
  <c r="R86" i="2"/>
  <c r="T84" i="2"/>
  <c r="V81" i="2"/>
  <c r="R79" i="2"/>
  <c r="R78" i="2"/>
  <c r="V43" i="2"/>
  <c r="R41" i="2"/>
  <c r="S40" i="2"/>
  <c r="W40" i="2"/>
  <c r="X40" i="2" s="1"/>
  <c r="S39" i="2"/>
  <c r="W39" i="2"/>
  <c r="X39" i="2" s="1"/>
  <c r="S38" i="2"/>
  <c r="W38" i="2"/>
  <c r="X38" i="2" s="1"/>
  <c r="S37" i="2"/>
  <c r="W37" i="2"/>
  <c r="X37" i="2" s="1"/>
  <c r="S36" i="2"/>
  <c r="W36" i="2"/>
  <c r="X36" i="2" s="1"/>
  <c r="S35" i="2"/>
  <c r="W35" i="2"/>
  <c r="X35" i="2" s="1"/>
  <c r="S34" i="2"/>
  <c r="W34" i="2"/>
  <c r="X34" i="2" s="1"/>
  <c r="S33" i="2"/>
  <c r="W33" i="2"/>
  <c r="X33" i="2" s="1"/>
  <c r="S32" i="2"/>
  <c r="W32" i="2"/>
  <c r="X32" i="2" s="1"/>
  <c r="S31" i="2"/>
  <c r="U86" i="2"/>
  <c r="U83" i="2"/>
  <c r="U82" i="2"/>
  <c r="U79" i="2"/>
  <c r="U78" i="2"/>
  <c r="U75" i="2"/>
  <c r="U74" i="2"/>
  <c r="U71" i="2"/>
  <c r="U70" i="2"/>
  <c r="U67" i="2"/>
  <c r="U66" i="2"/>
  <c r="U63" i="2"/>
  <c r="U62" i="2"/>
  <c r="U59" i="2"/>
  <c r="U58" i="2"/>
  <c r="U55" i="2"/>
  <c r="U54" i="2"/>
  <c r="U51" i="2"/>
  <c r="U50" i="2"/>
  <c r="U47" i="2"/>
  <c r="U46" i="2"/>
  <c r="R44" i="2"/>
  <c r="T42" i="2"/>
  <c r="U40" i="2"/>
  <c r="U39" i="2"/>
  <c r="U38" i="2"/>
  <c r="U37" i="2"/>
  <c r="U36" i="2"/>
  <c r="U35" i="2"/>
  <c r="U34" i="2"/>
  <c r="U33" i="2"/>
  <c r="U32" i="2"/>
  <c r="U45" i="2"/>
  <c r="U44" i="2"/>
  <c r="U41" i="2"/>
  <c r="W31" i="2"/>
  <c r="X31" i="2" s="1"/>
  <c r="W30" i="2"/>
  <c r="X30" i="2" s="1"/>
  <c r="W29" i="2"/>
  <c r="X29" i="2" s="1"/>
  <c r="W28" i="2"/>
  <c r="X28" i="2" s="1"/>
  <c r="W27" i="2"/>
  <c r="X27" i="2" s="1"/>
  <c r="W26" i="2"/>
  <c r="X26" i="2" s="1"/>
  <c r="W25" i="2"/>
  <c r="X25" i="2" s="1"/>
  <c r="W24" i="2"/>
  <c r="X24" i="2" s="1"/>
  <c r="W23" i="2"/>
  <c r="X23" i="2" s="1"/>
  <c r="W22" i="2"/>
  <c r="X22" i="2" s="1"/>
  <c r="W21" i="2"/>
  <c r="X21" i="2" s="1"/>
  <c r="W20" i="2"/>
  <c r="X20" i="2" s="1"/>
  <c r="W19" i="2"/>
  <c r="X19" i="2" s="1"/>
  <c r="W18" i="2"/>
  <c r="X18" i="2" s="1"/>
  <c r="W17" i="2"/>
  <c r="X17" i="2" s="1"/>
  <c r="W16" i="2"/>
  <c r="X16" i="2" s="1"/>
  <c r="W15" i="2"/>
  <c r="X15" i="2" s="1"/>
  <c r="W14" i="2"/>
  <c r="X14" i="2" s="1"/>
  <c r="W13" i="2"/>
  <c r="X13" i="2" s="1"/>
  <c r="W12" i="2"/>
  <c r="X12" i="2" s="1"/>
  <c r="W11" i="2"/>
  <c r="X11" i="2" s="1"/>
  <c r="W10" i="2"/>
  <c r="X10" i="2" s="1"/>
  <c r="W9" i="2"/>
  <c r="X9" i="2" s="1"/>
  <c r="W8" i="2"/>
  <c r="X8" i="2" s="1"/>
  <c r="W7" i="2"/>
  <c r="X7" i="2" s="1"/>
  <c r="W6" i="2"/>
  <c r="X6" i="2" s="1"/>
  <c r="W5" i="2"/>
  <c r="X5" i="2" s="1"/>
  <c r="W4" i="2"/>
  <c r="X4" i="2" s="1"/>
  <c r="W3" i="2"/>
  <c r="X3" i="2" s="1"/>
  <c r="T14" i="2"/>
  <c r="R14" i="2"/>
  <c r="T13" i="2"/>
  <c r="R13" i="2"/>
  <c r="T12" i="2"/>
  <c r="R12" i="2"/>
  <c r="T11" i="2"/>
  <c r="R11" i="2"/>
  <c r="T10" i="2"/>
  <c r="R10" i="2"/>
  <c r="T9" i="2"/>
  <c r="R9" i="2"/>
  <c r="T8" i="2"/>
  <c r="R8" i="2"/>
  <c r="T7" i="2"/>
  <c r="R7" i="2"/>
  <c r="T6" i="2"/>
  <c r="R6" i="2"/>
  <c r="T5" i="2"/>
  <c r="R5" i="2"/>
  <c r="R4" i="2"/>
  <c r="S85" i="2"/>
  <c r="W85" i="2"/>
  <c r="X85" i="2" s="1"/>
  <c r="S83" i="2"/>
  <c r="W83" i="2"/>
  <c r="X83" i="2" s="1"/>
  <c r="S81" i="2"/>
  <c r="W81" i="2"/>
  <c r="X81" i="2" s="1"/>
  <c r="S79" i="2"/>
  <c r="W79" i="2"/>
  <c r="X79" i="2" s="1"/>
  <c r="S77" i="2"/>
  <c r="W77" i="2"/>
  <c r="X77" i="2" s="1"/>
  <c r="S75" i="2"/>
  <c r="W75" i="2"/>
  <c r="X75" i="2" s="1"/>
  <c r="S73" i="2"/>
  <c r="W73" i="2"/>
  <c r="X73" i="2" s="1"/>
  <c r="S71" i="2"/>
  <c r="W71" i="2"/>
  <c r="X71" i="2" s="1"/>
  <c r="S69" i="2"/>
  <c r="W69" i="2"/>
  <c r="X69" i="2" s="1"/>
  <c r="S67" i="2"/>
  <c r="W67" i="2"/>
  <c r="X67" i="2" s="1"/>
  <c r="S65" i="2"/>
  <c r="W65" i="2"/>
  <c r="X65" i="2" s="1"/>
  <c r="S63" i="2"/>
  <c r="W63" i="2"/>
  <c r="X63" i="2" s="1"/>
  <c r="S61" i="2"/>
  <c r="W61" i="2"/>
  <c r="X61" i="2" s="1"/>
  <c r="S59" i="2"/>
  <c r="W59" i="2"/>
  <c r="X59" i="2" s="1"/>
  <c r="S57" i="2"/>
  <c r="W57" i="2"/>
  <c r="X57" i="2" s="1"/>
  <c r="S55" i="2"/>
  <c r="W55" i="2"/>
  <c r="X55" i="2" s="1"/>
  <c r="S53" i="2"/>
  <c r="W53" i="2"/>
  <c r="X53" i="2" s="1"/>
  <c r="S51" i="2"/>
  <c r="W51" i="2"/>
  <c r="X51" i="2" s="1"/>
  <c r="S49" i="2"/>
  <c r="W49" i="2"/>
  <c r="X49" i="2" s="1"/>
  <c r="S47" i="2"/>
  <c r="W47" i="2"/>
  <c r="X47" i="2" s="1"/>
  <c r="S45" i="2"/>
  <c r="W45" i="2"/>
  <c r="X45" i="2" s="1"/>
  <c r="S43" i="2"/>
  <c r="W43" i="2"/>
  <c r="X43" i="2" s="1"/>
  <c r="S41" i="2"/>
  <c r="W41" i="2"/>
  <c r="X41" i="2" s="1"/>
  <c r="W142" i="2"/>
  <c r="X142" i="2" s="1"/>
  <c r="W141" i="2"/>
  <c r="X141" i="2" s="1"/>
  <c r="W140" i="2"/>
  <c r="X140" i="2" s="1"/>
  <c r="W139" i="2"/>
  <c r="X139" i="2" s="1"/>
  <c r="W138" i="2"/>
  <c r="X138" i="2" s="1"/>
  <c r="W137" i="2"/>
  <c r="X137" i="2" s="1"/>
  <c r="W136" i="2"/>
  <c r="X136" i="2" s="1"/>
  <c r="W135" i="2"/>
  <c r="X135" i="2" s="1"/>
  <c r="W134" i="2"/>
  <c r="X134" i="2" s="1"/>
  <c r="W133" i="2"/>
  <c r="X133" i="2" s="1"/>
  <c r="W132" i="2"/>
  <c r="X132" i="2" s="1"/>
  <c r="W131" i="2"/>
  <c r="X131" i="2" s="1"/>
  <c r="W130" i="2"/>
  <c r="X130" i="2" s="1"/>
  <c r="W129" i="2"/>
  <c r="X129" i="2" s="1"/>
  <c r="W128" i="2"/>
  <c r="X128" i="2" s="1"/>
  <c r="W127" i="2"/>
  <c r="X127" i="2" s="1"/>
  <c r="W126" i="2"/>
  <c r="X126" i="2" s="1"/>
  <c r="W125" i="2"/>
  <c r="X125" i="2" s="1"/>
  <c r="W124" i="2"/>
  <c r="X124" i="2" s="1"/>
  <c r="W123" i="2"/>
  <c r="X123" i="2" s="1"/>
  <c r="W122" i="2"/>
  <c r="X122" i="2" s="1"/>
  <c r="W121" i="2"/>
  <c r="X121" i="2" s="1"/>
  <c r="W120" i="2"/>
  <c r="X120" i="2" s="1"/>
  <c r="W119" i="2"/>
  <c r="X119" i="2" s="1"/>
  <c r="W118" i="2"/>
  <c r="X118" i="2" s="1"/>
  <c r="W117" i="2"/>
  <c r="X117" i="2" s="1"/>
  <c r="W116" i="2"/>
  <c r="X116" i="2" s="1"/>
  <c r="W115" i="2"/>
  <c r="X115" i="2" s="1"/>
  <c r="W114" i="2"/>
  <c r="X114" i="2" s="1"/>
  <c r="W113" i="2"/>
  <c r="X113" i="2" s="1"/>
  <c r="W112" i="2"/>
  <c r="X112" i="2" s="1"/>
  <c r="W111" i="2"/>
  <c r="X111" i="2" s="1"/>
  <c r="W110" i="2"/>
  <c r="X110" i="2" s="1"/>
  <c r="W109" i="2"/>
  <c r="X109" i="2" s="1"/>
  <c r="W108" i="2"/>
  <c r="X108" i="2" s="1"/>
  <c r="W107" i="2"/>
  <c r="X107" i="2" s="1"/>
  <c r="W106" i="2"/>
  <c r="X106" i="2" s="1"/>
  <c r="W105" i="2"/>
  <c r="X105" i="2" s="1"/>
  <c r="W104" i="2"/>
  <c r="X104" i="2" s="1"/>
  <c r="W103" i="2"/>
  <c r="X103" i="2" s="1"/>
  <c r="W102" i="2"/>
  <c r="X102" i="2" s="1"/>
  <c r="W101" i="2"/>
  <c r="X101" i="2" s="1"/>
  <c r="W100" i="2"/>
  <c r="X100" i="2" s="1"/>
  <c r="W99" i="2"/>
  <c r="X99" i="2" s="1"/>
  <c r="W98" i="2"/>
  <c r="X98" i="2" s="1"/>
  <c r="W97" i="2"/>
  <c r="X97" i="2" s="1"/>
  <c r="W96" i="2"/>
  <c r="X96" i="2" s="1"/>
  <c r="W95" i="2"/>
  <c r="X95" i="2" s="1"/>
  <c r="W94" i="2"/>
  <c r="X94" i="2" s="1"/>
  <c r="W93" i="2"/>
  <c r="X93" i="2" s="1"/>
  <c r="W92" i="2"/>
  <c r="X92" i="2" s="1"/>
  <c r="W91" i="2"/>
  <c r="X91" i="2" s="1"/>
  <c r="W90" i="2"/>
  <c r="X90" i="2" s="1"/>
  <c r="W89" i="2"/>
  <c r="X89" i="2" s="1"/>
  <c r="W88" i="2"/>
  <c r="X88" i="2" s="1"/>
  <c r="W87" i="2"/>
  <c r="X87" i="2" s="1"/>
  <c r="S86" i="2"/>
  <c r="W86" i="2"/>
  <c r="X86" i="2" s="1"/>
  <c r="T85" i="2"/>
  <c r="S84" i="2"/>
  <c r="W84" i="2"/>
  <c r="X84" i="2" s="1"/>
  <c r="T83" i="2"/>
  <c r="S82" i="2"/>
  <c r="W82" i="2"/>
  <c r="X82" i="2" s="1"/>
  <c r="T81" i="2"/>
  <c r="S80" i="2"/>
  <c r="W80" i="2"/>
  <c r="X80" i="2" s="1"/>
  <c r="T79" i="2"/>
  <c r="S78" i="2"/>
  <c r="W78" i="2"/>
  <c r="X78" i="2" s="1"/>
  <c r="T77" i="2"/>
  <c r="S76" i="2"/>
  <c r="W76" i="2"/>
  <c r="X76" i="2" s="1"/>
  <c r="T75" i="2"/>
  <c r="S74" i="2"/>
  <c r="W74" i="2"/>
  <c r="X74" i="2" s="1"/>
  <c r="T73" i="2"/>
  <c r="S72" i="2"/>
  <c r="W72" i="2"/>
  <c r="X72" i="2" s="1"/>
  <c r="T71" i="2"/>
  <c r="S70" i="2"/>
  <c r="W70" i="2"/>
  <c r="X70" i="2" s="1"/>
  <c r="T69" i="2"/>
  <c r="S68" i="2"/>
  <c r="W68" i="2"/>
  <c r="X68" i="2" s="1"/>
  <c r="T67" i="2"/>
  <c r="S66" i="2"/>
  <c r="W66" i="2"/>
  <c r="X66" i="2" s="1"/>
  <c r="T65" i="2"/>
  <c r="S64" i="2"/>
  <c r="W64" i="2"/>
  <c r="X64" i="2" s="1"/>
  <c r="T63" i="2"/>
  <c r="S62" i="2"/>
  <c r="W62" i="2"/>
  <c r="X62" i="2" s="1"/>
  <c r="T61" i="2"/>
  <c r="S60" i="2"/>
  <c r="W60" i="2"/>
  <c r="X60" i="2" s="1"/>
  <c r="T59" i="2"/>
  <c r="S58" i="2"/>
  <c r="W58" i="2"/>
  <c r="X58" i="2" s="1"/>
  <c r="T57" i="2"/>
  <c r="S56" i="2"/>
  <c r="W56" i="2"/>
  <c r="X56" i="2" s="1"/>
  <c r="T55" i="2"/>
  <c r="S54" i="2"/>
  <c r="W54" i="2"/>
  <c r="X54" i="2" s="1"/>
  <c r="T53" i="2"/>
  <c r="S52" i="2"/>
  <c r="W52" i="2"/>
  <c r="X52" i="2" s="1"/>
  <c r="T51" i="2"/>
  <c r="S50" i="2"/>
  <c r="W50" i="2"/>
  <c r="X50" i="2" s="1"/>
  <c r="T49" i="2"/>
  <c r="S48" i="2"/>
  <c r="W48" i="2"/>
  <c r="X48" i="2" s="1"/>
  <c r="T47" i="2"/>
  <c r="S46" i="2"/>
  <c r="W46" i="2"/>
  <c r="X46" i="2" s="1"/>
  <c r="T45" i="2"/>
  <c r="S44" i="2"/>
  <c r="W44" i="2"/>
  <c r="X44" i="2" s="1"/>
  <c r="T43" i="2"/>
  <c r="S42" i="2"/>
  <c r="W42" i="2"/>
  <c r="X42" i="2" s="1"/>
  <c r="T41" i="2"/>
  <c r="T40" i="2"/>
  <c r="R40" i="2"/>
  <c r="T39" i="2"/>
  <c r="R39" i="2"/>
  <c r="T38" i="2"/>
  <c r="R38" i="2"/>
  <c r="T37" i="2"/>
  <c r="R37" i="2"/>
  <c r="T36" i="2"/>
  <c r="R36" i="2"/>
  <c r="T35" i="2"/>
  <c r="R35" i="2"/>
  <c r="T34" i="2"/>
  <c r="R34" i="2"/>
  <c r="T33" i="2"/>
  <c r="R33" i="2"/>
  <c r="T32" i="2"/>
  <c r="R32" i="2"/>
  <c r="T31" i="2"/>
  <c r="R31" i="2"/>
  <c r="T30" i="2"/>
  <c r="R30" i="2"/>
  <c r="T29" i="2"/>
  <c r="R29" i="2"/>
  <c r="T28" i="2"/>
  <c r="R28" i="2"/>
  <c r="T27" i="2"/>
  <c r="R27" i="2"/>
  <c r="T26" i="2"/>
  <c r="R26" i="2"/>
  <c r="T25" i="2"/>
  <c r="R25" i="2"/>
  <c r="T24" i="2"/>
  <c r="R24" i="2"/>
  <c r="T23" i="2"/>
  <c r="R23" i="2"/>
  <c r="T22" i="2"/>
  <c r="R22" i="2"/>
  <c r="T21" i="2"/>
  <c r="R21" i="2"/>
  <c r="T20" i="2"/>
  <c r="R20" i="2"/>
  <c r="T19" i="2"/>
  <c r="R19" i="2"/>
  <c r="T18" i="2"/>
  <c r="R18" i="2"/>
  <c r="T17" i="2"/>
  <c r="R17" i="2"/>
  <c r="T16" i="2"/>
  <c r="R16" i="2"/>
  <c r="T15" i="2"/>
  <c r="R15" i="2"/>
  <c r="V4" i="2"/>
  <c r="Q141" i="1" l="1"/>
  <c r="P141" i="1"/>
  <c r="O141" i="1"/>
  <c r="N141" i="1"/>
  <c r="M141" i="1"/>
  <c r="Q140" i="1"/>
  <c r="P140" i="1"/>
  <c r="O140" i="1"/>
  <c r="N140" i="1"/>
  <c r="M140" i="1"/>
  <c r="W140" i="1" s="1"/>
  <c r="Q139" i="1"/>
  <c r="P139" i="1"/>
  <c r="O139" i="1"/>
  <c r="N139" i="1"/>
  <c r="S139" i="1" s="1"/>
  <c r="M139" i="1"/>
  <c r="Q138" i="1"/>
  <c r="P138" i="1"/>
  <c r="O138" i="1"/>
  <c r="N138" i="1"/>
  <c r="M138" i="1"/>
  <c r="Q137" i="1"/>
  <c r="P137" i="1"/>
  <c r="O137" i="1"/>
  <c r="N137" i="1"/>
  <c r="S137" i="1" s="1"/>
  <c r="M137" i="1"/>
  <c r="Q136" i="1"/>
  <c r="P136" i="1"/>
  <c r="O136" i="1"/>
  <c r="N136" i="1"/>
  <c r="M136" i="1"/>
  <c r="W136" i="1" s="1"/>
  <c r="Q135" i="1"/>
  <c r="P135" i="1"/>
  <c r="O135" i="1"/>
  <c r="N135" i="1"/>
  <c r="S135" i="1" s="1"/>
  <c r="M135" i="1"/>
  <c r="Q134" i="1"/>
  <c r="P134" i="1"/>
  <c r="O134" i="1"/>
  <c r="N134" i="1"/>
  <c r="M134" i="1"/>
  <c r="W134" i="1" s="1"/>
  <c r="Q133" i="1"/>
  <c r="P133" i="1"/>
  <c r="O133" i="1"/>
  <c r="N133" i="1"/>
  <c r="M133" i="1"/>
  <c r="Q132" i="1"/>
  <c r="P132" i="1"/>
  <c r="O132" i="1"/>
  <c r="N132" i="1"/>
  <c r="M132" i="1"/>
  <c r="Q131" i="1"/>
  <c r="P131" i="1"/>
  <c r="O131" i="1"/>
  <c r="N131" i="1"/>
  <c r="M131" i="1"/>
  <c r="Q130" i="1"/>
  <c r="P130" i="1"/>
  <c r="O130" i="1"/>
  <c r="N130" i="1"/>
  <c r="M130" i="1"/>
  <c r="Q129" i="1"/>
  <c r="P129" i="1"/>
  <c r="O129" i="1"/>
  <c r="N129" i="1"/>
  <c r="M129" i="1"/>
  <c r="Q128" i="1"/>
  <c r="P128" i="1"/>
  <c r="O128" i="1"/>
  <c r="N128" i="1"/>
  <c r="M128" i="1"/>
  <c r="Q127" i="1"/>
  <c r="P127" i="1"/>
  <c r="O127" i="1"/>
  <c r="N127" i="1"/>
  <c r="M127" i="1"/>
  <c r="Q126" i="1"/>
  <c r="P126" i="1"/>
  <c r="O126" i="1"/>
  <c r="N126" i="1"/>
  <c r="M126" i="1"/>
  <c r="Q125" i="1"/>
  <c r="P125" i="1"/>
  <c r="O125" i="1"/>
  <c r="N125" i="1"/>
  <c r="M125" i="1"/>
  <c r="Q124" i="1"/>
  <c r="P124" i="1"/>
  <c r="O124" i="1"/>
  <c r="N124" i="1"/>
  <c r="M124" i="1"/>
  <c r="Q123" i="1"/>
  <c r="P123" i="1"/>
  <c r="O123" i="1"/>
  <c r="N123" i="1"/>
  <c r="M123" i="1"/>
  <c r="Q122" i="1"/>
  <c r="P122" i="1"/>
  <c r="O122" i="1"/>
  <c r="N122" i="1"/>
  <c r="M122" i="1"/>
  <c r="Q121" i="1"/>
  <c r="P121" i="1"/>
  <c r="O121" i="1"/>
  <c r="N121" i="1"/>
  <c r="M121" i="1"/>
  <c r="Q120" i="1"/>
  <c r="P120" i="1"/>
  <c r="O120" i="1"/>
  <c r="N120" i="1"/>
  <c r="M120" i="1"/>
  <c r="Q119" i="1"/>
  <c r="P119" i="1"/>
  <c r="O119" i="1"/>
  <c r="N119" i="1"/>
  <c r="M119" i="1"/>
  <c r="Q118" i="1"/>
  <c r="P118" i="1"/>
  <c r="O118" i="1"/>
  <c r="N118" i="1"/>
  <c r="M118" i="1"/>
  <c r="R118" i="1" l="1"/>
  <c r="S119" i="1"/>
  <c r="R120" i="1"/>
  <c r="S121" i="1"/>
  <c r="W133" i="1"/>
  <c r="S138" i="1"/>
  <c r="W141" i="1"/>
  <c r="S122" i="1"/>
  <c r="R123" i="1"/>
  <c r="R124" i="1"/>
  <c r="S125" i="1"/>
  <c r="R126" i="1"/>
  <c r="S127" i="1"/>
  <c r="R128" i="1"/>
  <c r="S129" i="1"/>
  <c r="R130" i="1"/>
  <c r="S131" i="1"/>
  <c r="V132" i="1"/>
  <c r="T118" i="1"/>
  <c r="U119" i="1"/>
  <c r="T120" i="1"/>
  <c r="V120" i="1"/>
  <c r="U121" i="1"/>
  <c r="U122" i="1"/>
  <c r="U125" i="1"/>
  <c r="T126" i="1"/>
  <c r="V126" i="1"/>
  <c r="U127" i="1"/>
  <c r="T128" i="1"/>
  <c r="V128" i="1"/>
  <c r="U129" i="1"/>
  <c r="T130" i="1"/>
  <c r="V130" i="1"/>
  <c r="U132" i="1"/>
  <c r="V118" i="1"/>
  <c r="W119" i="1"/>
  <c r="X119" i="1" s="1"/>
  <c r="W121" i="1"/>
  <c r="W122" i="1"/>
  <c r="X122" i="1" s="1"/>
  <c r="W125" i="1"/>
  <c r="W127" i="1"/>
  <c r="X127" i="1" s="1"/>
  <c r="W129" i="1"/>
  <c r="W132" i="1"/>
  <c r="V133" i="1"/>
  <c r="U133" i="1"/>
  <c r="S134" i="1"/>
  <c r="U134" i="1"/>
  <c r="R135" i="1"/>
  <c r="T135" i="1"/>
  <c r="V135" i="1"/>
  <c r="S136" i="1"/>
  <c r="U136" i="1"/>
  <c r="R137" i="1"/>
  <c r="T137" i="1"/>
  <c r="V137" i="1"/>
  <c r="R138" i="1"/>
  <c r="T138" i="1"/>
  <c r="V138" i="1"/>
  <c r="R139" i="1"/>
  <c r="T139" i="1"/>
  <c r="V139" i="1"/>
  <c r="S140" i="1"/>
  <c r="U140" i="1"/>
  <c r="S141" i="1"/>
  <c r="U141" i="1"/>
  <c r="T134" i="1"/>
  <c r="V134" i="1"/>
  <c r="U135" i="1"/>
  <c r="T136" i="1"/>
  <c r="V136" i="1"/>
  <c r="U137" i="1"/>
  <c r="U138" i="1"/>
  <c r="U139" i="1"/>
  <c r="T140" i="1"/>
  <c r="V140" i="1"/>
  <c r="T141" i="1"/>
  <c r="V141" i="1"/>
  <c r="X121" i="1"/>
  <c r="U118" i="1"/>
  <c r="W118" i="1"/>
  <c r="R119" i="1"/>
  <c r="T119" i="1"/>
  <c r="V119" i="1"/>
  <c r="S120" i="1"/>
  <c r="U120" i="1"/>
  <c r="W120" i="1"/>
  <c r="R121" i="1"/>
  <c r="T121" i="1"/>
  <c r="V121" i="1"/>
  <c r="R122" i="1"/>
  <c r="T122" i="1"/>
  <c r="V122" i="1"/>
  <c r="T123" i="1"/>
  <c r="V123" i="1"/>
  <c r="U123" i="1"/>
  <c r="T124" i="1"/>
  <c r="V124" i="1"/>
  <c r="U124" i="1"/>
  <c r="S118" i="1"/>
  <c r="S123" i="1"/>
  <c r="W123" i="1"/>
  <c r="S124" i="1"/>
  <c r="W124" i="1"/>
  <c r="X125" i="1"/>
  <c r="X129" i="1"/>
  <c r="R125" i="1"/>
  <c r="T125" i="1"/>
  <c r="V125" i="1"/>
  <c r="S126" i="1"/>
  <c r="U126" i="1"/>
  <c r="W126" i="1"/>
  <c r="R127" i="1"/>
  <c r="T127" i="1"/>
  <c r="V127" i="1"/>
  <c r="S128" i="1"/>
  <c r="U128" i="1"/>
  <c r="W128" i="1"/>
  <c r="R129" i="1"/>
  <c r="T129" i="1"/>
  <c r="V129" i="1"/>
  <c r="S130" i="1"/>
  <c r="U130" i="1"/>
  <c r="W130" i="1"/>
  <c r="U131" i="1"/>
  <c r="R131" i="1"/>
  <c r="V131" i="1"/>
  <c r="W131" i="1"/>
  <c r="T131" i="1"/>
  <c r="X132" i="1"/>
  <c r="X133" i="1"/>
  <c r="S132" i="1"/>
  <c r="S133" i="1"/>
  <c r="R132" i="1"/>
  <c r="T132" i="1"/>
  <c r="R133" i="1"/>
  <c r="T133" i="1"/>
  <c r="X134" i="1"/>
  <c r="X136" i="1"/>
  <c r="X140" i="1"/>
  <c r="X141" i="1"/>
  <c r="R134" i="1"/>
  <c r="W135" i="1"/>
  <c r="R136" i="1"/>
  <c r="W137" i="1"/>
  <c r="W138" i="1"/>
  <c r="W139" i="1"/>
  <c r="R140" i="1"/>
  <c r="R141" i="1"/>
  <c r="X139" i="1" l="1"/>
  <c r="X138" i="1"/>
  <c r="X137" i="1"/>
  <c r="X135" i="1"/>
  <c r="X131" i="1"/>
  <c r="X118" i="1"/>
  <c r="X130" i="1"/>
  <c r="X128" i="1"/>
  <c r="X126" i="1"/>
  <c r="X124" i="1"/>
  <c r="X123" i="1"/>
  <c r="X120" i="1"/>
  <c r="Q117" i="1" l="1"/>
  <c r="P117" i="1"/>
  <c r="O117" i="1"/>
  <c r="N117" i="1"/>
  <c r="M117" i="1"/>
  <c r="Q116" i="1"/>
  <c r="P116" i="1"/>
  <c r="O116" i="1"/>
  <c r="N116" i="1"/>
  <c r="M116" i="1"/>
  <c r="Q115" i="1"/>
  <c r="P115" i="1"/>
  <c r="O115" i="1"/>
  <c r="N115" i="1"/>
  <c r="M115" i="1"/>
  <c r="Q114" i="1"/>
  <c r="P114" i="1"/>
  <c r="O114" i="1"/>
  <c r="N114" i="1"/>
  <c r="M114" i="1"/>
  <c r="Q113" i="1"/>
  <c r="P113" i="1"/>
  <c r="O113" i="1"/>
  <c r="N113" i="1"/>
  <c r="M113" i="1"/>
  <c r="Q112" i="1"/>
  <c r="P112" i="1"/>
  <c r="O112" i="1"/>
  <c r="N112" i="1"/>
  <c r="M112" i="1"/>
  <c r="Q111" i="1"/>
  <c r="P111" i="1"/>
  <c r="O111" i="1"/>
  <c r="N111" i="1"/>
  <c r="M111" i="1"/>
  <c r="Q110" i="1"/>
  <c r="P110" i="1"/>
  <c r="O110" i="1"/>
  <c r="N110" i="1"/>
  <c r="M110" i="1"/>
  <c r="Q109" i="1"/>
  <c r="P109" i="1"/>
  <c r="O109" i="1"/>
  <c r="N109" i="1"/>
  <c r="M109" i="1"/>
  <c r="Q108" i="1"/>
  <c r="P108" i="1"/>
  <c r="O108" i="1"/>
  <c r="N108" i="1"/>
  <c r="M108" i="1"/>
  <c r="Q107" i="1"/>
  <c r="P107" i="1"/>
  <c r="O107" i="1"/>
  <c r="N107" i="1"/>
  <c r="M107" i="1"/>
  <c r="Q106" i="1"/>
  <c r="P106" i="1"/>
  <c r="O106" i="1"/>
  <c r="N106" i="1"/>
  <c r="M106" i="1"/>
  <c r="Q105" i="1"/>
  <c r="P105" i="1"/>
  <c r="O105" i="1"/>
  <c r="N105" i="1"/>
  <c r="M105" i="1"/>
  <c r="Q104" i="1"/>
  <c r="P104" i="1"/>
  <c r="O104" i="1"/>
  <c r="N104" i="1"/>
  <c r="M104" i="1"/>
  <c r="Q103" i="1"/>
  <c r="P103" i="1"/>
  <c r="O103" i="1"/>
  <c r="N103" i="1"/>
  <c r="M103" i="1"/>
  <c r="Q102" i="1"/>
  <c r="P102" i="1"/>
  <c r="O102" i="1"/>
  <c r="N102" i="1"/>
  <c r="M102" i="1"/>
  <c r="Q101" i="1"/>
  <c r="P101" i="1"/>
  <c r="O101" i="1"/>
  <c r="N101" i="1"/>
  <c r="M101" i="1"/>
  <c r="Q100" i="1"/>
  <c r="P100" i="1"/>
  <c r="O100" i="1"/>
  <c r="N100" i="1"/>
  <c r="M100" i="1"/>
  <c r="Q99" i="1"/>
  <c r="P99" i="1"/>
  <c r="O99" i="1"/>
  <c r="N99" i="1"/>
  <c r="M99" i="1"/>
  <c r="Q98" i="1"/>
  <c r="P98" i="1"/>
  <c r="O98" i="1"/>
  <c r="N98" i="1"/>
  <c r="M98" i="1"/>
  <c r="Q97" i="1"/>
  <c r="P97" i="1"/>
  <c r="O97" i="1"/>
  <c r="N97" i="1"/>
  <c r="M97" i="1"/>
  <c r="Q96" i="1"/>
  <c r="P96" i="1"/>
  <c r="O96" i="1"/>
  <c r="N96" i="1"/>
  <c r="M96" i="1"/>
  <c r="Q95" i="1"/>
  <c r="P95" i="1"/>
  <c r="O95" i="1"/>
  <c r="N95" i="1"/>
  <c r="M95" i="1"/>
  <c r="W95" i="1" s="1"/>
  <c r="Q94" i="1"/>
  <c r="P94" i="1"/>
  <c r="O94" i="1"/>
  <c r="N94" i="1"/>
  <c r="M94" i="1"/>
  <c r="Q93" i="1"/>
  <c r="P93" i="1"/>
  <c r="O93" i="1"/>
  <c r="N93" i="1"/>
  <c r="M93" i="1"/>
  <c r="W93" i="1" s="1"/>
  <c r="Q92" i="1"/>
  <c r="P92" i="1"/>
  <c r="O92" i="1"/>
  <c r="N92" i="1"/>
  <c r="M92" i="1"/>
  <c r="Q91" i="1"/>
  <c r="P91" i="1"/>
  <c r="O91" i="1"/>
  <c r="N91" i="1"/>
  <c r="M91" i="1"/>
  <c r="W91" i="1" s="1"/>
  <c r="Q90" i="1"/>
  <c r="P90" i="1"/>
  <c r="O90" i="1"/>
  <c r="N90" i="1"/>
  <c r="M90" i="1"/>
  <c r="Q89" i="1"/>
  <c r="P89" i="1"/>
  <c r="O89" i="1"/>
  <c r="N89" i="1"/>
  <c r="M89" i="1"/>
  <c r="W89" i="1" s="1"/>
  <c r="Q88" i="1"/>
  <c r="P88" i="1"/>
  <c r="O88" i="1"/>
  <c r="N88" i="1"/>
  <c r="M88" i="1"/>
  <c r="Q87" i="1"/>
  <c r="P87" i="1"/>
  <c r="O87" i="1"/>
  <c r="N87" i="1"/>
  <c r="M87" i="1"/>
  <c r="W87" i="1" s="1"/>
  <c r="Q86" i="1"/>
  <c r="P86" i="1"/>
  <c r="O86" i="1"/>
  <c r="N86" i="1"/>
  <c r="M86" i="1"/>
  <c r="Q85" i="1"/>
  <c r="P85" i="1"/>
  <c r="O85" i="1"/>
  <c r="N85" i="1"/>
  <c r="M85" i="1"/>
  <c r="W85" i="1" s="1"/>
  <c r="Q84" i="1"/>
  <c r="P84" i="1"/>
  <c r="O84" i="1"/>
  <c r="N84" i="1"/>
  <c r="M84" i="1"/>
  <c r="Q83" i="1"/>
  <c r="P83" i="1"/>
  <c r="O83" i="1"/>
  <c r="N83" i="1"/>
  <c r="M83" i="1"/>
  <c r="W83" i="1" s="1"/>
  <c r="Q82" i="1"/>
  <c r="P82" i="1"/>
  <c r="O82" i="1"/>
  <c r="N82" i="1"/>
  <c r="M82" i="1"/>
  <c r="Q81" i="1"/>
  <c r="P81" i="1"/>
  <c r="O81" i="1"/>
  <c r="N81" i="1"/>
  <c r="M81" i="1"/>
  <c r="W81" i="1" s="1"/>
  <c r="Q80" i="1"/>
  <c r="P80" i="1"/>
  <c r="O80" i="1"/>
  <c r="N80" i="1"/>
  <c r="M80" i="1"/>
  <c r="Q79" i="1"/>
  <c r="P79" i="1"/>
  <c r="O79" i="1"/>
  <c r="N79" i="1"/>
  <c r="M79" i="1"/>
  <c r="W79" i="1" s="1"/>
  <c r="Q78" i="1"/>
  <c r="P78" i="1"/>
  <c r="O78" i="1"/>
  <c r="N78" i="1"/>
  <c r="M78" i="1"/>
  <c r="Q77" i="1"/>
  <c r="P77" i="1"/>
  <c r="O77" i="1"/>
  <c r="N77" i="1"/>
  <c r="M77" i="1"/>
  <c r="Q76" i="1"/>
  <c r="P76" i="1"/>
  <c r="O76" i="1"/>
  <c r="N76" i="1"/>
  <c r="M76" i="1"/>
  <c r="Q75" i="1"/>
  <c r="P75" i="1"/>
  <c r="O75" i="1"/>
  <c r="N75" i="1"/>
  <c r="M75" i="1"/>
  <c r="Q74" i="1"/>
  <c r="P74" i="1"/>
  <c r="O74" i="1"/>
  <c r="N74" i="1"/>
  <c r="M74" i="1"/>
  <c r="Q73" i="1"/>
  <c r="P73" i="1"/>
  <c r="O73" i="1"/>
  <c r="N73" i="1"/>
  <c r="M73" i="1"/>
  <c r="Q72" i="1"/>
  <c r="P72" i="1"/>
  <c r="O72" i="1"/>
  <c r="N72" i="1"/>
  <c r="S72" i="1" s="1"/>
  <c r="M72" i="1"/>
  <c r="Q71" i="1"/>
  <c r="P71" i="1"/>
  <c r="O71" i="1"/>
  <c r="N71" i="1"/>
  <c r="M71" i="1"/>
  <c r="R71" i="1" s="1"/>
  <c r="Q70" i="1"/>
  <c r="P70" i="1"/>
  <c r="O70" i="1"/>
  <c r="N70" i="1"/>
  <c r="S70" i="1" s="1"/>
  <c r="M70" i="1"/>
  <c r="Q69" i="1"/>
  <c r="P69" i="1"/>
  <c r="O69" i="1"/>
  <c r="N69" i="1"/>
  <c r="M69" i="1"/>
  <c r="R69" i="1" s="1"/>
  <c r="Q68" i="1"/>
  <c r="P68" i="1"/>
  <c r="O68" i="1"/>
  <c r="N68" i="1"/>
  <c r="S68" i="1" s="1"/>
  <c r="M68" i="1"/>
  <c r="Q67" i="1"/>
  <c r="P67" i="1"/>
  <c r="O67" i="1"/>
  <c r="N67" i="1"/>
  <c r="M67" i="1"/>
  <c r="R67" i="1" s="1"/>
  <c r="Q66" i="1"/>
  <c r="P66" i="1"/>
  <c r="O66" i="1"/>
  <c r="N66" i="1"/>
  <c r="S66" i="1" s="1"/>
  <c r="M66" i="1"/>
  <c r="Q65" i="1"/>
  <c r="P65" i="1"/>
  <c r="O65" i="1"/>
  <c r="N65" i="1"/>
  <c r="M65" i="1"/>
  <c r="R65" i="1" s="1"/>
  <c r="Q64" i="1"/>
  <c r="P64" i="1"/>
  <c r="O64" i="1"/>
  <c r="N64" i="1"/>
  <c r="S64" i="1" s="1"/>
  <c r="M64" i="1"/>
  <c r="Q63" i="1"/>
  <c r="P63" i="1"/>
  <c r="O63" i="1"/>
  <c r="N63" i="1"/>
  <c r="M63" i="1"/>
  <c r="R63" i="1" s="1"/>
  <c r="Q62" i="1"/>
  <c r="P62" i="1"/>
  <c r="O62" i="1"/>
  <c r="N62" i="1"/>
  <c r="S62" i="1" s="1"/>
  <c r="M62" i="1"/>
  <c r="Q61" i="1"/>
  <c r="P61" i="1"/>
  <c r="O61" i="1"/>
  <c r="N61" i="1"/>
  <c r="M61" i="1"/>
  <c r="R61" i="1" s="1"/>
  <c r="Q60" i="1"/>
  <c r="P60" i="1"/>
  <c r="O60" i="1"/>
  <c r="N60" i="1"/>
  <c r="S60" i="1" s="1"/>
  <c r="M60" i="1"/>
  <c r="Q59" i="1"/>
  <c r="P59" i="1"/>
  <c r="O59" i="1"/>
  <c r="N59" i="1"/>
  <c r="M59" i="1"/>
  <c r="R59" i="1" s="1"/>
  <c r="Q58" i="1"/>
  <c r="P58" i="1"/>
  <c r="O58" i="1"/>
  <c r="N58" i="1"/>
  <c r="S58" i="1" s="1"/>
  <c r="M58" i="1"/>
  <c r="Q57" i="1"/>
  <c r="P57" i="1"/>
  <c r="O57" i="1"/>
  <c r="N57" i="1"/>
  <c r="M57" i="1"/>
  <c r="R57" i="1" s="1"/>
  <c r="Q56" i="1"/>
  <c r="P56" i="1"/>
  <c r="O56" i="1"/>
  <c r="N56" i="1"/>
  <c r="S56" i="1" s="1"/>
  <c r="M56" i="1"/>
  <c r="Q55" i="1"/>
  <c r="P55" i="1"/>
  <c r="O55" i="1"/>
  <c r="N55" i="1"/>
  <c r="M55" i="1"/>
  <c r="R55" i="1" s="1"/>
  <c r="Q54" i="1"/>
  <c r="P54" i="1"/>
  <c r="O54" i="1"/>
  <c r="N54" i="1"/>
  <c r="M54" i="1"/>
  <c r="Q53" i="1"/>
  <c r="P53" i="1"/>
  <c r="O53" i="1"/>
  <c r="N53" i="1"/>
  <c r="M53" i="1"/>
  <c r="Q52" i="1"/>
  <c r="P52" i="1"/>
  <c r="O52" i="1"/>
  <c r="N52" i="1"/>
  <c r="M52" i="1"/>
  <c r="Q51" i="1"/>
  <c r="P51" i="1"/>
  <c r="O51" i="1"/>
  <c r="N51" i="1"/>
  <c r="M51" i="1"/>
  <c r="Q50" i="1"/>
  <c r="P50" i="1"/>
  <c r="O50" i="1"/>
  <c r="N50" i="1"/>
  <c r="M50" i="1"/>
  <c r="Q49" i="1"/>
  <c r="P49" i="1"/>
  <c r="O49" i="1"/>
  <c r="N49" i="1"/>
  <c r="M49" i="1"/>
  <c r="Q48" i="1"/>
  <c r="P48" i="1"/>
  <c r="O48" i="1"/>
  <c r="N48" i="1"/>
  <c r="M48" i="1"/>
  <c r="Q47" i="1"/>
  <c r="P47" i="1"/>
  <c r="O47" i="1"/>
  <c r="N47" i="1"/>
  <c r="M47" i="1"/>
  <c r="Q46" i="1"/>
  <c r="P46" i="1"/>
  <c r="O46" i="1"/>
  <c r="N46" i="1"/>
  <c r="M46" i="1"/>
  <c r="Q45" i="1"/>
  <c r="P45" i="1"/>
  <c r="O45" i="1"/>
  <c r="N45" i="1"/>
  <c r="M45" i="1"/>
  <c r="Q44" i="1"/>
  <c r="P44" i="1"/>
  <c r="O44" i="1"/>
  <c r="N44" i="1"/>
  <c r="M44" i="1"/>
  <c r="Q43" i="1"/>
  <c r="P43" i="1"/>
  <c r="O43" i="1"/>
  <c r="N43" i="1"/>
  <c r="M43" i="1"/>
  <c r="Q42" i="1"/>
  <c r="P42" i="1"/>
  <c r="O42" i="1"/>
  <c r="N42" i="1"/>
  <c r="M42" i="1"/>
  <c r="Q41" i="1"/>
  <c r="P41" i="1"/>
  <c r="O41" i="1"/>
  <c r="N41" i="1"/>
  <c r="M41" i="1"/>
  <c r="Q40" i="1"/>
  <c r="P40" i="1"/>
  <c r="O40" i="1"/>
  <c r="N40" i="1"/>
  <c r="M40" i="1"/>
  <c r="Q39" i="1"/>
  <c r="P39" i="1"/>
  <c r="O39" i="1"/>
  <c r="N39" i="1"/>
  <c r="M39" i="1"/>
  <c r="Q38" i="1"/>
  <c r="P38" i="1"/>
  <c r="O38" i="1"/>
  <c r="N38" i="1"/>
  <c r="M38" i="1"/>
  <c r="Q37" i="1"/>
  <c r="P37" i="1"/>
  <c r="O37" i="1"/>
  <c r="N37" i="1"/>
  <c r="M37" i="1"/>
  <c r="Q36" i="1"/>
  <c r="P36" i="1"/>
  <c r="O36" i="1"/>
  <c r="N36" i="1"/>
  <c r="M36" i="1"/>
  <c r="Q35" i="1"/>
  <c r="P35" i="1"/>
  <c r="O35" i="1"/>
  <c r="N35" i="1"/>
  <c r="M35" i="1"/>
  <c r="Q34" i="1"/>
  <c r="P34" i="1"/>
  <c r="O34" i="1"/>
  <c r="N34" i="1"/>
  <c r="M34" i="1"/>
  <c r="Q33" i="1"/>
  <c r="P33" i="1"/>
  <c r="O33" i="1"/>
  <c r="N33" i="1"/>
  <c r="M33" i="1"/>
  <c r="Q32" i="1"/>
  <c r="P32" i="1"/>
  <c r="O32" i="1"/>
  <c r="N32" i="1"/>
  <c r="M32" i="1"/>
  <c r="Q31" i="1"/>
  <c r="P31" i="1"/>
  <c r="O31" i="1"/>
  <c r="N31" i="1"/>
  <c r="M31" i="1"/>
  <c r="Q30" i="1"/>
  <c r="P30" i="1"/>
  <c r="O30" i="1"/>
  <c r="N30" i="1"/>
  <c r="M30" i="1"/>
  <c r="Q29" i="1"/>
  <c r="P29" i="1"/>
  <c r="O29" i="1"/>
  <c r="N29" i="1"/>
  <c r="M29" i="1"/>
  <c r="Q28" i="1"/>
  <c r="P28" i="1"/>
  <c r="O28" i="1"/>
  <c r="N28" i="1"/>
  <c r="M28" i="1"/>
  <c r="Q27" i="1"/>
  <c r="P27" i="1"/>
  <c r="O27" i="1"/>
  <c r="N27" i="1"/>
  <c r="M27" i="1"/>
  <c r="Q26" i="1"/>
  <c r="P26" i="1"/>
  <c r="O26" i="1"/>
  <c r="N26" i="1"/>
  <c r="M26" i="1"/>
  <c r="Q25" i="1"/>
  <c r="P25" i="1"/>
  <c r="O25" i="1"/>
  <c r="N25" i="1"/>
  <c r="M25" i="1"/>
  <c r="Q24" i="1"/>
  <c r="P24" i="1"/>
  <c r="O24" i="1"/>
  <c r="N24" i="1"/>
  <c r="M24" i="1"/>
  <c r="Q23" i="1"/>
  <c r="P23" i="1"/>
  <c r="O23" i="1"/>
  <c r="N23" i="1"/>
  <c r="M23" i="1"/>
  <c r="Q22" i="1"/>
  <c r="P22" i="1"/>
  <c r="O22" i="1"/>
  <c r="N22" i="1"/>
  <c r="M22" i="1"/>
  <c r="Q21" i="1"/>
  <c r="P21" i="1"/>
  <c r="O21" i="1"/>
  <c r="N21" i="1"/>
  <c r="M21" i="1"/>
  <c r="Q20" i="1"/>
  <c r="P20" i="1"/>
  <c r="O20" i="1"/>
  <c r="N20" i="1"/>
  <c r="M20" i="1"/>
  <c r="Q19" i="1"/>
  <c r="P19" i="1"/>
  <c r="O19" i="1"/>
  <c r="N19" i="1"/>
  <c r="M19" i="1"/>
  <c r="Q18" i="1"/>
  <c r="P18" i="1"/>
  <c r="O18" i="1"/>
  <c r="N18" i="1"/>
  <c r="M18" i="1"/>
  <c r="Q17" i="1"/>
  <c r="P17" i="1"/>
  <c r="O17" i="1"/>
  <c r="N17" i="1"/>
  <c r="M17" i="1"/>
  <c r="Q16" i="1"/>
  <c r="P16" i="1"/>
  <c r="O16" i="1"/>
  <c r="N16" i="1"/>
  <c r="M16" i="1"/>
  <c r="Q15" i="1"/>
  <c r="P15" i="1"/>
  <c r="O15" i="1"/>
  <c r="N15" i="1"/>
  <c r="M15" i="1"/>
  <c r="Q14" i="1"/>
  <c r="P14" i="1"/>
  <c r="O14" i="1"/>
  <c r="N14" i="1"/>
  <c r="M14" i="1"/>
  <c r="Q13" i="1"/>
  <c r="P13" i="1"/>
  <c r="O13" i="1"/>
  <c r="N13" i="1"/>
  <c r="M13" i="1"/>
  <c r="Q12" i="1"/>
  <c r="P12" i="1"/>
  <c r="O12" i="1"/>
  <c r="N12" i="1"/>
  <c r="M12" i="1"/>
  <c r="Q11" i="1"/>
  <c r="P11" i="1"/>
  <c r="O11" i="1"/>
  <c r="N11" i="1"/>
  <c r="M11" i="1"/>
  <c r="Q10" i="1"/>
  <c r="P10" i="1"/>
  <c r="O10" i="1"/>
  <c r="N10" i="1"/>
  <c r="M10" i="1"/>
  <c r="Q9" i="1"/>
  <c r="P9" i="1"/>
  <c r="O9" i="1"/>
  <c r="N9" i="1"/>
  <c r="M9" i="1"/>
  <c r="Q8" i="1"/>
  <c r="P8" i="1"/>
  <c r="O8" i="1"/>
  <c r="N8" i="1"/>
  <c r="M8" i="1"/>
  <c r="Q7" i="1"/>
  <c r="P7" i="1"/>
  <c r="O7" i="1"/>
  <c r="N7" i="1"/>
  <c r="M7" i="1"/>
  <c r="Q6" i="1"/>
  <c r="P6" i="1"/>
  <c r="O6" i="1"/>
  <c r="N6" i="1"/>
  <c r="M6" i="1"/>
  <c r="Q5" i="1"/>
  <c r="P5" i="1"/>
  <c r="O5" i="1"/>
  <c r="N5" i="1"/>
  <c r="M5" i="1"/>
  <c r="Q4" i="1"/>
  <c r="P4" i="1"/>
  <c r="O4" i="1"/>
  <c r="N4" i="1"/>
  <c r="M4" i="1"/>
  <c r="Q3" i="1"/>
  <c r="P3" i="1"/>
  <c r="O3" i="1"/>
  <c r="N3" i="1"/>
  <c r="M3" i="1"/>
  <c r="Q2" i="1"/>
  <c r="P2" i="1"/>
  <c r="O2" i="1"/>
  <c r="N2" i="1"/>
  <c r="M2" i="1"/>
  <c r="R5" i="1" l="1"/>
  <c r="S8" i="1"/>
  <c r="R9" i="1"/>
  <c r="S11" i="1"/>
  <c r="V12" i="1"/>
  <c r="W13" i="1"/>
  <c r="V16" i="1"/>
  <c r="W17" i="1"/>
  <c r="V18" i="1"/>
  <c r="W19" i="1"/>
  <c r="V20" i="1"/>
  <c r="W21" i="1"/>
  <c r="V22" i="1"/>
  <c r="W23" i="1"/>
  <c r="V30" i="1"/>
  <c r="W31" i="1"/>
  <c r="V32" i="1"/>
  <c r="W33" i="1"/>
  <c r="V34" i="1"/>
  <c r="R35" i="1"/>
  <c r="S36" i="1"/>
  <c r="R37" i="1"/>
  <c r="S38" i="1"/>
  <c r="R39" i="1"/>
  <c r="S40" i="1"/>
  <c r="R41" i="1"/>
  <c r="S42" i="1"/>
  <c r="R43" i="1"/>
  <c r="R45" i="1"/>
  <c r="S46" i="1"/>
  <c r="R47" i="1"/>
  <c r="S48" i="1"/>
  <c r="R49" i="1"/>
  <c r="S50" i="1"/>
  <c r="R51" i="1"/>
  <c r="S52" i="1"/>
  <c r="R53" i="1"/>
  <c r="S54" i="1"/>
  <c r="V14" i="1"/>
  <c r="W7" i="1"/>
  <c r="R97" i="1"/>
  <c r="V24" i="1"/>
  <c r="W25" i="1"/>
  <c r="X25" i="1" s="1"/>
  <c r="V26" i="1"/>
  <c r="W27" i="1"/>
  <c r="V28" i="1"/>
  <c r="W29" i="1"/>
  <c r="X29" i="1" s="1"/>
  <c r="W15" i="1"/>
  <c r="S98" i="1"/>
  <c r="V100" i="1"/>
  <c r="W101" i="1"/>
  <c r="V102" i="1"/>
  <c r="W103" i="1"/>
  <c r="X103" i="1" s="1"/>
  <c r="V104" i="1"/>
  <c r="W105" i="1"/>
  <c r="V106" i="1"/>
  <c r="W107" i="1"/>
  <c r="X107" i="1" s="1"/>
  <c r="V108" i="1"/>
  <c r="W109" i="1"/>
  <c r="V110" i="1"/>
  <c r="W111" i="1"/>
  <c r="X111" i="1" s="1"/>
  <c r="V112" i="1"/>
  <c r="W113" i="1"/>
  <c r="T114" i="1"/>
  <c r="W115" i="1"/>
  <c r="X115" i="1" s="1"/>
  <c r="S116" i="1"/>
  <c r="W117" i="1"/>
  <c r="S2" i="1"/>
  <c r="S3" i="1"/>
  <c r="T4" i="1"/>
  <c r="S5" i="1"/>
  <c r="U8" i="1"/>
  <c r="V10" i="1"/>
  <c r="T2" i="1"/>
  <c r="W4" i="1"/>
  <c r="X4" i="1" s="1"/>
  <c r="T7" i="1"/>
  <c r="R3" i="1"/>
  <c r="W3" i="1"/>
  <c r="X3" i="1" s="1"/>
  <c r="S4" i="1"/>
  <c r="W6" i="1"/>
  <c r="W8" i="1"/>
  <c r="W10" i="1"/>
  <c r="W12" i="1"/>
  <c r="W14" i="1"/>
  <c r="W16" i="1"/>
  <c r="W18" i="1"/>
  <c r="W20" i="1"/>
  <c r="W22" i="1"/>
  <c r="W24" i="1"/>
  <c r="W26" i="1"/>
  <c r="W28" i="1"/>
  <c r="W30" i="1"/>
  <c r="V2" i="1"/>
  <c r="W5" i="1"/>
  <c r="X5" i="1" s="1"/>
  <c r="V7" i="1"/>
  <c r="T9" i="1"/>
  <c r="V9" i="1"/>
  <c r="U10" i="1"/>
  <c r="T11" i="1"/>
  <c r="V11" i="1"/>
  <c r="U12" i="1"/>
  <c r="T13" i="1"/>
  <c r="V13" i="1"/>
  <c r="U14" i="1"/>
  <c r="T15" i="1"/>
  <c r="V15" i="1"/>
  <c r="U16" i="1"/>
  <c r="T17" i="1"/>
  <c r="V17" i="1"/>
  <c r="U18" i="1"/>
  <c r="T19" i="1"/>
  <c r="V19" i="1"/>
  <c r="U20" i="1"/>
  <c r="T21" i="1"/>
  <c r="V21" i="1"/>
  <c r="U22" i="1"/>
  <c r="T23" i="1"/>
  <c r="V23" i="1"/>
  <c r="U24" i="1"/>
  <c r="T25" i="1"/>
  <c r="V25" i="1"/>
  <c r="U26" i="1"/>
  <c r="T27" i="1"/>
  <c r="V27" i="1"/>
  <c r="U28" i="1"/>
  <c r="T29" i="1"/>
  <c r="V29" i="1"/>
  <c r="U30" i="1"/>
  <c r="T31" i="1"/>
  <c r="V31" i="1"/>
  <c r="U32" i="1"/>
  <c r="W32" i="1"/>
  <c r="W46" i="1"/>
  <c r="X46" i="1" s="1"/>
  <c r="W48" i="1"/>
  <c r="W50" i="1"/>
  <c r="X50" i="1" s="1"/>
  <c r="W52" i="1"/>
  <c r="W54" i="1"/>
  <c r="X54" i="1" s="1"/>
  <c r="W56" i="1"/>
  <c r="W58" i="1"/>
  <c r="X58" i="1" s="1"/>
  <c r="W60" i="1"/>
  <c r="W62" i="1"/>
  <c r="X62" i="1" s="1"/>
  <c r="W64" i="1"/>
  <c r="W66" i="1"/>
  <c r="X66" i="1" s="1"/>
  <c r="W68" i="1"/>
  <c r="W70" i="1"/>
  <c r="X70" i="1" s="1"/>
  <c r="W72" i="1"/>
  <c r="S73" i="1"/>
  <c r="R74" i="1"/>
  <c r="S75" i="1"/>
  <c r="R76" i="1"/>
  <c r="S77" i="1"/>
  <c r="V79" i="1"/>
  <c r="U79" i="1"/>
  <c r="W80" i="1"/>
  <c r="T80" i="1"/>
  <c r="V80" i="1"/>
  <c r="V81" i="1"/>
  <c r="U81" i="1"/>
  <c r="W82" i="1"/>
  <c r="X82" i="1" s="1"/>
  <c r="T82" i="1"/>
  <c r="V82" i="1"/>
  <c r="V83" i="1"/>
  <c r="U83" i="1"/>
  <c r="W84" i="1"/>
  <c r="T84" i="1"/>
  <c r="V84" i="1"/>
  <c r="V85" i="1"/>
  <c r="U85" i="1"/>
  <c r="W86" i="1"/>
  <c r="X86" i="1" s="1"/>
  <c r="T86" i="1"/>
  <c r="V86" i="1"/>
  <c r="V87" i="1"/>
  <c r="U87" i="1"/>
  <c r="W88" i="1"/>
  <c r="T88" i="1"/>
  <c r="V88" i="1"/>
  <c r="V89" i="1"/>
  <c r="U89" i="1"/>
  <c r="W90" i="1"/>
  <c r="X90" i="1" s="1"/>
  <c r="T90" i="1"/>
  <c r="V90" i="1"/>
  <c r="V91" i="1"/>
  <c r="U91" i="1"/>
  <c r="W92" i="1"/>
  <c r="T92" i="1"/>
  <c r="V92" i="1"/>
  <c r="V93" i="1"/>
  <c r="U93" i="1"/>
  <c r="W94" i="1"/>
  <c r="X94" i="1" s="1"/>
  <c r="T94" i="1"/>
  <c r="V94" i="1"/>
  <c r="V95" i="1"/>
  <c r="U95" i="1"/>
  <c r="W96" i="1"/>
  <c r="T96" i="1"/>
  <c r="V96" i="1"/>
  <c r="W100" i="1"/>
  <c r="X100" i="1" s="1"/>
  <c r="W102" i="1"/>
  <c r="W104" i="1"/>
  <c r="X104" i="1" s="1"/>
  <c r="W106" i="1"/>
  <c r="W108" i="1"/>
  <c r="X108" i="1" s="1"/>
  <c r="W110" i="1"/>
  <c r="W112" i="1"/>
  <c r="X112" i="1" s="1"/>
  <c r="V114" i="1"/>
  <c r="S115" i="1"/>
  <c r="U115" i="1"/>
  <c r="R116" i="1"/>
  <c r="T116" i="1"/>
  <c r="V116" i="1"/>
  <c r="S117" i="1"/>
  <c r="U117" i="1"/>
  <c r="T33" i="1"/>
  <c r="V33" i="1"/>
  <c r="U34" i="1"/>
  <c r="T45" i="1"/>
  <c r="V45" i="1"/>
  <c r="U46" i="1"/>
  <c r="T47" i="1"/>
  <c r="V47" i="1"/>
  <c r="U48" i="1"/>
  <c r="T49" i="1"/>
  <c r="V49" i="1"/>
  <c r="U50" i="1"/>
  <c r="T51" i="1"/>
  <c r="V51" i="1"/>
  <c r="U52" i="1"/>
  <c r="T53" i="1"/>
  <c r="V53" i="1"/>
  <c r="U54" i="1"/>
  <c r="T55" i="1"/>
  <c r="V55" i="1"/>
  <c r="U56" i="1"/>
  <c r="T57" i="1"/>
  <c r="V57" i="1"/>
  <c r="U58" i="1"/>
  <c r="T59" i="1"/>
  <c r="V59" i="1"/>
  <c r="U60" i="1"/>
  <c r="T61" i="1"/>
  <c r="V61" i="1"/>
  <c r="U62" i="1"/>
  <c r="T63" i="1"/>
  <c r="V63" i="1"/>
  <c r="U64" i="1"/>
  <c r="T65" i="1"/>
  <c r="V65" i="1"/>
  <c r="U66" i="1"/>
  <c r="T67" i="1"/>
  <c r="V67" i="1"/>
  <c r="U68" i="1"/>
  <c r="T69" i="1"/>
  <c r="V69" i="1"/>
  <c r="U70" i="1"/>
  <c r="T71" i="1"/>
  <c r="V71" i="1"/>
  <c r="U72" i="1"/>
  <c r="U100" i="1"/>
  <c r="T101" i="1"/>
  <c r="V101" i="1"/>
  <c r="U102" i="1"/>
  <c r="T103" i="1"/>
  <c r="V103" i="1"/>
  <c r="U104" i="1"/>
  <c r="T105" i="1"/>
  <c r="V105" i="1"/>
  <c r="U106" i="1"/>
  <c r="T107" i="1"/>
  <c r="V107" i="1"/>
  <c r="U108" i="1"/>
  <c r="T109" i="1"/>
  <c r="V109" i="1"/>
  <c r="U110" i="1"/>
  <c r="T111" i="1"/>
  <c r="V111" i="1"/>
  <c r="U112" i="1"/>
  <c r="T113" i="1"/>
  <c r="V113" i="1"/>
  <c r="U114" i="1"/>
  <c r="T115" i="1"/>
  <c r="V115" i="1"/>
  <c r="U116" i="1"/>
  <c r="T117" i="1"/>
  <c r="V117" i="1"/>
  <c r="T3" i="1"/>
  <c r="V3" i="1"/>
  <c r="U3" i="1"/>
  <c r="U4" i="1"/>
  <c r="R4" i="1"/>
  <c r="V4" i="1"/>
  <c r="T5" i="1"/>
  <c r="V5" i="1"/>
  <c r="U5" i="1"/>
  <c r="S6" i="1"/>
  <c r="V6" i="1"/>
  <c r="T6" i="1"/>
  <c r="U6" i="1"/>
  <c r="R6" i="1"/>
  <c r="X8" i="1"/>
  <c r="X10" i="1"/>
  <c r="X12" i="1"/>
  <c r="X14" i="1"/>
  <c r="X16" i="1"/>
  <c r="X18" i="1"/>
  <c r="X20" i="1"/>
  <c r="X22" i="1"/>
  <c r="X24" i="1"/>
  <c r="X26" i="1"/>
  <c r="X28" i="1"/>
  <c r="X30" i="1"/>
  <c r="X32" i="1"/>
  <c r="X6" i="1"/>
  <c r="X7" i="1"/>
  <c r="X13" i="1"/>
  <c r="X15" i="1"/>
  <c r="X17" i="1"/>
  <c r="X19" i="1"/>
  <c r="X21" i="1"/>
  <c r="X23" i="1"/>
  <c r="X27" i="1"/>
  <c r="X31" i="1"/>
  <c r="X33" i="1"/>
  <c r="S7" i="1"/>
  <c r="R8" i="1"/>
  <c r="T8" i="1"/>
  <c r="V8" i="1"/>
  <c r="S9" i="1"/>
  <c r="U9" i="1"/>
  <c r="W9" i="1"/>
  <c r="U11" i="1"/>
  <c r="W11" i="1"/>
  <c r="R7" i="1"/>
  <c r="S10" i="1"/>
  <c r="R11" i="1"/>
  <c r="S12" i="1"/>
  <c r="R13" i="1"/>
  <c r="S14" i="1"/>
  <c r="R15" i="1"/>
  <c r="S16" i="1"/>
  <c r="R17" i="1"/>
  <c r="S18" i="1"/>
  <c r="R19" i="1"/>
  <c r="S20" i="1"/>
  <c r="R21" i="1"/>
  <c r="S22" i="1"/>
  <c r="R23" i="1"/>
  <c r="S24" i="1"/>
  <c r="R25" i="1"/>
  <c r="S26" i="1"/>
  <c r="R27" i="1"/>
  <c r="S28" i="1"/>
  <c r="R29" i="1"/>
  <c r="S30" i="1"/>
  <c r="R31" i="1"/>
  <c r="S32" i="1"/>
  <c r="R33" i="1"/>
  <c r="W34" i="1"/>
  <c r="S34" i="1"/>
  <c r="S35" i="1"/>
  <c r="W35" i="1"/>
  <c r="W36" i="1"/>
  <c r="T36" i="1"/>
  <c r="S37" i="1"/>
  <c r="W37" i="1"/>
  <c r="W38" i="1"/>
  <c r="T38" i="1"/>
  <c r="S39" i="1"/>
  <c r="W39" i="1"/>
  <c r="W40" i="1"/>
  <c r="T40" i="1"/>
  <c r="S41" i="1"/>
  <c r="W41" i="1"/>
  <c r="W42" i="1"/>
  <c r="T42" i="1"/>
  <c r="S43" i="1"/>
  <c r="W43" i="1"/>
  <c r="W44" i="1"/>
  <c r="X48" i="1"/>
  <c r="X52" i="1"/>
  <c r="X56" i="1"/>
  <c r="X60" i="1"/>
  <c r="X64" i="1"/>
  <c r="X68" i="1"/>
  <c r="X72" i="1"/>
  <c r="U7" i="1"/>
  <c r="R10" i="1"/>
  <c r="T10" i="1"/>
  <c r="R12" i="1"/>
  <c r="T12" i="1"/>
  <c r="S13" i="1"/>
  <c r="U13" i="1"/>
  <c r="R14" i="1"/>
  <c r="T14" i="1"/>
  <c r="S15" i="1"/>
  <c r="U15" i="1"/>
  <c r="R16" i="1"/>
  <c r="T16" i="1"/>
  <c r="S17" i="1"/>
  <c r="U17" i="1"/>
  <c r="R18" i="1"/>
  <c r="T18" i="1"/>
  <c r="S19" i="1"/>
  <c r="U19" i="1"/>
  <c r="R20" i="1"/>
  <c r="T20" i="1"/>
  <c r="S21" i="1"/>
  <c r="U21" i="1"/>
  <c r="R22" i="1"/>
  <c r="T22" i="1"/>
  <c r="S23" i="1"/>
  <c r="U23" i="1"/>
  <c r="R24" i="1"/>
  <c r="T24" i="1"/>
  <c r="S25" i="1"/>
  <c r="U25" i="1"/>
  <c r="R26" i="1"/>
  <c r="T26" i="1"/>
  <c r="S27" i="1"/>
  <c r="U27" i="1"/>
  <c r="R28" i="1"/>
  <c r="T28" i="1"/>
  <c r="S29" i="1"/>
  <c r="U29" i="1"/>
  <c r="R30" i="1"/>
  <c r="T30" i="1"/>
  <c r="S31" i="1"/>
  <c r="U31" i="1"/>
  <c r="R32" i="1"/>
  <c r="T32" i="1"/>
  <c r="S33" i="1"/>
  <c r="U33" i="1"/>
  <c r="R34" i="1"/>
  <c r="T34" i="1"/>
  <c r="T35" i="1"/>
  <c r="V35" i="1"/>
  <c r="U35" i="1"/>
  <c r="U36" i="1"/>
  <c r="R36" i="1"/>
  <c r="V36" i="1"/>
  <c r="T37" i="1"/>
  <c r="V37" i="1"/>
  <c r="U37" i="1"/>
  <c r="U38" i="1"/>
  <c r="R38" i="1"/>
  <c r="V38" i="1"/>
  <c r="T39" i="1"/>
  <c r="V39" i="1"/>
  <c r="U39" i="1"/>
  <c r="U40" i="1"/>
  <c r="R40" i="1"/>
  <c r="V40" i="1"/>
  <c r="T41" i="1"/>
  <c r="V41" i="1"/>
  <c r="U41" i="1"/>
  <c r="U42" i="1"/>
  <c r="R42" i="1"/>
  <c r="V42" i="1"/>
  <c r="T43" i="1"/>
  <c r="V43" i="1"/>
  <c r="U43" i="1"/>
  <c r="S44" i="1"/>
  <c r="V44" i="1"/>
  <c r="T44" i="1"/>
  <c r="R44" i="1"/>
  <c r="U44" i="1"/>
  <c r="S45" i="1"/>
  <c r="U45" i="1"/>
  <c r="W45" i="1"/>
  <c r="R46" i="1"/>
  <c r="T46" i="1"/>
  <c r="V46" i="1"/>
  <c r="S47" i="1"/>
  <c r="U47" i="1"/>
  <c r="W47" i="1"/>
  <c r="R48" i="1"/>
  <c r="T48" i="1"/>
  <c r="V48" i="1"/>
  <c r="S49" i="1"/>
  <c r="U49" i="1"/>
  <c r="W49" i="1"/>
  <c r="R50" i="1"/>
  <c r="T50" i="1"/>
  <c r="V50" i="1"/>
  <c r="S51" i="1"/>
  <c r="U51" i="1"/>
  <c r="W51" i="1"/>
  <c r="R52" i="1"/>
  <c r="T52" i="1"/>
  <c r="V52" i="1"/>
  <c r="S53" i="1"/>
  <c r="U53" i="1"/>
  <c r="W53" i="1"/>
  <c r="R54" i="1"/>
  <c r="T54" i="1"/>
  <c r="V54" i="1"/>
  <c r="S55" i="1"/>
  <c r="U55" i="1"/>
  <c r="W55" i="1"/>
  <c r="R56" i="1"/>
  <c r="T56" i="1"/>
  <c r="V56" i="1"/>
  <c r="S57" i="1"/>
  <c r="U57" i="1"/>
  <c r="W57" i="1"/>
  <c r="R58" i="1"/>
  <c r="T58" i="1"/>
  <c r="V58" i="1"/>
  <c r="S59" i="1"/>
  <c r="U59" i="1"/>
  <c r="W59" i="1"/>
  <c r="R60" i="1"/>
  <c r="T60" i="1"/>
  <c r="V60" i="1"/>
  <c r="S61" i="1"/>
  <c r="U61" i="1"/>
  <c r="W61" i="1"/>
  <c r="R62" i="1"/>
  <c r="T62" i="1"/>
  <c r="V62" i="1"/>
  <c r="S63" i="1"/>
  <c r="U63" i="1"/>
  <c r="W63" i="1"/>
  <c r="R64" i="1"/>
  <c r="T64" i="1"/>
  <c r="V64" i="1"/>
  <c r="S65" i="1"/>
  <c r="U65" i="1"/>
  <c r="W65" i="1"/>
  <c r="R66" i="1"/>
  <c r="T66" i="1"/>
  <c r="V66" i="1"/>
  <c r="S67" i="1"/>
  <c r="U67" i="1"/>
  <c r="W67" i="1"/>
  <c r="R68" i="1"/>
  <c r="T68" i="1"/>
  <c r="V68" i="1"/>
  <c r="S69" i="1"/>
  <c r="U69" i="1"/>
  <c r="W69" i="1"/>
  <c r="R70" i="1"/>
  <c r="T70" i="1"/>
  <c r="V70" i="1"/>
  <c r="S71" i="1"/>
  <c r="U71" i="1"/>
  <c r="W71" i="1"/>
  <c r="R72" i="1"/>
  <c r="T72" i="1"/>
  <c r="V72" i="1"/>
  <c r="U73" i="1"/>
  <c r="R73" i="1"/>
  <c r="V73" i="1"/>
  <c r="T74" i="1"/>
  <c r="V74" i="1"/>
  <c r="U74" i="1"/>
  <c r="U75" i="1"/>
  <c r="R75" i="1"/>
  <c r="V75" i="1"/>
  <c r="T76" i="1"/>
  <c r="V76" i="1"/>
  <c r="U76" i="1"/>
  <c r="U77" i="1"/>
  <c r="R77" i="1"/>
  <c r="V77" i="1"/>
  <c r="W78" i="1"/>
  <c r="R78" i="1"/>
  <c r="T78" i="1"/>
  <c r="V78" i="1"/>
  <c r="U78" i="1"/>
  <c r="X80" i="1"/>
  <c r="X84" i="1"/>
  <c r="X88" i="1"/>
  <c r="X92" i="1"/>
  <c r="X96" i="1"/>
  <c r="W73" i="1"/>
  <c r="T73" i="1"/>
  <c r="S74" i="1"/>
  <c r="W74" i="1"/>
  <c r="W75" i="1"/>
  <c r="T75" i="1"/>
  <c r="S76" i="1"/>
  <c r="W76" i="1"/>
  <c r="W77" i="1"/>
  <c r="T77" i="1"/>
  <c r="S78" i="1"/>
  <c r="X79" i="1"/>
  <c r="X81" i="1"/>
  <c r="X83" i="1"/>
  <c r="X85" i="1"/>
  <c r="X87" i="1"/>
  <c r="X89" i="1"/>
  <c r="X91" i="1"/>
  <c r="X93" i="1"/>
  <c r="X95" i="1"/>
  <c r="S79" i="1"/>
  <c r="R80" i="1"/>
  <c r="S81" i="1"/>
  <c r="R82" i="1"/>
  <c r="S83" i="1"/>
  <c r="R84" i="1"/>
  <c r="S85" i="1"/>
  <c r="R86" i="1"/>
  <c r="S87" i="1"/>
  <c r="R88" i="1"/>
  <c r="S89" i="1"/>
  <c r="R90" i="1"/>
  <c r="S91" i="1"/>
  <c r="R92" i="1"/>
  <c r="S93" i="1"/>
  <c r="R94" i="1"/>
  <c r="S95" i="1"/>
  <c r="R96" i="1"/>
  <c r="S97" i="1"/>
  <c r="W97" i="1"/>
  <c r="W98" i="1"/>
  <c r="T98" i="1"/>
  <c r="X102" i="1"/>
  <c r="X106" i="1"/>
  <c r="X110" i="1"/>
  <c r="R79" i="1"/>
  <c r="T79" i="1"/>
  <c r="S80" i="1"/>
  <c r="U80" i="1"/>
  <c r="R81" i="1"/>
  <c r="T81" i="1"/>
  <c r="S82" i="1"/>
  <c r="U82" i="1"/>
  <c r="R83" i="1"/>
  <c r="T83" i="1"/>
  <c r="S84" i="1"/>
  <c r="U84" i="1"/>
  <c r="R85" i="1"/>
  <c r="T85" i="1"/>
  <c r="S86" i="1"/>
  <c r="U86" i="1"/>
  <c r="R87" i="1"/>
  <c r="T87" i="1"/>
  <c r="S88" i="1"/>
  <c r="U88" i="1"/>
  <c r="R89" i="1"/>
  <c r="T89" i="1"/>
  <c r="S90" i="1"/>
  <c r="U90" i="1"/>
  <c r="R91" i="1"/>
  <c r="T91" i="1"/>
  <c r="S92" i="1"/>
  <c r="U92" i="1"/>
  <c r="R93" i="1"/>
  <c r="T93" i="1"/>
  <c r="S94" i="1"/>
  <c r="U94" i="1"/>
  <c r="R95" i="1"/>
  <c r="T95" i="1"/>
  <c r="S96" i="1"/>
  <c r="U96" i="1"/>
  <c r="T97" i="1"/>
  <c r="V97" i="1"/>
  <c r="U97" i="1"/>
  <c r="U98" i="1"/>
  <c r="R98" i="1"/>
  <c r="V98" i="1"/>
  <c r="W99" i="1"/>
  <c r="U99" i="1"/>
  <c r="S99" i="1"/>
  <c r="R99" i="1"/>
  <c r="T99" i="1"/>
  <c r="V99" i="1"/>
  <c r="X101" i="1"/>
  <c r="X105" i="1"/>
  <c r="X109" i="1"/>
  <c r="X113" i="1"/>
  <c r="X117" i="1"/>
  <c r="S100" i="1"/>
  <c r="R101" i="1"/>
  <c r="S102" i="1"/>
  <c r="R103" i="1"/>
  <c r="S104" i="1"/>
  <c r="R105" i="1"/>
  <c r="S106" i="1"/>
  <c r="R107" i="1"/>
  <c r="S108" i="1"/>
  <c r="R109" i="1"/>
  <c r="S110" i="1"/>
  <c r="R111" i="1"/>
  <c r="S112" i="1"/>
  <c r="R113" i="1"/>
  <c r="S114" i="1"/>
  <c r="W114" i="1"/>
  <c r="R115" i="1"/>
  <c r="W116" i="1"/>
  <c r="R117" i="1"/>
  <c r="R100" i="1"/>
  <c r="T100" i="1"/>
  <c r="S101" i="1"/>
  <c r="U101" i="1"/>
  <c r="R102" i="1"/>
  <c r="T102" i="1"/>
  <c r="S103" i="1"/>
  <c r="U103" i="1"/>
  <c r="R104" i="1"/>
  <c r="T104" i="1"/>
  <c r="S105" i="1"/>
  <c r="U105" i="1"/>
  <c r="R106" i="1"/>
  <c r="T106" i="1"/>
  <c r="S107" i="1"/>
  <c r="U107" i="1"/>
  <c r="R108" i="1"/>
  <c r="T108" i="1"/>
  <c r="S109" i="1"/>
  <c r="U109" i="1"/>
  <c r="R110" i="1"/>
  <c r="T110" i="1"/>
  <c r="S111" i="1"/>
  <c r="U111" i="1"/>
  <c r="R112" i="1"/>
  <c r="T112" i="1"/>
  <c r="S113" i="1"/>
  <c r="U113" i="1"/>
  <c r="R114" i="1"/>
  <c r="U2" i="1"/>
  <c r="W2" i="1"/>
  <c r="R2" i="1"/>
  <c r="X99" i="1" l="1"/>
  <c r="X76" i="1"/>
  <c r="X78" i="1"/>
  <c r="X43" i="1"/>
  <c r="X41" i="1"/>
  <c r="X39" i="1"/>
  <c r="X37" i="1"/>
  <c r="X35" i="1"/>
  <c r="X98" i="1"/>
  <c r="X74" i="1"/>
  <c r="X116" i="1"/>
  <c r="X114" i="1"/>
  <c r="X97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4" i="1"/>
  <c r="X42" i="1"/>
  <c r="X40" i="1"/>
  <c r="X38" i="1"/>
  <c r="X36" i="1"/>
  <c r="X34" i="1"/>
  <c r="X11" i="1"/>
  <c r="X9" i="1"/>
  <c r="X2" i="1"/>
  <c r="AC3" i="1" l="1"/>
  <c r="AD12" i="1" l="1"/>
  <c r="AD7" i="1"/>
  <c r="AD9" i="1"/>
  <c r="AD10" i="1"/>
  <c r="AD6" i="1"/>
  <c r="AD11" i="1"/>
  <c r="AD5" i="1"/>
  <c r="AD8" i="1"/>
  <c r="AD4" i="1"/>
  <c r="AD3" i="1"/>
</calcChain>
</file>

<file path=xl/sharedStrings.xml><?xml version="1.0" encoding="utf-8"?>
<sst xmlns="http://schemas.openxmlformats.org/spreadsheetml/2006/main" count="417" uniqueCount="70">
  <si>
    <t>Hearbeat ID</t>
  </si>
  <si>
    <t>Ground Truth</t>
  </si>
  <si>
    <t>Predicted Category Fold 01</t>
  </si>
  <si>
    <t>Predicted Category Fold 02</t>
  </si>
  <si>
    <t>Predicted Category Fold 03</t>
  </si>
  <si>
    <t>Predicted Category Fold 04</t>
  </si>
  <si>
    <t>Predicted Category Fold 05</t>
  </si>
  <si>
    <t>Predicted Category Fold 06</t>
  </si>
  <si>
    <t>Predicted Category Fold 07</t>
  </si>
  <si>
    <t>Predicted Category Fold 08</t>
  </si>
  <si>
    <t>Predicted Category Fold 09</t>
  </si>
  <si>
    <t>Predicted Category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</si>
  <si>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</si>
  <si>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</si>
  <si>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</si>
  <si>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</si>
  <si>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</si>
  <si>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</si>
  <si>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</si>
  <si>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</si>
  <si>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</si>
  <si>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</si>
  <si>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</si>
  <si>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</si>
  <si>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Category</t>
  </si>
  <si>
    <t>Result</t>
  </si>
  <si>
    <t># Hearbeats</t>
  </si>
  <si>
    <t>% Hearbeats</t>
  </si>
  <si>
    <t>Safe</t>
  </si>
  <si>
    <t>Total</t>
  </si>
  <si>
    <t>Unsafe (RS1.2)</t>
  </si>
  <si>
    <t>Unsafe (RS1.3)</t>
  </si>
  <si>
    <t>2, 3 or 4</t>
  </si>
  <si>
    <t>1 and 0</t>
  </si>
  <si>
    <t>Doubtful with Safe and One Unsafe (RS1.2)</t>
  </si>
  <si>
    <t>1 and [2, 3 or 4]</t>
  </si>
  <si>
    <t>Doubtful with Safe and One Unsafe (RS1.3)</t>
  </si>
  <si>
    <t>0/1</t>
  </si>
  <si>
    <t>1, 0 and [2, 3 or 4]</t>
  </si>
  <si>
    <t>Doubtful with Safe and Two Unsafe (RS1.2 and RS1.3)</t>
  </si>
  <si>
    <t>1 and two [2, 3 or 4]</t>
  </si>
  <si>
    <t>Doubtful with Safe and Two Unsafe (RS1.2)</t>
  </si>
  <si>
    <t>0 and at least one [2, 3 or 4]</t>
  </si>
  <si>
    <t>At least two [2, 3 or 4]</t>
  </si>
  <si>
    <t>Doubtful Fully Unsafe (RS1.2 and RS1.3)</t>
  </si>
  <si>
    <t>Doubtful Fully Unsafe (RS1.2)</t>
  </si>
  <si>
    <t>ResNet = SMOTE?</t>
  </si>
  <si>
    <t>ResNet = SMOTE_Aug?</t>
  </si>
  <si>
    <t>ResNet = UMCE?</t>
  </si>
  <si>
    <t>ResNet = Maj. Voting?</t>
  </si>
  <si>
    <t>SMOTE = SMOTE_Aug?</t>
  </si>
  <si>
    <t>SMOTE = UMCE?</t>
  </si>
  <si>
    <t>SMOTE = Maj. Voting?</t>
  </si>
  <si>
    <t>SMOTE_Aug = UMCE?</t>
  </si>
  <si>
    <t>SMOTE_Aug = Maj. Voting?</t>
  </si>
  <si>
    <t>UMCE = Maj. Voting?</t>
  </si>
  <si>
    <t>Heartbeat ID Line Consistent?</t>
  </si>
  <si>
    <t>0/2</t>
  </si>
  <si>
    <t>0/3</t>
  </si>
  <si>
    <t>0/4</t>
  </si>
  <si>
    <t>1/2</t>
  </si>
  <si>
    <t>1/3</t>
  </si>
  <si>
    <t>1/4</t>
  </si>
  <si>
    <t>2/3</t>
  </si>
  <si>
    <t>2/4</t>
  </si>
  <si>
    <t>3/4</t>
  </si>
  <si>
    <t>0/1/3</t>
  </si>
  <si>
    <t>0/2/3</t>
  </si>
  <si>
    <t>1/2/3</t>
  </si>
  <si>
    <t>1/2/4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</si>
</sst>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quotePrefix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2"/>
  <sheetViews>
    <sheetView topLeftCell="T1" zoomScale="90" zoomScaleNormal="90" workbookViewId="0">
      <selection activeCell="AB15" sqref="AB15:AB33"/>
    </sheetView>
  </sheetViews>
  <sheetFormatPr defaultRowHeight="15" x14ac:dyDescent="0.25"/>
  <cols>
    <col min="1" max="1" width="14.42578125" bestFit="1" customWidth="1"/>
    <col min="2" max="2" width="15.5703125" bestFit="1" customWidth="1"/>
    <col min="3" max="12" width="26.42578125" bestFit="1" customWidth="1"/>
    <col min="13" max="17" width="23.42578125" bestFit="1" customWidth="1"/>
    <col min="18" max="22" width="27.42578125" bestFit="1" customWidth="1"/>
    <col min="23" max="23" width="35.28515625" bestFit="1" customWidth="1"/>
    <col min="24" max="24" width="38.85546875" bestFit="1" customWidth="1"/>
    <col min="27" max="27" width="26" bestFit="1" customWidth="1"/>
    <col min="28" max="28" width="48.7109375" bestFit="1" customWidth="1"/>
    <col min="29" max="29" width="11.42578125" bestFit="1" customWidth="1"/>
    <col min="30" max="30" width="12" bestFit="1" customWidth="1"/>
  </cols>
  <sheetData>
    <row r="1" spans="1: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30" x14ac:dyDescent="0.25">
      <c r="A2">
        <v>72480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f t="shared" ref="M2:M33" si="0">IF(C2=0, 1, 0)+IF(D2=0, 1, 0)+IF(E2=0, 1, 0)+IF(F2=0, 1, 0)+IF(G2=0, 1, 0)+IF(H2=0, 1, 0)+IF(I2=0, 1, 0)+IF(J2=0, 1, 0)+IF(K2=0, 1, 0)+IF(L2=0, 1, 0)</f>
        <v>0</v>
      </c>
      <c r="N2">
        <f t="shared" ref="N2:N33" si="1">IF(C2=1, 1, 0)+IF(D2=1, 1, 0)+IF(E2=1, 1, 0)+IF(F2=1, 1, 0)+IF(G2=1, 1, 0)+IF(H2=1, 1, 0)+IF(I2=1, 1, 0)+IF(J2=1, 1, 0)+IF(K2=1, 1, 0)+IF(L2=1, 1, 0)</f>
        <v>10</v>
      </c>
      <c r="O2">
        <f t="shared" ref="O2:O33" si="2">IF(C2=2, 1, 0)+IF(D2=2, 1, 0)+IF(E2=2, 1, 0)+IF(F2=2, 1, 0)+IF(G2=2, 1, 0)+IF(H2=2, 1, 0)+IF(I2=2, 1, 0)+IF(J2=2, 1, 0)+IF(K2=2, 1, 0)+IF(L2=2, 1, 0)</f>
        <v>0</v>
      </c>
      <c r="P2">
        <f t="shared" ref="P2:P33" si="3">IF(C2=3, 1, 0)+IF(D2=3, 1, 0)+IF(E2=3, 1, 0)+IF(F2=3, 1, 0)+IF(G2=3, 1, 0)+IF(H2=3, 1, 0)+IF(I2=3, 1, 0)+IF(J2=3, 1, 0)+IF(K2=3, 1, 0)+IF(L2=3, 1, 0)</f>
        <v>0</v>
      </c>
      <c r="Q2">
        <f t="shared" ref="Q2:Q33" si="4">IF(C2=4, 1, 0)+IF(D2=4, 1, 0)+IF(E2=4, 1, 0)+IF(F2=4, 1, 0)+IF(G2=4, 1, 0)+IF(H2=4, 1, 0)+IF(I2=4, 1, 0)+IF(J2=4, 1, 0)+IF(K2=4, 1, 0)+IF(L2=4, 1, 0)</f>
        <v>0</v>
      </c>
      <c r="R2" t="b">
        <f t="shared" ref="R2:R33" si="5">M2=MAX($M2:$Q2)</f>
        <v>0</v>
      </c>
      <c r="S2" t="b">
        <f t="shared" ref="S2:S33" si="6">N2=MAX($M2:$Q2)</f>
        <v>1</v>
      </c>
      <c r="T2" t="b">
        <f t="shared" ref="T2:T33" si="7">O2=MAX($M2:$Q2)</f>
        <v>0</v>
      </c>
      <c r="U2" t="b">
        <f t="shared" ref="U2:U33" si="8">P2=MAX($M2:$Q2)</f>
        <v>0</v>
      </c>
      <c r="V2" t="b">
        <f t="shared" ref="V2:V33" si="9">Q2=MAX($M2:$Q2)</f>
        <v>0</v>
      </c>
      <c r="W2" s="3">
        <f t="shared" ref="W2:W33" si="10">IF(M2=MAX($M2:$Q2), 1, 0) + IF(N2=MAX($M2:$Q2), 1, 0) + IF(O2=MAX($M2:$Q2), 1, 0) + IF(P2=MAX($M2:$Q2), 1, 0) + IF(Q2=MAX($M2:$Q2), 1, 0)</f>
        <v>1</v>
      </c>
      <c r="X2" s="3">
        <f t="shared" ref="X2:X33" si="11">IF(W2 = 1, _xlfn.MODE.SNGL(C2,D2,E2,F2,G2,H2,I2,J2,K2,L2), "Verificar Manualmente")</f>
        <v>1</v>
      </c>
      <c r="AA2" s="5" t="s">
        <v>24</v>
      </c>
      <c r="AB2" s="5" t="s">
        <v>25</v>
      </c>
      <c r="AC2" s="5" t="s">
        <v>26</v>
      </c>
      <c r="AD2" s="5" t="s">
        <v>27</v>
      </c>
    </row>
    <row r="3" spans="1:30" x14ac:dyDescent="0.25">
      <c r="A3">
        <v>72496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f t="shared" si="0"/>
        <v>0</v>
      </c>
      <c r="N3">
        <f t="shared" si="1"/>
        <v>10</v>
      </c>
      <c r="O3">
        <f t="shared" si="2"/>
        <v>0</v>
      </c>
      <c r="P3">
        <f t="shared" si="3"/>
        <v>0</v>
      </c>
      <c r="Q3">
        <f t="shared" si="4"/>
        <v>0</v>
      </c>
      <c r="R3" t="b">
        <f t="shared" si="5"/>
        <v>0</v>
      </c>
      <c r="S3" t="b">
        <f t="shared" si="6"/>
        <v>1</v>
      </c>
      <c r="T3" t="b">
        <f t="shared" si="7"/>
        <v>0</v>
      </c>
      <c r="U3" t="b">
        <f t="shared" si="8"/>
        <v>0</v>
      </c>
      <c r="V3" t="b">
        <f t="shared" si="9"/>
        <v>0</v>
      </c>
      <c r="W3" s="3">
        <f t="shared" si="10"/>
        <v>1</v>
      </c>
      <c r="X3" s="3">
        <f t="shared" si="11"/>
        <v>1</v>
      </c>
      <c r="AA3" s="6">
        <v>1</v>
      </c>
      <c r="AB3" s="6" t="s">
        <v>28</v>
      </c>
      <c r="AC3" s="6">
        <f>COUNTIFS(X:X, AA3)</f>
        <v>129</v>
      </c>
      <c r="AD3" s="7">
        <f>AC3/$AC$12</f>
        <v>0.91489361702127658</v>
      </c>
    </row>
    <row r="4" spans="1:30" x14ac:dyDescent="0.25">
      <c r="A4">
        <v>72513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f t="shared" si="0"/>
        <v>0</v>
      </c>
      <c r="N4">
        <f t="shared" si="1"/>
        <v>10</v>
      </c>
      <c r="O4">
        <f t="shared" si="2"/>
        <v>0</v>
      </c>
      <c r="P4">
        <f t="shared" si="3"/>
        <v>0</v>
      </c>
      <c r="Q4">
        <f t="shared" si="4"/>
        <v>0</v>
      </c>
      <c r="R4" t="b">
        <f t="shared" si="5"/>
        <v>0</v>
      </c>
      <c r="S4" t="b">
        <f t="shared" si="6"/>
        <v>1</v>
      </c>
      <c r="T4" t="b">
        <f t="shared" si="7"/>
        <v>0</v>
      </c>
      <c r="U4" t="b">
        <f t="shared" si="8"/>
        <v>0</v>
      </c>
      <c r="V4" t="b">
        <f t="shared" si="9"/>
        <v>0</v>
      </c>
      <c r="W4" s="3">
        <f t="shared" si="10"/>
        <v>1</v>
      </c>
      <c r="X4" s="3">
        <f t="shared" si="11"/>
        <v>1</v>
      </c>
      <c r="AA4" s="6">
        <v>0</v>
      </c>
      <c r="AB4" s="6" t="s">
        <v>31</v>
      </c>
      <c r="AC4" s="6">
        <f t="shared" ref="AC4" si="12">COUNTIFS(X:X, AA4)</f>
        <v>5</v>
      </c>
      <c r="AD4" s="7">
        <f t="shared" ref="AD4:AD11" si="13">AC4/$AC$12</f>
        <v>3.5460992907801421E-2</v>
      </c>
    </row>
    <row r="5" spans="1:30" x14ac:dyDescent="0.25">
      <c r="A5">
        <v>72514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f t="shared" si="0"/>
        <v>0</v>
      </c>
      <c r="N5">
        <f t="shared" si="1"/>
        <v>10</v>
      </c>
      <c r="O5">
        <f t="shared" si="2"/>
        <v>0</v>
      </c>
      <c r="P5">
        <f t="shared" si="3"/>
        <v>0</v>
      </c>
      <c r="Q5">
        <f t="shared" si="4"/>
        <v>0</v>
      </c>
      <c r="R5" t="b">
        <f t="shared" si="5"/>
        <v>0</v>
      </c>
      <c r="S5" t="b">
        <f t="shared" si="6"/>
        <v>1</v>
      </c>
      <c r="T5" t="b">
        <f t="shared" si="7"/>
        <v>0</v>
      </c>
      <c r="U5" t="b">
        <f t="shared" si="8"/>
        <v>0</v>
      </c>
      <c r="V5" t="b">
        <f t="shared" si="9"/>
        <v>0</v>
      </c>
      <c r="W5" s="3">
        <f t="shared" si="10"/>
        <v>1</v>
      </c>
      <c r="X5" s="3">
        <f t="shared" si="11"/>
        <v>1</v>
      </c>
      <c r="AA5" s="6" t="s">
        <v>32</v>
      </c>
      <c r="AB5" s="6" t="s">
        <v>30</v>
      </c>
      <c r="AC5" s="6">
        <f>COUNTIFS(X:X, 2)+COUNTIFS(X:X, 3)+COUNTIFS(X:X, 4)</f>
        <v>6</v>
      </c>
      <c r="AD5" s="7">
        <f t="shared" si="13"/>
        <v>4.2553191489361701E-2</v>
      </c>
    </row>
    <row r="6" spans="1:30" x14ac:dyDescent="0.25">
      <c r="A6">
        <v>72515</v>
      </c>
      <c r="B6">
        <v>1</v>
      </c>
      <c r="C6">
        <v>4</v>
      </c>
      <c r="D6">
        <v>1</v>
      </c>
      <c r="E6">
        <v>0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</v>
      </c>
      <c r="M6">
        <f t="shared" si="0"/>
        <v>2</v>
      </c>
      <c r="N6">
        <f t="shared" si="1"/>
        <v>7</v>
      </c>
      <c r="O6">
        <f t="shared" si="2"/>
        <v>0</v>
      </c>
      <c r="P6">
        <f t="shared" si="3"/>
        <v>0</v>
      </c>
      <c r="Q6">
        <f t="shared" si="4"/>
        <v>1</v>
      </c>
      <c r="R6" t="b">
        <f t="shared" si="5"/>
        <v>0</v>
      </c>
      <c r="S6" t="b">
        <f t="shared" si="6"/>
        <v>1</v>
      </c>
      <c r="T6" t="b">
        <f t="shared" si="7"/>
        <v>0</v>
      </c>
      <c r="U6" t="b">
        <f t="shared" si="8"/>
        <v>0</v>
      </c>
      <c r="V6" t="b">
        <f t="shared" si="9"/>
        <v>0</v>
      </c>
      <c r="W6" s="3">
        <f t="shared" si="10"/>
        <v>1</v>
      </c>
      <c r="X6" s="3">
        <f t="shared" si="11"/>
        <v>1</v>
      </c>
      <c r="AA6" s="6" t="s">
        <v>33</v>
      </c>
      <c r="AB6" s="6" t="s">
        <v>36</v>
      </c>
      <c r="AC6" s="6">
        <f>COUNTIFS(X:X, "0/1")</f>
        <v>1</v>
      </c>
      <c r="AD6" s="7">
        <f t="shared" si="13"/>
        <v>7.0921985815602835E-3</v>
      </c>
    </row>
    <row r="7" spans="1:30" x14ac:dyDescent="0.25">
      <c r="A7">
        <v>72526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f t="shared" si="0"/>
        <v>0</v>
      </c>
      <c r="N7">
        <f t="shared" si="1"/>
        <v>10</v>
      </c>
      <c r="O7">
        <f t="shared" si="2"/>
        <v>0</v>
      </c>
      <c r="P7">
        <f t="shared" si="3"/>
        <v>0</v>
      </c>
      <c r="Q7">
        <f t="shared" si="4"/>
        <v>0</v>
      </c>
      <c r="R7" t="b">
        <f t="shared" si="5"/>
        <v>0</v>
      </c>
      <c r="S7" t="b">
        <f t="shared" si="6"/>
        <v>1</v>
      </c>
      <c r="T7" t="b">
        <f t="shared" si="7"/>
        <v>0</v>
      </c>
      <c r="U7" t="b">
        <f t="shared" si="8"/>
        <v>0</v>
      </c>
      <c r="V7" t="b">
        <f t="shared" si="9"/>
        <v>0</v>
      </c>
      <c r="W7" s="3">
        <f t="shared" si="10"/>
        <v>1</v>
      </c>
      <c r="X7" s="3">
        <f t="shared" si="11"/>
        <v>1</v>
      </c>
      <c r="AA7" s="6" t="s">
        <v>35</v>
      </c>
      <c r="AB7" s="6" t="s">
        <v>34</v>
      </c>
      <c r="AC7" s="6">
        <f>COUNTIFS(X:X, "1/2")+COUNTIFS(X:X, "1/3")+COUNTIFS(X:X, "1/4")</f>
        <v>0</v>
      </c>
      <c r="AD7" s="7">
        <f t="shared" si="13"/>
        <v>0</v>
      </c>
    </row>
    <row r="8" spans="1:30" x14ac:dyDescent="0.25">
      <c r="A8">
        <v>72596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f t="shared" si="0"/>
        <v>0</v>
      </c>
      <c r="N8">
        <f t="shared" si="1"/>
        <v>10</v>
      </c>
      <c r="O8">
        <f t="shared" si="2"/>
        <v>0</v>
      </c>
      <c r="P8">
        <f t="shared" si="3"/>
        <v>0</v>
      </c>
      <c r="Q8">
        <f t="shared" si="4"/>
        <v>0</v>
      </c>
      <c r="R8" t="b">
        <f t="shared" si="5"/>
        <v>0</v>
      </c>
      <c r="S8" t="b">
        <f t="shared" si="6"/>
        <v>1</v>
      </c>
      <c r="T8" t="b">
        <f t="shared" si="7"/>
        <v>0</v>
      </c>
      <c r="U8" t="b">
        <f t="shared" si="8"/>
        <v>0</v>
      </c>
      <c r="V8" t="b">
        <f t="shared" si="9"/>
        <v>0</v>
      </c>
      <c r="W8" s="3">
        <f t="shared" si="10"/>
        <v>1</v>
      </c>
      <c r="X8" s="3">
        <f t="shared" si="11"/>
        <v>1</v>
      </c>
      <c r="AA8" s="6" t="s">
        <v>38</v>
      </c>
      <c r="AB8" s="6" t="s">
        <v>39</v>
      </c>
      <c r="AC8" s="6">
        <f>COUNTIFS(X:X, "0/1/2")+COUNTIFS(X:X, "0/1/3")+COUNTIFS(X:X, "0/1/4")</f>
        <v>0</v>
      </c>
      <c r="AD8" s="7">
        <f t="shared" si="13"/>
        <v>0</v>
      </c>
    </row>
    <row r="9" spans="1:30" x14ac:dyDescent="0.25">
      <c r="A9">
        <v>72617</v>
      </c>
      <c r="B9">
        <v>1</v>
      </c>
      <c r="C9">
        <v>0</v>
      </c>
      <c r="D9">
        <v>1</v>
      </c>
      <c r="E9">
        <v>1</v>
      </c>
      <c r="F9">
        <v>2</v>
      </c>
      <c r="G9">
        <v>1</v>
      </c>
      <c r="H9">
        <v>0</v>
      </c>
      <c r="I9">
        <v>0</v>
      </c>
      <c r="J9">
        <v>3</v>
      </c>
      <c r="K9">
        <v>2</v>
      </c>
      <c r="L9">
        <v>1</v>
      </c>
      <c r="M9">
        <f t="shared" si="0"/>
        <v>3</v>
      </c>
      <c r="N9">
        <f t="shared" si="1"/>
        <v>4</v>
      </c>
      <c r="O9">
        <f t="shared" si="2"/>
        <v>2</v>
      </c>
      <c r="P9">
        <f t="shared" si="3"/>
        <v>1</v>
      </c>
      <c r="Q9">
        <f t="shared" si="4"/>
        <v>0</v>
      </c>
      <c r="R9" t="b">
        <f t="shared" si="5"/>
        <v>0</v>
      </c>
      <c r="S9" t="b">
        <f t="shared" si="6"/>
        <v>1</v>
      </c>
      <c r="T9" t="b">
        <f t="shared" si="7"/>
        <v>0</v>
      </c>
      <c r="U9" t="b">
        <f t="shared" si="8"/>
        <v>0</v>
      </c>
      <c r="V9" t="b">
        <f t="shared" si="9"/>
        <v>0</v>
      </c>
      <c r="W9" s="3">
        <f t="shared" si="10"/>
        <v>1</v>
      </c>
      <c r="X9" s="3">
        <f t="shared" si="11"/>
        <v>1</v>
      </c>
      <c r="AA9" s="6" t="s">
        <v>40</v>
      </c>
      <c r="AB9" s="6" t="s">
        <v>41</v>
      </c>
      <c r="AC9" s="6">
        <v>0</v>
      </c>
      <c r="AD9" s="7">
        <f t="shared" si="13"/>
        <v>0</v>
      </c>
    </row>
    <row r="10" spans="1:30" x14ac:dyDescent="0.25">
      <c r="A10">
        <v>72620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f t="shared" si="0"/>
        <v>0</v>
      </c>
      <c r="N10">
        <f t="shared" si="1"/>
        <v>10</v>
      </c>
      <c r="O10">
        <f t="shared" si="2"/>
        <v>0</v>
      </c>
      <c r="P10">
        <f t="shared" si="3"/>
        <v>0</v>
      </c>
      <c r="Q10">
        <f t="shared" si="4"/>
        <v>0</v>
      </c>
      <c r="R10" t="b">
        <f t="shared" si="5"/>
        <v>0</v>
      </c>
      <c r="S10" t="b">
        <f t="shared" si="6"/>
        <v>1</v>
      </c>
      <c r="T10" t="b">
        <f t="shared" si="7"/>
        <v>0</v>
      </c>
      <c r="U10" t="b">
        <f t="shared" si="8"/>
        <v>0</v>
      </c>
      <c r="V10" t="b">
        <f t="shared" si="9"/>
        <v>0</v>
      </c>
      <c r="W10" s="3">
        <f t="shared" si="10"/>
        <v>1</v>
      </c>
      <c r="X10" s="3">
        <f t="shared" si="11"/>
        <v>1</v>
      </c>
      <c r="AA10" s="6" t="s">
        <v>42</v>
      </c>
      <c r="AB10" s="6" t="s">
        <v>44</v>
      </c>
      <c r="AC10" s="6">
        <v>0</v>
      </c>
      <c r="AD10" s="7">
        <f t="shared" si="13"/>
        <v>0</v>
      </c>
    </row>
    <row r="11" spans="1:30" x14ac:dyDescent="0.25">
      <c r="A11">
        <v>72624</v>
      </c>
      <c r="B11">
        <v>1</v>
      </c>
      <c r="C11">
        <v>2</v>
      </c>
      <c r="D11">
        <v>1</v>
      </c>
      <c r="E11">
        <v>1</v>
      </c>
      <c r="F11">
        <v>1</v>
      </c>
      <c r="G11">
        <v>2</v>
      </c>
      <c r="H11">
        <v>1</v>
      </c>
      <c r="I11">
        <v>1</v>
      </c>
      <c r="J11">
        <v>2</v>
      </c>
      <c r="K11">
        <v>1</v>
      </c>
      <c r="L11">
        <v>2</v>
      </c>
      <c r="M11">
        <f t="shared" si="0"/>
        <v>0</v>
      </c>
      <c r="N11">
        <f t="shared" si="1"/>
        <v>6</v>
      </c>
      <c r="O11">
        <f t="shared" si="2"/>
        <v>4</v>
      </c>
      <c r="P11">
        <f t="shared" si="3"/>
        <v>0</v>
      </c>
      <c r="Q11">
        <f t="shared" si="4"/>
        <v>0</v>
      </c>
      <c r="R11" t="b">
        <f t="shared" si="5"/>
        <v>0</v>
      </c>
      <c r="S11" t="b">
        <f t="shared" si="6"/>
        <v>1</v>
      </c>
      <c r="T11" t="b">
        <f t="shared" si="7"/>
        <v>0</v>
      </c>
      <c r="U11" t="b">
        <f t="shared" si="8"/>
        <v>0</v>
      </c>
      <c r="V11" t="b">
        <f t="shared" si="9"/>
        <v>0</v>
      </c>
      <c r="W11" s="3">
        <f t="shared" si="10"/>
        <v>1</v>
      </c>
      <c r="X11" s="3">
        <f t="shared" si="11"/>
        <v>1</v>
      </c>
      <c r="AA11" s="6" t="s">
        <v>43</v>
      </c>
      <c r="AB11" s="6" t="s">
        <v>45</v>
      </c>
      <c r="AC11" s="6">
        <v>0</v>
      </c>
      <c r="AD11" s="7">
        <f t="shared" si="13"/>
        <v>0</v>
      </c>
    </row>
    <row r="12" spans="1:30" x14ac:dyDescent="0.25">
      <c r="A12">
        <v>72633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f t="shared" si="0"/>
        <v>0</v>
      </c>
      <c r="N12">
        <f t="shared" si="1"/>
        <v>10</v>
      </c>
      <c r="O12">
        <f t="shared" si="2"/>
        <v>0</v>
      </c>
      <c r="P12">
        <f t="shared" si="3"/>
        <v>0</v>
      </c>
      <c r="Q12">
        <f t="shared" si="4"/>
        <v>0</v>
      </c>
      <c r="R12" t="b">
        <f t="shared" si="5"/>
        <v>0</v>
      </c>
      <c r="S12" t="b">
        <f t="shared" si="6"/>
        <v>1</v>
      </c>
      <c r="T12" t="b">
        <f t="shared" si="7"/>
        <v>0</v>
      </c>
      <c r="U12" t="b">
        <f t="shared" si="8"/>
        <v>0</v>
      </c>
      <c r="V12" t="b">
        <f t="shared" si="9"/>
        <v>0</v>
      </c>
      <c r="W12" s="3">
        <f t="shared" si="10"/>
        <v>1</v>
      </c>
      <c r="X12" s="3">
        <f t="shared" si="11"/>
        <v>1</v>
      </c>
      <c r="AA12" s="11" t="s">
        <v>29</v>
      </c>
      <c r="AB12" s="11"/>
      <c r="AC12" s="8">
        <f>SUM(AC3:AC11)</f>
        <v>141</v>
      </c>
      <c r="AD12" s="7">
        <f>AC12/$AC$12</f>
        <v>1</v>
      </c>
    </row>
    <row r="13" spans="1:30" x14ac:dyDescent="0.25">
      <c r="A13">
        <v>72689</v>
      </c>
      <c r="B13">
        <v>1</v>
      </c>
      <c r="C13">
        <v>2</v>
      </c>
      <c r="D13">
        <v>2</v>
      </c>
      <c r="E13">
        <v>1</v>
      </c>
      <c r="F13">
        <v>1</v>
      </c>
      <c r="G13">
        <v>2</v>
      </c>
      <c r="H13">
        <v>1</v>
      </c>
      <c r="I13">
        <v>1</v>
      </c>
      <c r="J13">
        <v>2</v>
      </c>
      <c r="K13">
        <v>1</v>
      </c>
      <c r="L13">
        <v>1</v>
      </c>
      <c r="M13">
        <f t="shared" si="0"/>
        <v>0</v>
      </c>
      <c r="N13">
        <f t="shared" si="1"/>
        <v>6</v>
      </c>
      <c r="O13">
        <f t="shared" si="2"/>
        <v>4</v>
      </c>
      <c r="P13">
        <f t="shared" si="3"/>
        <v>0</v>
      </c>
      <c r="Q13">
        <f t="shared" si="4"/>
        <v>0</v>
      </c>
      <c r="R13" t="b">
        <f t="shared" si="5"/>
        <v>0</v>
      </c>
      <c r="S13" t="b">
        <f t="shared" si="6"/>
        <v>1</v>
      </c>
      <c r="T13" t="b">
        <f t="shared" si="7"/>
        <v>0</v>
      </c>
      <c r="U13" t="b">
        <f t="shared" si="8"/>
        <v>0</v>
      </c>
      <c r="V13" t="b">
        <f t="shared" si="9"/>
        <v>0</v>
      </c>
      <c r="W13" s="3">
        <f t="shared" si="10"/>
        <v>1</v>
      </c>
      <c r="X13" s="3">
        <f t="shared" si="11"/>
        <v>1</v>
      </c>
    </row>
    <row r="14" spans="1:30" x14ac:dyDescent="0.25">
      <c r="A14">
        <v>72696</v>
      </c>
      <c r="B14">
        <v>1</v>
      </c>
      <c r="C14">
        <v>0</v>
      </c>
      <c r="D14">
        <v>1</v>
      </c>
      <c r="E14">
        <v>1</v>
      </c>
      <c r="F14">
        <v>1</v>
      </c>
      <c r="G14">
        <v>2</v>
      </c>
      <c r="H14">
        <v>1</v>
      </c>
      <c r="I14">
        <v>1</v>
      </c>
      <c r="J14">
        <v>2</v>
      </c>
      <c r="K14">
        <v>1</v>
      </c>
      <c r="L14">
        <v>4</v>
      </c>
      <c r="M14">
        <f t="shared" si="0"/>
        <v>1</v>
      </c>
      <c r="N14">
        <f t="shared" si="1"/>
        <v>6</v>
      </c>
      <c r="O14">
        <f t="shared" si="2"/>
        <v>2</v>
      </c>
      <c r="P14">
        <f t="shared" si="3"/>
        <v>0</v>
      </c>
      <c r="Q14">
        <f t="shared" si="4"/>
        <v>1</v>
      </c>
      <c r="R14" t="b">
        <f t="shared" si="5"/>
        <v>0</v>
      </c>
      <c r="S14" t="b">
        <f t="shared" si="6"/>
        <v>1</v>
      </c>
      <c r="T14" t="b">
        <f t="shared" si="7"/>
        <v>0</v>
      </c>
      <c r="U14" t="b">
        <f t="shared" si="8"/>
        <v>0</v>
      </c>
      <c r="V14" t="b">
        <f t="shared" si="9"/>
        <v>0</v>
      </c>
      <c r="W14" s="3">
        <f t="shared" si="10"/>
        <v>1</v>
      </c>
      <c r="X14" s="3">
        <f t="shared" si="11"/>
        <v>1</v>
      </c>
      <c r="AA14" s="5" t="s">
        <v>24</v>
      </c>
      <c r="AB14" s="5" t="s">
        <v>25</v>
      </c>
      <c r="AC14" s="5" t="s">
        <v>26</v>
      </c>
      <c r="AD14" s="5" t="s">
        <v>27</v>
      </c>
    </row>
    <row r="15" spans="1:30" x14ac:dyDescent="0.25">
      <c r="A15">
        <v>72699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f t="shared" si="0"/>
        <v>0</v>
      </c>
      <c r="N15">
        <f t="shared" si="1"/>
        <v>10</v>
      </c>
      <c r="O15">
        <f t="shared" si="2"/>
        <v>0</v>
      </c>
      <c r="P15">
        <f t="shared" si="3"/>
        <v>0</v>
      </c>
      <c r="Q15">
        <f t="shared" si="4"/>
        <v>0</v>
      </c>
      <c r="R15" t="b">
        <f t="shared" si="5"/>
        <v>0</v>
      </c>
      <c r="S15" t="b">
        <f t="shared" si="6"/>
        <v>1</v>
      </c>
      <c r="T15" t="b">
        <f t="shared" si="7"/>
        <v>0</v>
      </c>
      <c r="U15" t="b">
        <f t="shared" si="8"/>
        <v>0</v>
      </c>
      <c r="V15" t="b">
        <f t="shared" si="9"/>
        <v>0</v>
      </c>
      <c r="W15" s="3">
        <f t="shared" si="10"/>
        <v>1</v>
      </c>
      <c r="X15" s="3">
        <f t="shared" si="11"/>
        <v>1</v>
      </c>
      <c r="AA15" s="6">
        <v>0</v>
      </c>
      <c r="AB15" s="6" t="s">
        <v>31</v>
      </c>
      <c r="AC15" s="6">
        <f>COUNTIFS(X:X, AA15)</f>
        <v>5</v>
      </c>
      <c r="AD15" s="7">
        <f>AC15/$AC$34</f>
        <v>3.5460992907801421E-2</v>
      </c>
    </row>
    <row r="16" spans="1:30" x14ac:dyDescent="0.25">
      <c r="A16">
        <v>72702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f t="shared" si="0"/>
        <v>0</v>
      </c>
      <c r="N16">
        <f t="shared" si="1"/>
        <v>10</v>
      </c>
      <c r="O16">
        <f t="shared" si="2"/>
        <v>0</v>
      </c>
      <c r="P16">
        <f t="shared" si="3"/>
        <v>0</v>
      </c>
      <c r="Q16">
        <f t="shared" si="4"/>
        <v>0</v>
      </c>
      <c r="R16" t="b">
        <f t="shared" si="5"/>
        <v>0</v>
      </c>
      <c r="S16" t="b">
        <f t="shared" si="6"/>
        <v>1</v>
      </c>
      <c r="T16" t="b">
        <f t="shared" si="7"/>
        <v>0</v>
      </c>
      <c r="U16" t="b">
        <f t="shared" si="8"/>
        <v>0</v>
      </c>
      <c r="V16" t="b">
        <f t="shared" si="9"/>
        <v>0</v>
      </c>
      <c r="W16" s="3">
        <f t="shared" si="10"/>
        <v>1</v>
      </c>
      <c r="X16" s="3">
        <f t="shared" si="11"/>
        <v>1</v>
      </c>
      <c r="AA16" s="6">
        <v>1</v>
      </c>
      <c r="AB16" s="6" t="s">
        <v>28</v>
      </c>
      <c r="AC16" s="6">
        <f t="shared" ref="AC16:AC33" si="14">COUNTIFS(X:X, AA16)</f>
        <v>129</v>
      </c>
      <c r="AD16" s="7">
        <f t="shared" ref="AD16:AD34" si="15">AC16/$AC$34</f>
        <v>0.91489361702127658</v>
      </c>
    </row>
    <row r="17" spans="1:30" x14ac:dyDescent="0.25">
      <c r="A17">
        <v>72708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f t="shared" si="0"/>
        <v>0</v>
      </c>
      <c r="N17">
        <f t="shared" si="1"/>
        <v>10</v>
      </c>
      <c r="O17">
        <f t="shared" si="2"/>
        <v>0</v>
      </c>
      <c r="P17">
        <f t="shared" si="3"/>
        <v>0</v>
      </c>
      <c r="Q17">
        <f t="shared" si="4"/>
        <v>0</v>
      </c>
      <c r="R17" t="b">
        <f t="shared" si="5"/>
        <v>0</v>
      </c>
      <c r="S17" t="b">
        <f t="shared" si="6"/>
        <v>1</v>
      </c>
      <c r="T17" t="b">
        <f t="shared" si="7"/>
        <v>0</v>
      </c>
      <c r="U17" t="b">
        <f t="shared" si="8"/>
        <v>0</v>
      </c>
      <c r="V17" t="b">
        <f t="shared" si="9"/>
        <v>0</v>
      </c>
      <c r="W17" s="3">
        <f t="shared" si="10"/>
        <v>1</v>
      </c>
      <c r="X17" s="3">
        <f t="shared" si="11"/>
        <v>1</v>
      </c>
      <c r="AA17" s="6">
        <v>2</v>
      </c>
      <c r="AB17" s="6" t="s">
        <v>30</v>
      </c>
      <c r="AC17" s="6">
        <f t="shared" si="14"/>
        <v>5</v>
      </c>
      <c r="AD17" s="7">
        <f t="shared" si="15"/>
        <v>3.5460992907801421E-2</v>
      </c>
    </row>
    <row r="18" spans="1:30" x14ac:dyDescent="0.25">
      <c r="A18">
        <v>72733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f t="shared" si="0"/>
        <v>0</v>
      </c>
      <c r="N18">
        <f t="shared" si="1"/>
        <v>10</v>
      </c>
      <c r="O18">
        <f t="shared" si="2"/>
        <v>0</v>
      </c>
      <c r="P18">
        <f t="shared" si="3"/>
        <v>0</v>
      </c>
      <c r="Q18">
        <f t="shared" si="4"/>
        <v>0</v>
      </c>
      <c r="R18" t="b">
        <f t="shared" si="5"/>
        <v>0</v>
      </c>
      <c r="S18" t="b">
        <f t="shared" si="6"/>
        <v>1</v>
      </c>
      <c r="T18" t="b">
        <f t="shared" si="7"/>
        <v>0</v>
      </c>
      <c r="U18" t="b">
        <f t="shared" si="8"/>
        <v>0</v>
      </c>
      <c r="V18" t="b">
        <f t="shared" si="9"/>
        <v>0</v>
      </c>
      <c r="W18" s="3">
        <f t="shared" si="10"/>
        <v>1</v>
      </c>
      <c r="X18" s="3">
        <f t="shared" si="11"/>
        <v>1</v>
      </c>
      <c r="AA18" s="6">
        <v>3</v>
      </c>
      <c r="AB18" s="6" t="s">
        <v>30</v>
      </c>
      <c r="AC18" s="6">
        <f t="shared" si="14"/>
        <v>1</v>
      </c>
      <c r="AD18" s="7">
        <f t="shared" si="15"/>
        <v>7.0921985815602835E-3</v>
      </c>
    </row>
    <row r="19" spans="1:30" x14ac:dyDescent="0.25">
      <c r="A19">
        <v>72747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f t="shared" si="0"/>
        <v>0</v>
      </c>
      <c r="N19">
        <f t="shared" si="1"/>
        <v>10</v>
      </c>
      <c r="O19">
        <f t="shared" si="2"/>
        <v>0</v>
      </c>
      <c r="P19">
        <f t="shared" si="3"/>
        <v>0</v>
      </c>
      <c r="Q19">
        <f t="shared" si="4"/>
        <v>0</v>
      </c>
      <c r="R19" t="b">
        <f t="shared" si="5"/>
        <v>0</v>
      </c>
      <c r="S19" t="b">
        <f t="shared" si="6"/>
        <v>1</v>
      </c>
      <c r="T19" t="b">
        <f t="shared" si="7"/>
        <v>0</v>
      </c>
      <c r="U19" t="b">
        <f t="shared" si="8"/>
        <v>0</v>
      </c>
      <c r="V19" t="b">
        <f t="shared" si="9"/>
        <v>0</v>
      </c>
      <c r="W19" s="3">
        <f t="shared" si="10"/>
        <v>1</v>
      </c>
      <c r="X19" s="3">
        <f t="shared" si="11"/>
        <v>1</v>
      </c>
      <c r="AA19" s="6">
        <v>4</v>
      </c>
      <c r="AB19" s="6" t="s">
        <v>30</v>
      </c>
      <c r="AC19" s="6">
        <f t="shared" si="14"/>
        <v>0</v>
      </c>
      <c r="AD19" s="7">
        <f t="shared" si="15"/>
        <v>0</v>
      </c>
    </row>
    <row r="20" spans="1:30" x14ac:dyDescent="0.25">
      <c r="A20">
        <v>72755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f t="shared" si="0"/>
        <v>0</v>
      </c>
      <c r="N20">
        <f t="shared" si="1"/>
        <v>10</v>
      </c>
      <c r="O20">
        <f t="shared" si="2"/>
        <v>0</v>
      </c>
      <c r="P20">
        <f t="shared" si="3"/>
        <v>0</v>
      </c>
      <c r="Q20">
        <f t="shared" si="4"/>
        <v>0</v>
      </c>
      <c r="R20" t="b">
        <f t="shared" si="5"/>
        <v>0</v>
      </c>
      <c r="S20" t="b">
        <f t="shared" si="6"/>
        <v>1</v>
      </c>
      <c r="T20" t="b">
        <f t="shared" si="7"/>
        <v>0</v>
      </c>
      <c r="U20" t="b">
        <f t="shared" si="8"/>
        <v>0</v>
      </c>
      <c r="V20" t="b">
        <f t="shared" si="9"/>
        <v>0</v>
      </c>
      <c r="W20" s="3">
        <f t="shared" si="10"/>
        <v>1</v>
      </c>
      <c r="X20" s="3">
        <f t="shared" si="11"/>
        <v>1</v>
      </c>
      <c r="AA20" s="6" t="s">
        <v>37</v>
      </c>
      <c r="AB20" s="6" t="s">
        <v>36</v>
      </c>
      <c r="AC20" s="6">
        <f t="shared" si="14"/>
        <v>1</v>
      </c>
      <c r="AD20" s="7">
        <f t="shared" si="15"/>
        <v>7.0921985815602835E-3</v>
      </c>
    </row>
    <row r="21" spans="1:30" x14ac:dyDescent="0.25">
      <c r="A21">
        <v>72776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f t="shared" si="0"/>
        <v>0</v>
      </c>
      <c r="N21">
        <f t="shared" si="1"/>
        <v>10</v>
      </c>
      <c r="O21">
        <f t="shared" si="2"/>
        <v>0</v>
      </c>
      <c r="P21">
        <f t="shared" si="3"/>
        <v>0</v>
      </c>
      <c r="Q21">
        <f t="shared" si="4"/>
        <v>0</v>
      </c>
      <c r="R21" t="b">
        <f t="shared" si="5"/>
        <v>0</v>
      </c>
      <c r="S21" t="b">
        <f t="shared" si="6"/>
        <v>1</v>
      </c>
      <c r="T21" t="b">
        <f t="shared" si="7"/>
        <v>0</v>
      </c>
      <c r="U21" t="b">
        <f t="shared" si="8"/>
        <v>0</v>
      </c>
      <c r="V21" t="b">
        <f t="shared" si="9"/>
        <v>0</v>
      </c>
      <c r="W21" s="3">
        <f t="shared" si="10"/>
        <v>1</v>
      </c>
      <c r="X21" s="3">
        <f t="shared" si="11"/>
        <v>1</v>
      </c>
      <c r="AA21" s="6" t="s">
        <v>57</v>
      </c>
      <c r="AB21" s="6" t="s">
        <v>44</v>
      </c>
      <c r="AC21" s="6">
        <f t="shared" si="14"/>
        <v>0</v>
      </c>
      <c r="AD21" s="7">
        <f t="shared" si="15"/>
        <v>0</v>
      </c>
    </row>
    <row r="22" spans="1:30" x14ac:dyDescent="0.25">
      <c r="A22">
        <v>72781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f t="shared" si="0"/>
        <v>0</v>
      </c>
      <c r="N22">
        <f t="shared" si="1"/>
        <v>10</v>
      </c>
      <c r="O22">
        <f t="shared" si="2"/>
        <v>0</v>
      </c>
      <c r="P22">
        <f t="shared" si="3"/>
        <v>0</v>
      </c>
      <c r="Q22">
        <f t="shared" si="4"/>
        <v>0</v>
      </c>
      <c r="R22" t="b">
        <f t="shared" si="5"/>
        <v>0</v>
      </c>
      <c r="S22" t="b">
        <f t="shared" si="6"/>
        <v>1</v>
      </c>
      <c r="T22" t="b">
        <f t="shared" si="7"/>
        <v>0</v>
      </c>
      <c r="U22" t="b">
        <f t="shared" si="8"/>
        <v>0</v>
      </c>
      <c r="V22" t="b">
        <f t="shared" si="9"/>
        <v>0</v>
      </c>
      <c r="W22" s="3">
        <f t="shared" si="10"/>
        <v>1</v>
      </c>
      <c r="X22" s="3">
        <f t="shared" si="11"/>
        <v>1</v>
      </c>
      <c r="AA22" s="6" t="s">
        <v>58</v>
      </c>
      <c r="AB22" s="6" t="s">
        <v>44</v>
      </c>
      <c r="AC22" s="6">
        <f t="shared" si="14"/>
        <v>0</v>
      </c>
      <c r="AD22" s="7">
        <f t="shared" si="15"/>
        <v>0</v>
      </c>
    </row>
    <row r="23" spans="1:30" x14ac:dyDescent="0.25">
      <c r="A23">
        <v>72791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f t="shared" si="0"/>
        <v>0</v>
      </c>
      <c r="N23">
        <f t="shared" si="1"/>
        <v>10</v>
      </c>
      <c r="O23">
        <f t="shared" si="2"/>
        <v>0</v>
      </c>
      <c r="P23">
        <f t="shared" si="3"/>
        <v>0</v>
      </c>
      <c r="Q23">
        <f t="shared" si="4"/>
        <v>0</v>
      </c>
      <c r="R23" t="b">
        <f t="shared" si="5"/>
        <v>0</v>
      </c>
      <c r="S23" t="b">
        <f t="shared" si="6"/>
        <v>1</v>
      </c>
      <c r="T23" t="b">
        <f t="shared" si="7"/>
        <v>0</v>
      </c>
      <c r="U23" t="b">
        <f t="shared" si="8"/>
        <v>0</v>
      </c>
      <c r="V23" t="b">
        <f t="shared" si="9"/>
        <v>0</v>
      </c>
      <c r="W23" s="3">
        <f t="shared" si="10"/>
        <v>1</v>
      </c>
      <c r="X23" s="3">
        <f t="shared" si="11"/>
        <v>1</v>
      </c>
      <c r="AA23" s="6" t="s">
        <v>59</v>
      </c>
      <c r="AB23" s="6" t="s">
        <v>44</v>
      </c>
      <c r="AC23" s="6">
        <f t="shared" si="14"/>
        <v>0</v>
      </c>
      <c r="AD23" s="7">
        <f t="shared" si="15"/>
        <v>0</v>
      </c>
    </row>
    <row r="24" spans="1:30" x14ac:dyDescent="0.25">
      <c r="A24">
        <v>72796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f t="shared" si="0"/>
        <v>0</v>
      </c>
      <c r="N24">
        <f t="shared" si="1"/>
        <v>10</v>
      </c>
      <c r="O24">
        <f t="shared" si="2"/>
        <v>0</v>
      </c>
      <c r="P24">
        <f t="shared" si="3"/>
        <v>0</v>
      </c>
      <c r="Q24">
        <f t="shared" si="4"/>
        <v>0</v>
      </c>
      <c r="R24" t="b">
        <f t="shared" si="5"/>
        <v>0</v>
      </c>
      <c r="S24" t="b">
        <f t="shared" si="6"/>
        <v>1</v>
      </c>
      <c r="T24" t="b">
        <f t="shared" si="7"/>
        <v>0</v>
      </c>
      <c r="U24" t="b">
        <f t="shared" si="8"/>
        <v>0</v>
      </c>
      <c r="V24" t="b">
        <f t="shared" si="9"/>
        <v>0</v>
      </c>
      <c r="W24" s="3">
        <f t="shared" si="10"/>
        <v>1</v>
      </c>
      <c r="X24" s="3">
        <f t="shared" si="11"/>
        <v>1</v>
      </c>
      <c r="AA24" s="6" t="s">
        <v>60</v>
      </c>
      <c r="AB24" s="6" t="s">
        <v>34</v>
      </c>
      <c r="AC24" s="6">
        <f t="shared" si="14"/>
        <v>0</v>
      </c>
      <c r="AD24" s="7">
        <f t="shared" si="15"/>
        <v>0</v>
      </c>
    </row>
    <row r="25" spans="1:30" x14ac:dyDescent="0.25">
      <c r="A25">
        <v>72815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f t="shared" si="0"/>
        <v>0</v>
      </c>
      <c r="N25">
        <f t="shared" si="1"/>
        <v>10</v>
      </c>
      <c r="O25">
        <f t="shared" si="2"/>
        <v>0</v>
      </c>
      <c r="P25">
        <f t="shared" si="3"/>
        <v>0</v>
      </c>
      <c r="Q25">
        <f t="shared" si="4"/>
        <v>0</v>
      </c>
      <c r="R25" t="b">
        <f t="shared" si="5"/>
        <v>0</v>
      </c>
      <c r="S25" t="b">
        <f t="shared" si="6"/>
        <v>1</v>
      </c>
      <c r="T25" t="b">
        <f t="shared" si="7"/>
        <v>0</v>
      </c>
      <c r="U25" t="b">
        <f t="shared" si="8"/>
        <v>0</v>
      </c>
      <c r="V25" t="b">
        <f t="shared" si="9"/>
        <v>0</v>
      </c>
      <c r="W25" s="3">
        <f t="shared" si="10"/>
        <v>1</v>
      </c>
      <c r="X25" s="3">
        <f t="shared" si="11"/>
        <v>1</v>
      </c>
      <c r="AA25" s="6" t="s">
        <v>61</v>
      </c>
      <c r="AB25" s="6" t="s">
        <v>34</v>
      </c>
      <c r="AC25" s="6">
        <f t="shared" si="14"/>
        <v>0</v>
      </c>
      <c r="AD25" s="7">
        <f t="shared" si="15"/>
        <v>0</v>
      </c>
    </row>
    <row r="26" spans="1:30" x14ac:dyDescent="0.25">
      <c r="A26">
        <v>72816</v>
      </c>
      <c r="B26">
        <v>1</v>
      </c>
      <c r="C26">
        <v>1</v>
      </c>
      <c r="D26">
        <v>2</v>
      </c>
      <c r="E26">
        <v>1</v>
      </c>
      <c r="F26">
        <v>1</v>
      </c>
      <c r="G26">
        <v>1</v>
      </c>
      <c r="H26">
        <v>0</v>
      </c>
      <c r="I26">
        <v>1</v>
      </c>
      <c r="J26">
        <v>2</v>
      </c>
      <c r="K26">
        <v>0</v>
      </c>
      <c r="L26">
        <v>2</v>
      </c>
      <c r="M26">
        <f t="shared" si="0"/>
        <v>2</v>
      </c>
      <c r="N26">
        <f t="shared" si="1"/>
        <v>5</v>
      </c>
      <c r="O26">
        <f t="shared" si="2"/>
        <v>3</v>
      </c>
      <c r="P26">
        <f t="shared" si="3"/>
        <v>0</v>
      </c>
      <c r="Q26">
        <f t="shared" si="4"/>
        <v>0</v>
      </c>
      <c r="R26" t="b">
        <f t="shared" si="5"/>
        <v>0</v>
      </c>
      <c r="S26" t="b">
        <f t="shared" si="6"/>
        <v>1</v>
      </c>
      <c r="T26" t="b">
        <f t="shared" si="7"/>
        <v>0</v>
      </c>
      <c r="U26" t="b">
        <f t="shared" si="8"/>
        <v>0</v>
      </c>
      <c r="V26" t="b">
        <f t="shared" si="9"/>
        <v>0</v>
      </c>
      <c r="W26" s="3">
        <f t="shared" si="10"/>
        <v>1</v>
      </c>
      <c r="X26" s="3">
        <f t="shared" si="11"/>
        <v>1</v>
      </c>
      <c r="AA26" s="6" t="s">
        <v>62</v>
      </c>
      <c r="AB26" s="6" t="s">
        <v>34</v>
      </c>
      <c r="AC26" s="6">
        <f t="shared" si="14"/>
        <v>0</v>
      </c>
      <c r="AD26" s="7">
        <f t="shared" si="15"/>
        <v>0</v>
      </c>
    </row>
    <row r="27" spans="1:30" x14ac:dyDescent="0.25">
      <c r="A27">
        <v>72836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f t="shared" si="0"/>
        <v>0</v>
      </c>
      <c r="N27">
        <f t="shared" si="1"/>
        <v>10</v>
      </c>
      <c r="O27">
        <f t="shared" si="2"/>
        <v>0</v>
      </c>
      <c r="P27">
        <f t="shared" si="3"/>
        <v>0</v>
      </c>
      <c r="Q27">
        <f t="shared" si="4"/>
        <v>0</v>
      </c>
      <c r="R27" t="b">
        <f t="shared" si="5"/>
        <v>0</v>
      </c>
      <c r="S27" t="b">
        <f t="shared" si="6"/>
        <v>1</v>
      </c>
      <c r="T27" t="b">
        <f t="shared" si="7"/>
        <v>0</v>
      </c>
      <c r="U27" t="b">
        <f t="shared" si="8"/>
        <v>0</v>
      </c>
      <c r="V27" t="b">
        <f t="shared" si="9"/>
        <v>0</v>
      </c>
      <c r="W27" s="3">
        <f t="shared" si="10"/>
        <v>1</v>
      </c>
      <c r="X27" s="3">
        <f t="shared" si="11"/>
        <v>1</v>
      </c>
      <c r="AA27" s="6" t="s">
        <v>63</v>
      </c>
      <c r="AB27" s="6" t="s">
        <v>45</v>
      </c>
      <c r="AC27" s="6">
        <f t="shared" si="14"/>
        <v>0</v>
      </c>
      <c r="AD27" s="7">
        <f t="shared" si="15"/>
        <v>0</v>
      </c>
    </row>
    <row r="28" spans="1:30" x14ac:dyDescent="0.25">
      <c r="A28">
        <v>72857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f t="shared" si="0"/>
        <v>0</v>
      </c>
      <c r="N28">
        <f t="shared" si="1"/>
        <v>10</v>
      </c>
      <c r="O28">
        <f t="shared" si="2"/>
        <v>0</v>
      </c>
      <c r="P28">
        <f t="shared" si="3"/>
        <v>0</v>
      </c>
      <c r="Q28">
        <f t="shared" si="4"/>
        <v>0</v>
      </c>
      <c r="R28" t="b">
        <f t="shared" si="5"/>
        <v>0</v>
      </c>
      <c r="S28" t="b">
        <f t="shared" si="6"/>
        <v>1</v>
      </c>
      <c r="T28" t="b">
        <f t="shared" si="7"/>
        <v>0</v>
      </c>
      <c r="U28" t="b">
        <f t="shared" si="8"/>
        <v>0</v>
      </c>
      <c r="V28" t="b">
        <f t="shared" si="9"/>
        <v>0</v>
      </c>
      <c r="W28" s="3">
        <f t="shared" si="10"/>
        <v>1</v>
      </c>
      <c r="X28" s="3">
        <f t="shared" si="11"/>
        <v>1</v>
      </c>
      <c r="AA28" s="6" t="s">
        <v>64</v>
      </c>
      <c r="AB28" s="6" t="s">
        <v>45</v>
      </c>
      <c r="AC28" s="6">
        <f t="shared" si="14"/>
        <v>0</v>
      </c>
      <c r="AD28" s="7">
        <f t="shared" si="15"/>
        <v>0</v>
      </c>
    </row>
    <row r="29" spans="1:30" x14ac:dyDescent="0.25">
      <c r="A29">
        <v>72905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f t="shared" si="0"/>
        <v>0</v>
      </c>
      <c r="N29">
        <f t="shared" si="1"/>
        <v>10</v>
      </c>
      <c r="O29">
        <f t="shared" si="2"/>
        <v>0</v>
      </c>
      <c r="P29">
        <f t="shared" si="3"/>
        <v>0</v>
      </c>
      <c r="Q29">
        <f t="shared" si="4"/>
        <v>0</v>
      </c>
      <c r="R29" t="b">
        <f t="shared" si="5"/>
        <v>0</v>
      </c>
      <c r="S29" t="b">
        <f t="shared" si="6"/>
        <v>1</v>
      </c>
      <c r="T29" t="b">
        <f t="shared" si="7"/>
        <v>0</v>
      </c>
      <c r="U29" t="b">
        <f t="shared" si="8"/>
        <v>0</v>
      </c>
      <c r="V29" t="b">
        <f t="shared" si="9"/>
        <v>0</v>
      </c>
      <c r="W29" s="3">
        <f t="shared" si="10"/>
        <v>1</v>
      </c>
      <c r="X29" s="3">
        <f t="shared" si="11"/>
        <v>1</v>
      </c>
      <c r="AA29" s="6" t="s">
        <v>65</v>
      </c>
      <c r="AB29" s="6" t="s">
        <v>45</v>
      </c>
      <c r="AC29" s="6">
        <f t="shared" si="14"/>
        <v>0</v>
      </c>
      <c r="AD29" s="7">
        <f t="shared" si="15"/>
        <v>0</v>
      </c>
    </row>
    <row r="30" spans="1:30" x14ac:dyDescent="0.25">
      <c r="A30">
        <v>72967</v>
      </c>
      <c r="B30">
        <v>1</v>
      </c>
      <c r="C30">
        <v>2</v>
      </c>
      <c r="D30">
        <v>2</v>
      </c>
      <c r="E30">
        <v>1</v>
      </c>
      <c r="F30">
        <v>2</v>
      </c>
      <c r="G30">
        <v>2</v>
      </c>
      <c r="H30">
        <v>2</v>
      </c>
      <c r="I30">
        <v>2</v>
      </c>
      <c r="J30">
        <v>2</v>
      </c>
      <c r="K30">
        <v>1</v>
      </c>
      <c r="L30">
        <v>2</v>
      </c>
      <c r="M30">
        <f t="shared" si="0"/>
        <v>0</v>
      </c>
      <c r="N30">
        <f t="shared" si="1"/>
        <v>2</v>
      </c>
      <c r="O30">
        <f t="shared" si="2"/>
        <v>8</v>
      </c>
      <c r="P30">
        <f t="shared" si="3"/>
        <v>0</v>
      </c>
      <c r="Q30">
        <f t="shared" si="4"/>
        <v>0</v>
      </c>
      <c r="R30" t="b">
        <f t="shared" si="5"/>
        <v>0</v>
      </c>
      <c r="S30" t="b">
        <f t="shared" si="6"/>
        <v>0</v>
      </c>
      <c r="T30" t="b">
        <f t="shared" si="7"/>
        <v>1</v>
      </c>
      <c r="U30" t="b">
        <f t="shared" si="8"/>
        <v>0</v>
      </c>
      <c r="V30" t="b">
        <f t="shared" si="9"/>
        <v>0</v>
      </c>
      <c r="W30" s="3">
        <f t="shared" si="10"/>
        <v>1</v>
      </c>
      <c r="X30" s="3">
        <f t="shared" si="11"/>
        <v>2</v>
      </c>
      <c r="AA30" s="6" t="s">
        <v>66</v>
      </c>
      <c r="AB30" s="6" t="s">
        <v>39</v>
      </c>
      <c r="AC30" s="6">
        <f t="shared" si="14"/>
        <v>0</v>
      </c>
      <c r="AD30" s="7">
        <f t="shared" si="15"/>
        <v>0</v>
      </c>
    </row>
    <row r="31" spans="1:30" x14ac:dyDescent="0.25">
      <c r="A31">
        <v>72991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f t="shared" si="0"/>
        <v>0</v>
      </c>
      <c r="N31">
        <f t="shared" si="1"/>
        <v>10</v>
      </c>
      <c r="O31">
        <f t="shared" si="2"/>
        <v>0</v>
      </c>
      <c r="P31">
        <f t="shared" si="3"/>
        <v>0</v>
      </c>
      <c r="Q31">
        <f t="shared" si="4"/>
        <v>0</v>
      </c>
      <c r="R31" t="b">
        <f t="shared" si="5"/>
        <v>0</v>
      </c>
      <c r="S31" t="b">
        <f t="shared" si="6"/>
        <v>1</v>
      </c>
      <c r="T31" t="b">
        <f t="shared" si="7"/>
        <v>0</v>
      </c>
      <c r="U31" t="b">
        <f t="shared" si="8"/>
        <v>0</v>
      </c>
      <c r="V31" t="b">
        <f t="shared" si="9"/>
        <v>0</v>
      </c>
      <c r="W31" s="3">
        <f t="shared" si="10"/>
        <v>1</v>
      </c>
      <c r="X31" s="3">
        <f t="shared" si="11"/>
        <v>1</v>
      </c>
      <c r="AA31" s="6" t="s">
        <v>67</v>
      </c>
      <c r="AB31" s="6" t="s">
        <v>44</v>
      </c>
      <c r="AC31" s="6">
        <f t="shared" si="14"/>
        <v>0</v>
      </c>
      <c r="AD31" s="7">
        <f t="shared" si="15"/>
        <v>0</v>
      </c>
    </row>
    <row r="32" spans="1:30" x14ac:dyDescent="0.25">
      <c r="A32">
        <v>73057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f t="shared" si="0"/>
        <v>0</v>
      </c>
      <c r="N32">
        <f t="shared" si="1"/>
        <v>10</v>
      </c>
      <c r="O32">
        <f t="shared" si="2"/>
        <v>0</v>
      </c>
      <c r="P32">
        <f t="shared" si="3"/>
        <v>0</v>
      </c>
      <c r="Q32">
        <f t="shared" si="4"/>
        <v>0</v>
      </c>
      <c r="R32" t="b">
        <f t="shared" si="5"/>
        <v>0</v>
      </c>
      <c r="S32" t="b">
        <f t="shared" si="6"/>
        <v>1</v>
      </c>
      <c r="T32" t="b">
        <f t="shared" si="7"/>
        <v>0</v>
      </c>
      <c r="U32" t="b">
        <f t="shared" si="8"/>
        <v>0</v>
      </c>
      <c r="V32" t="b">
        <f t="shared" si="9"/>
        <v>0</v>
      </c>
      <c r="W32" s="3">
        <f t="shared" si="10"/>
        <v>1</v>
      </c>
      <c r="X32" s="3">
        <f t="shared" si="11"/>
        <v>1</v>
      </c>
      <c r="AA32" s="6" t="s">
        <v>68</v>
      </c>
      <c r="AB32" s="6" t="s">
        <v>41</v>
      </c>
      <c r="AC32" s="6">
        <f t="shared" si="14"/>
        <v>0</v>
      </c>
      <c r="AD32" s="7">
        <f t="shared" si="15"/>
        <v>0</v>
      </c>
    </row>
    <row r="33" spans="1:30" x14ac:dyDescent="0.25">
      <c r="A33">
        <v>73192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2</v>
      </c>
      <c r="I33">
        <v>0</v>
      </c>
      <c r="J33">
        <v>2</v>
      </c>
      <c r="K33">
        <v>1</v>
      </c>
      <c r="L33">
        <v>2</v>
      </c>
      <c r="M33">
        <f t="shared" si="0"/>
        <v>1</v>
      </c>
      <c r="N33">
        <f t="shared" si="1"/>
        <v>6</v>
      </c>
      <c r="O33">
        <f t="shared" si="2"/>
        <v>3</v>
      </c>
      <c r="P33">
        <f t="shared" si="3"/>
        <v>0</v>
      </c>
      <c r="Q33">
        <f t="shared" si="4"/>
        <v>0</v>
      </c>
      <c r="R33" t="b">
        <f t="shared" si="5"/>
        <v>0</v>
      </c>
      <c r="S33" t="b">
        <f t="shared" si="6"/>
        <v>1</v>
      </c>
      <c r="T33" t="b">
        <f t="shared" si="7"/>
        <v>0</v>
      </c>
      <c r="U33" t="b">
        <f t="shared" si="8"/>
        <v>0</v>
      </c>
      <c r="V33" t="b">
        <f t="shared" si="9"/>
        <v>0</v>
      </c>
      <c r="W33" s="3">
        <f t="shared" si="10"/>
        <v>1</v>
      </c>
      <c r="X33" s="3">
        <f t="shared" si="11"/>
        <v>1</v>
      </c>
      <c r="AA33" s="6" t="s">
        <v>69</v>
      </c>
      <c r="AB33" s="6" t="s">
        <v>41</v>
      </c>
      <c r="AC33" s="6">
        <f t="shared" si="14"/>
        <v>0</v>
      </c>
      <c r="AD33" s="7">
        <f t="shared" si="15"/>
        <v>0</v>
      </c>
    </row>
    <row r="34" spans="1:30" x14ac:dyDescent="0.25">
      <c r="A34">
        <v>73217</v>
      </c>
      <c r="B34">
        <v>1</v>
      </c>
      <c r="C34">
        <v>1</v>
      </c>
      <c r="D34">
        <v>1</v>
      </c>
      <c r="E34">
        <v>1</v>
      </c>
      <c r="F34">
        <v>2</v>
      </c>
      <c r="G34">
        <v>1</v>
      </c>
      <c r="H34">
        <v>1</v>
      </c>
      <c r="I34">
        <v>1</v>
      </c>
      <c r="J34">
        <v>0</v>
      </c>
      <c r="K34">
        <v>1</v>
      </c>
      <c r="L34">
        <v>1</v>
      </c>
      <c r="M34">
        <f t="shared" ref="M34:M65" si="16">IF(C34=0, 1, 0)+IF(D34=0, 1, 0)+IF(E34=0, 1, 0)+IF(F34=0, 1, 0)+IF(G34=0, 1, 0)+IF(H34=0, 1, 0)+IF(I34=0, 1, 0)+IF(J34=0, 1, 0)+IF(K34=0, 1, 0)+IF(L34=0, 1, 0)</f>
        <v>1</v>
      </c>
      <c r="N34">
        <f t="shared" ref="N34:N65" si="17">IF(C34=1, 1, 0)+IF(D34=1, 1, 0)+IF(E34=1, 1, 0)+IF(F34=1, 1, 0)+IF(G34=1, 1, 0)+IF(H34=1, 1, 0)+IF(I34=1, 1, 0)+IF(J34=1, 1, 0)+IF(K34=1, 1, 0)+IF(L34=1, 1, 0)</f>
        <v>8</v>
      </c>
      <c r="O34">
        <f t="shared" ref="O34:O65" si="18">IF(C34=2, 1, 0)+IF(D34=2, 1, 0)+IF(E34=2, 1, 0)+IF(F34=2, 1, 0)+IF(G34=2, 1, 0)+IF(H34=2, 1, 0)+IF(I34=2, 1, 0)+IF(J34=2, 1, 0)+IF(K34=2, 1, 0)+IF(L34=2, 1, 0)</f>
        <v>1</v>
      </c>
      <c r="P34">
        <f t="shared" ref="P34:P65" si="19">IF(C34=3, 1, 0)+IF(D34=3, 1, 0)+IF(E34=3, 1, 0)+IF(F34=3, 1, 0)+IF(G34=3, 1, 0)+IF(H34=3, 1, 0)+IF(I34=3, 1, 0)+IF(J34=3, 1, 0)+IF(K34=3, 1, 0)+IF(L34=3, 1, 0)</f>
        <v>0</v>
      </c>
      <c r="Q34">
        <f t="shared" ref="Q34:Q65" si="20">IF(C34=4, 1, 0)+IF(D34=4, 1, 0)+IF(E34=4, 1, 0)+IF(F34=4, 1, 0)+IF(G34=4, 1, 0)+IF(H34=4, 1, 0)+IF(I34=4, 1, 0)+IF(J34=4, 1, 0)+IF(K34=4, 1, 0)+IF(L34=4, 1, 0)</f>
        <v>0</v>
      </c>
      <c r="R34" t="b">
        <f t="shared" ref="R34:R65" si="21">M34=MAX($M34:$Q34)</f>
        <v>0</v>
      </c>
      <c r="S34" t="b">
        <f t="shared" ref="S34:S65" si="22">N34=MAX($M34:$Q34)</f>
        <v>1</v>
      </c>
      <c r="T34" t="b">
        <f t="shared" ref="T34:T65" si="23">O34=MAX($M34:$Q34)</f>
        <v>0</v>
      </c>
      <c r="U34" t="b">
        <f t="shared" ref="U34:U65" si="24">P34=MAX($M34:$Q34)</f>
        <v>0</v>
      </c>
      <c r="V34" t="b">
        <f t="shared" ref="V34:V65" si="25">Q34=MAX($M34:$Q34)</f>
        <v>0</v>
      </c>
      <c r="W34" s="3">
        <f t="shared" ref="W34:W65" si="26">IF(M34=MAX($M34:$Q34), 1, 0) + IF(N34=MAX($M34:$Q34), 1, 0) + IF(O34=MAX($M34:$Q34), 1, 0) + IF(P34=MAX($M34:$Q34), 1, 0) + IF(Q34=MAX($M34:$Q34), 1, 0)</f>
        <v>1</v>
      </c>
      <c r="X34" s="3">
        <f t="shared" ref="X34:X65" si="27">IF(W34 = 1, _xlfn.MODE.SNGL(C34,D34,E34,F34,G34,H34,I34,J34,K34,L34), "Verificar Manualmente")</f>
        <v>1</v>
      </c>
      <c r="AA34" s="11" t="s">
        <v>29</v>
      </c>
      <c r="AB34" s="11"/>
      <c r="AC34" s="8">
        <f>SUM(AC15:AC33)</f>
        <v>141</v>
      </c>
      <c r="AD34" s="7">
        <f t="shared" si="15"/>
        <v>1</v>
      </c>
    </row>
    <row r="35" spans="1:30" x14ac:dyDescent="0.25">
      <c r="A35">
        <v>73312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f t="shared" si="16"/>
        <v>0</v>
      </c>
      <c r="N35">
        <f t="shared" si="17"/>
        <v>10</v>
      </c>
      <c r="O35">
        <f t="shared" si="18"/>
        <v>0</v>
      </c>
      <c r="P35">
        <f t="shared" si="19"/>
        <v>0</v>
      </c>
      <c r="Q35">
        <f t="shared" si="20"/>
        <v>0</v>
      </c>
      <c r="R35" t="b">
        <f t="shared" si="21"/>
        <v>0</v>
      </c>
      <c r="S35" t="b">
        <f t="shared" si="22"/>
        <v>1</v>
      </c>
      <c r="T35" t="b">
        <f t="shared" si="23"/>
        <v>0</v>
      </c>
      <c r="U35" t="b">
        <f t="shared" si="24"/>
        <v>0</v>
      </c>
      <c r="V35" t="b">
        <f t="shared" si="25"/>
        <v>0</v>
      </c>
      <c r="W35" s="3">
        <f t="shared" si="26"/>
        <v>1</v>
      </c>
      <c r="X35" s="3">
        <f t="shared" si="27"/>
        <v>1</v>
      </c>
    </row>
    <row r="36" spans="1:30" x14ac:dyDescent="0.25">
      <c r="A36">
        <v>73344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f t="shared" si="16"/>
        <v>0</v>
      </c>
      <c r="N36">
        <f t="shared" si="17"/>
        <v>10</v>
      </c>
      <c r="O36">
        <f t="shared" si="18"/>
        <v>0</v>
      </c>
      <c r="P36">
        <f t="shared" si="19"/>
        <v>0</v>
      </c>
      <c r="Q36">
        <f t="shared" si="20"/>
        <v>0</v>
      </c>
      <c r="R36" t="b">
        <f t="shared" si="21"/>
        <v>0</v>
      </c>
      <c r="S36" t="b">
        <f t="shared" si="22"/>
        <v>1</v>
      </c>
      <c r="T36" t="b">
        <f t="shared" si="23"/>
        <v>0</v>
      </c>
      <c r="U36" t="b">
        <f t="shared" si="24"/>
        <v>0</v>
      </c>
      <c r="V36" t="b">
        <f t="shared" si="25"/>
        <v>0</v>
      </c>
      <c r="W36" s="3">
        <f t="shared" si="26"/>
        <v>1</v>
      </c>
      <c r="X36" s="3">
        <f t="shared" si="27"/>
        <v>1</v>
      </c>
    </row>
    <row r="37" spans="1:30" x14ac:dyDescent="0.25">
      <c r="A37">
        <v>73346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f t="shared" si="16"/>
        <v>0</v>
      </c>
      <c r="N37">
        <f t="shared" si="17"/>
        <v>10</v>
      </c>
      <c r="O37">
        <f t="shared" si="18"/>
        <v>0</v>
      </c>
      <c r="P37">
        <f t="shared" si="19"/>
        <v>0</v>
      </c>
      <c r="Q37">
        <f t="shared" si="20"/>
        <v>0</v>
      </c>
      <c r="R37" t="b">
        <f t="shared" si="21"/>
        <v>0</v>
      </c>
      <c r="S37" t="b">
        <f t="shared" si="22"/>
        <v>1</v>
      </c>
      <c r="T37" t="b">
        <f t="shared" si="23"/>
        <v>0</v>
      </c>
      <c r="U37" t="b">
        <f t="shared" si="24"/>
        <v>0</v>
      </c>
      <c r="V37" t="b">
        <f t="shared" si="25"/>
        <v>0</v>
      </c>
      <c r="W37" s="3">
        <f t="shared" si="26"/>
        <v>1</v>
      </c>
      <c r="X37" s="3">
        <f t="shared" si="27"/>
        <v>1</v>
      </c>
    </row>
    <row r="38" spans="1:30" x14ac:dyDescent="0.25">
      <c r="A38">
        <v>73357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f t="shared" si="16"/>
        <v>0</v>
      </c>
      <c r="N38">
        <f t="shared" si="17"/>
        <v>10</v>
      </c>
      <c r="O38">
        <f t="shared" si="18"/>
        <v>0</v>
      </c>
      <c r="P38">
        <f t="shared" si="19"/>
        <v>0</v>
      </c>
      <c r="Q38">
        <f t="shared" si="20"/>
        <v>0</v>
      </c>
      <c r="R38" t="b">
        <f t="shared" si="21"/>
        <v>0</v>
      </c>
      <c r="S38" t="b">
        <f t="shared" si="22"/>
        <v>1</v>
      </c>
      <c r="T38" t="b">
        <f t="shared" si="23"/>
        <v>0</v>
      </c>
      <c r="U38" t="b">
        <f t="shared" si="24"/>
        <v>0</v>
      </c>
      <c r="V38" t="b">
        <f t="shared" si="25"/>
        <v>0</v>
      </c>
      <c r="W38" s="3">
        <f t="shared" si="26"/>
        <v>1</v>
      </c>
      <c r="X38" s="3">
        <f t="shared" si="27"/>
        <v>1</v>
      </c>
    </row>
    <row r="39" spans="1:30" x14ac:dyDescent="0.25">
      <c r="A39">
        <v>73360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f t="shared" si="16"/>
        <v>0</v>
      </c>
      <c r="N39">
        <f t="shared" si="17"/>
        <v>10</v>
      </c>
      <c r="O39">
        <f t="shared" si="18"/>
        <v>0</v>
      </c>
      <c r="P39">
        <f t="shared" si="19"/>
        <v>0</v>
      </c>
      <c r="Q39">
        <f t="shared" si="20"/>
        <v>0</v>
      </c>
      <c r="R39" t="b">
        <f t="shared" si="21"/>
        <v>0</v>
      </c>
      <c r="S39" t="b">
        <f t="shared" si="22"/>
        <v>1</v>
      </c>
      <c r="T39" t="b">
        <f t="shared" si="23"/>
        <v>0</v>
      </c>
      <c r="U39" t="b">
        <f t="shared" si="24"/>
        <v>0</v>
      </c>
      <c r="V39" t="b">
        <f t="shared" si="25"/>
        <v>0</v>
      </c>
      <c r="W39" s="3">
        <f t="shared" si="26"/>
        <v>1</v>
      </c>
      <c r="X39" s="3">
        <f t="shared" si="27"/>
        <v>1</v>
      </c>
    </row>
    <row r="40" spans="1:30" x14ac:dyDescent="0.25">
      <c r="A40">
        <v>73363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f t="shared" si="16"/>
        <v>0</v>
      </c>
      <c r="N40">
        <f t="shared" si="17"/>
        <v>10</v>
      </c>
      <c r="O40">
        <f t="shared" si="18"/>
        <v>0</v>
      </c>
      <c r="P40">
        <f t="shared" si="19"/>
        <v>0</v>
      </c>
      <c r="Q40">
        <f t="shared" si="20"/>
        <v>0</v>
      </c>
      <c r="R40" t="b">
        <f t="shared" si="21"/>
        <v>0</v>
      </c>
      <c r="S40" t="b">
        <f t="shared" si="22"/>
        <v>1</v>
      </c>
      <c r="T40" t="b">
        <f t="shared" si="23"/>
        <v>0</v>
      </c>
      <c r="U40" t="b">
        <f t="shared" si="24"/>
        <v>0</v>
      </c>
      <c r="V40" t="b">
        <f t="shared" si="25"/>
        <v>0</v>
      </c>
      <c r="W40" s="3">
        <f t="shared" si="26"/>
        <v>1</v>
      </c>
      <c r="X40" s="3">
        <f t="shared" si="27"/>
        <v>1</v>
      </c>
    </row>
    <row r="41" spans="1:30" x14ac:dyDescent="0.25">
      <c r="A41">
        <v>73366</v>
      </c>
      <c r="B41">
        <v>1</v>
      </c>
      <c r="C41">
        <v>3</v>
      </c>
      <c r="D41">
        <v>1</v>
      </c>
      <c r="E41">
        <v>1</v>
      </c>
      <c r="F41">
        <v>1</v>
      </c>
      <c r="G41">
        <v>4</v>
      </c>
      <c r="H41">
        <v>0</v>
      </c>
      <c r="I41">
        <v>0</v>
      </c>
      <c r="J41">
        <v>3</v>
      </c>
      <c r="K41">
        <v>1</v>
      </c>
      <c r="L41">
        <v>1</v>
      </c>
      <c r="M41">
        <f t="shared" si="16"/>
        <v>2</v>
      </c>
      <c r="N41">
        <f t="shared" si="17"/>
        <v>5</v>
      </c>
      <c r="O41">
        <f t="shared" si="18"/>
        <v>0</v>
      </c>
      <c r="P41">
        <f t="shared" si="19"/>
        <v>2</v>
      </c>
      <c r="Q41">
        <f t="shared" si="20"/>
        <v>1</v>
      </c>
      <c r="R41" t="b">
        <f t="shared" si="21"/>
        <v>0</v>
      </c>
      <c r="S41" t="b">
        <f t="shared" si="22"/>
        <v>1</v>
      </c>
      <c r="T41" t="b">
        <f t="shared" si="23"/>
        <v>0</v>
      </c>
      <c r="U41" t="b">
        <f t="shared" si="24"/>
        <v>0</v>
      </c>
      <c r="V41" t="b">
        <f t="shared" si="25"/>
        <v>0</v>
      </c>
      <c r="W41" s="3">
        <f t="shared" si="26"/>
        <v>1</v>
      </c>
      <c r="X41" s="3">
        <f t="shared" si="27"/>
        <v>1</v>
      </c>
    </row>
    <row r="42" spans="1:30" x14ac:dyDescent="0.25">
      <c r="A42">
        <v>73368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f t="shared" si="16"/>
        <v>0</v>
      </c>
      <c r="N42">
        <f t="shared" si="17"/>
        <v>10</v>
      </c>
      <c r="O42">
        <f t="shared" si="18"/>
        <v>0</v>
      </c>
      <c r="P42">
        <f t="shared" si="19"/>
        <v>0</v>
      </c>
      <c r="Q42">
        <f t="shared" si="20"/>
        <v>0</v>
      </c>
      <c r="R42" t="b">
        <f t="shared" si="21"/>
        <v>0</v>
      </c>
      <c r="S42" t="b">
        <f t="shared" si="22"/>
        <v>1</v>
      </c>
      <c r="T42" t="b">
        <f t="shared" si="23"/>
        <v>0</v>
      </c>
      <c r="U42" t="b">
        <f t="shared" si="24"/>
        <v>0</v>
      </c>
      <c r="V42" t="b">
        <f t="shared" si="25"/>
        <v>0</v>
      </c>
      <c r="W42" s="3">
        <f t="shared" si="26"/>
        <v>1</v>
      </c>
      <c r="X42" s="3">
        <f t="shared" si="27"/>
        <v>1</v>
      </c>
    </row>
    <row r="43" spans="1:30" x14ac:dyDescent="0.25">
      <c r="A43">
        <v>73390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f t="shared" si="16"/>
        <v>0</v>
      </c>
      <c r="N43">
        <f t="shared" si="17"/>
        <v>10</v>
      </c>
      <c r="O43">
        <f t="shared" si="18"/>
        <v>0</v>
      </c>
      <c r="P43">
        <f t="shared" si="19"/>
        <v>0</v>
      </c>
      <c r="Q43">
        <f t="shared" si="20"/>
        <v>0</v>
      </c>
      <c r="R43" t="b">
        <f t="shared" si="21"/>
        <v>0</v>
      </c>
      <c r="S43" t="b">
        <f t="shared" si="22"/>
        <v>1</v>
      </c>
      <c r="T43" t="b">
        <f t="shared" si="23"/>
        <v>0</v>
      </c>
      <c r="U43" t="b">
        <f t="shared" si="24"/>
        <v>0</v>
      </c>
      <c r="V43" t="b">
        <f t="shared" si="25"/>
        <v>0</v>
      </c>
      <c r="W43" s="3">
        <f t="shared" si="26"/>
        <v>1</v>
      </c>
      <c r="X43" s="3">
        <f t="shared" si="27"/>
        <v>1</v>
      </c>
    </row>
    <row r="44" spans="1:30" x14ac:dyDescent="0.25">
      <c r="A44">
        <v>73396</v>
      </c>
      <c r="B44">
        <v>1</v>
      </c>
      <c r="C44">
        <v>1</v>
      </c>
      <c r="D44">
        <v>1</v>
      </c>
      <c r="E44">
        <v>1</v>
      </c>
      <c r="F44">
        <v>0</v>
      </c>
      <c r="G44">
        <v>1</v>
      </c>
      <c r="H44">
        <v>1</v>
      </c>
      <c r="I44">
        <v>1</v>
      </c>
      <c r="J44">
        <v>1</v>
      </c>
      <c r="K44">
        <v>0</v>
      </c>
      <c r="L44">
        <v>0</v>
      </c>
      <c r="M44">
        <f t="shared" si="16"/>
        <v>3</v>
      </c>
      <c r="N44">
        <f t="shared" si="17"/>
        <v>7</v>
      </c>
      <c r="O44">
        <f t="shared" si="18"/>
        <v>0</v>
      </c>
      <c r="P44">
        <f t="shared" si="19"/>
        <v>0</v>
      </c>
      <c r="Q44">
        <f t="shared" si="20"/>
        <v>0</v>
      </c>
      <c r="R44" t="b">
        <f t="shared" si="21"/>
        <v>0</v>
      </c>
      <c r="S44" t="b">
        <f t="shared" si="22"/>
        <v>1</v>
      </c>
      <c r="T44" t="b">
        <f t="shared" si="23"/>
        <v>0</v>
      </c>
      <c r="U44" t="b">
        <f t="shared" si="24"/>
        <v>0</v>
      </c>
      <c r="V44" t="b">
        <f t="shared" si="25"/>
        <v>0</v>
      </c>
      <c r="W44" s="3">
        <f t="shared" si="26"/>
        <v>1</v>
      </c>
      <c r="X44" s="3">
        <f t="shared" si="27"/>
        <v>1</v>
      </c>
    </row>
    <row r="45" spans="1:30" x14ac:dyDescent="0.25">
      <c r="A45">
        <v>73406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f t="shared" si="16"/>
        <v>0</v>
      </c>
      <c r="N45">
        <f t="shared" si="17"/>
        <v>10</v>
      </c>
      <c r="O45">
        <f t="shared" si="18"/>
        <v>0</v>
      </c>
      <c r="P45">
        <f t="shared" si="19"/>
        <v>0</v>
      </c>
      <c r="Q45">
        <f t="shared" si="20"/>
        <v>0</v>
      </c>
      <c r="R45" t="b">
        <f t="shared" si="21"/>
        <v>0</v>
      </c>
      <c r="S45" t="b">
        <f t="shared" si="22"/>
        <v>1</v>
      </c>
      <c r="T45" t="b">
        <f t="shared" si="23"/>
        <v>0</v>
      </c>
      <c r="U45" t="b">
        <f t="shared" si="24"/>
        <v>0</v>
      </c>
      <c r="V45" t="b">
        <f t="shared" si="25"/>
        <v>0</v>
      </c>
      <c r="W45" s="3">
        <f t="shared" si="26"/>
        <v>1</v>
      </c>
      <c r="X45" s="3">
        <f t="shared" si="27"/>
        <v>1</v>
      </c>
    </row>
    <row r="46" spans="1:30" x14ac:dyDescent="0.25">
      <c r="A46">
        <v>73417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f t="shared" si="16"/>
        <v>0</v>
      </c>
      <c r="N46">
        <f t="shared" si="17"/>
        <v>10</v>
      </c>
      <c r="O46">
        <f t="shared" si="18"/>
        <v>0</v>
      </c>
      <c r="P46">
        <f t="shared" si="19"/>
        <v>0</v>
      </c>
      <c r="Q46">
        <f t="shared" si="20"/>
        <v>0</v>
      </c>
      <c r="R46" t="b">
        <f t="shared" si="21"/>
        <v>0</v>
      </c>
      <c r="S46" t="b">
        <f t="shared" si="22"/>
        <v>1</v>
      </c>
      <c r="T46" t="b">
        <f t="shared" si="23"/>
        <v>0</v>
      </c>
      <c r="U46" t="b">
        <f t="shared" si="24"/>
        <v>0</v>
      </c>
      <c r="V46" t="b">
        <f t="shared" si="25"/>
        <v>0</v>
      </c>
      <c r="W46" s="3">
        <f t="shared" si="26"/>
        <v>1</v>
      </c>
      <c r="X46" s="3">
        <f t="shared" si="27"/>
        <v>1</v>
      </c>
    </row>
    <row r="47" spans="1:30" x14ac:dyDescent="0.25">
      <c r="A47">
        <v>73437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f t="shared" si="16"/>
        <v>0</v>
      </c>
      <c r="N47">
        <f t="shared" si="17"/>
        <v>10</v>
      </c>
      <c r="O47">
        <f t="shared" si="18"/>
        <v>0</v>
      </c>
      <c r="P47">
        <f t="shared" si="19"/>
        <v>0</v>
      </c>
      <c r="Q47">
        <f t="shared" si="20"/>
        <v>0</v>
      </c>
      <c r="R47" t="b">
        <f t="shared" si="21"/>
        <v>0</v>
      </c>
      <c r="S47" t="b">
        <f t="shared" si="22"/>
        <v>1</v>
      </c>
      <c r="T47" t="b">
        <f t="shared" si="23"/>
        <v>0</v>
      </c>
      <c r="U47" t="b">
        <f t="shared" si="24"/>
        <v>0</v>
      </c>
      <c r="V47" t="b">
        <f t="shared" si="25"/>
        <v>0</v>
      </c>
      <c r="W47" s="3">
        <f t="shared" si="26"/>
        <v>1</v>
      </c>
      <c r="X47" s="3">
        <f t="shared" si="27"/>
        <v>1</v>
      </c>
    </row>
    <row r="48" spans="1:30" x14ac:dyDescent="0.25">
      <c r="A48">
        <v>73439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f t="shared" si="16"/>
        <v>0</v>
      </c>
      <c r="N48">
        <f t="shared" si="17"/>
        <v>10</v>
      </c>
      <c r="O48">
        <f t="shared" si="18"/>
        <v>0</v>
      </c>
      <c r="P48">
        <f t="shared" si="19"/>
        <v>0</v>
      </c>
      <c r="Q48">
        <f t="shared" si="20"/>
        <v>0</v>
      </c>
      <c r="R48" t="b">
        <f t="shared" si="21"/>
        <v>0</v>
      </c>
      <c r="S48" t="b">
        <f t="shared" si="22"/>
        <v>1</v>
      </c>
      <c r="T48" t="b">
        <f t="shared" si="23"/>
        <v>0</v>
      </c>
      <c r="U48" t="b">
        <f t="shared" si="24"/>
        <v>0</v>
      </c>
      <c r="V48" t="b">
        <f t="shared" si="25"/>
        <v>0</v>
      </c>
      <c r="W48" s="3">
        <f t="shared" si="26"/>
        <v>1</v>
      </c>
      <c r="X48" s="3">
        <f t="shared" si="27"/>
        <v>1</v>
      </c>
    </row>
    <row r="49" spans="1:24" x14ac:dyDescent="0.25">
      <c r="A49">
        <v>73443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f t="shared" si="16"/>
        <v>0</v>
      </c>
      <c r="N49">
        <f t="shared" si="17"/>
        <v>10</v>
      </c>
      <c r="O49">
        <f t="shared" si="18"/>
        <v>0</v>
      </c>
      <c r="P49">
        <f t="shared" si="19"/>
        <v>0</v>
      </c>
      <c r="Q49">
        <f t="shared" si="20"/>
        <v>0</v>
      </c>
      <c r="R49" t="b">
        <f t="shared" si="21"/>
        <v>0</v>
      </c>
      <c r="S49" t="b">
        <f t="shared" si="22"/>
        <v>1</v>
      </c>
      <c r="T49" t="b">
        <f t="shared" si="23"/>
        <v>0</v>
      </c>
      <c r="U49" t="b">
        <f t="shared" si="24"/>
        <v>0</v>
      </c>
      <c r="V49" t="b">
        <f t="shared" si="25"/>
        <v>0</v>
      </c>
      <c r="W49" s="3">
        <f t="shared" si="26"/>
        <v>1</v>
      </c>
      <c r="X49" s="3">
        <f t="shared" si="27"/>
        <v>1</v>
      </c>
    </row>
    <row r="50" spans="1:24" x14ac:dyDescent="0.25">
      <c r="A50">
        <v>73461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f t="shared" si="16"/>
        <v>0</v>
      </c>
      <c r="N50">
        <f t="shared" si="17"/>
        <v>10</v>
      </c>
      <c r="O50">
        <f t="shared" si="18"/>
        <v>0</v>
      </c>
      <c r="P50">
        <f t="shared" si="19"/>
        <v>0</v>
      </c>
      <c r="Q50">
        <f t="shared" si="20"/>
        <v>0</v>
      </c>
      <c r="R50" t="b">
        <f t="shared" si="21"/>
        <v>0</v>
      </c>
      <c r="S50" t="b">
        <f t="shared" si="22"/>
        <v>1</v>
      </c>
      <c r="T50" t="b">
        <f t="shared" si="23"/>
        <v>0</v>
      </c>
      <c r="U50" t="b">
        <f t="shared" si="24"/>
        <v>0</v>
      </c>
      <c r="V50" t="b">
        <f t="shared" si="25"/>
        <v>0</v>
      </c>
      <c r="W50" s="3">
        <f t="shared" si="26"/>
        <v>1</v>
      </c>
      <c r="X50" s="3">
        <f t="shared" si="27"/>
        <v>1</v>
      </c>
    </row>
    <row r="51" spans="1:24" x14ac:dyDescent="0.25">
      <c r="A51">
        <v>73484</v>
      </c>
      <c r="B51">
        <v>1</v>
      </c>
      <c r="C51">
        <v>1</v>
      </c>
      <c r="D51">
        <v>1</v>
      </c>
      <c r="E51">
        <v>1</v>
      </c>
      <c r="F51">
        <v>1</v>
      </c>
      <c r="G51">
        <v>2</v>
      </c>
      <c r="H51">
        <v>1</v>
      </c>
      <c r="I51">
        <v>1</v>
      </c>
      <c r="J51">
        <v>2</v>
      </c>
      <c r="K51">
        <v>1</v>
      </c>
      <c r="L51">
        <v>4</v>
      </c>
      <c r="M51">
        <f t="shared" si="16"/>
        <v>0</v>
      </c>
      <c r="N51">
        <f t="shared" si="17"/>
        <v>7</v>
      </c>
      <c r="O51">
        <f t="shared" si="18"/>
        <v>2</v>
      </c>
      <c r="P51">
        <f t="shared" si="19"/>
        <v>0</v>
      </c>
      <c r="Q51">
        <f t="shared" si="20"/>
        <v>1</v>
      </c>
      <c r="R51" t="b">
        <f t="shared" si="21"/>
        <v>0</v>
      </c>
      <c r="S51" t="b">
        <f t="shared" si="22"/>
        <v>1</v>
      </c>
      <c r="T51" t="b">
        <f t="shared" si="23"/>
        <v>0</v>
      </c>
      <c r="U51" t="b">
        <f t="shared" si="24"/>
        <v>0</v>
      </c>
      <c r="V51" t="b">
        <f t="shared" si="25"/>
        <v>0</v>
      </c>
      <c r="W51" s="3">
        <f t="shared" si="26"/>
        <v>1</v>
      </c>
      <c r="X51" s="3">
        <f t="shared" si="27"/>
        <v>1</v>
      </c>
    </row>
    <row r="52" spans="1:24" x14ac:dyDescent="0.25">
      <c r="A52">
        <v>73510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f t="shared" si="16"/>
        <v>0</v>
      </c>
      <c r="N52">
        <f t="shared" si="17"/>
        <v>10</v>
      </c>
      <c r="O52">
        <f t="shared" si="18"/>
        <v>0</v>
      </c>
      <c r="P52">
        <f t="shared" si="19"/>
        <v>0</v>
      </c>
      <c r="Q52">
        <f t="shared" si="20"/>
        <v>0</v>
      </c>
      <c r="R52" t="b">
        <f t="shared" si="21"/>
        <v>0</v>
      </c>
      <c r="S52" t="b">
        <f t="shared" si="22"/>
        <v>1</v>
      </c>
      <c r="T52" t="b">
        <f t="shared" si="23"/>
        <v>0</v>
      </c>
      <c r="U52" t="b">
        <f t="shared" si="24"/>
        <v>0</v>
      </c>
      <c r="V52" t="b">
        <f t="shared" si="25"/>
        <v>0</v>
      </c>
      <c r="W52" s="3">
        <f t="shared" si="26"/>
        <v>1</v>
      </c>
      <c r="X52" s="3">
        <f t="shared" si="27"/>
        <v>1</v>
      </c>
    </row>
    <row r="53" spans="1:24" x14ac:dyDescent="0.25">
      <c r="A53">
        <v>73527</v>
      </c>
      <c r="B53">
        <v>1</v>
      </c>
      <c r="C53">
        <v>1</v>
      </c>
      <c r="D53">
        <v>1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>
        <v>0</v>
      </c>
      <c r="M53">
        <f t="shared" si="16"/>
        <v>2</v>
      </c>
      <c r="N53">
        <f t="shared" si="17"/>
        <v>8</v>
      </c>
      <c r="O53">
        <f t="shared" si="18"/>
        <v>0</v>
      </c>
      <c r="P53">
        <f t="shared" si="19"/>
        <v>0</v>
      </c>
      <c r="Q53">
        <f t="shared" si="20"/>
        <v>0</v>
      </c>
      <c r="R53" t="b">
        <f t="shared" si="21"/>
        <v>0</v>
      </c>
      <c r="S53" t="b">
        <f t="shared" si="22"/>
        <v>1</v>
      </c>
      <c r="T53" t="b">
        <f t="shared" si="23"/>
        <v>0</v>
      </c>
      <c r="U53" t="b">
        <f t="shared" si="24"/>
        <v>0</v>
      </c>
      <c r="V53" t="b">
        <f t="shared" si="25"/>
        <v>0</v>
      </c>
      <c r="W53" s="3">
        <f t="shared" si="26"/>
        <v>1</v>
      </c>
      <c r="X53" s="3">
        <f t="shared" si="27"/>
        <v>1</v>
      </c>
    </row>
    <row r="54" spans="1:24" x14ac:dyDescent="0.25">
      <c r="A54">
        <v>73542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f t="shared" si="16"/>
        <v>0</v>
      </c>
      <c r="N54">
        <f t="shared" si="17"/>
        <v>10</v>
      </c>
      <c r="O54">
        <f t="shared" si="18"/>
        <v>0</v>
      </c>
      <c r="P54">
        <f t="shared" si="19"/>
        <v>0</v>
      </c>
      <c r="Q54">
        <f t="shared" si="20"/>
        <v>0</v>
      </c>
      <c r="R54" t="b">
        <f t="shared" si="21"/>
        <v>0</v>
      </c>
      <c r="S54" t="b">
        <f t="shared" si="22"/>
        <v>1</v>
      </c>
      <c r="T54" t="b">
        <f t="shared" si="23"/>
        <v>0</v>
      </c>
      <c r="U54" t="b">
        <f t="shared" si="24"/>
        <v>0</v>
      </c>
      <c r="V54" t="b">
        <f t="shared" si="25"/>
        <v>0</v>
      </c>
      <c r="W54" s="3">
        <f t="shared" si="26"/>
        <v>1</v>
      </c>
      <c r="X54" s="3">
        <f t="shared" si="27"/>
        <v>1</v>
      </c>
    </row>
    <row r="55" spans="1:24" x14ac:dyDescent="0.25">
      <c r="A55">
        <v>73547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f t="shared" si="16"/>
        <v>0</v>
      </c>
      <c r="N55">
        <f t="shared" si="17"/>
        <v>10</v>
      </c>
      <c r="O55">
        <f t="shared" si="18"/>
        <v>0</v>
      </c>
      <c r="P55">
        <f t="shared" si="19"/>
        <v>0</v>
      </c>
      <c r="Q55">
        <f t="shared" si="20"/>
        <v>0</v>
      </c>
      <c r="R55" t="b">
        <f t="shared" si="21"/>
        <v>0</v>
      </c>
      <c r="S55" t="b">
        <f t="shared" si="22"/>
        <v>1</v>
      </c>
      <c r="T55" t="b">
        <f t="shared" si="23"/>
        <v>0</v>
      </c>
      <c r="U55" t="b">
        <f t="shared" si="24"/>
        <v>0</v>
      </c>
      <c r="V55" t="b">
        <f t="shared" si="25"/>
        <v>0</v>
      </c>
      <c r="W55" s="3">
        <f t="shared" si="26"/>
        <v>1</v>
      </c>
      <c r="X55" s="3">
        <f t="shared" si="27"/>
        <v>1</v>
      </c>
    </row>
    <row r="56" spans="1:24" x14ac:dyDescent="0.25">
      <c r="A56">
        <v>73576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f t="shared" si="16"/>
        <v>0</v>
      </c>
      <c r="N56">
        <f t="shared" si="17"/>
        <v>10</v>
      </c>
      <c r="O56">
        <f t="shared" si="18"/>
        <v>0</v>
      </c>
      <c r="P56">
        <f t="shared" si="19"/>
        <v>0</v>
      </c>
      <c r="Q56">
        <f t="shared" si="20"/>
        <v>0</v>
      </c>
      <c r="R56" t="b">
        <f t="shared" si="21"/>
        <v>0</v>
      </c>
      <c r="S56" t="b">
        <f t="shared" si="22"/>
        <v>1</v>
      </c>
      <c r="T56" t="b">
        <f t="shared" si="23"/>
        <v>0</v>
      </c>
      <c r="U56" t="b">
        <f t="shared" si="24"/>
        <v>0</v>
      </c>
      <c r="V56" t="b">
        <f t="shared" si="25"/>
        <v>0</v>
      </c>
      <c r="W56" s="3">
        <f t="shared" si="26"/>
        <v>1</v>
      </c>
      <c r="X56" s="3">
        <f t="shared" si="27"/>
        <v>1</v>
      </c>
    </row>
    <row r="57" spans="1:24" x14ac:dyDescent="0.25">
      <c r="A57">
        <v>73611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f t="shared" si="16"/>
        <v>0</v>
      </c>
      <c r="N57">
        <f t="shared" si="17"/>
        <v>10</v>
      </c>
      <c r="O57">
        <f t="shared" si="18"/>
        <v>0</v>
      </c>
      <c r="P57">
        <f t="shared" si="19"/>
        <v>0</v>
      </c>
      <c r="Q57">
        <f t="shared" si="20"/>
        <v>0</v>
      </c>
      <c r="R57" t="b">
        <f t="shared" si="21"/>
        <v>0</v>
      </c>
      <c r="S57" t="b">
        <f t="shared" si="22"/>
        <v>1</v>
      </c>
      <c r="T57" t="b">
        <f t="shared" si="23"/>
        <v>0</v>
      </c>
      <c r="U57" t="b">
        <f t="shared" si="24"/>
        <v>0</v>
      </c>
      <c r="V57" t="b">
        <f t="shared" si="25"/>
        <v>0</v>
      </c>
      <c r="W57" s="3">
        <f t="shared" si="26"/>
        <v>1</v>
      </c>
      <c r="X57" s="3">
        <f t="shared" si="27"/>
        <v>1</v>
      </c>
    </row>
    <row r="58" spans="1:24" x14ac:dyDescent="0.25">
      <c r="A58">
        <v>73634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f t="shared" si="16"/>
        <v>0</v>
      </c>
      <c r="N58">
        <f t="shared" si="17"/>
        <v>10</v>
      </c>
      <c r="O58">
        <f t="shared" si="18"/>
        <v>0</v>
      </c>
      <c r="P58">
        <f t="shared" si="19"/>
        <v>0</v>
      </c>
      <c r="Q58">
        <f t="shared" si="20"/>
        <v>0</v>
      </c>
      <c r="R58" t="b">
        <f t="shared" si="21"/>
        <v>0</v>
      </c>
      <c r="S58" t="b">
        <f t="shared" si="22"/>
        <v>1</v>
      </c>
      <c r="T58" t="b">
        <f t="shared" si="23"/>
        <v>0</v>
      </c>
      <c r="U58" t="b">
        <f t="shared" si="24"/>
        <v>0</v>
      </c>
      <c r="V58" t="b">
        <f t="shared" si="25"/>
        <v>0</v>
      </c>
      <c r="W58" s="3">
        <f t="shared" si="26"/>
        <v>1</v>
      </c>
      <c r="X58" s="3">
        <f t="shared" si="27"/>
        <v>1</v>
      </c>
    </row>
    <row r="59" spans="1:24" x14ac:dyDescent="0.25">
      <c r="A59">
        <v>73654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f t="shared" si="16"/>
        <v>0</v>
      </c>
      <c r="N59">
        <f t="shared" si="17"/>
        <v>10</v>
      </c>
      <c r="O59">
        <f t="shared" si="18"/>
        <v>0</v>
      </c>
      <c r="P59">
        <f t="shared" si="19"/>
        <v>0</v>
      </c>
      <c r="Q59">
        <f t="shared" si="20"/>
        <v>0</v>
      </c>
      <c r="R59" t="b">
        <f t="shared" si="21"/>
        <v>0</v>
      </c>
      <c r="S59" t="b">
        <f t="shared" si="22"/>
        <v>1</v>
      </c>
      <c r="T59" t="b">
        <f t="shared" si="23"/>
        <v>0</v>
      </c>
      <c r="U59" t="b">
        <f t="shared" si="24"/>
        <v>0</v>
      </c>
      <c r="V59" t="b">
        <f t="shared" si="25"/>
        <v>0</v>
      </c>
      <c r="W59" s="3">
        <f t="shared" si="26"/>
        <v>1</v>
      </c>
      <c r="X59" s="3">
        <f t="shared" si="27"/>
        <v>1</v>
      </c>
    </row>
    <row r="60" spans="1:24" x14ac:dyDescent="0.25">
      <c r="A60">
        <v>73668</v>
      </c>
      <c r="B60">
        <v>1</v>
      </c>
      <c r="C60">
        <v>0</v>
      </c>
      <c r="D60">
        <v>0</v>
      </c>
      <c r="E60">
        <v>1</v>
      </c>
      <c r="F60">
        <v>0</v>
      </c>
      <c r="G60">
        <v>0</v>
      </c>
      <c r="H60">
        <v>1</v>
      </c>
      <c r="I60">
        <v>0</v>
      </c>
      <c r="J60">
        <v>1</v>
      </c>
      <c r="K60">
        <v>0</v>
      </c>
      <c r="L60">
        <v>0</v>
      </c>
      <c r="M60">
        <f t="shared" si="16"/>
        <v>7</v>
      </c>
      <c r="N60">
        <f t="shared" si="17"/>
        <v>3</v>
      </c>
      <c r="O60">
        <f t="shared" si="18"/>
        <v>0</v>
      </c>
      <c r="P60">
        <f t="shared" si="19"/>
        <v>0</v>
      </c>
      <c r="Q60">
        <f t="shared" si="20"/>
        <v>0</v>
      </c>
      <c r="R60" t="b">
        <f t="shared" si="21"/>
        <v>1</v>
      </c>
      <c r="S60" t="b">
        <f t="shared" si="22"/>
        <v>0</v>
      </c>
      <c r="T60" t="b">
        <f t="shared" si="23"/>
        <v>0</v>
      </c>
      <c r="U60" t="b">
        <f t="shared" si="24"/>
        <v>0</v>
      </c>
      <c r="V60" t="b">
        <f t="shared" si="25"/>
        <v>0</v>
      </c>
      <c r="W60" s="3">
        <f t="shared" si="26"/>
        <v>1</v>
      </c>
      <c r="X60" s="3">
        <f t="shared" si="27"/>
        <v>0</v>
      </c>
    </row>
    <row r="61" spans="1:24" x14ac:dyDescent="0.25">
      <c r="A61">
        <v>73685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f t="shared" si="16"/>
        <v>0</v>
      </c>
      <c r="N61">
        <f t="shared" si="17"/>
        <v>10</v>
      </c>
      <c r="O61">
        <f t="shared" si="18"/>
        <v>0</v>
      </c>
      <c r="P61">
        <f t="shared" si="19"/>
        <v>0</v>
      </c>
      <c r="Q61">
        <f t="shared" si="20"/>
        <v>0</v>
      </c>
      <c r="R61" t="b">
        <f t="shared" si="21"/>
        <v>0</v>
      </c>
      <c r="S61" t="b">
        <f t="shared" si="22"/>
        <v>1</v>
      </c>
      <c r="T61" t="b">
        <f t="shared" si="23"/>
        <v>0</v>
      </c>
      <c r="U61" t="b">
        <f t="shared" si="24"/>
        <v>0</v>
      </c>
      <c r="V61" t="b">
        <f t="shared" si="25"/>
        <v>0</v>
      </c>
      <c r="W61" s="3">
        <f t="shared" si="26"/>
        <v>1</v>
      </c>
      <c r="X61" s="3">
        <f t="shared" si="27"/>
        <v>1</v>
      </c>
    </row>
    <row r="62" spans="1:24" x14ac:dyDescent="0.25">
      <c r="A62">
        <v>73745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f t="shared" si="16"/>
        <v>0</v>
      </c>
      <c r="N62">
        <f t="shared" si="17"/>
        <v>10</v>
      </c>
      <c r="O62">
        <f t="shared" si="18"/>
        <v>0</v>
      </c>
      <c r="P62">
        <f t="shared" si="19"/>
        <v>0</v>
      </c>
      <c r="Q62">
        <f t="shared" si="20"/>
        <v>0</v>
      </c>
      <c r="R62" t="b">
        <f t="shared" si="21"/>
        <v>0</v>
      </c>
      <c r="S62" t="b">
        <f t="shared" si="22"/>
        <v>1</v>
      </c>
      <c r="T62" t="b">
        <f t="shared" si="23"/>
        <v>0</v>
      </c>
      <c r="U62" t="b">
        <f t="shared" si="24"/>
        <v>0</v>
      </c>
      <c r="V62" t="b">
        <f t="shared" si="25"/>
        <v>0</v>
      </c>
      <c r="W62" s="3">
        <f t="shared" si="26"/>
        <v>1</v>
      </c>
      <c r="X62" s="3">
        <f t="shared" si="27"/>
        <v>1</v>
      </c>
    </row>
    <row r="63" spans="1:24" x14ac:dyDescent="0.25">
      <c r="A63">
        <v>73778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2</v>
      </c>
      <c r="I63">
        <v>4</v>
      </c>
      <c r="J63">
        <v>0</v>
      </c>
      <c r="K63">
        <v>1</v>
      </c>
      <c r="L63">
        <v>0</v>
      </c>
      <c r="M63">
        <f t="shared" si="16"/>
        <v>2</v>
      </c>
      <c r="N63">
        <f t="shared" si="17"/>
        <v>6</v>
      </c>
      <c r="O63">
        <f t="shared" si="18"/>
        <v>1</v>
      </c>
      <c r="P63">
        <f t="shared" si="19"/>
        <v>0</v>
      </c>
      <c r="Q63">
        <f t="shared" si="20"/>
        <v>1</v>
      </c>
      <c r="R63" t="b">
        <f t="shared" si="21"/>
        <v>0</v>
      </c>
      <c r="S63" t="b">
        <f t="shared" si="22"/>
        <v>1</v>
      </c>
      <c r="T63" t="b">
        <f t="shared" si="23"/>
        <v>0</v>
      </c>
      <c r="U63" t="b">
        <f t="shared" si="24"/>
        <v>0</v>
      </c>
      <c r="V63" t="b">
        <f t="shared" si="25"/>
        <v>0</v>
      </c>
      <c r="W63" s="3">
        <f t="shared" si="26"/>
        <v>1</v>
      </c>
      <c r="X63" s="3">
        <f t="shared" si="27"/>
        <v>1</v>
      </c>
    </row>
    <row r="64" spans="1:24" x14ac:dyDescent="0.25">
      <c r="A64">
        <v>73787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f t="shared" si="16"/>
        <v>0</v>
      </c>
      <c r="N64">
        <f t="shared" si="17"/>
        <v>10</v>
      </c>
      <c r="O64">
        <f t="shared" si="18"/>
        <v>0</v>
      </c>
      <c r="P64">
        <f t="shared" si="19"/>
        <v>0</v>
      </c>
      <c r="Q64">
        <f t="shared" si="20"/>
        <v>0</v>
      </c>
      <c r="R64" t="b">
        <f t="shared" si="21"/>
        <v>0</v>
      </c>
      <c r="S64" t="b">
        <f t="shared" si="22"/>
        <v>1</v>
      </c>
      <c r="T64" t="b">
        <f t="shared" si="23"/>
        <v>0</v>
      </c>
      <c r="U64" t="b">
        <f t="shared" si="24"/>
        <v>0</v>
      </c>
      <c r="V64" t="b">
        <f t="shared" si="25"/>
        <v>0</v>
      </c>
      <c r="W64" s="3">
        <f t="shared" si="26"/>
        <v>1</v>
      </c>
      <c r="X64" s="3">
        <f t="shared" si="27"/>
        <v>1</v>
      </c>
    </row>
    <row r="65" spans="1:24" x14ac:dyDescent="0.25">
      <c r="A65">
        <v>73915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f t="shared" si="16"/>
        <v>0</v>
      </c>
      <c r="N65">
        <f t="shared" si="17"/>
        <v>10</v>
      </c>
      <c r="O65">
        <f t="shared" si="18"/>
        <v>0</v>
      </c>
      <c r="P65">
        <f t="shared" si="19"/>
        <v>0</v>
      </c>
      <c r="Q65">
        <f t="shared" si="20"/>
        <v>0</v>
      </c>
      <c r="R65" t="b">
        <f t="shared" si="21"/>
        <v>0</v>
      </c>
      <c r="S65" t="b">
        <f t="shared" si="22"/>
        <v>1</v>
      </c>
      <c r="T65" t="b">
        <f t="shared" si="23"/>
        <v>0</v>
      </c>
      <c r="U65" t="b">
        <f t="shared" si="24"/>
        <v>0</v>
      </c>
      <c r="V65" t="b">
        <f t="shared" si="25"/>
        <v>0</v>
      </c>
      <c r="W65" s="3">
        <f t="shared" si="26"/>
        <v>1</v>
      </c>
      <c r="X65" s="3">
        <f t="shared" si="27"/>
        <v>1</v>
      </c>
    </row>
    <row r="66" spans="1:24" x14ac:dyDescent="0.25">
      <c r="A66">
        <v>73957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f t="shared" ref="M66:M97" si="28">IF(C66=0, 1, 0)+IF(D66=0, 1, 0)+IF(E66=0, 1, 0)+IF(F66=0, 1, 0)+IF(G66=0, 1, 0)+IF(H66=0, 1, 0)+IF(I66=0, 1, 0)+IF(J66=0, 1, 0)+IF(K66=0, 1, 0)+IF(L66=0, 1, 0)</f>
        <v>0</v>
      </c>
      <c r="N66">
        <f t="shared" ref="N66:N97" si="29">IF(C66=1, 1, 0)+IF(D66=1, 1, 0)+IF(E66=1, 1, 0)+IF(F66=1, 1, 0)+IF(G66=1, 1, 0)+IF(H66=1, 1, 0)+IF(I66=1, 1, 0)+IF(J66=1, 1, 0)+IF(K66=1, 1, 0)+IF(L66=1, 1, 0)</f>
        <v>10</v>
      </c>
      <c r="O66">
        <f t="shared" ref="O66:O97" si="30">IF(C66=2, 1, 0)+IF(D66=2, 1, 0)+IF(E66=2, 1, 0)+IF(F66=2, 1, 0)+IF(G66=2, 1, 0)+IF(H66=2, 1, 0)+IF(I66=2, 1, 0)+IF(J66=2, 1, 0)+IF(K66=2, 1, 0)+IF(L66=2, 1, 0)</f>
        <v>0</v>
      </c>
      <c r="P66">
        <f t="shared" ref="P66:P97" si="31">IF(C66=3, 1, 0)+IF(D66=3, 1, 0)+IF(E66=3, 1, 0)+IF(F66=3, 1, 0)+IF(G66=3, 1, 0)+IF(H66=3, 1, 0)+IF(I66=3, 1, 0)+IF(J66=3, 1, 0)+IF(K66=3, 1, 0)+IF(L66=3, 1, 0)</f>
        <v>0</v>
      </c>
      <c r="Q66">
        <f t="shared" ref="Q66:Q97" si="32">IF(C66=4, 1, 0)+IF(D66=4, 1, 0)+IF(E66=4, 1, 0)+IF(F66=4, 1, 0)+IF(G66=4, 1, 0)+IF(H66=4, 1, 0)+IF(I66=4, 1, 0)+IF(J66=4, 1, 0)+IF(K66=4, 1, 0)+IF(L66=4, 1, 0)</f>
        <v>0</v>
      </c>
      <c r="R66" t="b">
        <f t="shared" ref="R66:R97" si="33">M66=MAX($M66:$Q66)</f>
        <v>0</v>
      </c>
      <c r="S66" t="b">
        <f t="shared" ref="S66:S97" si="34">N66=MAX($M66:$Q66)</f>
        <v>1</v>
      </c>
      <c r="T66" t="b">
        <f t="shared" ref="T66:T97" si="35">O66=MAX($M66:$Q66)</f>
        <v>0</v>
      </c>
      <c r="U66" t="b">
        <f t="shared" ref="U66:U97" si="36">P66=MAX($M66:$Q66)</f>
        <v>0</v>
      </c>
      <c r="V66" t="b">
        <f t="shared" ref="V66:V97" si="37">Q66=MAX($M66:$Q66)</f>
        <v>0</v>
      </c>
      <c r="W66" s="3">
        <f t="shared" ref="W66:W97" si="38">IF(M66=MAX($M66:$Q66), 1, 0) + IF(N66=MAX($M66:$Q66), 1, 0) + IF(O66=MAX($M66:$Q66), 1, 0) + IF(P66=MAX($M66:$Q66), 1, 0) + IF(Q66=MAX($M66:$Q66), 1, 0)</f>
        <v>1</v>
      </c>
      <c r="X66" s="3">
        <f t="shared" ref="X66:X97" si="39">IF(W66 = 1, _xlfn.MODE.SNGL(C66,D66,E66,F66,G66,H66,I66,J66,K66,L66), "Verificar Manualmente")</f>
        <v>1</v>
      </c>
    </row>
    <row r="67" spans="1:24" x14ac:dyDescent="0.25">
      <c r="A67">
        <v>73966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f t="shared" si="28"/>
        <v>0</v>
      </c>
      <c r="N67">
        <f t="shared" si="29"/>
        <v>10</v>
      </c>
      <c r="O67">
        <f t="shared" si="30"/>
        <v>0</v>
      </c>
      <c r="P67">
        <f t="shared" si="31"/>
        <v>0</v>
      </c>
      <c r="Q67">
        <f t="shared" si="32"/>
        <v>0</v>
      </c>
      <c r="R67" t="b">
        <f t="shared" si="33"/>
        <v>0</v>
      </c>
      <c r="S67" t="b">
        <f t="shared" si="34"/>
        <v>1</v>
      </c>
      <c r="T67" t="b">
        <f t="shared" si="35"/>
        <v>0</v>
      </c>
      <c r="U67" t="b">
        <f t="shared" si="36"/>
        <v>0</v>
      </c>
      <c r="V67" t="b">
        <f t="shared" si="37"/>
        <v>0</v>
      </c>
      <c r="W67" s="3">
        <f t="shared" si="38"/>
        <v>1</v>
      </c>
      <c r="X67" s="3">
        <f t="shared" si="39"/>
        <v>1</v>
      </c>
    </row>
    <row r="68" spans="1:24" x14ac:dyDescent="0.25">
      <c r="A68">
        <v>73980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f t="shared" si="28"/>
        <v>0</v>
      </c>
      <c r="N68">
        <f t="shared" si="29"/>
        <v>10</v>
      </c>
      <c r="O68">
        <f t="shared" si="30"/>
        <v>0</v>
      </c>
      <c r="P68">
        <f t="shared" si="31"/>
        <v>0</v>
      </c>
      <c r="Q68">
        <f t="shared" si="32"/>
        <v>0</v>
      </c>
      <c r="R68" t="b">
        <f t="shared" si="33"/>
        <v>0</v>
      </c>
      <c r="S68" t="b">
        <f t="shared" si="34"/>
        <v>1</v>
      </c>
      <c r="T68" t="b">
        <f t="shared" si="35"/>
        <v>0</v>
      </c>
      <c r="U68" t="b">
        <f t="shared" si="36"/>
        <v>0</v>
      </c>
      <c r="V68" t="b">
        <f t="shared" si="37"/>
        <v>0</v>
      </c>
      <c r="W68" s="3">
        <f t="shared" si="38"/>
        <v>1</v>
      </c>
      <c r="X68" s="3">
        <f t="shared" si="39"/>
        <v>1</v>
      </c>
    </row>
    <row r="69" spans="1:24" x14ac:dyDescent="0.25">
      <c r="A69">
        <v>74083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f t="shared" si="28"/>
        <v>0</v>
      </c>
      <c r="N69">
        <f t="shared" si="29"/>
        <v>10</v>
      </c>
      <c r="O69">
        <f t="shared" si="30"/>
        <v>0</v>
      </c>
      <c r="P69">
        <f t="shared" si="31"/>
        <v>0</v>
      </c>
      <c r="Q69">
        <f t="shared" si="32"/>
        <v>0</v>
      </c>
      <c r="R69" t="b">
        <f t="shared" si="33"/>
        <v>0</v>
      </c>
      <c r="S69" t="b">
        <f t="shared" si="34"/>
        <v>1</v>
      </c>
      <c r="T69" t="b">
        <f t="shared" si="35"/>
        <v>0</v>
      </c>
      <c r="U69" t="b">
        <f t="shared" si="36"/>
        <v>0</v>
      </c>
      <c r="V69" t="b">
        <f t="shared" si="37"/>
        <v>0</v>
      </c>
      <c r="W69" s="3">
        <f t="shared" si="38"/>
        <v>1</v>
      </c>
      <c r="X69" s="3">
        <f t="shared" si="39"/>
        <v>1</v>
      </c>
    </row>
    <row r="70" spans="1:24" x14ac:dyDescent="0.25">
      <c r="A70">
        <v>74084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f t="shared" si="28"/>
        <v>0</v>
      </c>
      <c r="N70">
        <f t="shared" si="29"/>
        <v>10</v>
      </c>
      <c r="O70">
        <f t="shared" si="30"/>
        <v>0</v>
      </c>
      <c r="P70">
        <f t="shared" si="31"/>
        <v>0</v>
      </c>
      <c r="Q70">
        <f t="shared" si="32"/>
        <v>0</v>
      </c>
      <c r="R70" t="b">
        <f t="shared" si="33"/>
        <v>0</v>
      </c>
      <c r="S70" t="b">
        <f t="shared" si="34"/>
        <v>1</v>
      </c>
      <c r="T70" t="b">
        <f t="shared" si="35"/>
        <v>0</v>
      </c>
      <c r="U70" t="b">
        <f t="shared" si="36"/>
        <v>0</v>
      </c>
      <c r="V70" t="b">
        <f t="shared" si="37"/>
        <v>0</v>
      </c>
      <c r="W70" s="3">
        <f t="shared" si="38"/>
        <v>1</v>
      </c>
      <c r="X70" s="3">
        <f t="shared" si="39"/>
        <v>1</v>
      </c>
    </row>
    <row r="71" spans="1:24" x14ac:dyDescent="0.25">
      <c r="A71">
        <v>74092</v>
      </c>
      <c r="B71">
        <v>1</v>
      </c>
      <c r="C71">
        <v>1</v>
      </c>
      <c r="D71">
        <v>1</v>
      </c>
      <c r="E71">
        <v>1</v>
      </c>
      <c r="F71">
        <v>0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f t="shared" si="28"/>
        <v>6</v>
      </c>
      <c r="N71">
        <f t="shared" si="29"/>
        <v>4</v>
      </c>
      <c r="O71">
        <f t="shared" si="30"/>
        <v>0</v>
      </c>
      <c r="P71">
        <f t="shared" si="31"/>
        <v>0</v>
      </c>
      <c r="Q71">
        <f t="shared" si="32"/>
        <v>0</v>
      </c>
      <c r="R71" t="b">
        <f t="shared" si="33"/>
        <v>1</v>
      </c>
      <c r="S71" t="b">
        <f t="shared" si="34"/>
        <v>0</v>
      </c>
      <c r="T71" t="b">
        <f t="shared" si="35"/>
        <v>0</v>
      </c>
      <c r="U71" t="b">
        <f t="shared" si="36"/>
        <v>0</v>
      </c>
      <c r="V71" t="b">
        <f t="shared" si="37"/>
        <v>0</v>
      </c>
      <c r="W71" s="3">
        <f t="shared" si="38"/>
        <v>1</v>
      </c>
      <c r="X71" s="3">
        <f t="shared" si="39"/>
        <v>0</v>
      </c>
    </row>
    <row r="72" spans="1:24" x14ac:dyDescent="0.25">
      <c r="A72">
        <v>74093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f t="shared" si="28"/>
        <v>0</v>
      </c>
      <c r="N72">
        <f t="shared" si="29"/>
        <v>10</v>
      </c>
      <c r="O72">
        <f t="shared" si="30"/>
        <v>0</v>
      </c>
      <c r="P72">
        <f t="shared" si="31"/>
        <v>0</v>
      </c>
      <c r="Q72">
        <f t="shared" si="32"/>
        <v>0</v>
      </c>
      <c r="R72" t="b">
        <f t="shared" si="33"/>
        <v>0</v>
      </c>
      <c r="S72" t="b">
        <f t="shared" si="34"/>
        <v>1</v>
      </c>
      <c r="T72" t="b">
        <f t="shared" si="35"/>
        <v>0</v>
      </c>
      <c r="U72" t="b">
        <f t="shared" si="36"/>
        <v>0</v>
      </c>
      <c r="V72" t="b">
        <f t="shared" si="37"/>
        <v>0</v>
      </c>
      <c r="W72" s="3">
        <f t="shared" si="38"/>
        <v>1</v>
      </c>
      <c r="X72" s="3">
        <f t="shared" si="39"/>
        <v>1</v>
      </c>
    </row>
    <row r="73" spans="1:24" x14ac:dyDescent="0.25">
      <c r="A73">
        <v>74115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f t="shared" si="28"/>
        <v>0</v>
      </c>
      <c r="N73">
        <f t="shared" si="29"/>
        <v>10</v>
      </c>
      <c r="O73">
        <f t="shared" si="30"/>
        <v>0</v>
      </c>
      <c r="P73">
        <f t="shared" si="31"/>
        <v>0</v>
      </c>
      <c r="Q73">
        <f t="shared" si="32"/>
        <v>0</v>
      </c>
      <c r="R73" t="b">
        <f t="shared" si="33"/>
        <v>0</v>
      </c>
      <c r="S73" t="b">
        <f t="shared" si="34"/>
        <v>1</v>
      </c>
      <c r="T73" t="b">
        <f t="shared" si="35"/>
        <v>0</v>
      </c>
      <c r="U73" t="b">
        <f t="shared" si="36"/>
        <v>0</v>
      </c>
      <c r="V73" t="b">
        <f t="shared" si="37"/>
        <v>0</v>
      </c>
      <c r="W73" s="3">
        <f t="shared" si="38"/>
        <v>1</v>
      </c>
      <c r="X73" s="3">
        <f t="shared" si="39"/>
        <v>1</v>
      </c>
    </row>
    <row r="74" spans="1:24" x14ac:dyDescent="0.25">
      <c r="A74">
        <v>74116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f t="shared" si="28"/>
        <v>0</v>
      </c>
      <c r="N74">
        <f t="shared" si="29"/>
        <v>10</v>
      </c>
      <c r="O74">
        <f t="shared" si="30"/>
        <v>0</v>
      </c>
      <c r="P74">
        <f t="shared" si="31"/>
        <v>0</v>
      </c>
      <c r="Q74">
        <f t="shared" si="32"/>
        <v>0</v>
      </c>
      <c r="R74" t="b">
        <f t="shared" si="33"/>
        <v>0</v>
      </c>
      <c r="S74" t="b">
        <f t="shared" si="34"/>
        <v>1</v>
      </c>
      <c r="T74" t="b">
        <f t="shared" si="35"/>
        <v>0</v>
      </c>
      <c r="U74" t="b">
        <f t="shared" si="36"/>
        <v>0</v>
      </c>
      <c r="V74" t="b">
        <f t="shared" si="37"/>
        <v>0</v>
      </c>
      <c r="W74" s="3">
        <f t="shared" si="38"/>
        <v>1</v>
      </c>
      <c r="X74" s="3">
        <f t="shared" si="39"/>
        <v>1</v>
      </c>
    </row>
    <row r="75" spans="1:24" x14ac:dyDescent="0.25">
      <c r="A75">
        <v>74123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f t="shared" si="28"/>
        <v>0</v>
      </c>
      <c r="N75">
        <f t="shared" si="29"/>
        <v>10</v>
      </c>
      <c r="O75">
        <f t="shared" si="30"/>
        <v>0</v>
      </c>
      <c r="P75">
        <f t="shared" si="31"/>
        <v>0</v>
      </c>
      <c r="Q75">
        <f t="shared" si="32"/>
        <v>0</v>
      </c>
      <c r="R75" t="b">
        <f t="shared" si="33"/>
        <v>0</v>
      </c>
      <c r="S75" t="b">
        <f t="shared" si="34"/>
        <v>1</v>
      </c>
      <c r="T75" t="b">
        <f t="shared" si="35"/>
        <v>0</v>
      </c>
      <c r="U75" t="b">
        <f t="shared" si="36"/>
        <v>0</v>
      </c>
      <c r="V75" t="b">
        <f t="shared" si="37"/>
        <v>0</v>
      </c>
      <c r="W75" s="3">
        <f t="shared" si="38"/>
        <v>1</v>
      </c>
      <c r="X75" s="3">
        <f t="shared" si="39"/>
        <v>1</v>
      </c>
    </row>
    <row r="76" spans="1:24" x14ac:dyDescent="0.25">
      <c r="A76">
        <v>74201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f t="shared" si="28"/>
        <v>0</v>
      </c>
      <c r="N76">
        <f t="shared" si="29"/>
        <v>10</v>
      </c>
      <c r="O76">
        <f t="shared" si="30"/>
        <v>0</v>
      </c>
      <c r="P76">
        <f t="shared" si="31"/>
        <v>0</v>
      </c>
      <c r="Q76">
        <f t="shared" si="32"/>
        <v>0</v>
      </c>
      <c r="R76" t="b">
        <f t="shared" si="33"/>
        <v>0</v>
      </c>
      <c r="S76" t="b">
        <f t="shared" si="34"/>
        <v>1</v>
      </c>
      <c r="T76" t="b">
        <f t="shared" si="35"/>
        <v>0</v>
      </c>
      <c r="U76" t="b">
        <f t="shared" si="36"/>
        <v>0</v>
      </c>
      <c r="V76" t="b">
        <f t="shared" si="37"/>
        <v>0</v>
      </c>
      <c r="W76" s="3">
        <f t="shared" si="38"/>
        <v>1</v>
      </c>
      <c r="X76" s="3">
        <f t="shared" si="39"/>
        <v>1</v>
      </c>
    </row>
    <row r="77" spans="1:24" x14ac:dyDescent="0.25">
      <c r="A77">
        <v>74242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f t="shared" si="28"/>
        <v>0</v>
      </c>
      <c r="N77">
        <f t="shared" si="29"/>
        <v>10</v>
      </c>
      <c r="O77">
        <f t="shared" si="30"/>
        <v>0</v>
      </c>
      <c r="P77">
        <f t="shared" si="31"/>
        <v>0</v>
      </c>
      <c r="Q77">
        <f t="shared" si="32"/>
        <v>0</v>
      </c>
      <c r="R77" t="b">
        <f t="shared" si="33"/>
        <v>0</v>
      </c>
      <c r="S77" t="b">
        <f t="shared" si="34"/>
        <v>1</v>
      </c>
      <c r="T77" t="b">
        <f t="shared" si="35"/>
        <v>0</v>
      </c>
      <c r="U77" t="b">
        <f t="shared" si="36"/>
        <v>0</v>
      </c>
      <c r="V77" t="b">
        <f t="shared" si="37"/>
        <v>0</v>
      </c>
      <c r="W77" s="3">
        <f t="shared" si="38"/>
        <v>1</v>
      </c>
      <c r="X77" s="3">
        <f t="shared" si="39"/>
        <v>1</v>
      </c>
    </row>
    <row r="78" spans="1:24" x14ac:dyDescent="0.25">
      <c r="A78">
        <v>74291</v>
      </c>
      <c r="B78">
        <v>1</v>
      </c>
      <c r="C78">
        <v>0</v>
      </c>
      <c r="D78">
        <v>0</v>
      </c>
      <c r="E78">
        <v>0</v>
      </c>
      <c r="F78">
        <v>0</v>
      </c>
      <c r="G78">
        <v>3</v>
      </c>
      <c r="H78">
        <v>0</v>
      </c>
      <c r="I78">
        <v>0</v>
      </c>
      <c r="J78">
        <v>1</v>
      </c>
      <c r="K78">
        <v>0</v>
      </c>
      <c r="L78">
        <v>0</v>
      </c>
      <c r="M78">
        <f t="shared" si="28"/>
        <v>8</v>
      </c>
      <c r="N78">
        <f t="shared" si="29"/>
        <v>1</v>
      </c>
      <c r="O78">
        <f t="shared" si="30"/>
        <v>0</v>
      </c>
      <c r="P78">
        <f t="shared" si="31"/>
        <v>1</v>
      </c>
      <c r="Q78">
        <f t="shared" si="32"/>
        <v>0</v>
      </c>
      <c r="R78" t="b">
        <f t="shared" si="33"/>
        <v>1</v>
      </c>
      <c r="S78" t="b">
        <f t="shared" si="34"/>
        <v>0</v>
      </c>
      <c r="T78" t="b">
        <f t="shared" si="35"/>
        <v>0</v>
      </c>
      <c r="U78" t="b">
        <f t="shared" si="36"/>
        <v>0</v>
      </c>
      <c r="V78" t="b">
        <f t="shared" si="37"/>
        <v>0</v>
      </c>
      <c r="W78" s="3">
        <f t="shared" si="38"/>
        <v>1</v>
      </c>
      <c r="X78" s="3">
        <f t="shared" si="39"/>
        <v>0</v>
      </c>
    </row>
    <row r="79" spans="1:24" x14ac:dyDescent="0.25">
      <c r="A79">
        <v>74313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f t="shared" si="28"/>
        <v>0</v>
      </c>
      <c r="N79">
        <f t="shared" si="29"/>
        <v>10</v>
      </c>
      <c r="O79">
        <f t="shared" si="30"/>
        <v>0</v>
      </c>
      <c r="P79">
        <f t="shared" si="31"/>
        <v>0</v>
      </c>
      <c r="Q79">
        <f t="shared" si="32"/>
        <v>0</v>
      </c>
      <c r="R79" t="b">
        <f t="shared" si="33"/>
        <v>0</v>
      </c>
      <c r="S79" t="b">
        <f t="shared" si="34"/>
        <v>1</v>
      </c>
      <c r="T79" t="b">
        <f t="shared" si="35"/>
        <v>0</v>
      </c>
      <c r="U79" t="b">
        <f t="shared" si="36"/>
        <v>0</v>
      </c>
      <c r="V79" t="b">
        <f t="shared" si="37"/>
        <v>0</v>
      </c>
      <c r="W79" s="3">
        <f t="shared" si="38"/>
        <v>1</v>
      </c>
      <c r="X79" s="3">
        <f t="shared" si="39"/>
        <v>1</v>
      </c>
    </row>
    <row r="80" spans="1:24" x14ac:dyDescent="0.25">
      <c r="A80">
        <v>74328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f t="shared" si="28"/>
        <v>0</v>
      </c>
      <c r="N80">
        <f t="shared" si="29"/>
        <v>10</v>
      </c>
      <c r="O80">
        <f t="shared" si="30"/>
        <v>0</v>
      </c>
      <c r="P80">
        <f t="shared" si="31"/>
        <v>0</v>
      </c>
      <c r="Q80">
        <f t="shared" si="32"/>
        <v>0</v>
      </c>
      <c r="R80" t="b">
        <f t="shared" si="33"/>
        <v>0</v>
      </c>
      <c r="S80" t="b">
        <f t="shared" si="34"/>
        <v>1</v>
      </c>
      <c r="T80" t="b">
        <f t="shared" si="35"/>
        <v>0</v>
      </c>
      <c r="U80" t="b">
        <f t="shared" si="36"/>
        <v>0</v>
      </c>
      <c r="V80" t="b">
        <f t="shared" si="37"/>
        <v>0</v>
      </c>
      <c r="W80" s="3">
        <f t="shared" si="38"/>
        <v>1</v>
      </c>
      <c r="X80" s="3">
        <f t="shared" si="39"/>
        <v>1</v>
      </c>
    </row>
    <row r="81" spans="1:24" x14ac:dyDescent="0.25">
      <c r="A81">
        <v>74334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f t="shared" si="28"/>
        <v>0</v>
      </c>
      <c r="N81">
        <f t="shared" si="29"/>
        <v>10</v>
      </c>
      <c r="O81">
        <f t="shared" si="30"/>
        <v>0</v>
      </c>
      <c r="P81">
        <f t="shared" si="31"/>
        <v>0</v>
      </c>
      <c r="Q81">
        <f t="shared" si="32"/>
        <v>0</v>
      </c>
      <c r="R81" t="b">
        <f t="shared" si="33"/>
        <v>0</v>
      </c>
      <c r="S81" t="b">
        <f t="shared" si="34"/>
        <v>1</v>
      </c>
      <c r="T81" t="b">
        <f t="shared" si="35"/>
        <v>0</v>
      </c>
      <c r="U81" t="b">
        <f t="shared" si="36"/>
        <v>0</v>
      </c>
      <c r="V81" t="b">
        <f t="shared" si="37"/>
        <v>0</v>
      </c>
      <c r="W81" s="3">
        <f t="shared" si="38"/>
        <v>1</v>
      </c>
      <c r="X81" s="3">
        <f t="shared" si="39"/>
        <v>1</v>
      </c>
    </row>
    <row r="82" spans="1:24" x14ac:dyDescent="0.25">
      <c r="A82">
        <v>74356</v>
      </c>
      <c r="B82">
        <v>1</v>
      </c>
      <c r="C82">
        <v>2</v>
      </c>
      <c r="D82">
        <v>1</v>
      </c>
      <c r="E82">
        <v>2</v>
      </c>
      <c r="F82">
        <v>2</v>
      </c>
      <c r="G82">
        <v>2</v>
      </c>
      <c r="H82">
        <v>2</v>
      </c>
      <c r="I82">
        <v>3</v>
      </c>
      <c r="J82">
        <v>2</v>
      </c>
      <c r="K82">
        <v>1</v>
      </c>
      <c r="L82">
        <v>3</v>
      </c>
      <c r="M82">
        <f t="shared" si="28"/>
        <v>0</v>
      </c>
      <c r="N82">
        <f t="shared" si="29"/>
        <v>2</v>
      </c>
      <c r="O82">
        <f t="shared" si="30"/>
        <v>6</v>
      </c>
      <c r="P82">
        <f t="shared" si="31"/>
        <v>2</v>
      </c>
      <c r="Q82">
        <f t="shared" si="32"/>
        <v>0</v>
      </c>
      <c r="R82" t="b">
        <f t="shared" si="33"/>
        <v>0</v>
      </c>
      <c r="S82" t="b">
        <f t="shared" si="34"/>
        <v>0</v>
      </c>
      <c r="T82" t="b">
        <f t="shared" si="35"/>
        <v>1</v>
      </c>
      <c r="U82" t="b">
        <f t="shared" si="36"/>
        <v>0</v>
      </c>
      <c r="V82" t="b">
        <f t="shared" si="37"/>
        <v>0</v>
      </c>
      <c r="W82" s="3">
        <f t="shared" si="38"/>
        <v>1</v>
      </c>
      <c r="X82" s="3">
        <f t="shared" si="39"/>
        <v>2</v>
      </c>
    </row>
    <row r="83" spans="1:24" x14ac:dyDescent="0.25">
      <c r="A83">
        <v>74380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f t="shared" si="28"/>
        <v>0</v>
      </c>
      <c r="N83">
        <f t="shared" si="29"/>
        <v>10</v>
      </c>
      <c r="O83">
        <f t="shared" si="30"/>
        <v>0</v>
      </c>
      <c r="P83">
        <f t="shared" si="31"/>
        <v>0</v>
      </c>
      <c r="Q83">
        <f t="shared" si="32"/>
        <v>0</v>
      </c>
      <c r="R83" t="b">
        <f t="shared" si="33"/>
        <v>0</v>
      </c>
      <c r="S83" t="b">
        <f t="shared" si="34"/>
        <v>1</v>
      </c>
      <c r="T83" t="b">
        <f t="shared" si="35"/>
        <v>0</v>
      </c>
      <c r="U83" t="b">
        <f t="shared" si="36"/>
        <v>0</v>
      </c>
      <c r="V83" t="b">
        <f t="shared" si="37"/>
        <v>0</v>
      </c>
      <c r="W83" s="3">
        <f t="shared" si="38"/>
        <v>1</v>
      </c>
      <c r="X83" s="3">
        <f t="shared" si="39"/>
        <v>1</v>
      </c>
    </row>
    <row r="84" spans="1:24" x14ac:dyDescent="0.25">
      <c r="A84">
        <v>74413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f t="shared" si="28"/>
        <v>0</v>
      </c>
      <c r="N84">
        <f t="shared" si="29"/>
        <v>10</v>
      </c>
      <c r="O84">
        <f t="shared" si="30"/>
        <v>0</v>
      </c>
      <c r="P84">
        <f t="shared" si="31"/>
        <v>0</v>
      </c>
      <c r="Q84">
        <f t="shared" si="32"/>
        <v>0</v>
      </c>
      <c r="R84" t="b">
        <f t="shared" si="33"/>
        <v>0</v>
      </c>
      <c r="S84" t="b">
        <f t="shared" si="34"/>
        <v>1</v>
      </c>
      <c r="T84" t="b">
        <f t="shared" si="35"/>
        <v>0</v>
      </c>
      <c r="U84" t="b">
        <f t="shared" si="36"/>
        <v>0</v>
      </c>
      <c r="V84" t="b">
        <f t="shared" si="37"/>
        <v>0</v>
      </c>
      <c r="W84" s="3">
        <f t="shared" si="38"/>
        <v>1</v>
      </c>
      <c r="X84" s="3">
        <f t="shared" si="39"/>
        <v>1</v>
      </c>
    </row>
    <row r="85" spans="1:24" x14ac:dyDescent="0.25">
      <c r="A85">
        <v>74424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f t="shared" si="28"/>
        <v>0</v>
      </c>
      <c r="N85">
        <f t="shared" si="29"/>
        <v>10</v>
      </c>
      <c r="O85">
        <f t="shared" si="30"/>
        <v>0</v>
      </c>
      <c r="P85">
        <f t="shared" si="31"/>
        <v>0</v>
      </c>
      <c r="Q85">
        <f t="shared" si="32"/>
        <v>0</v>
      </c>
      <c r="R85" t="b">
        <f t="shared" si="33"/>
        <v>0</v>
      </c>
      <c r="S85" t="b">
        <f t="shared" si="34"/>
        <v>1</v>
      </c>
      <c r="T85" t="b">
        <f t="shared" si="35"/>
        <v>0</v>
      </c>
      <c r="U85" t="b">
        <f t="shared" si="36"/>
        <v>0</v>
      </c>
      <c r="V85" t="b">
        <f t="shared" si="37"/>
        <v>0</v>
      </c>
      <c r="W85" s="3">
        <f t="shared" si="38"/>
        <v>1</v>
      </c>
      <c r="X85" s="3">
        <f t="shared" si="39"/>
        <v>1</v>
      </c>
    </row>
    <row r="86" spans="1:24" x14ac:dyDescent="0.25">
      <c r="A86">
        <v>74451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f t="shared" si="28"/>
        <v>0</v>
      </c>
      <c r="N86">
        <f t="shared" si="29"/>
        <v>10</v>
      </c>
      <c r="O86">
        <f t="shared" si="30"/>
        <v>0</v>
      </c>
      <c r="P86">
        <f t="shared" si="31"/>
        <v>0</v>
      </c>
      <c r="Q86">
        <f t="shared" si="32"/>
        <v>0</v>
      </c>
      <c r="R86" t="b">
        <f t="shared" si="33"/>
        <v>0</v>
      </c>
      <c r="S86" t="b">
        <f t="shared" si="34"/>
        <v>1</v>
      </c>
      <c r="T86" t="b">
        <f t="shared" si="35"/>
        <v>0</v>
      </c>
      <c r="U86" t="b">
        <f t="shared" si="36"/>
        <v>0</v>
      </c>
      <c r="V86" t="b">
        <f t="shared" si="37"/>
        <v>0</v>
      </c>
      <c r="W86" s="3">
        <f t="shared" si="38"/>
        <v>1</v>
      </c>
      <c r="X86" s="3">
        <f t="shared" si="39"/>
        <v>1</v>
      </c>
    </row>
    <row r="87" spans="1:24" x14ac:dyDescent="0.25">
      <c r="A87">
        <v>74454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f t="shared" si="28"/>
        <v>0</v>
      </c>
      <c r="N87">
        <f t="shared" si="29"/>
        <v>10</v>
      </c>
      <c r="O87">
        <f t="shared" si="30"/>
        <v>0</v>
      </c>
      <c r="P87">
        <f t="shared" si="31"/>
        <v>0</v>
      </c>
      <c r="Q87">
        <f t="shared" si="32"/>
        <v>0</v>
      </c>
      <c r="R87" t="b">
        <f t="shared" si="33"/>
        <v>0</v>
      </c>
      <c r="S87" t="b">
        <f t="shared" si="34"/>
        <v>1</v>
      </c>
      <c r="T87" t="b">
        <f t="shared" si="35"/>
        <v>0</v>
      </c>
      <c r="U87" t="b">
        <f t="shared" si="36"/>
        <v>0</v>
      </c>
      <c r="V87" t="b">
        <f t="shared" si="37"/>
        <v>0</v>
      </c>
      <c r="W87" s="3">
        <f t="shared" si="38"/>
        <v>1</v>
      </c>
      <c r="X87" s="3">
        <f t="shared" si="39"/>
        <v>1</v>
      </c>
    </row>
    <row r="88" spans="1:24" x14ac:dyDescent="0.25">
      <c r="A88">
        <v>74456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f t="shared" si="28"/>
        <v>0</v>
      </c>
      <c r="N88">
        <f t="shared" si="29"/>
        <v>10</v>
      </c>
      <c r="O88">
        <f t="shared" si="30"/>
        <v>0</v>
      </c>
      <c r="P88">
        <f t="shared" si="31"/>
        <v>0</v>
      </c>
      <c r="Q88">
        <f t="shared" si="32"/>
        <v>0</v>
      </c>
      <c r="R88" t="b">
        <f t="shared" si="33"/>
        <v>0</v>
      </c>
      <c r="S88" t="b">
        <f t="shared" si="34"/>
        <v>1</v>
      </c>
      <c r="T88" t="b">
        <f t="shared" si="35"/>
        <v>0</v>
      </c>
      <c r="U88" t="b">
        <f t="shared" si="36"/>
        <v>0</v>
      </c>
      <c r="V88" t="b">
        <f t="shared" si="37"/>
        <v>0</v>
      </c>
      <c r="W88" s="3">
        <f t="shared" si="38"/>
        <v>1</v>
      </c>
      <c r="X88" s="3">
        <f t="shared" si="39"/>
        <v>1</v>
      </c>
    </row>
    <row r="89" spans="1:24" x14ac:dyDescent="0.25">
      <c r="A89">
        <v>74475</v>
      </c>
      <c r="B89">
        <v>1</v>
      </c>
      <c r="C89">
        <v>1</v>
      </c>
      <c r="D89">
        <v>1</v>
      </c>
      <c r="E89">
        <v>1</v>
      </c>
      <c r="F89">
        <v>1</v>
      </c>
      <c r="G89">
        <v>0</v>
      </c>
      <c r="H89">
        <v>1</v>
      </c>
      <c r="I89">
        <v>0</v>
      </c>
      <c r="J89">
        <v>0</v>
      </c>
      <c r="K89">
        <v>0</v>
      </c>
      <c r="L89">
        <v>1</v>
      </c>
      <c r="M89">
        <f t="shared" si="28"/>
        <v>4</v>
      </c>
      <c r="N89">
        <f t="shared" si="29"/>
        <v>6</v>
      </c>
      <c r="O89">
        <f t="shared" si="30"/>
        <v>0</v>
      </c>
      <c r="P89">
        <f t="shared" si="31"/>
        <v>0</v>
      </c>
      <c r="Q89">
        <f t="shared" si="32"/>
        <v>0</v>
      </c>
      <c r="R89" t="b">
        <f t="shared" si="33"/>
        <v>0</v>
      </c>
      <c r="S89" t="b">
        <f t="shared" si="34"/>
        <v>1</v>
      </c>
      <c r="T89" t="b">
        <f t="shared" si="35"/>
        <v>0</v>
      </c>
      <c r="U89" t="b">
        <f t="shared" si="36"/>
        <v>0</v>
      </c>
      <c r="V89" t="b">
        <f t="shared" si="37"/>
        <v>0</v>
      </c>
      <c r="W89" s="3">
        <f t="shared" si="38"/>
        <v>1</v>
      </c>
      <c r="X89" s="3">
        <f t="shared" si="39"/>
        <v>1</v>
      </c>
    </row>
    <row r="90" spans="1:24" x14ac:dyDescent="0.25">
      <c r="A90">
        <v>74479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f t="shared" si="28"/>
        <v>0</v>
      </c>
      <c r="N90">
        <f t="shared" si="29"/>
        <v>10</v>
      </c>
      <c r="O90">
        <f t="shared" si="30"/>
        <v>0</v>
      </c>
      <c r="P90">
        <f t="shared" si="31"/>
        <v>0</v>
      </c>
      <c r="Q90">
        <f t="shared" si="32"/>
        <v>0</v>
      </c>
      <c r="R90" t="b">
        <f t="shared" si="33"/>
        <v>0</v>
      </c>
      <c r="S90" t="b">
        <f t="shared" si="34"/>
        <v>1</v>
      </c>
      <c r="T90" t="b">
        <f t="shared" si="35"/>
        <v>0</v>
      </c>
      <c r="U90" t="b">
        <f t="shared" si="36"/>
        <v>0</v>
      </c>
      <c r="V90" t="b">
        <f t="shared" si="37"/>
        <v>0</v>
      </c>
      <c r="W90" s="3">
        <f t="shared" si="38"/>
        <v>1</v>
      </c>
      <c r="X90" s="3">
        <f t="shared" si="39"/>
        <v>1</v>
      </c>
    </row>
    <row r="91" spans="1:24" x14ac:dyDescent="0.25">
      <c r="A91">
        <v>74512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f t="shared" si="28"/>
        <v>0</v>
      </c>
      <c r="N91">
        <f t="shared" si="29"/>
        <v>10</v>
      </c>
      <c r="O91">
        <f t="shared" si="30"/>
        <v>0</v>
      </c>
      <c r="P91">
        <f t="shared" si="31"/>
        <v>0</v>
      </c>
      <c r="Q91">
        <f t="shared" si="32"/>
        <v>0</v>
      </c>
      <c r="R91" t="b">
        <f t="shared" si="33"/>
        <v>0</v>
      </c>
      <c r="S91" t="b">
        <f t="shared" si="34"/>
        <v>1</v>
      </c>
      <c r="T91" t="b">
        <f t="shared" si="35"/>
        <v>0</v>
      </c>
      <c r="U91" t="b">
        <f t="shared" si="36"/>
        <v>0</v>
      </c>
      <c r="V91" t="b">
        <f t="shared" si="37"/>
        <v>0</v>
      </c>
      <c r="W91" s="3">
        <f t="shared" si="38"/>
        <v>1</v>
      </c>
      <c r="X91" s="3">
        <f t="shared" si="39"/>
        <v>1</v>
      </c>
    </row>
    <row r="92" spans="1:24" x14ac:dyDescent="0.25">
      <c r="A92">
        <v>74518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f t="shared" si="28"/>
        <v>0</v>
      </c>
      <c r="N92">
        <f t="shared" si="29"/>
        <v>10</v>
      </c>
      <c r="O92">
        <f t="shared" si="30"/>
        <v>0</v>
      </c>
      <c r="P92">
        <f t="shared" si="31"/>
        <v>0</v>
      </c>
      <c r="Q92">
        <f t="shared" si="32"/>
        <v>0</v>
      </c>
      <c r="R92" t="b">
        <f t="shared" si="33"/>
        <v>0</v>
      </c>
      <c r="S92" t="b">
        <f t="shared" si="34"/>
        <v>1</v>
      </c>
      <c r="T92" t="b">
        <f t="shared" si="35"/>
        <v>0</v>
      </c>
      <c r="U92" t="b">
        <f t="shared" si="36"/>
        <v>0</v>
      </c>
      <c r="V92" t="b">
        <f t="shared" si="37"/>
        <v>0</v>
      </c>
      <c r="W92" s="3">
        <f t="shared" si="38"/>
        <v>1</v>
      </c>
      <c r="X92" s="3">
        <f t="shared" si="39"/>
        <v>1</v>
      </c>
    </row>
    <row r="93" spans="1:24" x14ac:dyDescent="0.25">
      <c r="A93">
        <v>74544</v>
      </c>
      <c r="B93">
        <v>1</v>
      </c>
      <c r="C93">
        <v>1</v>
      </c>
      <c r="D93">
        <v>2</v>
      </c>
      <c r="E93">
        <v>1</v>
      </c>
      <c r="F93">
        <v>1</v>
      </c>
      <c r="G93">
        <v>2</v>
      </c>
      <c r="H93">
        <v>1</v>
      </c>
      <c r="I93">
        <v>1</v>
      </c>
      <c r="J93">
        <v>2</v>
      </c>
      <c r="K93">
        <v>1</v>
      </c>
      <c r="L93">
        <v>1</v>
      </c>
      <c r="M93">
        <f t="shared" si="28"/>
        <v>0</v>
      </c>
      <c r="N93">
        <f t="shared" si="29"/>
        <v>7</v>
      </c>
      <c r="O93">
        <f t="shared" si="30"/>
        <v>3</v>
      </c>
      <c r="P93">
        <f t="shared" si="31"/>
        <v>0</v>
      </c>
      <c r="Q93">
        <f t="shared" si="32"/>
        <v>0</v>
      </c>
      <c r="R93" t="b">
        <f t="shared" si="33"/>
        <v>0</v>
      </c>
      <c r="S93" t="b">
        <f t="shared" si="34"/>
        <v>1</v>
      </c>
      <c r="T93" t="b">
        <f t="shared" si="35"/>
        <v>0</v>
      </c>
      <c r="U93" t="b">
        <f t="shared" si="36"/>
        <v>0</v>
      </c>
      <c r="V93" t="b">
        <f t="shared" si="37"/>
        <v>0</v>
      </c>
      <c r="W93" s="3">
        <f t="shared" si="38"/>
        <v>1</v>
      </c>
      <c r="X93" s="3">
        <f t="shared" si="39"/>
        <v>1</v>
      </c>
    </row>
    <row r="94" spans="1:24" x14ac:dyDescent="0.25">
      <c r="A94">
        <v>74562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f t="shared" si="28"/>
        <v>0</v>
      </c>
      <c r="N94">
        <f t="shared" si="29"/>
        <v>10</v>
      </c>
      <c r="O94">
        <f t="shared" si="30"/>
        <v>0</v>
      </c>
      <c r="P94">
        <f t="shared" si="31"/>
        <v>0</v>
      </c>
      <c r="Q94">
        <f t="shared" si="32"/>
        <v>0</v>
      </c>
      <c r="R94" t="b">
        <f t="shared" si="33"/>
        <v>0</v>
      </c>
      <c r="S94" t="b">
        <f t="shared" si="34"/>
        <v>1</v>
      </c>
      <c r="T94" t="b">
        <f t="shared" si="35"/>
        <v>0</v>
      </c>
      <c r="U94" t="b">
        <f t="shared" si="36"/>
        <v>0</v>
      </c>
      <c r="V94" t="b">
        <f t="shared" si="37"/>
        <v>0</v>
      </c>
      <c r="W94" s="3">
        <f t="shared" si="38"/>
        <v>1</v>
      </c>
      <c r="X94" s="3">
        <f t="shared" si="39"/>
        <v>1</v>
      </c>
    </row>
    <row r="95" spans="1:24" x14ac:dyDescent="0.25">
      <c r="A95">
        <v>74610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f t="shared" si="28"/>
        <v>0</v>
      </c>
      <c r="N95">
        <f t="shared" si="29"/>
        <v>10</v>
      </c>
      <c r="O95">
        <f t="shared" si="30"/>
        <v>0</v>
      </c>
      <c r="P95">
        <f t="shared" si="31"/>
        <v>0</v>
      </c>
      <c r="Q95">
        <f t="shared" si="32"/>
        <v>0</v>
      </c>
      <c r="R95" t="b">
        <f t="shared" si="33"/>
        <v>0</v>
      </c>
      <c r="S95" t="b">
        <f t="shared" si="34"/>
        <v>1</v>
      </c>
      <c r="T95" t="b">
        <f t="shared" si="35"/>
        <v>0</v>
      </c>
      <c r="U95" t="b">
        <f t="shared" si="36"/>
        <v>0</v>
      </c>
      <c r="V95" t="b">
        <f t="shared" si="37"/>
        <v>0</v>
      </c>
      <c r="W95" s="3">
        <f t="shared" si="38"/>
        <v>1</v>
      </c>
      <c r="X95" s="3">
        <f t="shared" si="39"/>
        <v>1</v>
      </c>
    </row>
    <row r="96" spans="1:24" x14ac:dyDescent="0.25">
      <c r="A96">
        <v>74658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f t="shared" si="28"/>
        <v>0</v>
      </c>
      <c r="N96">
        <f t="shared" si="29"/>
        <v>10</v>
      </c>
      <c r="O96">
        <f t="shared" si="30"/>
        <v>0</v>
      </c>
      <c r="P96">
        <f t="shared" si="31"/>
        <v>0</v>
      </c>
      <c r="Q96">
        <f t="shared" si="32"/>
        <v>0</v>
      </c>
      <c r="R96" t="b">
        <f t="shared" si="33"/>
        <v>0</v>
      </c>
      <c r="S96" t="b">
        <f t="shared" si="34"/>
        <v>1</v>
      </c>
      <c r="T96" t="b">
        <f t="shared" si="35"/>
        <v>0</v>
      </c>
      <c r="U96" t="b">
        <f t="shared" si="36"/>
        <v>0</v>
      </c>
      <c r="V96" t="b">
        <f t="shared" si="37"/>
        <v>0</v>
      </c>
      <c r="W96" s="3">
        <f t="shared" si="38"/>
        <v>1</v>
      </c>
      <c r="X96" s="3">
        <f t="shared" si="39"/>
        <v>1</v>
      </c>
    </row>
    <row r="97" spans="1:24" x14ac:dyDescent="0.25">
      <c r="A97">
        <v>74691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f t="shared" si="28"/>
        <v>0</v>
      </c>
      <c r="N97">
        <f t="shared" si="29"/>
        <v>10</v>
      </c>
      <c r="O97">
        <f t="shared" si="30"/>
        <v>0</v>
      </c>
      <c r="P97">
        <f t="shared" si="31"/>
        <v>0</v>
      </c>
      <c r="Q97">
        <f t="shared" si="32"/>
        <v>0</v>
      </c>
      <c r="R97" t="b">
        <f t="shared" si="33"/>
        <v>0</v>
      </c>
      <c r="S97" t="b">
        <f t="shared" si="34"/>
        <v>1</v>
      </c>
      <c r="T97" t="b">
        <f t="shared" si="35"/>
        <v>0</v>
      </c>
      <c r="U97" t="b">
        <f t="shared" si="36"/>
        <v>0</v>
      </c>
      <c r="V97" t="b">
        <f t="shared" si="37"/>
        <v>0</v>
      </c>
      <c r="W97" s="3">
        <f t="shared" si="38"/>
        <v>1</v>
      </c>
      <c r="X97" s="3">
        <f t="shared" si="39"/>
        <v>1</v>
      </c>
    </row>
    <row r="98" spans="1:24" x14ac:dyDescent="0.25">
      <c r="A98">
        <v>105694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f t="shared" ref="M98:M129" si="40">IF(C98=0, 1, 0)+IF(D98=0, 1, 0)+IF(E98=0, 1, 0)+IF(F98=0, 1, 0)+IF(G98=0, 1, 0)+IF(H98=0, 1, 0)+IF(I98=0, 1, 0)+IF(J98=0, 1, 0)+IF(K98=0, 1, 0)+IF(L98=0, 1, 0)</f>
        <v>0</v>
      </c>
      <c r="N98">
        <f t="shared" ref="N98:N129" si="41">IF(C98=1, 1, 0)+IF(D98=1, 1, 0)+IF(E98=1, 1, 0)+IF(F98=1, 1, 0)+IF(G98=1, 1, 0)+IF(H98=1, 1, 0)+IF(I98=1, 1, 0)+IF(J98=1, 1, 0)+IF(K98=1, 1, 0)+IF(L98=1, 1, 0)</f>
        <v>10</v>
      </c>
      <c r="O98">
        <f t="shared" ref="O98:O129" si="42">IF(C98=2, 1, 0)+IF(D98=2, 1, 0)+IF(E98=2, 1, 0)+IF(F98=2, 1, 0)+IF(G98=2, 1, 0)+IF(H98=2, 1, 0)+IF(I98=2, 1, 0)+IF(J98=2, 1, 0)+IF(K98=2, 1, 0)+IF(L98=2, 1, 0)</f>
        <v>0</v>
      </c>
      <c r="P98">
        <f t="shared" ref="P98:P129" si="43">IF(C98=3, 1, 0)+IF(D98=3, 1, 0)+IF(E98=3, 1, 0)+IF(F98=3, 1, 0)+IF(G98=3, 1, 0)+IF(H98=3, 1, 0)+IF(I98=3, 1, 0)+IF(J98=3, 1, 0)+IF(K98=3, 1, 0)+IF(L98=3, 1, 0)</f>
        <v>0</v>
      </c>
      <c r="Q98">
        <f t="shared" ref="Q98:Q129" si="44">IF(C98=4, 1, 0)+IF(D98=4, 1, 0)+IF(E98=4, 1, 0)+IF(F98=4, 1, 0)+IF(G98=4, 1, 0)+IF(H98=4, 1, 0)+IF(I98=4, 1, 0)+IF(J98=4, 1, 0)+IF(K98=4, 1, 0)+IF(L98=4, 1, 0)</f>
        <v>0</v>
      </c>
      <c r="R98" t="b">
        <f t="shared" ref="R98:R129" si="45">M98=MAX($M98:$Q98)</f>
        <v>0</v>
      </c>
      <c r="S98" t="b">
        <f t="shared" ref="S98:S129" si="46">N98=MAX($M98:$Q98)</f>
        <v>1</v>
      </c>
      <c r="T98" t="b">
        <f t="shared" ref="T98:T129" si="47">O98=MAX($M98:$Q98)</f>
        <v>0</v>
      </c>
      <c r="U98" t="b">
        <f t="shared" ref="U98:U129" si="48">P98=MAX($M98:$Q98)</f>
        <v>0</v>
      </c>
      <c r="V98" t="b">
        <f t="shared" ref="V98:V129" si="49">Q98=MAX($M98:$Q98)</f>
        <v>0</v>
      </c>
      <c r="W98" s="3">
        <f t="shared" ref="W98:W129" si="50">IF(M98=MAX($M98:$Q98), 1, 0) + IF(N98=MAX($M98:$Q98), 1, 0) + IF(O98=MAX($M98:$Q98), 1, 0) + IF(P98=MAX($M98:$Q98), 1, 0) + IF(Q98=MAX($M98:$Q98), 1, 0)</f>
        <v>1</v>
      </c>
      <c r="X98" s="3">
        <f t="shared" ref="X98:X129" si="51">IF(W98 = 1, _xlfn.MODE.SNGL(C98,D98,E98,F98,G98,H98,I98,J98,K98,L98), "Verificar Manualmente")</f>
        <v>1</v>
      </c>
    </row>
    <row r="99" spans="1:24" x14ac:dyDescent="0.25">
      <c r="A99">
        <v>105709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f t="shared" si="40"/>
        <v>0</v>
      </c>
      <c r="N99">
        <f t="shared" si="41"/>
        <v>10</v>
      </c>
      <c r="O99">
        <f t="shared" si="42"/>
        <v>0</v>
      </c>
      <c r="P99">
        <f t="shared" si="43"/>
        <v>0</v>
      </c>
      <c r="Q99">
        <f t="shared" si="44"/>
        <v>0</v>
      </c>
      <c r="R99" t="b">
        <f t="shared" si="45"/>
        <v>0</v>
      </c>
      <c r="S99" t="b">
        <f t="shared" si="46"/>
        <v>1</v>
      </c>
      <c r="T99" t="b">
        <f t="shared" si="47"/>
        <v>0</v>
      </c>
      <c r="U99" t="b">
        <f t="shared" si="48"/>
        <v>0</v>
      </c>
      <c r="V99" t="b">
        <f t="shared" si="49"/>
        <v>0</v>
      </c>
      <c r="W99" s="3">
        <f t="shared" si="50"/>
        <v>1</v>
      </c>
      <c r="X99" s="3">
        <f t="shared" si="51"/>
        <v>1</v>
      </c>
    </row>
    <row r="100" spans="1:24" x14ac:dyDescent="0.25">
      <c r="A100">
        <v>105711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f t="shared" si="40"/>
        <v>0</v>
      </c>
      <c r="N100">
        <f t="shared" si="41"/>
        <v>10</v>
      </c>
      <c r="O100">
        <f t="shared" si="42"/>
        <v>0</v>
      </c>
      <c r="P100">
        <f t="shared" si="43"/>
        <v>0</v>
      </c>
      <c r="Q100">
        <f t="shared" si="44"/>
        <v>0</v>
      </c>
      <c r="R100" t="b">
        <f t="shared" si="45"/>
        <v>0</v>
      </c>
      <c r="S100" t="b">
        <f t="shared" si="46"/>
        <v>1</v>
      </c>
      <c r="T100" t="b">
        <f t="shared" si="47"/>
        <v>0</v>
      </c>
      <c r="U100" t="b">
        <f t="shared" si="48"/>
        <v>0</v>
      </c>
      <c r="V100" t="b">
        <f t="shared" si="49"/>
        <v>0</v>
      </c>
      <c r="W100" s="3">
        <f t="shared" si="50"/>
        <v>1</v>
      </c>
      <c r="X100" s="3">
        <f t="shared" si="51"/>
        <v>1</v>
      </c>
    </row>
    <row r="101" spans="1:24" x14ac:dyDescent="0.25">
      <c r="A101">
        <v>105712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f t="shared" si="40"/>
        <v>0</v>
      </c>
      <c r="N101">
        <f t="shared" si="41"/>
        <v>10</v>
      </c>
      <c r="O101">
        <f t="shared" si="42"/>
        <v>0</v>
      </c>
      <c r="P101">
        <f t="shared" si="43"/>
        <v>0</v>
      </c>
      <c r="Q101">
        <f t="shared" si="44"/>
        <v>0</v>
      </c>
      <c r="R101" t="b">
        <f t="shared" si="45"/>
        <v>0</v>
      </c>
      <c r="S101" t="b">
        <f t="shared" si="46"/>
        <v>1</v>
      </c>
      <c r="T101" t="b">
        <f t="shared" si="47"/>
        <v>0</v>
      </c>
      <c r="U101" t="b">
        <f t="shared" si="48"/>
        <v>0</v>
      </c>
      <c r="V101" t="b">
        <f t="shared" si="49"/>
        <v>0</v>
      </c>
      <c r="W101" s="3">
        <f t="shared" si="50"/>
        <v>1</v>
      </c>
      <c r="X101" s="3">
        <f t="shared" si="51"/>
        <v>1</v>
      </c>
    </row>
    <row r="102" spans="1:24" x14ac:dyDescent="0.25">
      <c r="A102">
        <v>105756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f t="shared" si="40"/>
        <v>0</v>
      </c>
      <c r="N102">
        <f t="shared" si="41"/>
        <v>10</v>
      </c>
      <c r="O102">
        <f t="shared" si="42"/>
        <v>0</v>
      </c>
      <c r="P102">
        <f t="shared" si="43"/>
        <v>0</v>
      </c>
      <c r="Q102">
        <f t="shared" si="44"/>
        <v>0</v>
      </c>
      <c r="R102" t="b">
        <f t="shared" si="45"/>
        <v>0</v>
      </c>
      <c r="S102" t="b">
        <f t="shared" si="46"/>
        <v>1</v>
      </c>
      <c r="T102" t="b">
        <f t="shared" si="47"/>
        <v>0</v>
      </c>
      <c r="U102" t="b">
        <f t="shared" si="48"/>
        <v>0</v>
      </c>
      <c r="V102" t="b">
        <f t="shared" si="49"/>
        <v>0</v>
      </c>
      <c r="W102" s="3">
        <f t="shared" si="50"/>
        <v>1</v>
      </c>
      <c r="X102" s="3">
        <f t="shared" si="51"/>
        <v>1</v>
      </c>
    </row>
    <row r="103" spans="1:24" x14ac:dyDescent="0.25">
      <c r="A103">
        <v>105790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f t="shared" si="40"/>
        <v>0</v>
      </c>
      <c r="N103">
        <f t="shared" si="41"/>
        <v>10</v>
      </c>
      <c r="O103">
        <f t="shared" si="42"/>
        <v>0</v>
      </c>
      <c r="P103">
        <f t="shared" si="43"/>
        <v>0</v>
      </c>
      <c r="Q103">
        <f t="shared" si="44"/>
        <v>0</v>
      </c>
      <c r="R103" t="b">
        <f t="shared" si="45"/>
        <v>0</v>
      </c>
      <c r="S103" t="b">
        <f t="shared" si="46"/>
        <v>1</v>
      </c>
      <c r="T103" t="b">
        <f t="shared" si="47"/>
        <v>0</v>
      </c>
      <c r="U103" t="b">
        <f t="shared" si="48"/>
        <v>0</v>
      </c>
      <c r="V103" t="b">
        <f t="shared" si="49"/>
        <v>0</v>
      </c>
      <c r="W103" s="3">
        <f t="shared" si="50"/>
        <v>1</v>
      </c>
      <c r="X103" s="3">
        <f t="shared" si="51"/>
        <v>1</v>
      </c>
    </row>
    <row r="104" spans="1:24" x14ac:dyDescent="0.25">
      <c r="A104">
        <v>105840</v>
      </c>
      <c r="B104">
        <v>1</v>
      </c>
      <c r="C104">
        <v>2</v>
      </c>
      <c r="D104">
        <v>2</v>
      </c>
      <c r="E104">
        <v>1</v>
      </c>
      <c r="F104">
        <v>2</v>
      </c>
      <c r="G104">
        <v>2</v>
      </c>
      <c r="H104">
        <v>1</v>
      </c>
      <c r="I104">
        <v>0</v>
      </c>
      <c r="J104">
        <v>1</v>
      </c>
      <c r="K104">
        <v>2</v>
      </c>
      <c r="L104">
        <v>1</v>
      </c>
      <c r="M104">
        <f t="shared" si="40"/>
        <v>1</v>
      </c>
      <c r="N104">
        <f t="shared" si="41"/>
        <v>4</v>
      </c>
      <c r="O104">
        <f t="shared" si="42"/>
        <v>5</v>
      </c>
      <c r="P104">
        <f t="shared" si="43"/>
        <v>0</v>
      </c>
      <c r="Q104">
        <f t="shared" si="44"/>
        <v>0</v>
      </c>
      <c r="R104" t="b">
        <f t="shared" si="45"/>
        <v>0</v>
      </c>
      <c r="S104" t="b">
        <f t="shared" si="46"/>
        <v>0</v>
      </c>
      <c r="T104" t="b">
        <f t="shared" si="47"/>
        <v>1</v>
      </c>
      <c r="U104" t="b">
        <f t="shared" si="48"/>
        <v>0</v>
      </c>
      <c r="V104" t="b">
        <f t="shared" si="49"/>
        <v>0</v>
      </c>
      <c r="W104" s="3">
        <f t="shared" si="50"/>
        <v>1</v>
      </c>
      <c r="X104" s="3">
        <f t="shared" si="51"/>
        <v>2</v>
      </c>
    </row>
    <row r="105" spans="1:24" x14ac:dyDescent="0.25">
      <c r="A105">
        <v>105842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f t="shared" si="40"/>
        <v>0</v>
      </c>
      <c r="N105">
        <f t="shared" si="41"/>
        <v>10</v>
      </c>
      <c r="O105">
        <f t="shared" si="42"/>
        <v>0</v>
      </c>
      <c r="P105">
        <f t="shared" si="43"/>
        <v>0</v>
      </c>
      <c r="Q105">
        <f t="shared" si="44"/>
        <v>0</v>
      </c>
      <c r="R105" t="b">
        <f t="shared" si="45"/>
        <v>0</v>
      </c>
      <c r="S105" t="b">
        <f t="shared" si="46"/>
        <v>1</v>
      </c>
      <c r="T105" t="b">
        <f t="shared" si="47"/>
        <v>0</v>
      </c>
      <c r="U105" t="b">
        <f t="shared" si="48"/>
        <v>0</v>
      </c>
      <c r="V105" t="b">
        <f t="shared" si="49"/>
        <v>0</v>
      </c>
      <c r="W105" s="3">
        <f t="shared" si="50"/>
        <v>1</v>
      </c>
      <c r="X105" s="3">
        <f t="shared" si="51"/>
        <v>1</v>
      </c>
    </row>
    <row r="106" spans="1:24" x14ac:dyDescent="0.25">
      <c r="A106">
        <v>105856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f t="shared" si="40"/>
        <v>0</v>
      </c>
      <c r="N106">
        <f t="shared" si="41"/>
        <v>10</v>
      </c>
      <c r="O106">
        <f t="shared" si="42"/>
        <v>0</v>
      </c>
      <c r="P106">
        <f t="shared" si="43"/>
        <v>0</v>
      </c>
      <c r="Q106">
        <f t="shared" si="44"/>
        <v>0</v>
      </c>
      <c r="R106" t="b">
        <f t="shared" si="45"/>
        <v>0</v>
      </c>
      <c r="S106" t="b">
        <f t="shared" si="46"/>
        <v>1</v>
      </c>
      <c r="T106" t="b">
        <f t="shared" si="47"/>
        <v>0</v>
      </c>
      <c r="U106" t="b">
        <f t="shared" si="48"/>
        <v>0</v>
      </c>
      <c r="V106" t="b">
        <f t="shared" si="49"/>
        <v>0</v>
      </c>
      <c r="W106" s="3">
        <f t="shared" si="50"/>
        <v>1</v>
      </c>
      <c r="X106" s="3">
        <f t="shared" si="51"/>
        <v>1</v>
      </c>
    </row>
    <row r="107" spans="1:24" x14ac:dyDescent="0.25">
      <c r="A107">
        <v>105920</v>
      </c>
      <c r="B107">
        <v>1</v>
      </c>
      <c r="C107">
        <v>1</v>
      </c>
      <c r="D107">
        <v>0</v>
      </c>
      <c r="E107">
        <v>0</v>
      </c>
      <c r="F107">
        <v>1</v>
      </c>
      <c r="G107">
        <v>1</v>
      </c>
      <c r="H107">
        <v>1</v>
      </c>
      <c r="I107">
        <v>0</v>
      </c>
      <c r="J107">
        <v>1</v>
      </c>
      <c r="K107">
        <v>1</v>
      </c>
      <c r="L107">
        <v>0</v>
      </c>
      <c r="M107">
        <f t="shared" si="40"/>
        <v>4</v>
      </c>
      <c r="N107">
        <f t="shared" si="41"/>
        <v>6</v>
      </c>
      <c r="O107">
        <f t="shared" si="42"/>
        <v>0</v>
      </c>
      <c r="P107">
        <f t="shared" si="43"/>
        <v>0</v>
      </c>
      <c r="Q107">
        <f t="shared" si="44"/>
        <v>0</v>
      </c>
      <c r="R107" t="b">
        <f t="shared" si="45"/>
        <v>0</v>
      </c>
      <c r="S107" t="b">
        <f t="shared" si="46"/>
        <v>1</v>
      </c>
      <c r="T107" t="b">
        <f t="shared" si="47"/>
        <v>0</v>
      </c>
      <c r="U107" t="b">
        <f t="shared" si="48"/>
        <v>0</v>
      </c>
      <c r="V107" t="b">
        <f t="shared" si="49"/>
        <v>0</v>
      </c>
      <c r="W107" s="3">
        <f t="shared" si="50"/>
        <v>1</v>
      </c>
      <c r="X107" s="3">
        <f t="shared" si="51"/>
        <v>1</v>
      </c>
    </row>
    <row r="108" spans="1:24" x14ac:dyDescent="0.25">
      <c r="A108">
        <v>105926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f t="shared" si="40"/>
        <v>0</v>
      </c>
      <c r="N108">
        <f t="shared" si="41"/>
        <v>10</v>
      </c>
      <c r="O108">
        <f t="shared" si="42"/>
        <v>0</v>
      </c>
      <c r="P108">
        <f t="shared" si="43"/>
        <v>0</v>
      </c>
      <c r="Q108">
        <f t="shared" si="44"/>
        <v>0</v>
      </c>
      <c r="R108" t="b">
        <f t="shared" si="45"/>
        <v>0</v>
      </c>
      <c r="S108" t="b">
        <f t="shared" si="46"/>
        <v>1</v>
      </c>
      <c r="T108" t="b">
        <f t="shared" si="47"/>
        <v>0</v>
      </c>
      <c r="U108" t="b">
        <f t="shared" si="48"/>
        <v>0</v>
      </c>
      <c r="V108" t="b">
        <f t="shared" si="49"/>
        <v>0</v>
      </c>
      <c r="W108" s="3">
        <f t="shared" si="50"/>
        <v>1</v>
      </c>
      <c r="X108" s="3">
        <f t="shared" si="51"/>
        <v>1</v>
      </c>
    </row>
    <row r="109" spans="1:24" x14ac:dyDescent="0.25">
      <c r="A109">
        <v>105965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f t="shared" si="40"/>
        <v>0</v>
      </c>
      <c r="N109">
        <f t="shared" si="41"/>
        <v>10</v>
      </c>
      <c r="O109">
        <f t="shared" si="42"/>
        <v>0</v>
      </c>
      <c r="P109">
        <f t="shared" si="43"/>
        <v>0</v>
      </c>
      <c r="Q109">
        <f t="shared" si="44"/>
        <v>0</v>
      </c>
      <c r="R109" t="b">
        <f t="shared" si="45"/>
        <v>0</v>
      </c>
      <c r="S109" t="b">
        <f t="shared" si="46"/>
        <v>1</v>
      </c>
      <c r="T109" t="b">
        <f t="shared" si="47"/>
        <v>0</v>
      </c>
      <c r="U109" t="b">
        <f t="shared" si="48"/>
        <v>0</v>
      </c>
      <c r="V109" t="b">
        <f t="shared" si="49"/>
        <v>0</v>
      </c>
      <c r="W109" s="3">
        <f t="shared" si="50"/>
        <v>1</v>
      </c>
      <c r="X109" s="3">
        <f t="shared" si="51"/>
        <v>1</v>
      </c>
    </row>
    <row r="110" spans="1:24" x14ac:dyDescent="0.25">
      <c r="A110">
        <v>106028</v>
      </c>
      <c r="B110">
        <v>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1</v>
      </c>
      <c r="J110">
        <v>0</v>
      </c>
      <c r="K110">
        <v>0</v>
      </c>
      <c r="L110">
        <v>0</v>
      </c>
      <c r="M110">
        <f t="shared" si="40"/>
        <v>9</v>
      </c>
      <c r="N110">
        <f t="shared" si="41"/>
        <v>1</v>
      </c>
      <c r="O110">
        <f t="shared" si="42"/>
        <v>0</v>
      </c>
      <c r="P110">
        <f t="shared" si="43"/>
        <v>0</v>
      </c>
      <c r="Q110">
        <f t="shared" si="44"/>
        <v>0</v>
      </c>
      <c r="R110" t="b">
        <f t="shared" si="45"/>
        <v>1</v>
      </c>
      <c r="S110" t="b">
        <f t="shared" si="46"/>
        <v>0</v>
      </c>
      <c r="T110" t="b">
        <f t="shared" si="47"/>
        <v>0</v>
      </c>
      <c r="U110" t="b">
        <f t="shared" si="48"/>
        <v>0</v>
      </c>
      <c r="V110" t="b">
        <f t="shared" si="49"/>
        <v>0</v>
      </c>
      <c r="W110" s="3">
        <f t="shared" si="50"/>
        <v>1</v>
      </c>
      <c r="X110" s="3">
        <f t="shared" si="51"/>
        <v>0</v>
      </c>
    </row>
    <row r="111" spans="1:24" x14ac:dyDescent="0.25">
      <c r="A111">
        <v>106064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f t="shared" si="40"/>
        <v>0</v>
      </c>
      <c r="N111">
        <f t="shared" si="41"/>
        <v>10</v>
      </c>
      <c r="O111">
        <f t="shared" si="42"/>
        <v>0</v>
      </c>
      <c r="P111">
        <f t="shared" si="43"/>
        <v>0</v>
      </c>
      <c r="Q111">
        <f t="shared" si="44"/>
        <v>0</v>
      </c>
      <c r="R111" t="b">
        <f t="shared" si="45"/>
        <v>0</v>
      </c>
      <c r="S111" t="b">
        <f t="shared" si="46"/>
        <v>1</v>
      </c>
      <c r="T111" t="b">
        <f t="shared" si="47"/>
        <v>0</v>
      </c>
      <c r="U111" t="b">
        <f t="shared" si="48"/>
        <v>0</v>
      </c>
      <c r="V111" t="b">
        <f t="shared" si="49"/>
        <v>0</v>
      </c>
      <c r="W111" s="3">
        <f t="shared" si="50"/>
        <v>1</v>
      </c>
      <c r="X111" s="3">
        <f t="shared" si="51"/>
        <v>1</v>
      </c>
    </row>
    <row r="112" spans="1:24" x14ac:dyDescent="0.25">
      <c r="A112">
        <v>106111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f t="shared" si="40"/>
        <v>0</v>
      </c>
      <c r="N112">
        <f t="shared" si="41"/>
        <v>10</v>
      </c>
      <c r="O112">
        <f t="shared" si="42"/>
        <v>0</v>
      </c>
      <c r="P112">
        <f t="shared" si="43"/>
        <v>0</v>
      </c>
      <c r="Q112">
        <f t="shared" si="44"/>
        <v>0</v>
      </c>
      <c r="R112" t="b">
        <f t="shared" si="45"/>
        <v>0</v>
      </c>
      <c r="S112" t="b">
        <f t="shared" si="46"/>
        <v>1</v>
      </c>
      <c r="T112" t="b">
        <f t="shared" si="47"/>
        <v>0</v>
      </c>
      <c r="U112" t="b">
        <f t="shared" si="48"/>
        <v>0</v>
      </c>
      <c r="V112" t="b">
        <f t="shared" si="49"/>
        <v>0</v>
      </c>
      <c r="W112" s="3">
        <f t="shared" si="50"/>
        <v>1</v>
      </c>
      <c r="X112" s="3">
        <f t="shared" si="51"/>
        <v>1</v>
      </c>
    </row>
    <row r="113" spans="1:24" x14ac:dyDescent="0.25">
      <c r="A113">
        <v>106144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f t="shared" si="40"/>
        <v>0</v>
      </c>
      <c r="N113">
        <f t="shared" si="41"/>
        <v>10</v>
      </c>
      <c r="O113">
        <f t="shared" si="42"/>
        <v>0</v>
      </c>
      <c r="P113">
        <f t="shared" si="43"/>
        <v>0</v>
      </c>
      <c r="Q113">
        <f t="shared" si="44"/>
        <v>0</v>
      </c>
      <c r="R113" t="b">
        <f t="shared" si="45"/>
        <v>0</v>
      </c>
      <c r="S113" t="b">
        <f t="shared" si="46"/>
        <v>1</v>
      </c>
      <c r="T113" t="b">
        <f t="shared" si="47"/>
        <v>0</v>
      </c>
      <c r="U113" t="b">
        <f t="shared" si="48"/>
        <v>0</v>
      </c>
      <c r="V113" t="b">
        <f t="shared" si="49"/>
        <v>0</v>
      </c>
      <c r="W113" s="3">
        <f t="shared" si="50"/>
        <v>1</v>
      </c>
      <c r="X113" s="3">
        <f t="shared" si="51"/>
        <v>1</v>
      </c>
    </row>
    <row r="114" spans="1:24" x14ac:dyDescent="0.25">
      <c r="A114">
        <v>106180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f t="shared" si="40"/>
        <v>0</v>
      </c>
      <c r="N114">
        <f t="shared" si="41"/>
        <v>10</v>
      </c>
      <c r="O114">
        <f t="shared" si="42"/>
        <v>0</v>
      </c>
      <c r="P114">
        <f t="shared" si="43"/>
        <v>0</v>
      </c>
      <c r="Q114">
        <f t="shared" si="44"/>
        <v>0</v>
      </c>
      <c r="R114" t="b">
        <f t="shared" si="45"/>
        <v>0</v>
      </c>
      <c r="S114" t="b">
        <f t="shared" si="46"/>
        <v>1</v>
      </c>
      <c r="T114" t="b">
        <f t="shared" si="47"/>
        <v>0</v>
      </c>
      <c r="U114" t="b">
        <f t="shared" si="48"/>
        <v>0</v>
      </c>
      <c r="V114" t="b">
        <f t="shared" si="49"/>
        <v>0</v>
      </c>
      <c r="W114" s="3">
        <f t="shared" si="50"/>
        <v>1</v>
      </c>
      <c r="X114" s="3">
        <f t="shared" si="51"/>
        <v>1</v>
      </c>
    </row>
    <row r="115" spans="1:24" x14ac:dyDescent="0.25">
      <c r="A115">
        <v>106217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f t="shared" si="40"/>
        <v>0</v>
      </c>
      <c r="N115">
        <f t="shared" si="41"/>
        <v>10</v>
      </c>
      <c r="O115">
        <f t="shared" si="42"/>
        <v>0</v>
      </c>
      <c r="P115">
        <f t="shared" si="43"/>
        <v>0</v>
      </c>
      <c r="Q115">
        <f t="shared" si="44"/>
        <v>0</v>
      </c>
      <c r="R115" t="b">
        <f t="shared" si="45"/>
        <v>0</v>
      </c>
      <c r="S115" t="b">
        <f t="shared" si="46"/>
        <v>1</v>
      </c>
      <c r="T115" t="b">
        <f t="shared" si="47"/>
        <v>0</v>
      </c>
      <c r="U115" t="b">
        <f t="shared" si="48"/>
        <v>0</v>
      </c>
      <c r="V115" t="b">
        <f t="shared" si="49"/>
        <v>0</v>
      </c>
      <c r="W115" s="3">
        <f t="shared" si="50"/>
        <v>1</v>
      </c>
      <c r="X115" s="3">
        <f t="shared" si="51"/>
        <v>1</v>
      </c>
    </row>
    <row r="116" spans="1:24" x14ac:dyDescent="0.25">
      <c r="A116">
        <v>106227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f t="shared" si="40"/>
        <v>0</v>
      </c>
      <c r="N116">
        <f t="shared" si="41"/>
        <v>10</v>
      </c>
      <c r="O116">
        <f t="shared" si="42"/>
        <v>0</v>
      </c>
      <c r="P116">
        <f t="shared" si="43"/>
        <v>0</v>
      </c>
      <c r="Q116">
        <f t="shared" si="44"/>
        <v>0</v>
      </c>
      <c r="R116" t="b">
        <f t="shared" si="45"/>
        <v>0</v>
      </c>
      <c r="S116" t="b">
        <f t="shared" si="46"/>
        <v>1</v>
      </c>
      <c r="T116" t="b">
        <f t="shared" si="47"/>
        <v>0</v>
      </c>
      <c r="U116" t="b">
        <f t="shared" si="48"/>
        <v>0</v>
      </c>
      <c r="V116" t="b">
        <f t="shared" si="49"/>
        <v>0</v>
      </c>
      <c r="W116" s="3">
        <f t="shared" si="50"/>
        <v>1</v>
      </c>
      <c r="X116" s="3">
        <f t="shared" si="51"/>
        <v>1</v>
      </c>
    </row>
    <row r="117" spans="1:24" x14ac:dyDescent="0.25">
      <c r="A117">
        <v>106228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f t="shared" si="40"/>
        <v>0</v>
      </c>
      <c r="N117">
        <f t="shared" si="41"/>
        <v>10</v>
      </c>
      <c r="O117">
        <f t="shared" si="42"/>
        <v>0</v>
      </c>
      <c r="P117">
        <f t="shared" si="43"/>
        <v>0</v>
      </c>
      <c r="Q117">
        <f t="shared" si="44"/>
        <v>0</v>
      </c>
      <c r="R117" t="b">
        <f t="shared" si="45"/>
        <v>0</v>
      </c>
      <c r="S117" t="b">
        <f t="shared" si="46"/>
        <v>1</v>
      </c>
      <c r="T117" t="b">
        <f t="shared" si="47"/>
        <v>0</v>
      </c>
      <c r="U117" t="b">
        <f t="shared" si="48"/>
        <v>0</v>
      </c>
      <c r="V117" t="b">
        <f t="shared" si="49"/>
        <v>0</v>
      </c>
      <c r="W117" s="3">
        <f t="shared" si="50"/>
        <v>1</v>
      </c>
      <c r="X117" s="3">
        <f t="shared" si="51"/>
        <v>1</v>
      </c>
    </row>
    <row r="118" spans="1:24" x14ac:dyDescent="0.25">
      <c r="A118">
        <v>72475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f t="shared" si="40"/>
        <v>0</v>
      </c>
      <c r="N118">
        <f t="shared" si="41"/>
        <v>10</v>
      </c>
      <c r="O118">
        <f t="shared" si="42"/>
        <v>0</v>
      </c>
      <c r="P118">
        <f t="shared" si="43"/>
        <v>0</v>
      </c>
      <c r="Q118">
        <f t="shared" si="44"/>
        <v>0</v>
      </c>
      <c r="R118" t="b">
        <f t="shared" si="45"/>
        <v>0</v>
      </c>
      <c r="S118" t="b">
        <f t="shared" si="46"/>
        <v>1</v>
      </c>
      <c r="T118" t="b">
        <f t="shared" si="47"/>
        <v>0</v>
      </c>
      <c r="U118" t="b">
        <f t="shared" si="48"/>
        <v>0</v>
      </c>
      <c r="V118" t="b">
        <f t="shared" si="49"/>
        <v>0</v>
      </c>
      <c r="W118" s="3">
        <f t="shared" si="50"/>
        <v>1</v>
      </c>
      <c r="X118" s="3">
        <f t="shared" si="51"/>
        <v>1</v>
      </c>
    </row>
    <row r="119" spans="1:24" x14ac:dyDescent="0.25">
      <c r="A119">
        <v>72520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f t="shared" si="40"/>
        <v>0</v>
      </c>
      <c r="N119">
        <f t="shared" si="41"/>
        <v>10</v>
      </c>
      <c r="O119">
        <f t="shared" si="42"/>
        <v>0</v>
      </c>
      <c r="P119">
        <f t="shared" si="43"/>
        <v>0</v>
      </c>
      <c r="Q119">
        <f t="shared" si="44"/>
        <v>0</v>
      </c>
      <c r="R119" t="b">
        <f t="shared" si="45"/>
        <v>0</v>
      </c>
      <c r="S119" t="b">
        <f t="shared" si="46"/>
        <v>1</v>
      </c>
      <c r="T119" t="b">
        <f t="shared" si="47"/>
        <v>0</v>
      </c>
      <c r="U119" t="b">
        <f t="shared" si="48"/>
        <v>0</v>
      </c>
      <c r="V119" t="b">
        <f t="shared" si="49"/>
        <v>0</v>
      </c>
      <c r="W119" s="3">
        <f t="shared" si="50"/>
        <v>1</v>
      </c>
      <c r="X119" s="3">
        <f t="shared" si="51"/>
        <v>1</v>
      </c>
    </row>
    <row r="120" spans="1:24" x14ac:dyDescent="0.25">
      <c r="A120">
        <v>72561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f t="shared" si="40"/>
        <v>0</v>
      </c>
      <c r="N120">
        <f t="shared" si="41"/>
        <v>10</v>
      </c>
      <c r="O120">
        <f t="shared" si="42"/>
        <v>0</v>
      </c>
      <c r="P120">
        <f t="shared" si="43"/>
        <v>0</v>
      </c>
      <c r="Q120">
        <f t="shared" si="44"/>
        <v>0</v>
      </c>
      <c r="R120" t="b">
        <f t="shared" si="45"/>
        <v>0</v>
      </c>
      <c r="S120" t="b">
        <f t="shared" si="46"/>
        <v>1</v>
      </c>
      <c r="T120" t="b">
        <f t="shared" si="47"/>
        <v>0</v>
      </c>
      <c r="U120" t="b">
        <f t="shared" si="48"/>
        <v>0</v>
      </c>
      <c r="V120" t="b">
        <f t="shared" si="49"/>
        <v>0</v>
      </c>
      <c r="W120" s="3">
        <f t="shared" si="50"/>
        <v>1</v>
      </c>
      <c r="X120" s="3">
        <f t="shared" si="51"/>
        <v>1</v>
      </c>
    </row>
    <row r="121" spans="1:24" x14ac:dyDescent="0.25">
      <c r="A121">
        <v>72571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f t="shared" si="40"/>
        <v>0</v>
      </c>
      <c r="N121">
        <f t="shared" si="41"/>
        <v>10</v>
      </c>
      <c r="O121">
        <f t="shared" si="42"/>
        <v>0</v>
      </c>
      <c r="P121">
        <f t="shared" si="43"/>
        <v>0</v>
      </c>
      <c r="Q121">
        <f t="shared" si="44"/>
        <v>0</v>
      </c>
      <c r="R121" t="b">
        <f t="shared" si="45"/>
        <v>0</v>
      </c>
      <c r="S121" t="b">
        <f t="shared" si="46"/>
        <v>1</v>
      </c>
      <c r="T121" t="b">
        <f t="shared" si="47"/>
        <v>0</v>
      </c>
      <c r="U121" t="b">
        <f t="shared" si="48"/>
        <v>0</v>
      </c>
      <c r="V121" t="b">
        <f t="shared" si="49"/>
        <v>0</v>
      </c>
      <c r="W121" s="3">
        <f t="shared" si="50"/>
        <v>1</v>
      </c>
      <c r="X121" s="3">
        <f t="shared" si="51"/>
        <v>1</v>
      </c>
    </row>
    <row r="122" spans="1:24" x14ac:dyDescent="0.25">
      <c r="A122">
        <v>72912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f t="shared" si="40"/>
        <v>0</v>
      </c>
      <c r="N122">
        <f t="shared" si="41"/>
        <v>10</v>
      </c>
      <c r="O122">
        <f t="shared" si="42"/>
        <v>0</v>
      </c>
      <c r="P122">
        <f t="shared" si="43"/>
        <v>0</v>
      </c>
      <c r="Q122">
        <f t="shared" si="44"/>
        <v>0</v>
      </c>
      <c r="R122" t="b">
        <f t="shared" si="45"/>
        <v>0</v>
      </c>
      <c r="S122" t="b">
        <f t="shared" si="46"/>
        <v>1</v>
      </c>
      <c r="T122" t="b">
        <f t="shared" si="47"/>
        <v>0</v>
      </c>
      <c r="U122" t="b">
        <f t="shared" si="48"/>
        <v>0</v>
      </c>
      <c r="V122" t="b">
        <f t="shared" si="49"/>
        <v>0</v>
      </c>
      <c r="W122" s="3">
        <f t="shared" si="50"/>
        <v>1</v>
      </c>
      <c r="X122" s="3">
        <f t="shared" si="51"/>
        <v>1</v>
      </c>
    </row>
    <row r="123" spans="1:24" x14ac:dyDescent="0.25">
      <c r="A123">
        <v>73149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f t="shared" si="40"/>
        <v>0</v>
      </c>
      <c r="N123">
        <f t="shared" si="41"/>
        <v>10</v>
      </c>
      <c r="O123">
        <f t="shared" si="42"/>
        <v>0</v>
      </c>
      <c r="P123">
        <f t="shared" si="43"/>
        <v>0</v>
      </c>
      <c r="Q123">
        <f t="shared" si="44"/>
        <v>0</v>
      </c>
      <c r="R123" t="b">
        <f t="shared" si="45"/>
        <v>0</v>
      </c>
      <c r="S123" t="b">
        <f t="shared" si="46"/>
        <v>1</v>
      </c>
      <c r="T123" t="b">
        <f t="shared" si="47"/>
        <v>0</v>
      </c>
      <c r="U123" t="b">
        <f t="shared" si="48"/>
        <v>0</v>
      </c>
      <c r="V123" t="b">
        <f t="shared" si="49"/>
        <v>0</v>
      </c>
      <c r="W123" s="3">
        <f t="shared" si="50"/>
        <v>1</v>
      </c>
      <c r="X123" s="3">
        <f t="shared" si="51"/>
        <v>1</v>
      </c>
    </row>
    <row r="124" spans="1:24" x14ac:dyDescent="0.25">
      <c r="A124">
        <v>73257</v>
      </c>
      <c r="B124">
        <v>1</v>
      </c>
      <c r="C124">
        <v>2</v>
      </c>
      <c r="D124">
        <v>2</v>
      </c>
      <c r="E124">
        <v>2</v>
      </c>
      <c r="F124">
        <v>2</v>
      </c>
      <c r="G124">
        <v>2</v>
      </c>
      <c r="H124">
        <v>2</v>
      </c>
      <c r="I124">
        <v>2</v>
      </c>
      <c r="J124">
        <v>2</v>
      </c>
      <c r="K124">
        <v>2</v>
      </c>
      <c r="L124">
        <v>2</v>
      </c>
      <c r="M124">
        <f t="shared" si="40"/>
        <v>0</v>
      </c>
      <c r="N124">
        <f t="shared" si="41"/>
        <v>0</v>
      </c>
      <c r="O124">
        <f t="shared" si="42"/>
        <v>10</v>
      </c>
      <c r="P124">
        <f t="shared" si="43"/>
        <v>0</v>
      </c>
      <c r="Q124">
        <f t="shared" si="44"/>
        <v>0</v>
      </c>
      <c r="R124" t="b">
        <f t="shared" si="45"/>
        <v>0</v>
      </c>
      <c r="S124" t="b">
        <f t="shared" si="46"/>
        <v>0</v>
      </c>
      <c r="T124" t="b">
        <f t="shared" si="47"/>
        <v>1</v>
      </c>
      <c r="U124" t="b">
        <f t="shared" si="48"/>
        <v>0</v>
      </c>
      <c r="V124" t="b">
        <f t="shared" si="49"/>
        <v>0</v>
      </c>
      <c r="W124" s="3">
        <f t="shared" si="50"/>
        <v>1</v>
      </c>
      <c r="X124" s="3">
        <f t="shared" si="51"/>
        <v>2</v>
      </c>
    </row>
    <row r="125" spans="1:24" x14ac:dyDescent="0.25">
      <c r="A125">
        <v>73574</v>
      </c>
      <c r="B125">
        <v>1</v>
      </c>
      <c r="C125">
        <v>2</v>
      </c>
      <c r="D125">
        <v>0</v>
      </c>
      <c r="E125">
        <v>0</v>
      </c>
      <c r="F125">
        <v>0</v>
      </c>
      <c r="G125">
        <v>1</v>
      </c>
      <c r="H125">
        <v>0</v>
      </c>
      <c r="I125">
        <v>1</v>
      </c>
      <c r="J125">
        <v>1</v>
      </c>
      <c r="K125">
        <v>1</v>
      </c>
      <c r="L125">
        <v>0</v>
      </c>
      <c r="M125">
        <f t="shared" si="40"/>
        <v>5</v>
      </c>
      <c r="N125">
        <f t="shared" si="41"/>
        <v>4</v>
      </c>
      <c r="O125">
        <f t="shared" si="42"/>
        <v>1</v>
      </c>
      <c r="P125">
        <f t="shared" si="43"/>
        <v>0</v>
      </c>
      <c r="Q125">
        <f t="shared" si="44"/>
        <v>0</v>
      </c>
      <c r="R125" t="b">
        <f t="shared" si="45"/>
        <v>1</v>
      </c>
      <c r="S125" t="b">
        <f t="shared" si="46"/>
        <v>0</v>
      </c>
      <c r="T125" t="b">
        <f t="shared" si="47"/>
        <v>0</v>
      </c>
      <c r="U125" t="b">
        <f t="shared" si="48"/>
        <v>0</v>
      </c>
      <c r="V125" t="b">
        <f t="shared" si="49"/>
        <v>0</v>
      </c>
      <c r="W125" s="3">
        <f t="shared" si="50"/>
        <v>1</v>
      </c>
      <c r="X125" s="3">
        <f t="shared" si="51"/>
        <v>0</v>
      </c>
    </row>
    <row r="126" spans="1:24" x14ac:dyDescent="0.25">
      <c r="A126">
        <v>73624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f t="shared" si="40"/>
        <v>0</v>
      </c>
      <c r="N126">
        <f t="shared" si="41"/>
        <v>10</v>
      </c>
      <c r="O126">
        <f t="shared" si="42"/>
        <v>0</v>
      </c>
      <c r="P126">
        <f t="shared" si="43"/>
        <v>0</v>
      </c>
      <c r="Q126">
        <f t="shared" si="44"/>
        <v>0</v>
      </c>
      <c r="R126" t="b">
        <f t="shared" si="45"/>
        <v>0</v>
      </c>
      <c r="S126" t="b">
        <f t="shared" si="46"/>
        <v>1</v>
      </c>
      <c r="T126" t="b">
        <f t="shared" si="47"/>
        <v>0</v>
      </c>
      <c r="U126" t="b">
        <f t="shared" si="48"/>
        <v>0</v>
      </c>
      <c r="V126" t="b">
        <f t="shared" si="49"/>
        <v>0</v>
      </c>
      <c r="W126" s="3">
        <f t="shared" si="50"/>
        <v>1</v>
      </c>
      <c r="X126" s="3">
        <f t="shared" si="51"/>
        <v>1</v>
      </c>
    </row>
    <row r="127" spans="1:24" x14ac:dyDescent="0.25">
      <c r="A127">
        <v>73663</v>
      </c>
      <c r="B127">
        <v>1</v>
      </c>
      <c r="C127">
        <v>1</v>
      </c>
      <c r="D127">
        <v>1</v>
      </c>
      <c r="E127">
        <v>1</v>
      </c>
      <c r="F127">
        <v>3</v>
      </c>
      <c r="G127">
        <v>2</v>
      </c>
      <c r="H127">
        <v>1</v>
      </c>
      <c r="I127">
        <v>2</v>
      </c>
      <c r="J127">
        <v>3</v>
      </c>
      <c r="K127">
        <v>1</v>
      </c>
      <c r="L127">
        <v>1</v>
      </c>
      <c r="M127">
        <f t="shared" si="40"/>
        <v>0</v>
      </c>
      <c r="N127">
        <f t="shared" si="41"/>
        <v>6</v>
      </c>
      <c r="O127">
        <f t="shared" si="42"/>
        <v>2</v>
      </c>
      <c r="P127">
        <f t="shared" si="43"/>
        <v>2</v>
      </c>
      <c r="Q127">
        <f t="shared" si="44"/>
        <v>0</v>
      </c>
      <c r="R127" t="b">
        <f t="shared" si="45"/>
        <v>0</v>
      </c>
      <c r="S127" t="b">
        <f t="shared" si="46"/>
        <v>1</v>
      </c>
      <c r="T127" t="b">
        <f t="shared" si="47"/>
        <v>0</v>
      </c>
      <c r="U127" t="b">
        <f t="shared" si="48"/>
        <v>0</v>
      </c>
      <c r="V127" t="b">
        <f t="shared" si="49"/>
        <v>0</v>
      </c>
      <c r="W127" s="3">
        <f t="shared" si="50"/>
        <v>1</v>
      </c>
      <c r="X127" s="3">
        <f t="shared" si="51"/>
        <v>1</v>
      </c>
    </row>
    <row r="128" spans="1:24" x14ac:dyDescent="0.25">
      <c r="A128">
        <v>73695</v>
      </c>
      <c r="B128">
        <v>1</v>
      </c>
      <c r="C128">
        <v>2</v>
      </c>
      <c r="D128">
        <v>2</v>
      </c>
      <c r="E128">
        <v>2</v>
      </c>
      <c r="F128">
        <v>3</v>
      </c>
      <c r="G128">
        <v>2</v>
      </c>
      <c r="H128">
        <v>2</v>
      </c>
      <c r="I128">
        <v>2</v>
      </c>
      <c r="J128">
        <v>2</v>
      </c>
      <c r="K128">
        <v>2</v>
      </c>
      <c r="L128">
        <v>2</v>
      </c>
      <c r="M128">
        <f t="shared" si="40"/>
        <v>0</v>
      </c>
      <c r="N128">
        <f t="shared" si="41"/>
        <v>0</v>
      </c>
      <c r="O128">
        <f t="shared" si="42"/>
        <v>9</v>
      </c>
      <c r="P128">
        <f t="shared" si="43"/>
        <v>1</v>
      </c>
      <c r="Q128">
        <f t="shared" si="44"/>
        <v>0</v>
      </c>
      <c r="R128" t="b">
        <f t="shared" si="45"/>
        <v>0</v>
      </c>
      <c r="S128" t="b">
        <f t="shared" si="46"/>
        <v>0</v>
      </c>
      <c r="T128" t="b">
        <f t="shared" si="47"/>
        <v>1</v>
      </c>
      <c r="U128" t="b">
        <f t="shared" si="48"/>
        <v>0</v>
      </c>
      <c r="V128" t="b">
        <f t="shared" si="49"/>
        <v>0</v>
      </c>
      <c r="W128" s="3">
        <f t="shared" si="50"/>
        <v>1</v>
      </c>
      <c r="X128" s="3">
        <f t="shared" si="51"/>
        <v>2</v>
      </c>
    </row>
    <row r="129" spans="1:24" x14ac:dyDescent="0.25">
      <c r="A129">
        <v>73724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f t="shared" si="40"/>
        <v>0</v>
      </c>
      <c r="N129">
        <f t="shared" si="41"/>
        <v>10</v>
      </c>
      <c r="O129">
        <f t="shared" si="42"/>
        <v>0</v>
      </c>
      <c r="P129">
        <f t="shared" si="43"/>
        <v>0</v>
      </c>
      <c r="Q129">
        <f t="shared" si="44"/>
        <v>0</v>
      </c>
      <c r="R129" t="b">
        <f t="shared" si="45"/>
        <v>0</v>
      </c>
      <c r="S129" t="b">
        <f t="shared" si="46"/>
        <v>1</v>
      </c>
      <c r="T129" t="b">
        <f t="shared" si="47"/>
        <v>0</v>
      </c>
      <c r="U129" t="b">
        <f t="shared" si="48"/>
        <v>0</v>
      </c>
      <c r="V129" t="b">
        <f t="shared" si="49"/>
        <v>0</v>
      </c>
      <c r="W129" s="3">
        <f t="shared" si="50"/>
        <v>1</v>
      </c>
      <c r="X129" s="3">
        <f t="shared" si="51"/>
        <v>1</v>
      </c>
    </row>
    <row r="130" spans="1:24" x14ac:dyDescent="0.25">
      <c r="A130">
        <v>74010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f t="shared" ref="M130:M141" si="52">IF(C130=0, 1, 0)+IF(D130=0, 1, 0)+IF(E130=0, 1, 0)+IF(F130=0, 1, 0)+IF(G130=0, 1, 0)+IF(H130=0, 1, 0)+IF(I130=0, 1, 0)+IF(J130=0, 1, 0)+IF(K130=0, 1, 0)+IF(L130=0, 1, 0)</f>
        <v>0</v>
      </c>
      <c r="N130">
        <f t="shared" ref="N130:N141" si="53">IF(C130=1, 1, 0)+IF(D130=1, 1, 0)+IF(E130=1, 1, 0)+IF(F130=1, 1, 0)+IF(G130=1, 1, 0)+IF(H130=1, 1, 0)+IF(I130=1, 1, 0)+IF(J130=1, 1, 0)+IF(K130=1, 1, 0)+IF(L130=1, 1, 0)</f>
        <v>10</v>
      </c>
      <c r="O130">
        <f t="shared" ref="O130:O141" si="54">IF(C130=2, 1, 0)+IF(D130=2, 1, 0)+IF(E130=2, 1, 0)+IF(F130=2, 1, 0)+IF(G130=2, 1, 0)+IF(H130=2, 1, 0)+IF(I130=2, 1, 0)+IF(J130=2, 1, 0)+IF(K130=2, 1, 0)+IF(L130=2, 1, 0)</f>
        <v>0</v>
      </c>
      <c r="P130">
        <f t="shared" ref="P130:P141" si="55">IF(C130=3, 1, 0)+IF(D130=3, 1, 0)+IF(E130=3, 1, 0)+IF(F130=3, 1, 0)+IF(G130=3, 1, 0)+IF(H130=3, 1, 0)+IF(I130=3, 1, 0)+IF(J130=3, 1, 0)+IF(K130=3, 1, 0)+IF(L130=3, 1, 0)</f>
        <v>0</v>
      </c>
      <c r="Q130">
        <f t="shared" ref="Q130:Q141" si="56">IF(C130=4, 1, 0)+IF(D130=4, 1, 0)+IF(E130=4, 1, 0)+IF(F130=4, 1, 0)+IF(G130=4, 1, 0)+IF(H130=4, 1, 0)+IF(I130=4, 1, 0)+IF(J130=4, 1, 0)+IF(K130=4, 1, 0)+IF(L130=4, 1, 0)</f>
        <v>0</v>
      </c>
      <c r="R130" t="b">
        <f t="shared" ref="R130:R141" si="57">M130=MAX($M130:$Q130)</f>
        <v>0</v>
      </c>
      <c r="S130" t="b">
        <f t="shared" ref="S130:S141" si="58">N130=MAX($M130:$Q130)</f>
        <v>1</v>
      </c>
      <c r="T130" t="b">
        <f t="shared" ref="T130:T141" si="59">O130=MAX($M130:$Q130)</f>
        <v>0</v>
      </c>
      <c r="U130" t="b">
        <f t="shared" ref="U130:U141" si="60">P130=MAX($M130:$Q130)</f>
        <v>0</v>
      </c>
      <c r="V130" t="b">
        <f t="shared" ref="V130:V141" si="61">Q130=MAX($M130:$Q130)</f>
        <v>0</v>
      </c>
      <c r="W130" s="3">
        <f t="shared" ref="W130:W141" si="62">IF(M130=MAX($M130:$Q130), 1, 0) + IF(N130=MAX($M130:$Q130), 1, 0) + IF(O130=MAX($M130:$Q130), 1, 0) + IF(P130=MAX($M130:$Q130), 1, 0) + IF(Q130=MAX($M130:$Q130), 1, 0)</f>
        <v>1</v>
      </c>
      <c r="X130" s="3">
        <f t="shared" ref="X130:X141" si="63">IF(W130 = 1, _xlfn.MODE.SNGL(C130,D130,E130,F130,G130,H130,I130,J130,K130,L130), "Verificar Manualmente")</f>
        <v>1</v>
      </c>
    </row>
    <row r="131" spans="1:24" x14ac:dyDescent="0.25">
      <c r="A131">
        <v>74228</v>
      </c>
      <c r="B131">
        <v>1</v>
      </c>
      <c r="C131">
        <v>0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0</v>
      </c>
      <c r="J131">
        <v>1</v>
      </c>
      <c r="K131">
        <v>1</v>
      </c>
      <c r="L131">
        <v>1</v>
      </c>
      <c r="M131">
        <f t="shared" si="52"/>
        <v>2</v>
      </c>
      <c r="N131">
        <f t="shared" si="53"/>
        <v>8</v>
      </c>
      <c r="O131">
        <f t="shared" si="54"/>
        <v>0</v>
      </c>
      <c r="P131">
        <f t="shared" si="55"/>
        <v>0</v>
      </c>
      <c r="Q131">
        <f t="shared" si="56"/>
        <v>0</v>
      </c>
      <c r="R131" t="b">
        <f t="shared" si="57"/>
        <v>0</v>
      </c>
      <c r="S131" t="b">
        <f t="shared" si="58"/>
        <v>1</v>
      </c>
      <c r="T131" t="b">
        <f t="shared" si="59"/>
        <v>0</v>
      </c>
      <c r="U131" t="b">
        <f t="shared" si="60"/>
        <v>0</v>
      </c>
      <c r="V131" t="b">
        <f t="shared" si="61"/>
        <v>0</v>
      </c>
      <c r="W131" s="3">
        <f t="shared" si="62"/>
        <v>1</v>
      </c>
      <c r="X131" s="3">
        <f t="shared" si="63"/>
        <v>1</v>
      </c>
    </row>
    <row r="132" spans="1:24" x14ac:dyDescent="0.25">
      <c r="A132">
        <v>74408</v>
      </c>
      <c r="B132">
        <v>1</v>
      </c>
      <c r="C132">
        <v>3</v>
      </c>
      <c r="D132">
        <v>3</v>
      </c>
      <c r="E132">
        <v>3</v>
      </c>
      <c r="F132">
        <v>3</v>
      </c>
      <c r="G132">
        <v>3</v>
      </c>
      <c r="H132">
        <v>3</v>
      </c>
      <c r="I132">
        <v>3</v>
      </c>
      <c r="J132">
        <v>0</v>
      </c>
      <c r="K132">
        <v>3</v>
      </c>
      <c r="L132">
        <v>1</v>
      </c>
      <c r="M132">
        <f t="shared" si="52"/>
        <v>1</v>
      </c>
      <c r="N132">
        <f t="shared" si="53"/>
        <v>1</v>
      </c>
      <c r="O132">
        <f t="shared" si="54"/>
        <v>0</v>
      </c>
      <c r="P132">
        <f t="shared" si="55"/>
        <v>8</v>
      </c>
      <c r="Q132">
        <f t="shared" si="56"/>
        <v>0</v>
      </c>
      <c r="R132" t="b">
        <f t="shared" si="57"/>
        <v>0</v>
      </c>
      <c r="S132" t="b">
        <f t="shared" si="58"/>
        <v>0</v>
      </c>
      <c r="T132" t="b">
        <f t="shared" si="59"/>
        <v>0</v>
      </c>
      <c r="U132" t="b">
        <f t="shared" si="60"/>
        <v>1</v>
      </c>
      <c r="V132" t="b">
        <f t="shared" si="61"/>
        <v>0</v>
      </c>
      <c r="W132" s="3">
        <f t="shared" si="62"/>
        <v>1</v>
      </c>
      <c r="X132" s="3">
        <f t="shared" si="63"/>
        <v>3</v>
      </c>
    </row>
    <row r="133" spans="1:24" x14ac:dyDescent="0.25">
      <c r="A133">
        <v>74674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f t="shared" si="52"/>
        <v>0</v>
      </c>
      <c r="N133">
        <f t="shared" si="53"/>
        <v>10</v>
      </c>
      <c r="O133">
        <f t="shared" si="54"/>
        <v>0</v>
      </c>
      <c r="P133">
        <f t="shared" si="55"/>
        <v>0</v>
      </c>
      <c r="Q133">
        <f t="shared" si="56"/>
        <v>0</v>
      </c>
      <c r="R133" t="b">
        <f t="shared" si="57"/>
        <v>0</v>
      </c>
      <c r="S133" t="b">
        <f t="shared" si="58"/>
        <v>1</v>
      </c>
      <c r="T133" t="b">
        <f t="shared" si="59"/>
        <v>0</v>
      </c>
      <c r="U133" t="b">
        <f t="shared" si="60"/>
        <v>0</v>
      </c>
      <c r="V133" t="b">
        <f t="shared" si="61"/>
        <v>0</v>
      </c>
      <c r="W133" s="3">
        <f t="shared" si="62"/>
        <v>1</v>
      </c>
      <c r="X133" s="3">
        <f t="shared" si="63"/>
        <v>1</v>
      </c>
    </row>
    <row r="134" spans="1:24" x14ac:dyDescent="0.25">
      <c r="A134">
        <v>105727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f t="shared" si="52"/>
        <v>0</v>
      </c>
      <c r="N134">
        <f t="shared" si="53"/>
        <v>10</v>
      </c>
      <c r="O134">
        <f t="shared" si="54"/>
        <v>0</v>
      </c>
      <c r="P134">
        <f t="shared" si="55"/>
        <v>0</v>
      </c>
      <c r="Q134">
        <f t="shared" si="56"/>
        <v>0</v>
      </c>
      <c r="R134" t="b">
        <f t="shared" si="57"/>
        <v>0</v>
      </c>
      <c r="S134" t="b">
        <f t="shared" si="58"/>
        <v>1</v>
      </c>
      <c r="T134" t="b">
        <f t="shared" si="59"/>
        <v>0</v>
      </c>
      <c r="U134" t="b">
        <f t="shared" si="60"/>
        <v>0</v>
      </c>
      <c r="V134" t="b">
        <f t="shared" si="61"/>
        <v>0</v>
      </c>
      <c r="W134" s="3">
        <f t="shared" si="62"/>
        <v>1</v>
      </c>
      <c r="X134" s="3">
        <f t="shared" si="63"/>
        <v>1</v>
      </c>
    </row>
    <row r="135" spans="1:24" x14ac:dyDescent="0.25">
      <c r="A135">
        <v>105809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f t="shared" si="52"/>
        <v>0</v>
      </c>
      <c r="N135">
        <f t="shared" si="53"/>
        <v>10</v>
      </c>
      <c r="O135">
        <f t="shared" si="54"/>
        <v>0</v>
      </c>
      <c r="P135">
        <f t="shared" si="55"/>
        <v>0</v>
      </c>
      <c r="Q135">
        <f t="shared" si="56"/>
        <v>0</v>
      </c>
      <c r="R135" t="b">
        <f t="shared" si="57"/>
        <v>0</v>
      </c>
      <c r="S135" t="b">
        <f t="shared" si="58"/>
        <v>1</v>
      </c>
      <c r="T135" t="b">
        <f t="shared" si="59"/>
        <v>0</v>
      </c>
      <c r="U135" t="b">
        <f t="shared" si="60"/>
        <v>0</v>
      </c>
      <c r="V135" t="b">
        <f t="shared" si="61"/>
        <v>0</v>
      </c>
      <c r="W135" s="3">
        <f t="shared" si="62"/>
        <v>1</v>
      </c>
      <c r="X135" s="3">
        <f t="shared" si="63"/>
        <v>1</v>
      </c>
    </row>
    <row r="136" spans="1:24" x14ac:dyDescent="0.25">
      <c r="A136">
        <v>105835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f t="shared" si="52"/>
        <v>0</v>
      </c>
      <c r="N136">
        <f t="shared" si="53"/>
        <v>10</v>
      </c>
      <c r="O136">
        <f t="shared" si="54"/>
        <v>0</v>
      </c>
      <c r="P136">
        <f t="shared" si="55"/>
        <v>0</v>
      </c>
      <c r="Q136">
        <f t="shared" si="56"/>
        <v>0</v>
      </c>
      <c r="R136" t="b">
        <f t="shared" si="57"/>
        <v>0</v>
      </c>
      <c r="S136" t="b">
        <f t="shared" si="58"/>
        <v>1</v>
      </c>
      <c r="T136" t="b">
        <f t="shared" si="59"/>
        <v>0</v>
      </c>
      <c r="U136" t="b">
        <f t="shared" si="60"/>
        <v>0</v>
      </c>
      <c r="V136" t="b">
        <f t="shared" si="61"/>
        <v>0</v>
      </c>
      <c r="W136" s="3">
        <f t="shared" si="62"/>
        <v>1</v>
      </c>
      <c r="X136" s="3">
        <f t="shared" si="63"/>
        <v>1</v>
      </c>
    </row>
    <row r="137" spans="1:24" x14ac:dyDescent="0.25">
      <c r="A137">
        <v>106019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f t="shared" si="52"/>
        <v>0</v>
      </c>
      <c r="N137">
        <f t="shared" si="53"/>
        <v>10</v>
      </c>
      <c r="O137">
        <f t="shared" si="54"/>
        <v>0</v>
      </c>
      <c r="P137">
        <f t="shared" si="55"/>
        <v>0</v>
      </c>
      <c r="Q137">
        <f t="shared" si="56"/>
        <v>0</v>
      </c>
      <c r="R137" t="b">
        <f t="shared" si="57"/>
        <v>0</v>
      </c>
      <c r="S137" t="b">
        <f t="shared" si="58"/>
        <v>1</v>
      </c>
      <c r="T137" t="b">
        <f t="shared" si="59"/>
        <v>0</v>
      </c>
      <c r="U137" t="b">
        <f t="shared" si="60"/>
        <v>0</v>
      </c>
      <c r="V137" t="b">
        <f t="shared" si="61"/>
        <v>0</v>
      </c>
      <c r="W137" s="3">
        <f t="shared" si="62"/>
        <v>1</v>
      </c>
      <c r="X137" s="3">
        <f t="shared" si="63"/>
        <v>1</v>
      </c>
    </row>
    <row r="138" spans="1:24" x14ac:dyDescent="0.25">
      <c r="A138">
        <v>106074</v>
      </c>
      <c r="B138">
        <v>1</v>
      </c>
      <c r="C138">
        <v>2</v>
      </c>
      <c r="D138">
        <v>0</v>
      </c>
      <c r="E138">
        <v>0</v>
      </c>
      <c r="F138">
        <v>1</v>
      </c>
      <c r="G138">
        <v>1</v>
      </c>
      <c r="H138">
        <v>0</v>
      </c>
      <c r="I138">
        <v>1</v>
      </c>
      <c r="J138">
        <v>0</v>
      </c>
      <c r="K138">
        <v>1</v>
      </c>
      <c r="L138">
        <v>1</v>
      </c>
      <c r="M138">
        <f t="shared" si="52"/>
        <v>4</v>
      </c>
      <c r="N138">
        <f t="shared" si="53"/>
        <v>5</v>
      </c>
      <c r="O138">
        <f t="shared" si="54"/>
        <v>1</v>
      </c>
      <c r="P138">
        <f t="shared" si="55"/>
        <v>0</v>
      </c>
      <c r="Q138">
        <f t="shared" si="56"/>
        <v>0</v>
      </c>
      <c r="R138" t="b">
        <f t="shared" si="57"/>
        <v>0</v>
      </c>
      <c r="S138" t="b">
        <f t="shared" si="58"/>
        <v>1</v>
      </c>
      <c r="T138" t="b">
        <f t="shared" si="59"/>
        <v>0</v>
      </c>
      <c r="U138" t="b">
        <f t="shared" si="60"/>
        <v>0</v>
      </c>
      <c r="V138" t="b">
        <f t="shared" si="61"/>
        <v>0</v>
      </c>
      <c r="W138" s="3">
        <f t="shared" si="62"/>
        <v>1</v>
      </c>
      <c r="X138" s="3">
        <f t="shared" si="63"/>
        <v>1</v>
      </c>
    </row>
    <row r="139" spans="1:24" x14ac:dyDescent="0.25">
      <c r="A139">
        <v>106118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f t="shared" si="52"/>
        <v>0</v>
      </c>
      <c r="N139">
        <f t="shared" si="53"/>
        <v>10</v>
      </c>
      <c r="O139">
        <f t="shared" si="54"/>
        <v>0</v>
      </c>
      <c r="P139">
        <f t="shared" si="55"/>
        <v>0</v>
      </c>
      <c r="Q139">
        <f t="shared" si="56"/>
        <v>0</v>
      </c>
      <c r="R139" t="b">
        <f t="shared" si="57"/>
        <v>0</v>
      </c>
      <c r="S139" t="b">
        <f t="shared" si="58"/>
        <v>1</v>
      </c>
      <c r="T139" t="b">
        <f t="shared" si="59"/>
        <v>0</v>
      </c>
      <c r="U139" t="b">
        <f t="shared" si="60"/>
        <v>0</v>
      </c>
      <c r="V139" t="b">
        <f t="shared" si="61"/>
        <v>0</v>
      </c>
      <c r="W139" s="3">
        <f t="shared" si="62"/>
        <v>1</v>
      </c>
      <c r="X139" s="3">
        <f t="shared" si="63"/>
        <v>1</v>
      </c>
    </row>
    <row r="140" spans="1:24" x14ac:dyDescent="0.25">
      <c r="A140">
        <v>106140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0</v>
      </c>
      <c r="L140">
        <v>1</v>
      </c>
      <c r="M140">
        <f t="shared" si="52"/>
        <v>1</v>
      </c>
      <c r="N140">
        <f t="shared" si="53"/>
        <v>9</v>
      </c>
      <c r="O140">
        <f t="shared" si="54"/>
        <v>0</v>
      </c>
      <c r="P140">
        <f t="shared" si="55"/>
        <v>0</v>
      </c>
      <c r="Q140">
        <f t="shared" si="56"/>
        <v>0</v>
      </c>
      <c r="R140" t="b">
        <f t="shared" si="57"/>
        <v>0</v>
      </c>
      <c r="S140" t="b">
        <f t="shared" si="58"/>
        <v>1</v>
      </c>
      <c r="T140" t="b">
        <f t="shared" si="59"/>
        <v>0</v>
      </c>
      <c r="U140" t="b">
        <f t="shared" si="60"/>
        <v>0</v>
      </c>
      <c r="V140" t="b">
        <f t="shared" si="61"/>
        <v>0</v>
      </c>
      <c r="W140" s="3">
        <f t="shared" si="62"/>
        <v>1</v>
      </c>
      <c r="X140" s="3">
        <f t="shared" si="63"/>
        <v>1</v>
      </c>
    </row>
    <row r="141" spans="1:24" x14ac:dyDescent="0.25">
      <c r="A141">
        <v>106173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f t="shared" si="52"/>
        <v>0</v>
      </c>
      <c r="N141">
        <f t="shared" si="53"/>
        <v>10</v>
      </c>
      <c r="O141">
        <f t="shared" si="54"/>
        <v>0</v>
      </c>
      <c r="P141">
        <f t="shared" si="55"/>
        <v>0</v>
      </c>
      <c r="Q141">
        <f t="shared" si="56"/>
        <v>0</v>
      </c>
      <c r="R141" t="b">
        <f t="shared" si="57"/>
        <v>0</v>
      </c>
      <c r="S141" t="b">
        <f t="shared" si="58"/>
        <v>1</v>
      </c>
      <c r="T141" t="b">
        <f t="shared" si="59"/>
        <v>0</v>
      </c>
      <c r="U141" t="b">
        <f t="shared" si="60"/>
        <v>0</v>
      </c>
      <c r="V141" t="b">
        <f t="shared" si="61"/>
        <v>0</v>
      </c>
      <c r="W141" s="3">
        <f t="shared" si="62"/>
        <v>1</v>
      </c>
      <c r="X141" s="3">
        <f t="shared" si="63"/>
        <v>1</v>
      </c>
    </row>
    <row r="142" spans="1:24" x14ac:dyDescent="0.25">
      <c r="A142">
        <v>73856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f t="shared" ref="M142" si="64">IF(C142=0, 1, 0)+IF(D142=0, 1, 0)+IF(E142=0, 1, 0)+IF(F142=0, 1, 0)+IF(G142=0, 1, 0)+IF(H142=0, 1, 0)+IF(I142=0, 1, 0)+IF(J142=0, 1, 0)+IF(K142=0, 1, 0)+IF(L142=0, 1, 0)</f>
        <v>5</v>
      </c>
      <c r="N142">
        <f t="shared" ref="N142" si="65">IF(C142=1, 1, 0)+IF(D142=1, 1, 0)+IF(E142=1, 1, 0)+IF(F142=1, 1, 0)+IF(G142=1, 1, 0)+IF(H142=1, 1, 0)+IF(I142=1, 1, 0)+IF(J142=1, 1, 0)+IF(K142=1, 1, 0)+IF(L142=1, 1, 0)</f>
        <v>5</v>
      </c>
      <c r="O142">
        <f t="shared" ref="O142" si="66">IF(C142=2, 1, 0)+IF(D142=2, 1, 0)+IF(E142=2, 1, 0)+IF(F142=2, 1, 0)+IF(G142=2, 1, 0)+IF(H142=2, 1, 0)+IF(I142=2, 1, 0)+IF(J142=2, 1, 0)+IF(K142=2, 1, 0)+IF(L142=2, 1, 0)</f>
        <v>0</v>
      </c>
      <c r="P142">
        <f t="shared" ref="P142" si="67">IF(C142=3, 1, 0)+IF(D142=3, 1, 0)+IF(E142=3, 1, 0)+IF(F142=3, 1, 0)+IF(G142=3, 1, 0)+IF(H142=3, 1, 0)+IF(I142=3, 1, 0)+IF(J142=3, 1, 0)+IF(K142=3, 1, 0)+IF(L142=3, 1, 0)</f>
        <v>0</v>
      </c>
      <c r="Q142">
        <f t="shared" ref="Q142" si="68">IF(C142=4, 1, 0)+IF(D142=4, 1, 0)+IF(E142=4, 1, 0)+IF(F142=4, 1, 0)+IF(G142=4, 1, 0)+IF(H142=4, 1, 0)+IF(I142=4, 1, 0)+IF(J142=4, 1, 0)+IF(K142=4, 1, 0)+IF(L142=4, 1, 0)</f>
        <v>0</v>
      </c>
      <c r="R142" t="b">
        <f t="shared" ref="R142" si="69">M142=MAX($M142:$Q142)</f>
        <v>1</v>
      </c>
      <c r="S142" t="b">
        <f t="shared" ref="S142" si="70">N142=MAX($M142:$Q142)</f>
        <v>1</v>
      </c>
      <c r="T142" t="b">
        <f t="shared" ref="T142" si="71">O142=MAX($M142:$Q142)</f>
        <v>0</v>
      </c>
      <c r="U142" t="b">
        <f t="shared" ref="U142" si="72">P142=MAX($M142:$Q142)</f>
        <v>0</v>
      </c>
      <c r="V142" t="b">
        <f t="shared" ref="V142" si="73">Q142=MAX($M142:$Q142)</f>
        <v>0</v>
      </c>
      <c r="W142" s="3">
        <f t="shared" ref="W142" si="74">IF(M142=MAX($M142:$Q142), 1, 0) + IF(N142=MAX($M142:$Q142), 1, 0) + IF(O142=MAX($M142:$Q142), 1, 0) + IF(P142=MAX($M142:$Q142), 1, 0) + IF(Q142=MAX($M142:$Q142), 1, 0)</f>
        <v>2</v>
      </c>
      <c r="X142" s="9" t="s">
        <v>37</v>
      </c>
    </row>
  </sheetData>
  <autoFilter ref="A1:X142"/>
  <mergeCells count="2">
    <mergeCell ref="AA12:AB12"/>
    <mergeCell ref="AA34:AB3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2"/>
  <sheetViews>
    <sheetView topLeftCell="T1" zoomScale="90" zoomScaleNormal="90" workbookViewId="0">
      <selection activeCell="AB15" sqref="AB15:AB33"/>
    </sheetView>
  </sheetViews>
  <sheetFormatPr defaultRowHeight="15" x14ac:dyDescent="0.25"/>
  <cols>
    <col min="1" max="1" width="10" bestFit="1" customWidth="1"/>
    <col min="2" max="2" width="11.28515625" bestFit="1" customWidth="1"/>
    <col min="3" max="12" width="22.140625" bestFit="1" customWidth="1"/>
    <col min="13" max="17" width="23.42578125" bestFit="1" customWidth="1"/>
    <col min="18" max="22" width="27.140625" bestFit="1" customWidth="1"/>
    <col min="23" max="23" width="35.140625" bestFit="1" customWidth="1"/>
    <col min="24" max="24" width="38.85546875" bestFit="1" customWidth="1"/>
    <col min="27" max="27" width="26" bestFit="1" customWidth="1"/>
    <col min="28" max="28" width="48.7109375" bestFit="1" customWidth="1"/>
    <col min="29" max="29" width="11.42578125" bestFit="1" customWidth="1"/>
    <col min="30" max="30" width="12" bestFit="1" customWidth="1"/>
  </cols>
  <sheetData>
    <row r="1" spans="1:3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30" x14ac:dyDescent="0.25">
      <c r="A2">
        <v>72480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f t="shared" ref="M2:M33" si="0">IF(C2=0, 1, 0)+IF(D2=0, 1, 0)+IF(E2=0, 1, 0)+IF(F2=0, 1, 0)+IF(G2=0, 1, 0)+IF(H2=0, 1, 0)+IF(I2=0, 1, 0)+IF(J2=0, 1, 0)+IF(K2=0, 1, 0)+IF(L2=0, 1, 0)</f>
        <v>0</v>
      </c>
      <c r="N2">
        <f t="shared" ref="N2:N33" si="1">IF(C2=1, 1, 0)+IF(D2=1, 1, 0)+IF(E2=1, 1, 0)+IF(F2=1, 1, 0)+IF(G2=1, 1, 0)+IF(H2=1, 1, 0)+IF(I2=1, 1, 0)+IF(J2=1, 1, 0)+IF(K2=1, 1, 0)+IF(L2=1, 1, 0)</f>
        <v>10</v>
      </c>
      <c r="O2">
        <f t="shared" ref="O2:O33" si="2">IF(C2=2, 1, 0)+IF(D2=2, 1, 0)+IF(E2=2, 1, 0)+IF(F2=2, 1, 0)+IF(G2=2, 1, 0)+IF(H2=2, 1, 0)+IF(I2=2, 1, 0)+IF(J2=2, 1, 0)+IF(K2=2, 1, 0)+IF(L2=2, 1, 0)</f>
        <v>0</v>
      </c>
      <c r="P2">
        <f t="shared" ref="P2:P33" si="3">IF(C2=3, 1, 0)+IF(D2=3, 1, 0)+IF(E2=3, 1, 0)+IF(F2=3, 1, 0)+IF(G2=3, 1, 0)+IF(H2=3, 1, 0)+IF(I2=3, 1, 0)+IF(J2=3, 1, 0)+IF(K2=3, 1, 0)+IF(L2=3, 1, 0)</f>
        <v>0</v>
      </c>
      <c r="Q2">
        <f t="shared" ref="Q2:Q33" si="4">IF(C2=4, 1, 0)+IF(D2=4, 1, 0)+IF(E2=4, 1, 0)+IF(F2=4, 1, 0)+IF(G2=4, 1, 0)+IF(H2=4, 1, 0)+IF(I2=4, 1, 0)+IF(J2=4, 1, 0)+IF(K2=4, 1, 0)+IF(L2=4, 1, 0)</f>
        <v>0</v>
      </c>
      <c r="R2" t="b">
        <f t="shared" ref="R2:R33" si="5">M2=MAX($M2:$Q2)</f>
        <v>0</v>
      </c>
      <c r="S2" t="b">
        <f t="shared" ref="S2:S33" si="6">N2=MAX($M2:$Q2)</f>
        <v>1</v>
      </c>
      <c r="T2" t="b">
        <f t="shared" ref="T2:T33" si="7">O2=MAX($M2:$Q2)</f>
        <v>0</v>
      </c>
      <c r="U2" t="b">
        <f t="shared" ref="U2:U33" si="8">P2=MAX($M2:$Q2)</f>
        <v>0</v>
      </c>
      <c r="V2" t="b">
        <f t="shared" ref="V2:V33" si="9">Q2=MAX($M2:$Q2)</f>
        <v>0</v>
      </c>
      <c r="W2" s="3">
        <f t="shared" ref="W2:W33" si="10">IF(M2=MAX($M2:$Q2), 1, 0) + IF(N2=MAX($M2:$Q2), 1, 0) + IF(O2=MAX($M2:$Q2), 1, 0) + IF(P2=MAX($M2:$Q2), 1, 0) + IF(Q2=MAX($M2:$Q2), 1, 0)</f>
        <v>1</v>
      </c>
      <c r="X2" s="3">
        <f t="shared" ref="X2:X33" si="11">IF(W2 = 1, _xlfn.MODE.SNGL(C2,D2,E2,F2,G2,H2,I2,J2,K2,L2), "Verificar Manualmente")</f>
        <v>1</v>
      </c>
      <c r="AA2" s="5" t="s">
        <v>24</v>
      </c>
      <c r="AB2" s="5" t="s">
        <v>25</v>
      </c>
      <c r="AC2" s="5" t="s">
        <v>26</v>
      </c>
      <c r="AD2" s="5" t="s">
        <v>27</v>
      </c>
    </row>
    <row r="3" spans="1:30" x14ac:dyDescent="0.25">
      <c r="A3">
        <v>72496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f t="shared" si="0"/>
        <v>0</v>
      </c>
      <c r="N3">
        <f t="shared" si="1"/>
        <v>10</v>
      </c>
      <c r="O3">
        <f t="shared" si="2"/>
        <v>0</v>
      </c>
      <c r="P3">
        <f t="shared" si="3"/>
        <v>0</v>
      </c>
      <c r="Q3">
        <f t="shared" si="4"/>
        <v>0</v>
      </c>
      <c r="R3" t="b">
        <f t="shared" si="5"/>
        <v>0</v>
      </c>
      <c r="S3" t="b">
        <f t="shared" si="6"/>
        <v>1</v>
      </c>
      <c r="T3" t="b">
        <f t="shared" si="7"/>
        <v>0</v>
      </c>
      <c r="U3" t="b">
        <f t="shared" si="8"/>
        <v>0</v>
      </c>
      <c r="V3" t="b">
        <f t="shared" si="9"/>
        <v>0</v>
      </c>
      <c r="W3" s="3">
        <f t="shared" si="10"/>
        <v>1</v>
      </c>
      <c r="X3" s="3">
        <f t="shared" si="11"/>
        <v>1</v>
      </c>
      <c r="AA3" s="6">
        <v>1</v>
      </c>
      <c r="AB3" s="6" t="s">
        <v>28</v>
      </c>
      <c r="AC3" s="6">
        <f>COUNTIFS(X:X, AA3)</f>
        <v>141</v>
      </c>
      <c r="AD3" s="7">
        <f>AC3/$AC$12</f>
        <v>1</v>
      </c>
    </row>
    <row r="4" spans="1:30" x14ac:dyDescent="0.25">
      <c r="A4">
        <v>72513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f t="shared" si="0"/>
        <v>0</v>
      </c>
      <c r="N4">
        <f t="shared" si="1"/>
        <v>10</v>
      </c>
      <c r="O4">
        <f t="shared" si="2"/>
        <v>0</v>
      </c>
      <c r="P4">
        <f t="shared" si="3"/>
        <v>0</v>
      </c>
      <c r="Q4">
        <f t="shared" si="4"/>
        <v>0</v>
      </c>
      <c r="R4" t="b">
        <f t="shared" si="5"/>
        <v>0</v>
      </c>
      <c r="S4" t="b">
        <f t="shared" si="6"/>
        <v>1</v>
      </c>
      <c r="T4" t="b">
        <f t="shared" si="7"/>
        <v>0</v>
      </c>
      <c r="U4" t="b">
        <f t="shared" si="8"/>
        <v>0</v>
      </c>
      <c r="V4" t="b">
        <f t="shared" si="9"/>
        <v>0</v>
      </c>
      <c r="W4" s="3">
        <f t="shared" si="10"/>
        <v>1</v>
      </c>
      <c r="X4" s="3">
        <f t="shared" si="11"/>
        <v>1</v>
      </c>
      <c r="AA4" s="6">
        <v>0</v>
      </c>
      <c r="AB4" s="6" t="s">
        <v>31</v>
      </c>
      <c r="AC4" s="6">
        <f t="shared" ref="AC4" si="12">COUNTIFS(X:X, AA4)</f>
        <v>0</v>
      </c>
      <c r="AD4" s="7">
        <f t="shared" ref="AD4:AD11" si="13">AC4/$AC$12</f>
        <v>0</v>
      </c>
    </row>
    <row r="5" spans="1:30" x14ac:dyDescent="0.25">
      <c r="A5">
        <v>72514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f t="shared" si="0"/>
        <v>0</v>
      </c>
      <c r="N5">
        <f t="shared" si="1"/>
        <v>10</v>
      </c>
      <c r="O5">
        <f t="shared" si="2"/>
        <v>0</v>
      </c>
      <c r="P5">
        <f t="shared" si="3"/>
        <v>0</v>
      </c>
      <c r="Q5">
        <f t="shared" si="4"/>
        <v>0</v>
      </c>
      <c r="R5" t="b">
        <f t="shared" si="5"/>
        <v>0</v>
      </c>
      <c r="S5" t="b">
        <f t="shared" si="6"/>
        <v>1</v>
      </c>
      <c r="T5" t="b">
        <f t="shared" si="7"/>
        <v>0</v>
      </c>
      <c r="U5" t="b">
        <f t="shared" si="8"/>
        <v>0</v>
      </c>
      <c r="V5" t="b">
        <f t="shared" si="9"/>
        <v>0</v>
      </c>
      <c r="W5" s="3">
        <f t="shared" si="10"/>
        <v>1</v>
      </c>
      <c r="X5" s="3">
        <f t="shared" si="11"/>
        <v>1</v>
      </c>
      <c r="AA5" s="6" t="s">
        <v>32</v>
      </c>
      <c r="AB5" s="6" t="s">
        <v>30</v>
      </c>
      <c r="AC5" s="6">
        <f>COUNTIFS(X:X, 2)+COUNTIFS(X:X, 3)+COUNTIFS(X:X, 4)</f>
        <v>0</v>
      </c>
      <c r="AD5" s="7">
        <f t="shared" si="13"/>
        <v>0</v>
      </c>
    </row>
    <row r="6" spans="1:30" x14ac:dyDescent="0.25">
      <c r="A6">
        <v>72515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f t="shared" si="0"/>
        <v>0</v>
      </c>
      <c r="N6">
        <f t="shared" si="1"/>
        <v>10</v>
      </c>
      <c r="O6">
        <f t="shared" si="2"/>
        <v>0</v>
      </c>
      <c r="P6">
        <f t="shared" si="3"/>
        <v>0</v>
      </c>
      <c r="Q6">
        <f t="shared" si="4"/>
        <v>0</v>
      </c>
      <c r="R6" t="b">
        <f t="shared" si="5"/>
        <v>0</v>
      </c>
      <c r="S6" t="b">
        <f t="shared" si="6"/>
        <v>1</v>
      </c>
      <c r="T6" t="b">
        <f t="shared" si="7"/>
        <v>0</v>
      </c>
      <c r="U6" t="b">
        <f t="shared" si="8"/>
        <v>0</v>
      </c>
      <c r="V6" t="b">
        <f t="shared" si="9"/>
        <v>0</v>
      </c>
      <c r="W6" s="3">
        <f t="shared" si="10"/>
        <v>1</v>
      </c>
      <c r="X6" s="3">
        <f t="shared" si="11"/>
        <v>1</v>
      </c>
      <c r="AA6" s="6" t="s">
        <v>33</v>
      </c>
      <c r="AB6" s="6" t="s">
        <v>36</v>
      </c>
      <c r="AC6" s="6">
        <f>COUNTIFS(X:X, "0/1")</f>
        <v>0</v>
      </c>
      <c r="AD6" s="7">
        <f t="shared" si="13"/>
        <v>0</v>
      </c>
    </row>
    <row r="7" spans="1:30" x14ac:dyDescent="0.25">
      <c r="A7">
        <v>72526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f t="shared" si="0"/>
        <v>0</v>
      </c>
      <c r="N7">
        <f t="shared" si="1"/>
        <v>10</v>
      </c>
      <c r="O7">
        <f t="shared" si="2"/>
        <v>0</v>
      </c>
      <c r="P7">
        <f t="shared" si="3"/>
        <v>0</v>
      </c>
      <c r="Q7">
        <f t="shared" si="4"/>
        <v>0</v>
      </c>
      <c r="R7" t="b">
        <f t="shared" si="5"/>
        <v>0</v>
      </c>
      <c r="S7" t="b">
        <f t="shared" si="6"/>
        <v>1</v>
      </c>
      <c r="T7" t="b">
        <f t="shared" si="7"/>
        <v>0</v>
      </c>
      <c r="U7" t="b">
        <f t="shared" si="8"/>
        <v>0</v>
      </c>
      <c r="V7" t="b">
        <f t="shared" si="9"/>
        <v>0</v>
      </c>
      <c r="W7" s="3">
        <f t="shared" si="10"/>
        <v>1</v>
      </c>
      <c r="X7" s="3">
        <f t="shared" si="11"/>
        <v>1</v>
      </c>
      <c r="AA7" s="6" t="s">
        <v>35</v>
      </c>
      <c r="AB7" s="6" t="s">
        <v>34</v>
      </c>
      <c r="AC7" s="6">
        <f>COUNTIFS(X:X, "1/2")+COUNTIFS(X:X, "1/3")+COUNTIFS(X:X, "1/4")</f>
        <v>0</v>
      </c>
      <c r="AD7" s="7">
        <f t="shared" si="13"/>
        <v>0</v>
      </c>
    </row>
    <row r="8" spans="1:30" x14ac:dyDescent="0.25">
      <c r="A8">
        <v>72596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f t="shared" si="0"/>
        <v>0</v>
      </c>
      <c r="N8">
        <f t="shared" si="1"/>
        <v>10</v>
      </c>
      <c r="O8">
        <f t="shared" si="2"/>
        <v>0</v>
      </c>
      <c r="P8">
        <f t="shared" si="3"/>
        <v>0</v>
      </c>
      <c r="Q8">
        <f t="shared" si="4"/>
        <v>0</v>
      </c>
      <c r="R8" t="b">
        <f t="shared" si="5"/>
        <v>0</v>
      </c>
      <c r="S8" t="b">
        <f t="shared" si="6"/>
        <v>1</v>
      </c>
      <c r="T8" t="b">
        <f t="shared" si="7"/>
        <v>0</v>
      </c>
      <c r="U8" t="b">
        <f t="shared" si="8"/>
        <v>0</v>
      </c>
      <c r="V8" t="b">
        <f t="shared" si="9"/>
        <v>0</v>
      </c>
      <c r="W8" s="3">
        <f t="shared" si="10"/>
        <v>1</v>
      </c>
      <c r="X8" s="3">
        <f t="shared" si="11"/>
        <v>1</v>
      </c>
      <c r="AA8" s="6" t="s">
        <v>38</v>
      </c>
      <c r="AB8" s="6" t="s">
        <v>39</v>
      </c>
      <c r="AC8" s="6">
        <f>COUNTIFS(X:X, "0/1/2")+COUNTIFS(X:X, "0/1/3")+COUNTIFS(X:X, "0/1/4")</f>
        <v>0</v>
      </c>
      <c r="AD8" s="7">
        <f t="shared" si="13"/>
        <v>0</v>
      </c>
    </row>
    <row r="9" spans="1:30" x14ac:dyDescent="0.25">
      <c r="A9">
        <v>72617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f t="shared" si="0"/>
        <v>0</v>
      </c>
      <c r="N9">
        <f t="shared" si="1"/>
        <v>10</v>
      </c>
      <c r="O9">
        <f t="shared" si="2"/>
        <v>0</v>
      </c>
      <c r="P9">
        <f t="shared" si="3"/>
        <v>0</v>
      </c>
      <c r="Q9">
        <f t="shared" si="4"/>
        <v>0</v>
      </c>
      <c r="R9" t="b">
        <f t="shared" si="5"/>
        <v>0</v>
      </c>
      <c r="S9" t="b">
        <f t="shared" si="6"/>
        <v>1</v>
      </c>
      <c r="T9" t="b">
        <f t="shared" si="7"/>
        <v>0</v>
      </c>
      <c r="U9" t="b">
        <f t="shared" si="8"/>
        <v>0</v>
      </c>
      <c r="V9" t="b">
        <f t="shared" si="9"/>
        <v>0</v>
      </c>
      <c r="W9" s="3">
        <f t="shared" si="10"/>
        <v>1</v>
      </c>
      <c r="X9" s="3">
        <f t="shared" si="11"/>
        <v>1</v>
      </c>
      <c r="AA9" s="6" t="s">
        <v>40</v>
      </c>
      <c r="AB9" s="6" t="s">
        <v>41</v>
      </c>
      <c r="AC9" s="6">
        <v>0</v>
      </c>
      <c r="AD9" s="7">
        <f t="shared" si="13"/>
        <v>0</v>
      </c>
    </row>
    <row r="10" spans="1:30" x14ac:dyDescent="0.25">
      <c r="A10">
        <v>72620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f t="shared" si="0"/>
        <v>0</v>
      </c>
      <c r="N10">
        <f t="shared" si="1"/>
        <v>10</v>
      </c>
      <c r="O10">
        <f t="shared" si="2"/>
        <v>0</v>
      </c>
      <c r="P10">
        <f t="shared" si="3"/>
        <v>0</v>
      </c>
      <c r="Q10">
        <f t="shared" si="4"/>
        <v>0</v>
      </c>
      <c r="R10" t="b">
        <f t="shared" si="5"/>
        <v>0</v>
      </c>
      <c r="S10" t="b">
        <f t="shared" si="6"/>
        <v>1</v>
      </c>
      <c r="T10" t="b">
        <f t="shared" si="7"/>
        <v>0</v>
      </c>
      <c r="U10" t="b">
        <f t="shared" si="8"/>
        <v>0</v>
      </c>
      <c r="V10" t="b">
        <f t="shared" si="9"/>
        <v>0</v>
      </c>
      <c r="W10" s="3">
        <f t="shared" si="10"/>
        <v>1</v>
      </c>
      <c r="X10" s="3">
        <f t="shared" si="11"/>
        <v>1</v>
      </c>
      <c r="AA10" s="6" t="s">
        <v>42</v>
      </c>
      <c r="AB10" s="6" t="s">
        <v>44</v>
      </c>
      <c r="AC10" s="6">
        <v>0</v>
      </c>
      <c r="AD10" s="7">
        <f t="shared" si="13"/>
        <v>0</v>
      </c>
    </row>
    <row r="11" spans="1:30" x14ac:dyDescent="0.25">
      <c r="A11">
        <v>72624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f t="shared" si="0"/>
        <v>0</v>
      </c>
      <c r="N11">
        <f t="shared" si="1"/>
        <v>10</v>
      </c>
      <c r="O11">
        <f t="shared" si="2"/>
        <v>0</v>
      </c>
      <c r="P11">
        <f t="shared" si="3"/>
        <v>0</v>
      </c>
      <c r="Q11">
        <f t="shared" si="4"/>
        <v>0</v>
      </c>
      <c r="R11" t="b">
        <f t="shared" si="5"/>
        <v>0</v>
      </c>
      <c r="S11" t="b">
        <f t="shared" si="6"/>
        <v>1</v>
      </c>
      <c r="T11" t="b">
        <f t="shared" si="7"/>
        <v>0</v>
      </c>
      <c r="U11" t="b">
        <f t="shared" si="8"/>
        <v>0</v>
      </c>
      <c r="V11" t="b">
        <f t="shared" si="9"/>
        <v>0</v>
      </c>
      <c r="W11" s="3">
        <f t="shared" si="10"/>
        <v>1</v>
      </c>
      <c r="X11" s="3">
        <f t="shared" si="11"/>
        <v>1</v>
      </c>
      <c r="AA11" s="6" t="s">
        <v>43</v>
      </c>
      <c r="AB11" s="6" t="s">
        <v>45</v>
      </c>
      <c r="AC11" s="6">
        <v>0</v>
      </c>
      <c r="AD11" s="7">
        <f t="shared" si="13"/>
        <v>0</v>
      </c>
    </row>
    <row r="12" spans="1:30" x14ac:dyDescent="0.25">
      <c r="A12">
        <v>72633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f t="shared" si="0"/>
        <v>0</v>
      </c>
      <c r="N12">
        <f t="shared" si="1"/>
        <v>10</v>
      </c>
      <c r="O12">
        <f t="shared" si="2"/>
        <v>0</v>
      </c>
      <c r="P12">
        <f t="shared" si="3"/>
        <v>0</v>
      </c>
      <c r="Q12">
        <f t="shared" si="4"/>
        <v>0</v>
      </c>
      <c r="R12" t="b">
        <f t="shared" si="5"/>
        <v>0</v>
      </c>
      <c r="S12" t="b">
        <f t="shared" si="6"/>
        <v>1</v>
      </c>
      <c r="T12" t="b">
        <f t="shared" si="7"/>
        <v>0</v>
      </c>
      <c r="U12" t="b">
        <f t="shared" si="8"/>
        <v>0</v>
      </c>
      <c r="V12" t="b">
        <f t="shared" si="9"/>
        <v>0</v>
      </c>
      <c r="W12" s="3">
        <f t="shared" si="10"/>
        <v>1</v>
      </c>
      <c r="X12" s="3">
        <f t="shared" si="11"/>
        <v>1</v>
      </c>
      <c r="AA12" s="11" t="s">
        <v>29</v>
      </c>
      <c r="AB12" s="11"/>
      <c r="AC12" s="8">
        <f>SUM(AC3:AC11)</f>
        <v>141</v>
      </c>
      <c r="AD12" s="7">
        <f>AC12/$AC$12</f>
        <v>1</v>
      </c>
    </row>
    <row r="13" spans="1:30" x14ac:dyDescent="0.25">
      <c r="A13">
        <v>72689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2</v>
      </c>
      <c r="M13">
        <f t="shared" si="0"/>
        <v>0</v>
      </c>
      <c r="N13">
        <f t="shared" si="1"/>
        <v>9</v>
      </c>
      <c r="O13">
        <f t="shared" si="2"/>
        <v>1</v>
      </c>
      <c r="P13">
        <f t="shared" si="3"/>
        <v>0</v>
      </c>
      <c r="Q13">
        <f t="shared" si="4"/>
        <v>0</v>
      </c>
      <c r="R13" t="b">
        <f t="shared" si="5"/>
        <v>0</v>
      </c>
      <c r="S13" t="b">
        <f t="shared" si="6"/>
        <v>1</v>
      </c>
      <c r="T13" t="b">
        <f t="shared" si="7"/>
        <v>0</v>
      </c>
      <c r="U13" t="b">
        <f t="shared" si="8"/>
        <v>0</v>
      </c>
      <c r="V13" t="b">
        <f t="shared" si="9"/>
        <v>0</v>
      </c>
      <c r="W13" s="3">
        <f t="shared" si="10"/>
        <v>1</v>
      </c>
      <c r="X13" s="3">
        <f t="shared" si="11"/>
        <v>1</v>
      </c>
    </row>
    <row r="14" spans="1:30" x14ac:dyDescent="0.25">
      <c r="A14">
        <v>72696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f t="shared" si="0"/>
        <v>0</v>
      </c>
      <c r="N14">
        <f t="shared" si="1"/>
        <v>10</v>
      </c>
      <c r="O14">
        <f t="shared" si="2"/>
        <v>0</v>
      </c>
      <c r="P14">
        <f t="shared" si="3"/>
        <v>0</v>
      </c>
      <c r="Q14">
        <f t="shared" si="4"/>
        <v>0</v>
      </c>
      <c r="R14" t="b">
        <f t="shared" si="5"/>
        <v>0</v>
      </c>
      <c r="S14" t="b">
        <f t="shared" si="6"/>
        <v>1</v>
      </c>
      <c r="T14" t="b">
        <f t="shared" si="7"/>
        <v>0</v>
      </c>
      <c r="U14" t="b">
        <f t="shared" si="8"/>
        <v>0</v>
      </c>
      <c r="V14" t="b">
        <f t="shared" si="9"/>
        <v>0</v>
      </c>
      <c r="W14" s="3">
        <f t="shared" si="10"/>
        <v>1</v>
      </c>
      <c r="X14" s="3">
        <f t="shared" si="11"/>
        <v>1</v>
      </c>
      <c r="AA14" s="5" t="s">
        <v>24</v>
      </c>
      <c r="AB14" s="5" t="s">
        <v>25</v>
      </c>
      <c r="AC14" s="5" t="s">
        <v>26</v>
      </c>
      <c r="AD14" s="5" t="s">
        <v>27</v>
      </c>
    </row>
    <row r="15" spans="1:30" x14ac:dyDescent="0.25">
      <c r="A15">
        <v>72699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f t="shared" si="0"/>
        <v>0</v>
      </c>
      <c r="N15">
        <f t="shared" si="1"/>
        <v>10</v>
      </c>
      <c r="O15">
        <f t="shared" si="2"/>
        <v>0</v>
      </c>
      <c r="P15">
        <f t="shared" si="3"/>
        <v>0</v>
      </c>
      <c r="Q15">
        <f t="shared" si="4"/>
        <v>0</v>
      </c>
      <c r="R15" t="b">
        <f t="shared" si="5"/>
        <v>0</v>
      </c>
      <c r="S15" t="b">
        <f t="shared" si="6"/>
        <v>1</v>
      </c>
      <c r="T15" t="b">
        <f t="shared" si="7"/>
        <v>0</v>
      </c>
      <c r="U15" t="b">
        <f t="shared" si="8"/>
        <v>0</v>
      </c>
      <c r="V15" t="b">
        <f t="shared" si="9"/>
        <v>0</v>
      </c>
      <c r="W15" s="3">
        <f t="shared" si="10"/>
        <v>1</v>
      </c>
      <c r="X15" s="3">
        <f t="shared" si="11"/>
        <v>1</v>
      </c>
      <c r="AA15" s="6">
        <v>0</v>
      </c>
      <c r="AB15" s="6" t="s">
        <v>31</v>
      </c>
      <c r="AC15" s="6">
        <f>COUNTIFS(X:X, AA15)</f>
        <v>0</v>
      </c>
      <c r="AD15" s="7">
        <f>AC15/$AC$34</f>
        <v>0</v>
      </c>
    </row>
    <row r="16" spans="1:30" x14ac:dyDescent="0.25">
      <c r="A16">
        <v>72702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f t="shared" si="0"/>
        <v>0</v>
      </c>
      <c r="N16">
        <f t="shared" si="1"/>
        <v>10</v>
      </c>
      <c r="O16">
        <f t="shared" si="2"/>
        <v>0</v>
      </c>
      <c r="P16">
        <f t="shared" si="3"/>
        <v>0</v>
      </c>
      <c r="Q16">
        <f t="shared" si="4"/>
        <v>0</v>
      </c>
      <c r="R16" t="b">
        <f t="shared" si="5"/>
        <v>0</v>
      </c>
      <c r="S16" t="b">
        <f t="shared" si="6"/>
        <v>1</v>
      </c>
      <c r="T16" t="b">
        <f t="shared" si="7"/>
        <v>0</v>
      </c>
      <c r="U16" t="b">
        <f t="shared" si="8"/>
        <v>0</v>
      </c>
      <c r="V16" t="b">
        <f t="shared" si="9"/>
        <v>0</v>
      </c>
      <c r="W16" s="3">
        <f t="shared" si="10"/>
        <v>1</v>
      </c>
      <c r="X16" s="3">
        <f t="shared" si="11"/>
        <v>1</v>
      </c>
      <c r="AA16" s="6">
        <v>1</v>
      </c>
      <c r="AB16" s="6" t="s">
        <v>28</v>
      </c>
      <c r="AC16" s="6">
        <f t="shared" ref="AC16:AC33" si="14">COUNTIFS(X:X, AA16)</f>
        <v>141</v>
      </c>
      <c r="AD16" s="7">
        <f t="shared" ref="AD16:AD34" si="15">AC16/$AC$34</f>
        <v>1</v>
      </c>
    </row>
    <row r="17" spans="1:30" x14ac:dyDescent="0.25">
      <c r="A17">
        <v>72708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f t="shared" si="0"/>
        <v>0</v>
      </c>
      <c r="N17">
        <f t="shared" si="1"/>
        <v>10</v>
      </c>
      <c r="O17">
        <f t="shared" si="2"/>
        <v>0</v>
      </c>
      <c r="P17">
        <f t="shared" si="3"/>
        <v>0</v>
      </c>
      <c r="Q17">
        <f t="shared" si="4"/>
        <v>0</v>
      </c>
      <c r="R17" t="b">
        <f t="shared" si="5"/>
        <v>0</v>
      </c>
      <c r="S17" t="b">
        <f t="shared" si="6"/>
        <v>1</v>
      </c>
      <c r="T17" t="b">
        <f t="shared" si="7"/>
        <v>0</v>
      </c>
      <c r="U17" t="b">
        <f t="shared" si="8"/>
        <v>0</v>
      </c>
      <c r="V17" t="b">
        <f t="shared" si="9"/>
        <v>0</v>
      </c>
      <c r="W17" s="3">
        <f t="shared" si="10"/>
        <v>1</v>
      </c>
      <c r="X17" s="3">
        <f t="shared" si="11"/>
        <v>1</v>
      </c>
      <c r="AA17" s="6">
        <v>2</v>
      </c>
      <c r="AB17" s="6" t="s">
        <v>30</v>
      </c>
      <c r="AC17" s="6">
        <f t="shared" si="14"/>
        <v>0</v>
      </c>
      <c r="AD17" s="7">
        <f t="shared" si="15"/>
        <v>0</v>
      </c>
    </row>
    <row r="18" spans="1:30" x14ac:dyDescent="0.25">
      <c r="A18">
        <v>72733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f t="shared" si="0"/>
        <v>0</v>
      </c>
      <c r="N18">
        <f t="shared" si="1"/>
        <v>10</v>
      </c>
      <c r="O18">
        <f t="shared" si="2"/>
        <v>0</v>
      </c>
      <c r="P18">
        <f t="shared" si="3"/>
        <v>0</v>
      </c>
      <c r="Q18">
        <f t="shared" si="4"/>
        <v>0</v>
      </c>
      <c r="R18" t="b">
        <f t="shared" si="5"/>
        <v>0</v>
      </c>
      <c r="S18" t="b">
        <f t="shared" si="6"/>
        <v>1</v>
      </c>
      <c r="T18" t="b">
        <f t="shared" si="7"/>
        <v>0</v>
      </c>
      <c r="U18" t="b">
        <f t="shared" si="8"/>
        <v>0</v>
      </c>
      <c r="V18" t="b">
        <f t="shared" si="9"/>
        <v>0</v>
      </c>
      <c r="W18" s="3">
        <f t="shared" si="10"/>
        <v>1</v>
      </c>
      <c r="X18" s="3">
        <f t="shared" si="11"/>
        <v>1</v>
      </c>
      <c r="AA18" s="6">
        <v>3</v>
      </c>
      <c r="AB18" s="6" t="s">
        <v>30</v>
      </c>
      <c r="AC18" s="6">
        <f t="shared" si="14"/>
        <v>0</v>
      </c>
      <c r="AD18" s="7">
        <f t="shared" si="15"/>
        <v>0</v>
      </c>
    </row>
    <row r="19" spans="1:30" x14ac:dyDescent="0.25">
      <c r="A19">
        <v>72747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f t="shared" si="0"/>
        <v>0</v>
      </c>
      <c r="N19">
        <f t="shared" si="1"/>
        <v>10</v>
      </c>
      <c r="O19">
        <f t="shared" si="2"/>
        <v>0</v>
      </c>
      <c r="P19">
        <f t="shared" si="3"/>
        <v>0</v>
      </c>
      <c r="Q19">
        <f t="shared" si="4"/>
        <v>0</v>
      </c>
      <c r="R19" t="b">
        <f t="shared" si="5"/>
        <v>0</v>
      </c>
      <c r="S19" t="b">
        <f t="shared" si="6"/>
        <v>1</v>
      </c>
      <c r="T19" t="b">
        <f t="shared" si="7"/>
        <v>0</v>
      </c>
      <c r="U19" t="b">
        <f t="shared" si="8"/>
        <v>0</v>
      </c>
      <c r="V19" t="b">
        <f t="shared" si="9"/>
        <v>0</v>
      </c>
      <c r="W19" s="3">
        <f t="shared" si="10"/>
        <v>1</v>
      </c>
      <c r="X19" s="3">
        <f t="shared" si="11"/>
        <v>1</v>
      </c>
      <c r="AA19" s="6">
        <v>4</v>
      </c>
      <c r="AB19" s="6" t="s">
        <v>30</v>
      </c>
      <c r="AC19" s="6">
        <f t="shared" si="14"/>
        <v>0</v>
      </c>
      <c r="AD19" s="7">
        <f t="shared" si="15"/>
        <v>0</v>
      </c>
    </row>
    <row r="20" spans="1:30" x14ac:dyDescent="0.25">
      <c r="A20">
        <v>72755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f t="shared" si="0"/>
        <v>0</v>
      </c>
      <c r="N20">
        <f t="shared" si="1"/>
        <v>10</v>
      </c>
      <c r="O20">
        <f t="shared" si="2"/>
        <v>0</v>
      </c>
      <c r="P20">
        <f t="shared" si="3"/>
        <v>0</v>
      </c>
      <c r="Q20">
        <f t="shared" si="4"/>
        <v>0</v>
      </c>
      <c r="R20" t="b">
        <f t="shared" si="5"/>
        <v>0</v>
      </c>
      <c r="S20" t="b">
        <f t="shared" si="6"/>
        <v>1</v>
      </c>
      <c r="T20" t="b">
        <f t="shared" si="7"/>
        <v>0</v>
      </c>
      <c r="U20" t="b">
        <f t="shared" si="8"/>
        <v>0</v>
      </c>
      <c r="V20" t="b">
        <f t="shared" si="9"/>
        <v>0</v>
      </c>
      <c r="W20" s="3">
        <f t="shared" si="10"/>
        <v>1</v>
      </c>
      <c r="X20" s="3">
        <f t="shared" si="11"/>
        <v>1</v>
      </c>
      <c r="AA20" s="6" t="s">
        <v>37</v>
      </c>
      <c r="AB20" s="6" t="s">
        <v>36</v>
      </c>
      <c r="AC20" s="6">
        <f t="shared" si="14"/>
        <v>0</v>
      </c>
      <c r="AD20" s="7">
        <f t="shared" si="15"/>
        <v>0</v>
      </c>
    </row>
    <row r="21" spans="1:30" x14ac:dyDescent="0.25">
      <c r="A21">
        <v>72776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f t="shared" si="0"/>
        <v>0</v>
      </c>
      <c r="N21">
        <f t="shared" si="1"/>
        <v>10</v>
      </c>
      <c r="O21">
        <f t="shared" si="2"/>
        <v>0</v>
      </c>
      <c r="P21">
        <f t="shared" si="3"/>
        <v>0</v>
      </c>
      <c r="Q21">
        <f t="shared" si="4"/>
        <v>0</v>
      </c>
      <c r="R21" t="b">
        <f t="shared" si="5"/>
        <v>0</v>
      </c>
      <c r="S21" t="b">
        <f t="shared" si="6"/>
        <v>1</v>
      </c>
      <c r="T21" t="b">
        <f t="shared" si="7"/>
        <v>0</v>
      </c>
      <c r="U21" t="b">
        <f t="shared" si="8"/>
        <v>0</v>
      </c>
      <c r="V21" t="b">
        <f t="shared" si="9"/>
        <v>0</v>
      </c>
      <c r="W21" s="3">
        <f t="shared" si="10"/>
        <v>1</v>
      </c>
      <c r="X21" s="3">
        <f t="shared" si="11"/>
        <v>1</v>
      </c>
      <c r="AA21" s="6" t="s">
        <v>57</v>
      </c>
      <c r="AB21" s="6" t="s">
        <v>44</v>
      </c>
      <c r="AC21" s="6">
        <f t="shared" si="14"/>
        <v>0</v>
      </c>
      <c r="AD21" s="7">
        <f t="shared" si="15"/>
        <v>0</v>
      </c>
    </row>
    <row r="22" spans="1:30" x14ac:dyDescent="0.25">
      <c r="A22">
        <v>72781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f t="shared" si="0"/>
        <v>0</v>
      </c>
      <c r="N22">
        <f t="shared" si="1"/>
        <v>10</v>
      </c>
      <c r="O22">
        <f t="shared" si="2"/>
        <v>0</v>
      </c>
      <c r="P22">
        <f t="shared" si="3"/>
        <v>0</v>
      </c>
      <c r="Q22">
        <f t="shared" si="4"/>
        <v>0</v>
      </c>
      <c r="R22" t="b">
        <f t="shared" si="5"/>
        <v>0</v>
      </c>
      <c r="S22" t="b">
        <f t="shared" si="6"/>
        <v>1</v>
      </c>
      <c r="T22" t="b">
        <f t="shared" si="7"/>
        <v>0</v>
      </c>
      <c r="U22" t="b">
        <f t="shared" si="8"/>
        <v>0</v>
      </c>
      <c r="V22" t="b">
        <f t="shared" si="9"/>
        <v>0</v>
      </c>
      <c r="W22" s="3">
        <f t="shared" si="10"/>
        <v>1</v>
      </c>
      <c r="X22" s="3">
        <f t="shared" si="11"/>
        <v>1</v>
      </c>
      <c r="AA22" s="6" t="s">
        <v>58</v>
      </c>
      <c r="AB22" s="6" t="s">
        <v>44</v>
      </c>
      <c r="AC22" s="6">
        <f t="shared" si="14"/>
        <v>0</v>
      </c>
      <c r="AD22" s="7">
        <f t="shared" si="15"/>
        <v>0</v>
      </c>
    </row>
    <row r="23" spans="1:30" x14ac:dyDescent="0.25">
      <c r="A23">
        <v>72791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f t="shared" si="0"/>
        <v>0</v>
      </c>
      <c r="N23">
        <f t="shared" si="1"/>
        <v>10</v>
      </c>
      <c r="O23">
        <f t="shared" si="2"/>
        <v>0</v>
      </c>
      <c r="P23">
        <f t="shared" si="3"/>
        <v>0</v>
      </c>
      <c r="Q23">
        <f t="shared" si="4"/>
        <v>0</v>
      </c>
      <c r="R23" t="b">
        <f t="shared" si="5"/>
        <v>0</v>
      </c>
      <c r="S23" t="b">
        <f t="shared" si="6"/>
        <v>1</v>
      </c>
      <c r="T23" t="b">
        <f t="shared" si="7"/>
        <v>0</v>
      </c>
      <c r="U23" t="b">
        <f t="shared" si="8"/>
        <v>0</v>
      </c>
      <c r="V23" t="b">
        <f t="shared" si="9"/>
        <v>0</v>
      </c>
      <c r="W23" s="3">
        <f t="shared" si="10"/>
        <v>1</v>
      </c>
      <c r="X23" s="3">
        <f t="shared" si="11"/>
        <v>1</v>
      </c>
      <c r="AA23" s="6" t="s">
        <v>59</v>
      </c>
      <c r="AB23" s="6" t="s">
        <v>44</v>
      </c>
      <c r="AC23" s="6">
        <f t="shared" si="14"/>
        <v>0</v>
      </c>
      <c r="AD23" s="7">
        <f t="shared" si="15"/>
        <v>0</v>
      </c>
    </row>
    <row r="24" spans="1:30" x14ac:dyDescent="0.25">
      <c r="A24">
        <v>72796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f t="shared" si="0"/>
        <v>0</v>
      </c>
      <c r="N24">
        <f t="shared" si="1"/>
        <v>10</v>
      </c>
      <c r="O24">
        <f t="shared" si="2"/>
        <v>0</v>
      </c>
      <c r="P24">
        <f t="shared" si="3"/>
        <v>0</v>
      </c>
      <c r="Q24">
        <f t="shared" si="4"/>
        <v>0</v>
      </c>
      <c r="R24" t="b">
        <f t="shared" si="5"/>
        <v>0</v>
      </c>
      <c r="S24" t="b">
        <f t="shared" si="6"/>
        <v>1</v>
      </c>
      <c r="T24" t="b">
        <f t="shared" si="7"/>
        <v>0</v>
      </c>
      <c r="U24" t="b">
        <f t="shared" si="8"/>
        <v>0</v>
      </c>
      <c r="V24" t="b">
        <f t="shared" si="9"/>
        <v>0</v>
      </c>
      <c r="W24" s="3">
        <f t="shared" si="10"/>
        <v>1</v>
      </c>
      <c r="X24" s="3">
        <f t="shared" si="11"/>
        <v>1</v>
      </c>
      <c r="AA24" s="6" t="s">
        <v>60</v>
      </c>
      <c r="AB24" s="6" t="s">
        <v>34</v>
      </c>
      <c r="AC24" s="6">
        <f t="shared" si="14"/>
        <v>0</v>
      </c>
      <c r="AD24" s="7">
        <f t="shared" si="15"/>
        <v>0</v>
      </c>
    </row>
    <row r="25" spans="1:30" x14ac:dyDescent="0.25">
      <c r="A25">
        <v>72815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f t="shared" si="0"/>
        <v>0</v>
      </c>
      <c r="N25">
        <f t="shared" si="1"/>
        <v>10</v>
      </c>
      <c r="O25">
        <f t="shared" si="2"/>
        <v>0</v>
      </c>
      <c r="P25">
        <f t="shared" si="3"/>
        <v>0</v>
      </c>
      <c r="Q25">
        <f t="shared" si="4"/>
        <v>0</v>
      </c>
      <c r="R25" t="b">
        <f t="shared" si="5"/>
        <v>0</v>
      </c>
      <c r="S25" t="b">
        <f t="shared" si="6"/>
        <v>1</v>
      </c>
      <c r="T25" t="b">
        <f t="shared" si="7"/>
        <v>0</v>
      </c>
      <c r="U25" t="b">
        <f t="shared" si="8"/>
        <v>0</v>
      </c>
      <c r="V25" t="b">
        <f t="shared" si="9"/>
        <v>0</v>
      </c>
      <c r="W25" s="3">
        <f t="shared" si="10"/>
        <v>1</v>
      </c>
      <c r="X25" s="3">
        <f t="shared" si="11"/>
        <v>1</v>
      </c>
      <c r="AA25" s="6" t="s">
        <v>61</v>
      </c>
      <c r="AB25" s="6" t="s">
        <v>34</v>
      </c>
      <c r="AC25" s="6">
        <f t="shared" si="14"/>
        <v>0</v>
      </c>
      <c r="AD25" s="7">
        <f t="shared" si="15"/>
        <v>0</v>
      </c>
    </row>
    <row r="26" spans="1:30" x14ac:dyDescent="0.25">
      <c r="A26">
        <v>72816</v>
      </c>
      <c r="B26">
        <v>1</v>
      </c>
      <c r="C26">
        <v>1</v>
      </c>
      <c r="D26">
        <v>1</v>
      </c>
      <c r="E26">
        <v>1</v>
      </c>
      <c r="F26">
        <v>0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f t="shared" si="0"/>
        <v>1</v>
      </c>
      <c r="N26">
        <f t="shared" si="1"/>
        <v>9</v>
      </c>
      <c r="O26">
        <f t="shared" si="2"/>
        <v>0</v>
      </c>
      <c r="P26">
        <f t="shared" si="3"/>
        <v>0</v>
      </c>
      <c r="Q26">
        <f t="shared" si="4"/>
        <v>0</v>
      </c>
      <c r="R26" t="b">
        <f t="shared" si="5"/>
        <v>0</v>
      </c>
      <c r="S26" t="b">
        <f t="shared" si="6"/>
        <v>1</v>
      </c>
      <c r="T26" t="b">
        <f t="shared" si="7"/>
        <v>0</v>
      </c>
      <c r="U26" t="b">
        <f t="shared" si="8"/>
        <v>0</v>
      </c>
      <c r="V26" t="b">
        <f t="shared" si="9"/>
        <v>0</v>
      </c>
      <c r="W26" s="3">
        <f t="shared" si="10"/>
        <v>1</v>
      </c>
      <c r="X26" s="3">
        <f t="shared" si="11"/>
        <v>1</v>
      </c>
      <c r="AA26" s="6" t="s">
        <v>62</v>
      </c>
      <c r="AB26" s="6" t="s">
        <v>34</v>
      </c>
      <c r="AC26" s="6">
        <f t="shared" si="14"/>
        <v>0</v>
      </c>
      <c r="AD26" s="7">
        <f t="shared" si="15"/>
        <v>0</v>
      </c>
    </row>
    <row r="27" spans="1:30" x14ac:dyDescent="0.25">
      <c r="A27">
        <v>72836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f t="shared" si="0"/>
        <v>0</v>
      </c>
      <c r="N27">
        <f t="shared" si="1"/>
        <v>10</v>
      </c>
      <c r="O27">
        <f t="shared" si="2"/>
        <v>0</v>
      </c>
      <c r="P27">
        <f t="shared" si="3"/>
        <v>0</v>
      </c>
      <c r="Q27">
        <f t="shared" si="4"/>
        <v>0</v>
      </c>
      <c r="R27" t="b">
        <f t="shared" si="5"/>
        <v>0</v>
      </c>
      <c r="S27" t="b">
        <f t="shared" si="6"/>
        <v>1</v>
      </c>
      <c r="T27" t="b">
        <f t="shared" si="7"/>
        <v>0</v>
      </c>
      <c r="U27" t="b">
        <f t="shared" si="8"/>
        <v>0</v>
      </c>
      <c r="V27" t="b">
        <f t="shared" si="9"/>
        <v>0</v>
      </c>
      <c r="W27" s="3">
        <f t="shared" si="10"/>
        <v>1</v>
      </c>
      <c r="X27" s="3">
        <f t="shared" si="11"/>
        <v>1</v>
      </c>
      <c r="AA27" s="6" t="s">
        <v>63</v>
      </c>
      <c r="AB27" s="6" t="s">
        <v>45</v>
      </c>
      <c r="AC27" s="6">
        <f t="shared" si="14"/>
        <v>0</v>
      </c>
      <c r="AD27" s="7">
        <f t="shared" si="15"/>
        <v>0</v>
      </c>
    </row>
    <row r="28" spans="1:30" x14ac:dyDescent="0.25">
      <c r="A28">
        <v>72857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f t="shared" si="0"/>
        <v>0</v>
      </c>
      <c r="N28">
        <f t="shared" si="1"/>
        <v>10</v>
      </c>
      <c r="O28">
        <f t="shared" si="2"/>
        <v>0</v>
      </c>
      <c r="P28">
        <f t="shared" si="3"/>
        <v>0</v>
      </c>
      <c r="Q28">
        <f t="shared" si="4"/>
        <v>0</v>
      </c>
      <c r="R28" t="b">
        <f t="shared" si="5"/>
        <v>0</v>
      </c>
      <c r="S28" t="b">
        <f t="shared" si="6"/>
        <v>1</v>
      </c>
      <c r="T28" t="b">
        <f t="shared" si="7"/>
        <v>0</v>
      </c>
      <c r="U28" t="b">
        <f t="shared" si="8"/>
        <v>0</v>
      </c>
      <c r="V28" t="b">
        <f t="shared" si="9"/>
        <v>0</v>
      </c>
      <c r="W28" s="3">
        <f t="shared" si="10"/>
        <v>1</v>
      </c>
      <c r="X28" s="3">
        <f t="shared" si="11"/>
        <v>1</v>
      </c>
      <c r="AA28" s="6" t="s">
        <v>64</v>
      </c>
      <c r="AB28" s="6" t="s">
        <v>45</v>
      </c>
      <c r="AC28" s="6">
        <f t="shared" si="14"/>
        <v>0</v>
      </c>
      <c r="AD28" s="7">
        <f t="shared" si="15"/>
        <v>0</v>
      </c>
    </row>
    <row r="29" spans="1:30" x14ac:dyDescent="0.25">
      <c r="A29">
        <v>72905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f t="shared" si="0"/>
        <v>0</v>
      </c>
      <c r="N29">
        <f t="shared" si="1"/>
        <v>10</v>
      </c>
      <c r="O29">
        <f t="shared" si="2"/>
        <v>0</v>
      </c>
      <c r="P29">
        <f t="shared" si="3"/>
        <v>0</v>
      </c>
      <c r="Q29">
        <f t="shared" si="4"/>
        <v>0</v>
      </c>
      <c r="R29" t="b">
        <f t="shared" si="5"/>
        <v>0</v>
      </c>
      <c r="S29" t="b">
        <f t="shared" si="6"/>
        <v>1</v>
      </c>
      <c r="T29" t="b">
        <f t="shared" si="7"/>
        <v>0</v>
      </c>
      <c r="U29" t="b">
        <f t="shared" si="8"/>
        <v>0</v>
      </c>
      <c r="V29" t="b">
        <f t="shared" si="9"/>
        <v>0</v>
      </c>
      <c r="W29" s="3">
        <f t="shared" si="10"/>
        <v>1</v>
      </c>
      <c r="X29" s="3">
        <f t="shared" si="11"/>
        <v>1</v>
      </c>
      <c r="AA29" s="6" t="s">
        <v>65</v>
      </c>
      <c r="AB29" s="6" t="s">
        <v>45</v>
      </c>
      <c r="AC29" s="6">
        <f t="shared" si="14"/>
        <v>0</v>
      </c>
      <c r="AD29" s="7">
        <f t="shared" si="15"/>
        <v>0</v>
      </c>
    </row>
    <row r="30" spans="1:30" x14ac:dyDescent="0.25">
      <c r="A30">
        <v>72967</v>
      </c>
      <c r="B30">
        <v>1</v>
      </c>
      <c r="C30">
        <v>2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f t="shared" si="0"/>
        <v>0</v>
      </c>
      <c r="N30">
        <f t="shared" si="1"/>
        <v>9</v>
      </c>
      <c r="O30">
        <f t="shared" si="2"/>
        <v>1</v>
      </c>
      <c r="P30">
        <f t="shared" si="3"/>
        <v>0</v>
      </c>
      <c r="Q30">
        <f t="shared" si="4"/>
        <v>0</v>
      </c>
      <c r="R30" t="b">
        <f t="shared" si="5"/>
        <v>0</v>
      </c>
      <c r="S30" t="b">
        <f t="shared" si="6"/>
        <v>1</v>
      </c>
      <c r="T30" t="b">
        <f t="shared" si="7"/>
        <v>0</v>
      </c>
      <c r="U30" t="b">
        <f t="shared" si="8"/>
        <v>0</v>
      </c>
      <c r="V30" t="b">
        <f t="shared" si="9"/>
        <v>0</v>
      </c>
      <c r="W30" s="3">
        <f t="shared" si="10"/>
        <v>1</v>
      </c>
      <c r="X30" s="3">
        <f t="shared" si="11"/>
        <v>1</v>
      </c>
      <c r="AA30" s="6" t="s">
        <v>66</v>
      </c>
      <c r="AB30" s="6" t="s">
        <v>39</v>
      </c>
      <c r="AC30" s="6">
        <f t="shared" si="14"/>
        <v>0</v>
      </c>
      <c r="AD30" s="7">
        <f t="shared" si="15"/>
        <v>0</v>
      </c>
    </row>
    <row r="31" spans="1:30" x14ac:dyDescent="0.25">
      <c r="A31">
        <v>72991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f t="shared" si="0"/>
        <v>0</v>
      </c>
      <c r="N31">
        <f t="shared" si="1"/>
        <v>10</v>
      </c>
      <c r="O31">
        <f t="shared" si="2"/>
        <v>0</v>
      </c>
      <c r="P31">
        <f t="shared" si="3"/>
        <v>0</v>
      </c>
      <c r="Q31">
        <f t="shared" si="4"/>
        <v>0</v>
      </c>
      <c r="R31" t="b">
        <f t="shared" si="5"/>
        <v>0</v>
      </c>
      <c r="S31" t="b">
        <f t="shared" si="6"/>
        <v>1</v>
      </c>
      <c r="T31" t="b">
        <f t="shared" si="7"/>
        <v>0</v>
      </c>
      <c r="U31" t="b">
        <f t="shared" si="8"/>
        <v>0</v>
      </c>
      <c r="V31" t="b">
        <f t="shared" si="9"/>
        <v>0</v>
      </c>
      <c r="W31" s="3">
        <f t="shared" si="10"/>
        <v>1</v>
      </c>
      <c r="X31" s="3">
        <f t="shared" si="11"/>
        <v>1</v>
      </c>
      <c r="AA31" s="6" t="s">
        <v>67</v>
      </c>
      <c r="AB31" s="6" t="s">
        <v>44</v>
      </c>
      <c r="AC31" s="6">
        <f t="shared" si="14"/>
        <v>0</v>
      </c>
      <c r="AD31" s="7">
        <f t="shared" si="15"/>
        <v>0</v>
      </c>
    </row>
    <row r="32" spans="1:30" x14ac:dyDescent="0.25">
      <c r="A32">
        <v>73057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f t="shared" si="0"/>
        <v>0</v>
      </c>
      <c r="N32">
        <f t="shared" si="1"/>
        <v>10</v>
      </c>
      <c r="O32">
        <f t="shared" si="2"/>
        <v>0</v>
      </c>
      <c r="P32">
        <f t="shared" si="3"/>
        <v>0</v>
      </c>
      <c r="Q32">
        <f t="shared" si="4"/>
        <v>0</v>
      </c>
      <c r="R32" t="b">
        <f t="shared" si="5"/>
        <v>0</v>
      </c>
      <c r="S32" t="b">
        <f t="shared" si="6"/>
        <v>1</v>
      </c>
      <c r="T32" t="b">
        <f t="shared" si="7"/>
        <v>0</v>
      </c>
      <c r="U32" t="b">
        <f t="shared" si="8"/>
        <v>0</v>
      </c>
      <c r="V32" t="b">
        <f t="shared" si="9"/>
        <v>0</v>
      </c>
      <c r="W32" s="3">
        <f t="shared" si="10"/>
        <v>1</v>
      </c>
      <c r="X32" s="3">
        <f t="shared" si="11"/>
        <v>1</v>
      </c>
      <c r="AA32" s="6" t="s">
        <v>68</v>
      </c>
      <c r="AB32" s="6" t="s">
        <v>41</v>
      </c>
      <c r="AC32" s="6">
        <f t="shared" si="14"/>
        <v>0</v>
      </c>
      <c r="AD32" s="7">
        <f t="shared" si="15"/>
        <v>0</v>
      </c>
    </row>
    <row r="33" spans="1:30" x14ac:dyDescent="0.25">
      <c r="A33">
        <v>73192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f t="shared" si="0"/>
        <v>0</v>
      </c>
      <c r="N33">
        <f t="shared" si="1"/>
        <v>10</v>
      </c>
      <c r="O33">
        <f t="shared" si="2"/>
        <v>0</v>
      </c>
      <c r="P33">
        <f t="shared" si="3"/>
        <v>0</v>
      </c>
      <c r="Q33">
        <f t="shared" si="4"/>
        <v>0</v>
      </c>
      <c r="R33" t="b">
        <f t="shared" si="5"/>
        <v>0</v>
      </c>
      <c r="S33" t="b">
        <f t="shared" si="6"/>
        <v>1</v>
      </c>
      <c r="T33" t="b">
        <f t="shared" si="7"/>
        <v>0</v>
      </c>
      <c r="U33" t="b">
        <f t="shared" si="8"/>
        <v>0</v>
      </c>
      <c r="V33" t="b">
        <f t="shared" si="9"/>
        <v>0</v>
      </c>
      <c r="W33" s="3">
        <f t="shared" si="10"/>
        <v>1</v>
      </c>
      <c r="X33" s="3">
        <f t="shared" si="11"/>
        <v>1</v>
      </c>
      <c r="AA33" s="6" t="s">
        <v>69</v>
      </c>
      <c r="AB33" s="6" t="s">
        <v>41</v>
      </c>
      <c r="AC33" s="6">
        <f t="shared" si="14"/>
        <v>0</v>
      </c>
      <c r="AD33" s="7">
        <f t="shared" si="15"/>
        <v>0</v>
      </c>
    </row>
    <row r="34" spans="1:30" x14ac:dyDescent="0.25">
      <c r="A34">
        <v>73217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f t="shared" ref="M34:M65" si="16">IF(C34=0, 1, 0)+IF(D34=0, 1, 0)+IF(E34=0, 1, 0)+IF(F34=0, 1, 0)+IF(G34=0, 1, 0)+IF(H34=0, 1, 0)+IF(I34=0, 1, 0)+IF(J34=0, 1, 0)+IF(K34=0, 1, 0)+IF(L34=0, 1, 0)</f>
        <v>0</v>
      </c>
      <c r="N34">
        <f t="shared" ref="N34:N65" si="17">IF(C34=1, 1, 0)+IF(D34=1, 1, 0)+IF(E34=1, 1, 0)+IF(F34=1, 1, 0)+IF(G34=1, 1, 0)+IF(H34=1, 1, 0)+IF(I34=1, 1, 0)+IF(J34=1, 1, 0)+IF(K34=1, 1, 0)+IF(L34=1, 1, 0)</f>
        <v>10</v>
      </c>
      <c r="O34">
        <f t="shared" ref="O34:O65" si="18">IF(C34=2, 1, 0)+IF(D34=2, 1, 0)+IF(E34=2, 1, 0)+IF(F34=2, 1, 0)+IF(G34=2, 1, 0)+IF(H34=2, 1, 0)+IF(I34=2, 1, 0)+IF(J34=2, 1, 0)+IF(K34=2, 1, 0)+IF(L34=2, 1, 0)</f>
        <v>0</v>
      </c>
      <c r="P34">
        <f t="shared" ref="P34:P65" si="19">IF(C34=3, 1, 0)+IF(D34=3, 1, 0)+IF(E34=3, 1, 0)+IF(F34=3, 1, 0)+IF(G34=3, 1, 0)+IF(H34=3, 1, 0)+IF(I34=3, 1, 0)+IF(J34=3, 1, 0)+IF(K34=3, 1, 0)+IF(L34=3, 1, 0)</f>
        <v>0</v>
      </c>
      <c r="Q34">
        <f t="shared" ref="Q34:Q65" si="20">IF(C34=4, 1, 0)+IF(D34=4, 1, 0)+IF(E34=4, 1, 0)+IF(F34=4, 1, 0)+IF(G34=4, 1, 0)+IF(H34=4, 1, 0)+IF(I34=4, 1, 0)+IF(J34=4, 1, 0)+IF(K34=4, 1, 0)+IF(L34=4, 1, 0)</f>
        <v>0</v>
      </c>
      <c r="R34" t="b">
        <f t="shared" ref="R34:R65" si="21">M34=MAX($M34:$Q34)</f>
        <v>0</v>
      </c>
      <c r="S34" t="b">
        <f t="shared" ref="S34:S65" si="22">N34=MAX($M34:$Q34)</f>
        <v>1</v>
      </c>
      <c r="T34" t="b">
        <f t="shared" ref="T34:T65" si="23">O34=MAX($M34:$Q34)</f>
        <v>0</v>
      </c>
      <c r="U34" t="b">
        <f t="shared" ref="U34:U65" si="24">P34=MAX($M34:$Q34)</f>
        <v>0</v>
      </c>
      <c r="V34" t="b">
        <f t="shared" ref="V34:V65" si="25">Q34=MAX($M34:$Q34)</f>
        <v>0</v>
      </c>
      <c r="W34" s="3">
        <f t="shared" ref="W34:W65" si="26">IF(M34=MAX($M34:$Q34), 1, 0) + IF(N34=MAX($M34:$Q34), 1, 0) + IF(O34=MAX($M34:$Q34), 1, 0) + IF(P34=MAX($M34:$Q34), 1, 0) + IF(Q34=MAX($M34:$Q34), 1, 0)</f>
        <v>1</v>
      </c>
      <c r="X34" s="3">
        <f t="shared" ref="X34:X65" si="27">IF(W34 = 1, _xlfn.MODE.SNGL(C34,D34,E34,F34,G34,H34,I34,J34,K34,L34), "Verificar Manualmente")</f>
        <v>1</v>
      </c>
      <c r="AA34" s="11" t="s">
        <v>29</v>
      </c>
      <c r="AB34" s="11"/>
      <c r="AC34" s="8">
        <f>SUM(AC15:AC33)</f>
        <v>141</v>
      </c>
      <c r="AD34" s="7">
        <f t="shared" si="15"/>
        <v>1</v>
      </c>
    </row>
    <row r="35" spans="1:30" x14ac:dyDescent="0.25">
      <c r="A35">
        <v>73312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f t="shared" si="16"/>
        <v>0</v>
      </c>
      <c r="N35">
        <f t="shared" si="17"/>
        <v>10</v>
      </c>
      <c r="O35">
        <f t="shared" si="18"/>
        <v>0</v>
      </c>
      <c r="P35">
        <f t="shared" si="19"/>
        <v>0</v>
      </c>
      <c r="Q35">
        <f t="shared" si="20"/>
        <v>0</v>
      </c>
      <c r="R35" t="b">
        <f t="shared" si="21"/>
        <v>0</v>
      </c>
      <c r="S35" t="b">
        <f t="shared" si="22"/>
        <v>1</v>
      </c>
      <c r="T35" t="b">
        <f t="shared" si="23"/>
        <v>0</v>
      </c>
      <c r="U35" t="b">
        <f t="shared" si="24"/>
        <v>0</v>
      </c>
      <c r="V35" t="b">
        <f t="shared" si="25"/>
        <v>0</v>
      </c>
      <c r="W35" s="3">
        <f t="shared" si="26"/>
        <v>1</v>
      </c>
      <c r="X35" s="3">
        <f t="shared" si="27"/>
        <v>1</v>
      </c>
    </row>
    <row r="36" spans="1:30" x14ac:dyDescent="0.25">
      <c r="A36">
        <v>73344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f t="shared" si="16"/>
        <v>0</v>
      </c>
      <c r="N36">
        <f t="shared" si="17"/>
        <v>10</v>
      </c>
      <c r="O36">
        <f t="shared" si="18"/>
        <v>0</v>
      </c>
      <c r="P36">
        <f t="shared" si="19"/>
        <v>0</v>
      </c>
      <c r="Q36">
        <f t="shared" si="20"/>
        <v>0</v>
      </c>
      <c r="R36" t="b">
        <f t="shared" si="21"/>
        <v>0</v>
      </c>
      <c r="S36" t="b">
        <f t="shared" si="22"/>
        <v>1</v>
      </c>
      <c r="T36" t="b">
        <f t="shared" si="23"/>
        <v>0</v>
      </c>
      <c r="U36" t="b">
        <f t="shared" si="24"/>
        <v>0</v>
      </c>
      <c r="V36" t="b">
        <f t="shared" si="25"/>
        <v>0</v>
      </c>
      <c r="W36" s="3">
        <f t="shared" si="26"/>
        <v>1</v>
      </c>
      <c r="X36" s="3">
        <f t="shared" si="27"/>
        <v>1</v>
      </c>
    </row>
    <row r="37" spans="1:30" x14ac:dyDescent="0.25">
      <c r="A37">
        <v>73346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f t="shared" si="16"/>
        <v>0</v>
      </c>
      <c r="N37">
        <f t="shared" si="17"/>
        <v>10</v>
      </c>
      <c r="O37">
        <f t="shared" si="18"/>
        <v>0</v>
      </c>
      <c r="P37">
        <f t="shared" si="19"/>
        <v>0</v>
      </c>
      <c r="Q37">
        <f t="shared" si="20"/>
        <v>0</v>
      </c>
      <c r="R37" t="b">
        <f t="shared" si="21"/>
        <v>0</v>
      </c>
      <c r="S37" t="b">
        <f t="shared" si="22"/>
        <v>1</v>
      </c>
      <c r="T37" t="b">
        <f t="shared" si="23"/>
        <v>0</v>
      </c>
      <c r="U37" t="b">
        <f t="shared" si="24"/>
        <v>0</v>
      </c>
      <c r="V37" t="b">
        <f t="shared" si="25"/>
        <v>0</v>
      </c>
      <c r="W37" s="3">
        <f t="shared" si="26"/>
        <v>1</v>
      </c>
      <c r="X37" s="3">
        <f t="shared" si="27"/>
        <v>1</v>
      </c>
    </row>
    <row r="38" spans="1:30" x14ac:dyDescent="0.25">
      <c r="A38">
        <v>73357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f t="shared" si="16"/>
        <v>0</v>
      </c>
      <c r="N38">
        <f t="shared" si="17"/>
        <v>10</v>
      </c>
      <c r="O38">
        <f t="shared" si="18"/>
        <v>0</v>
      </c>
      <c r="P38">
        <f t="shared" si="19"/>
        <v>0</v>
      </c>
      <c r="Q38">
        <f t="shared" si="20"/>
        <v>0</v>
      </c>
      <c r="R38" t="b">
        <f t="shared" si="21"/>
        <v>0</v>
      </c>
      <c r="S38" t="b">
        <f t="shared" si="22"/>
        <v>1</v>
      </c>
      <c r="T38" t="b">
        <f t="shared" si="23"/>
        <v>0</v>
      </c>
      <c r="U38" t="b">
        <f t="shared" si="24"/>
        <v>0</v>
      </c>
      <c r="V38" t="b">
        <f t="shared" si="25"/>
        <v>0</v>
      </c>
      <c r="W38" s="3">
        <f t="shared" si="26"/>
        <v>1</v>
      </c>
      <c r="X38" s="3">
        <f t="shared" si="27"/>
        <v>1</v>
      </c>
    </row>
    <row r="39" spans="1:30" x14ac:dyDescent="0.25">
      <c r="A39">
        <v>73360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f t="shared" si="16"/>
        <v>0</v>
      </c>
      <c r="N39">
        <f t="shared" si="17"/>
        <v>10</v>
      </c>
      <c r="O39">
        <f t="shared" si="18"/>
        <v>0</v>
      </c>
      <c r="P39">
        <f t="shared" si="19"/>
        <v>0</v>
      </c>
      <c r="Q39">
        <f t="shared" si="20"/>
        <v>0</v>
      </c>
      <c r="R39" t="b">
        <f t="shared" si="21"/>
        <v>0</v>
      </c>
      <c r="S39" t="b">
        <f t="shared" si="22"/>
        <v>1</v>
      </c>
      <c r="T39" t="b">
        <f t="shared" si="23"/>
        <v>0</v>
      </c>
      <c r="U39" t="b">
        <f t="shared" si="24"/>
        <v>0</v>
      </c>
      <c r="V39" t="b">
        <f t="shared" si="25"/>
        <v>0</v>
      </c>
      <c r="W39" s="3">
        <f t="shared" si="26"/>
        <v>1</v>
      </c>
      <c r="X39" s="3">
        <f t="shared" si="27"/>
        <v>1</v>
      </c>
    </row>
    <row r="40" spans="1:30" x14ac:dyDescent="0.25">
      <c r="A40">
        <v>73363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f t="shared" si="16"/>
        <v>0</v>
      </c>
      <c r="N40">
        <f t="shared" si="17"/>
        <v>10</v>
      </c>
      <c r="O40">
        <f t="shared" si="18"/>
        <v>0</v>
      </c>
      <c r="P40">
        <f t="shared" si="19"/>
        <v>0</v>
      </c>
      <c r="Q40">
        <f t="shared" si="20"/>
        <v>0</v>
      </c>
      <c r="R40" t="b">
        <f t="shared" si="21"/>
        <v>0</v>
      </c>
      <c r="S40" t="b">
        <f t="shared" si="22"/>
        <v>1</v>
      </c>
      <c r="T40" t="b">
        <f t="shared" si="23"/>
        <v>0</v>
      </c>
      <c r="U40" t="b">
        <f t="shared" si="24"/>
        <v>0</v>
      </c>
      <c r="V40" t="b">
        <f t="shared" si="25"/>
        <v>0</v>
      </c>
      <c r="W40" s="3">
        <f t="shared" si="26"/>
        <v>1</v>
      </c>
      <c r="X40" s="3">
        <f t="shared" si="27"/>
        <v>1</v>
      </c>
    </row>
    <row r="41" spans="1:30" x14ac:dyDescent="0.25">
      <c r="A41">
        <v>73366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f t="shared" si="16"/>
        <v>0</v>
      </c>
      <c r="N41">
        <f t="shared" si="17"/>
        <v>10</v>
      </c>
      <c r="O41">
        <f t="shared" si="18"/>
        <v>0</v>
      </c>
      <c r="P41">
        <f t="shared" si="19"/>
        <v>0</v>
      </c>
      <c r="Q41">
        <f t="shared" si="20"/>
        <v>0</v>
      </c>
      <c r="R41" t="b">
        <f t="shared" si="21"/>
        <v>0</v>
      </c>
      <c r="S41" t="b">
        <f t="shared" si="22"/>
        <v>1</v>
      </c>
      <c r="T41" t="b">
        <f t="shared" si="23"/>
        <v>0</v>
      </c>
      <c r="U41" t="b">
        <f t="shared" si="24"/>
        <v>0</v>
      </c>
      <c r="V41" t="b">
        <f t="shared" si="25"/>
        <v>0</v>
      </c>
      <c r="W41" s="3">
        <f t="shared" si="26"/>
        <v>1</v>
      </c>
      <c r="X41" s="3">
        <f t="shared" si="27"/>
        <v>1</v>
      </c>
    </row>
    <row r="42" spans="1:30" x14ac:dyDescent="0.25">
      <c r="A42">
        <v>73368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f t="shared" si="16"/>
        <v>0</v>
      </c>
      <c r="N42">
        <f t="shared" si="17"/>
        <v>10</v>
      </c>
      <c r="O42">
        <f t="shared" si="18"/>
        <v>0</v>
      </c>
      <c r="P42">
        <f t="shared" si="19"/>
        <v>0</v>
      </c>
      <c r="Q42">
        <f t="shared" si="20"/>
        <v>0</v>
      </c>
      <c r="R42" t="b">
        <f t="shared" si="21"/>
        <v>0</v>
      </c>
      <c r="S42" t="b">
        <f t="shared" si="22"/>
        <v>1</v>
      </c>
      <c r="T42" t="b">
        <f t="shared" si="23"/>
        <v>0</v>
      </c>
      <c r="U42" t="b">
        <f t="shared" si="24"/>
        <v>0</v>
      </c>
      <c r="V42" t="b">
        <f t="shared" si="25"/>
        <v>0</v>
      </c>
      <c r="W42" s="3">
        <f t="shared" si="26"/>
        <v>1</v>
      </c>
      <c r="X42" s="3">
        <f t="shared" si="27"/>
        <v>1</v>
      </c>
    </row>
    <row r="43" spans="1:30" x14ac:dyDescent="0.25">
      <c r="A43">
        <v>73390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f t="shared" si="16"/>
        <v>0</v>
      </c>
      <c r="N43">
        <f t="shared" si="17"/>
        <v>10</v>
      </c>
      <c r="O43">
        <f t="shared" si="18"/>
        <v>0</v>
      </c>
      <c r="P43">
        <f t="shared" si="19"/>
        <v>0</v>
      </c>
      <c r="Q43">
        <f t="shared" si="20"/>
        <v>0</v>
      </c>
      <c r="R43" t="b">
        <f t="shared" si="21"/>
        <v>0</v>
      </c>
      <c r="S43" t="b">
        <f t="shared" si="22"/>
        <v>1</v>
      </c>
      <c r="T43" t="b">
        <f t="shared" si="23"/>
        <v>0</v>
      </c>
      <c r="U43" t="b">
        <f t="shared" si="24"/>
        <v>0</v>
      </c>
      <c r="V43" t="b">
        <f t="shared" si="25"/>
        <v>0</v>
      </c>
      <c r="W43" s="3">
        <f t="shared" si="26"/>
        <v>1</v>
      </c>
      <c r="X43" s="3">
        <f t="shared" si="27"/>
        <v>1</v>
      </c>
    </row>
    <row r="44" spans="1:30" x14ac:dyDescent="0.25">
      <c r="A44">
        <v>73396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f t="shared" si="16"/>
        <v>0</v>
      </c>
      <c r="N44">
        <f t="shared" si="17"/>
        <v>10</v>
      </c>
      <c r="O44">
        <f t="shared" si="18"/>
        <v>0</v>
      </c>
      <c r="P44">
        <f t="shared" si="19"/>
        <v>0</v>
      </c>
      <c r="Q44">
        <f t="shared" si="20"/>
        <v>0</v>
      </c>
      <c r="R44" t="b">
        <f t="shared" si="21"/>
        <v>0</v>
      </c>
      <c r="S44" t="b">
        <f t="shared" si="22"/>
        <v>1</v>
      </c>
      <c r="T44" t="b">
        <f t="shared" si="23"/>
        <v>0</v>
      </c>
      <c r="U44" t="b">
        <f t="shared" si="24"/>
        <v>0</v>
      </c>
      <c r="V44" t="b">
        <f t="shared" si="25"/>
        <v>0</v>
      </c>
      <c r="W44" s="3">
        <f t="shared" si="26"/>
        <v>1</v>
      </c>
      <c r="X44" s="3">
        <f t="shared" si="27"/>
        <v>1</v>
      </c>
    </row>
    <row r="45" spans="1:30" x14ac:dyDescent="0.25">
      <c r="A45">
        <v>73406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f t="shared" si="16"/>
        <v>0</v>
      </c>
      <c r="N45">
        <f t="shared" si="17"/>
        <v>10</v>
      </c>
      <c r="O45">
        <f t="shared" si="18"/>
        <v>0</v>
      </c>
      <c r="P45">
        <f t="shared" si="19"/>
        <v>0</v>
      </c>
      <c r="Q45">
        <f t="shared" si="20"/>
        <v>0</v>
      </c>
      <c r="R45" t="b">
        <f t="shared" si="21"/>
        <v>0</v>
      </c>
      <c r="S45" t="b">
        <f t="shared" si="22"/>
        <v>1</v>
      </c>
      <c r="T45" t="b">
        <f t="shared" si="23"/>
        <v>0</v>
      </c>
      <c r="U45" t="b">
        <f t="shared" si="24"/>
        <v>0</v>
      </c>
      <c r="V45" t="b">
        <f t="shared" si="25"/>
        <v>0</v>
      </c>
      <c r="W45" s="3">
        <f t="shared" si="26"/>
        <v>1</v>
      </c>
      <c r="X45" s="3">
        <f t="shared" si="27"/>
        <v>1</v>
      </c>
    </row>
    <row r="46" spans="1:30" x14ac:dyDescent="0.25">
      <c r="A46">
        <v>73417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f t="shared" si="16"/>
        <v>0</v>
      </c>
      <c r="N46">
        <f t="shared" si="17"/>
        <v>10</v>
      </c>
      <c r="O46">
        <f t="shared" si="18"/>
        <v>0</v>
      </c>
      <c r="P46">
        <f t="shared" si="19"/>
        <v>0</v>
      </c>
      <c r="Q46">
        <f t="shared" si="20"/>
        <v>0</v>
      </c>
      <c r="R46" t="b">
        <f t="shared" si="21"/>
        <v>0</v>
      </c>
      <c r="S46" t="b">
        <f t="shared" si="22"/>
        <v>1</v>
      </c>
      <c r="T46" t="b">
        <f t="shared" si="23"/>
        <v>0</v>
      </c>
      <c r="U46" t="b">
        <f t="shared" si="24"/>
        <v>0</v>
      </c>
      <c r="V46" t="b">
        <f t="shared" si="25"/>
        <v>0</v>
      </c>
      <c r="W46" s="3">
        <f t="shared" si="26"/>
        <v>1</v>
      </c>
      <c r="X46" s="3">
        <f t="shared" si="27"/>
        <v>1</v>
      </c>
    </row>
    <row r="47" spans="1:30" x14ac:dyDescent="0.25">
      <c r="A47">
        <v>73437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f t="shared" si="16"/>
        <v>0</v>
      </c>
      <c r="N47">
        <f t="shared" si="17"/>
        <v>10</v>
      </c>
      <c r="O47">
        <f t="shared" si="18"/>
        <v>0</v>
      </c>
      <c r="P47">
        <f t="shared" si="19"/>
        <v>0</v>
      </c>
      <c r="Q47">
        <f t="shared" si="20"/>
        <v>0</v>
      </c>
      <c r="R47" t="b">
        <f t="shared" si="21"/>
        <v>0</v>
      </c>
      <c r="S47" t="b">
        <f t="shared" si="22"/>
        <v>1</v>
      </c>
      <c r="T47" t="b">
        <f t="shared" si="23"/>
        <v>0</v>
      </c>
      <c r="U47" t="b">
        <f t="shared" si="24"/>
        <v>0</v>
      </c>
      <c r="V47" t="b">
        <f t="shared" si="25"/>
        <v>0</v>
      </c>
      <c r="W47" s="3">
        <f t="shared" si="26"/>
        <v>1</v>
      </c>
      <c r="X47" s="3">
        <f t="shared" si="27"/>
        <v>1</v>
      </c>
    </row>
    <row r="48" spans="1:30" x14ac:dyDescent="0.25">
      <c r="A48">
        <v>73439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f t="shared" si="16"/>
        <v>0</v>
      </c>
      <c r="N48">
        <f t="shared" si="17"/>
        <v>10</v>
      </c>
      <c r="O48">
        <f t="shared" si="18"/>
        <v>0</v>
      </c>
      <c r="P48">
        <f t="shared" si="19"/>
        <v>0</v>
      </c>
      <c r="Q48">
        <f t="shared" si="20"/>
        <v>0</v>
      </c>
      <c r="R48" t="b">
        <f t="shared" si="21"/>
        <v>0</v>
      </c>
      <c r="S48" t="b">
        <f t="shared" si="22"/>
        <v>1</v>
      </c>
      <c r="T48" t="b">
        <f t="shared" si="23"/>
        <v>0</v>
      </c>
      <c r="U48" t="b">
        <f t="shared" si="24"/>
        <v>0</v>
      </c>
      <c r="V48" t="b">
        <f t="shared" si="25"/>
        <v>0</v>
      </c>
      <c r="W48" s="3">
        <f t="shared" si="26"/>
        <v>1</v>
      </c>
      <c r="X48" s="3">
        <f t="shared" si="27"/>
        <v>1</v>
      </c>
    </row>
    <row r="49" spans="1:24" x14ac:dyDescent="0.25">
      <c r="A49">
        <v>73443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f t="shared" si="16"/>
        <v>0</v>
      </c>
      <c r="N49">
        <f t="shared" si="17"/>
        <v>10</v>
      </c>
      <c r="O49">
        <f t="shared" si="18"/>
        <v>0</v>
      </c>
      <c r="P49">
        <f t="shared" si="19"/>
        <v>0</v>
      </c>
      <c r="Q49">
        <f t="shared" si="20"/>
        <v>0</v>
      </c>
      <c r="R49" t="b">
        <f t="shared" si="21"/>
        <v>0</v>
      </c>
      <c r="S49" t="b">
        <f t="shared" si="22"/>
        <v>1</v>
      </c>
      <c r="T49" t="b">
        <f t="shared" si="23"/>
        <v>0</v>
      </c>
      <c r="U49" t="b">
        <f t="shared" si="24"/>
        <v>0</v>
      </c>
      <c r="V49" t="b">
        <f t="shared" si="25"/>
        <v>0</v>
      </c>
      <c r="W49" s="3">
        <f t="shared" si="26"/>
        <v>1</v>
      </c>
      <c r="X49" s="3">
        <f t="shared" si="27"/>
        <v>1</v>
      </c>
    </row>
    <row r="50" spans="1:24" x14ac:dyDescent="0.25">
      <c r="A50">
        <v>73461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f t="shared" si="16"/>
        <v>0</v>
      </c>
      <c r="N50">
        <f t="shared" si="17"/>
        <v>10</v>
      </c>
      <c r="O50">
        <f t="shared" si="18"/>
        <v>0</v>
      </c>
      <c r="P50">
        <f t="shared" si="19"/>
        <v>0</v>
      </c>
      <c r="Q50">
        <f t="shared" si="20"/>
        <v>0</v>
      </c>
      <c r="R50" t="b">
        <f t="shared" si="21"/>
        <v>0</v>
      </c>
      <c r="S50" t="b">
        <f t="shared" si="22"/>
        <v>1</v>
      </c>
      <c r="T50" t="b">
        <f t="shared" si="23"/>
        <v>0</v>
      </c>
      <c r="U50" t="b">
        <f t="shared" si="24"/>
        <v>0</v>
      </c>
      <c r="V50" t="b">
        <f t="shared" si="25"/>
        <v>0</v>
      </c>
      <c r="W50" s="3">
        <f t="shared" si="26"/>
        <v>1</v>
      </c>
      <c r="X50" s="3">
        <f t="shared" si="27"/>
        <v>1</v>
      </c>
    </row>
    <row r="51" spans="1:24" x14ac:dyDescent="0.25">
      <c r="A51">
        <v>73484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f t="shared" si="16"/>
        <v>0</v>
      </c>
      <c r="N51">
        <f t="shared" si="17"/>
        <v>10</v>
      </c>
      <c r="O51">
        <f t="shared" si="18"/>
        <v>0</v>
      </c>
      <c r="P51">
        <f t="shared" si="19"/>
        <v>0</v>
      </c>
      <c r="Q51">
        <f t="shared" si="20"/>
        <v>0</v>
      </c>
      <c r="R51" t="b">
        <f t="shared" si="21"/>
        <v>0</v>
      </c>
      <c r="S51" t="b">
        <f t="shared" si="22"/>
        <v>1</v>
      </c>
      <c r="T51" t="b">
        <f t="shared" si="23"/>
        <v>0</v>
      </c>
      <c r="U51" t="b">
        <f t="shared" si="24"/>
        <v>0</v>
      </c>
      <c r="V51" t="b">
        <f t="shared" si="25"/>
        <v>0</v>
      </c>
      <c r="W51" s="3">
        <f t="shared" si="26"/>
        <v>1</v>
      </c>
      <c r="X51" s="3">
        <f t="shared" si="27"/>
        <v>1</v>
      </c>
    </row>
    <row r="52" spans="1:24" x14ac:dyDescent="0.25">
      <c r="A52">
        <v>73510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f t="shared" si="16"/>
        <v>0</v>
      </c>
      <c r="N52">
        <f t="shared" si="17"/>
        <v>10</v>
      </c>
      <c r="O52">
        <f t="shared" si="18"/>
        <v>0</v>
      </c>
      <c r="P52">
        <f t="shared" si="19"/>
        <v>0</v>
      </c>
      <c r="Q52">
        <f t="shared" si="20"/>
        <v>0</v>
      </c>
      <c r="R52" t="b">
        <f t="shared" si="21"/>
        <v>0</v>
      </c>
      <c r="S52" t="b">
        <f t="shared" si="22"/>
        <v>1</v>
      </c>
      <c r="T52" t="b">
        <f t="shared" si="23"/>
        <v>0</v>
      </c>
      <c r="U52" t="b">
        <f t="shared" si="24"/>
        <v>0</v>
      </c>
      <c r="V52" t="b">
        <f t="shared" si="25"/>
        <v>0</v>
      </c>
      <c r="W52" s="3">
        <f t="shared" si="26"/>
        <v>1</v>
      </c>
      <c r="X52" s="3">
        <f t="shared" si="27"/>
        <v>1</v>
      </c>
    </row>
    <row r="53" spans="1:24" x14ac:dyDescent="0.25">
      <c r="A53">
        <v>73527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0</v>
      </c>
      <c r="K53">
        <v>1</v>
      </c>
      <c r="L53">
        <v>1</v>
      </c>
      <c r="M53">
        <f t="shared" si="16"/>
        <v>1</v>
      </c>
      <c r="N53">
        <f t="shared" si="17"/>
        <v>9</v>
      </c>
      <c r="O53">
        <f t="shared" si="18"/>
        <v>0</v>
      </c>
      <c r="P53">
        <f t="shared" si="19"/>
        <v>0</v>
      </c>
      <c r="Q53">
        <f t="shared" si="20"/>
        <v>0</v>
      </c>
      <c r="R53" t="b">
        <f t="shared" si="21"/>
        <v>0</v>
      </c>
      <c r="S53" t="b">
        <f t="shared" si="22"/>
        <v>1</v>
      </c>
      <c r="T53" t="b">
        <f t="shared" si="23"/>
        <v>0</v>
      </c>
      <c r="U53" t="b">
        <f t="shared" si="24"/>
        <v>0</v>
      </c>
      <c r="V53" t="b">
        <f t="shared" si="25"/>
        <v>0</v>
      </c>
      <c r="W53" s="3">
        <f t="shared" si="26"/>
        <v>1</v>
      </c>
      <c r="X53" s="3">
        <f t="shared" si="27"/>
        <v>1</v>
      </c>
    </row>
    <row r="54" spans="1:24" x14ac:dyDescent="0.25">
      <c r="A54">
        <v>73542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f t="shared" si="16"/>
        <v>0</v>
      </c>
      <c r="N54">
        <f t="shared" si="17"/>
        <v>10</v>
      </c>
      <c r="O54">
        <f t="shared" si="18"/>
        <v>0</v>
      </c>
      <c r="P54">
        <f t="shared" si="19"/>
        <v>0</v>
      </c>
      <c r="Q54">
        <f t="shared" si="20"/>
        <v>0</v>
      </c>
      <c r="R54" t="b">
        <f t="shared" si="21"/>
        <v>0</v>
      </c>
      <c r="S54" t="b">
        <f t="shared" si="22"/>
        <v>1</v>
      </c>
      <c r="T54" t="b">
        <f t="shared" si="23"/>
        <v>0</v>
      </c>
      <c r="U54" t="b">
        <f t="shared" si="24"/>
        <v>0</v>
      </c>
      <c r="V54" t="b">
        <f t="shared" si="25"/>
        <v>0</v>
      </c>
      <c r="W54" s="3">
        <f t="shared" si="26"/>
        <v>1</v>
      </c>
      <c r="X54" s="3">
        <f t="shared" si="27"/>
        <v>1</v>
      </c>
    </row>
    <row r="55" spans="1:24" x14ac:dyDescent="0.25">
      <c r="A55">
        <v>73547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f t="shared" si="16"/>
        <v>0</v>
      </c>
      <c r="N55">
        <f t="shared" si="17"/>
        <v>10</v>
      </c>
      <c r="O55">
        <f t="shared" si="18"/>
        <v>0</v>
      </c>
      <c r="P55">
        <f t="shared" si="19"/>
        <v>0</v>
      </c>
      <c r="Q55">
        <f t="shared" si="20"/>
        <v>0</v>
      </c>
      <c r="R55" t="b">
        <f t="shared" si="21"/>
        <v>0</v>
      </c>
      <c r="S55" t="b">
        <f t="shared" si="22"/>
        <v>1</v>
      </c>
      <c r="T55" t="b">
        <f t="shared" si="23"/>
        <v>0</v>
      </c>
      <c r="U55" t="b">
        <f t="shared" si="24"/>
        <v>0</v>
      </c>
      <c r="V55" t="b">
        <f t="shared" si="25"/>
        <v>0</v>
      </c>
      <c r="W55" s="3">
        <f t="shared" si="26"/>
        <v>1</v>
      </c>
      <c r="X55" s="3">
        <f t="shared" si="27"/>
        <v>1</v>
      </c>
    </row>
    <row r="56" spans="1:24" x14ac:dyDescent="0.25">
      <c r="A56">
        <v>73576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f t="shared" si="16"/>
        <v>0</v>
      </c>
      <c r="N56">
        <f t="shared" si="17"/>
        <v>10</v>
      </c>
      <c r="O56">
        <f t="shared" si="18"/>
        <v>0</v>
      </c>
      <c r="P56">
        <f t="shared" si="19"/>
        <v>0</v>
      </c>
      <c r="Q56">
        <f t="shared" si="20"/>
        <v>0</v>
      </c>
      <c r="R56" t="b">
        <f t="shared" si="21"/>
        <v>0</v>
      </c>
      <c r="S56" t="b">
        <f t="shared" si="22"/>
        <v>1</v>
      </c>
      <c r="T56" t="b">
        <f t="shared" si="23"/>
        <v>0</v>
      </c>
      <c r="U56" t="b">
        <f t="shared" si="24"/>
        <v>0</v>
      </c>
      <c r="V56" t="b">
        <f t="shared" si="25"/>
        <v>0</v>
      </c>
      <c r="W56" s="3">
        <f t="shared" si="26"/>
        <v>1</v>
      </c>
      <c r="X56" s="3">
        <f t="shared" si="27"/>
        <v>1</v>
      </c>
    </row>
    <row r="57" spans="1:24" x14ac:dyDescent="0.25">
      <c r="A57">
        <v>73611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f t="shared" si="16"/>
        <v>0</v>
      </c>
      <c r="N57">
        <f t="shared" si="17"/>
        <v>10</v>
      </c>
      <c r="O57">
        <f t="shared" si="18"/>
        <v>0</v>
      </c>
      <c r="P57">
        <f t="shared" si="19"/>
        <v>0</v>
      </c>
      <c r="Q57">
        <f t="shared" si="20"/>
        <v>0</v>
      </c>
      <c r="R57" t="b">
        <f t="shared" si="21"/>
        <v>0</v>
      </c>
      <c r="S57" t="b">
        <f t="shared" si="22"/>
        <v>1</v>
      </c>
      <c r="T57" t="b">
        <f t="shared" si="23"/>
        <v>0</v>
      </c>
      <c r="U57" t="b">
        <f t="shared" si="24"/>
        <v>0</v>
      </c>
      <c r="V57" t="b">
        <f t="shared" si="25"/>
        <v>0</v>
      </c>
      <c r="W57" s="3">
        <f t="shared" si="26"/>
        <v>1</v>
      </c>
      <c r="X57" s="3">
        <f t="shared" si="27"/>
        <v>1</v>
      </c>
    </row>
    <row r="58" spans="1:24" x14ac:dyDescent="0.25">
      <c r="A58">
        <v>73634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f t="shared" si="16"/>
        <v>0</v>
      </c>
      <c r="N58">
        <f t="shared" si="17"/>
        <v>10</v>
      </c>
      <c r="O58">
        <f t="shared" si="18"/>
        <v>0</v>
      </c>
      <c r="P58">
        <f t="shared" si="19"/>
        <v>0</v>
      </c>
      <c r="Q58">
        <f t="shared" si="20"/>
        <v>0</v>
      </c>
      <c r="R58" t="b">
        <f t="shared" si="21"/>
        <v>0</v>
      </c>
      <c r="S58" t="b">
        <f t="shared" si="22"/>
        <v>1</v>
      </c>
      <c r="T58" t="b">
        <f t="shared" si="23"/>
        <v>0</v>
      </c>
      <c r="U58" t="b">
        <f t="shared" si="24"/>
        <v>0</v>
      </c>
      <c r="V58" t="b">
        <f t="shared" si="25"/>
        <v>0</v>
      </c>
      <c r="W58" s="3">
        <f t="shared" si="26"/>
        <v>1</v>
      </c>
      <c r="X58" s="3">
        <f t="shared" si="27"/>
        <v>1</v>
      </c>
    </row>
    <row r="59" spans="1:24" x14ac:dyDescent="0.25">
      <c r="A59">
        <v>73654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f t="shared" si="16"/>
        <v>0</v>
      </c>
      <c r="N59">
        <f t="shared" si="17"/>
        <v>10</v>
      </c>
      <c r="O59">
        <f t="shared" si="18"/>
        <v>0</v>
      </c>
      <c r="P59">
        <f t="shared" si="19"/>
        <v>0</v>
      </c>
      <c r="Q59">
        <f t="shared" si="20"/>
        <v>0</v>
      </c>
      <c r="R59" t="b">
        <f t="shared" si="21"/>
        <v>0</v>
      </c>
      <c r="S59" t="b">
        <f t="shared" si="22"/>
        <v>1</v>
      </c>
      <c r="T59" t="b">
        <f t="shared" si="23"/>
        <v>0</v>
      </c>
      <c r="U59" t="b">
        <f t="shared" si="24"/>
        <v>0</v>
      </c>
      <c r="V59" t="b">
        <f t="shared" si="25"/>
        <v>0</v>
      </c>
      <c r="W59" s="3">
        <f t="shared" si="26"/>
        <v>1</v>
      </c>
      <c r="X59" s="3">
        <f t="shared" si="27"/>
        <v>1</v>
      </c>
    </row>
    <row r="60" spans="1:24" x14ac:dyDescent="0.25">
      <c r="A60">
        <v>73668</v>
      </c>
      <c r="B60">
        <v>1</v>
      </c>
      <c r="C60">
        <v>0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f t="shared" si="16"/>
        <v>1</v>
      </c>
      <c r="N60">
        <f t="shared" si="17"/>
        <v>9</v>
      </c>
      <c r="O60">
        <f t="shared" si="18"/>
        <v>0</v>
      </c>
      <c r="P60">
        <f t="shared" si="19"/>
        <v>0</v>
      </c>
      <c r="Q60">
        <f t="shared" si="20"/>
        <v>0</v>
      </c>
      <c r="R60" t="b">
        <f t="shared" si="21"/>
        <v>0</v>
      </c>
      <c r="S60" t="b">
        <f t="shared" si="22"/>
        <v>1</v>
      </c>
      <c r="T60" t="b">
        <f t="shared" si="23"/>
        <v>0</v>
      </c>
      <c r="U60" t="b">
        <f t="shared" si="24"/>
        <v>0</v>
      </c>
      <c r="V60" t="b">
        <f t="shared" si="25"/>
        <v>0</v>
      </c>
      <c r="W60" s="3">
        <f t="shared" si="26"/>
        <v>1</v>
      </c>
      <c r="X60" s="3">
        <f t="shared" si="27"/>
        <v>1</v>
      </c>
    </row>
    <row r="61" spans="1:24" x14ac:dyDescent="0.25">
      <c r="A61">
        <v>73685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f t="shared" si="16"/>
        <v>0</v>
      </c>
      <c r="N61">
        <f t="shared" si="17"/>
        <v>10</v>
      </c>
      <c r="O61">
        <f t="shared" si="18"/>
        <v>0</v>
      </c>
      <c r="P61">
        <f t="shared" si="19"/>
        <v>0</v>
      </c>
      <c r="Q61">
        <f t="shared" si="20"/>
        <v>0</v>
      </c>
      <c r="R61" t="b">
        <f t="shared" si="21"/>
        <v>0</v>
      </c>
      <c r="S61" t="b">
        <f t="shared" si="22"/>
        <v>1</v>
      </c>
      <c r="T61" t="b">
        <f t="shared" si="23"/>
        <v>0</v>
      </c>
      <c r="U61" t="b">
        <f t="shared" si="24"/>
        <v>0</v>
      </c>
      <c r="V61" t="b">
        <f t="shared" si="25"/>
        <v>0</v>
      </c>
      <c r="W61" s="3">
        <f t="shared" si="26"/>
        <v>1</v>
      </c>
      <c r="X61" s="3">
        <f t="shared" si="27"/>
        <v>1</v>
      </c>
    </row>
    <row r="62" spans="1:24" x14ac:dyDescent="0.25">
      <c r="A62">
        <v>73745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f t="shared" si="16"/>
        <v>0</v>
      </c>
      <c r="N62">
        <f t="shared" si="17"/>
        <v>10</v>
      </c>
      <c r="O62">
        <f t="shared" si="18"/>
        <v>0</v>
      </c>
      <c r="P62">
        <f t="shared" si="19"/>
        <v>0</v>
      </c>
      <c r="Q62">
        <f t="shared" si="20"/>
        <v>0</v>
      </c>
      <c r="R62" t="b">
        <f t="shared" si="21"/>
        <v>0</v>
      </c>
      <c r="S62" t="b">
        <f t="shared" si="22"/>
        <v>1</v>
      </c>
      <c r="T62" t="b">
        <f t="shared" si="23"/>
        <v>0</v>
      </c>
      <c r="U62" t="b">
        <f t="shared" si="24"/>
        <v>0</v>
      </c>
      <c r="V62" t="b">
        <f t="shared" si="25"/>
        <v>0</v>
      </c>
      <c r="W62" s="3">
        <f t="shared" si="26"/>
        <v>1</v>
      </c>
      <c r="X62" s="3">
        <f t="shared" si="27"/>
        <v>1</v>
      </c>
    </row>
    <row r="63" spans="1:24" x14ac:dyDescent="0.25">
      <c r="A63">
        <v>73778</v>
      </c>
      <c r="B63">
        <v>1</v>
      </c>
      <c r="C63">
        <v>1</v>
      </c>
      <c r="D63">
        <v>2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f t="shared" si="16"/>
        <v>0</v>
      </c>
      <c r="N63">
        <f t="shared" si="17"/>
        <v>9</v>
      </c>
      <c r="O63">
        <f t="shared" si="18"/>
        <v>1</v>
      </c>
      <c r="P63">
        <f t="shared" si="19"/>
        <v>0</v>
      </c>
      <c r="Q63">
        <f t="shared" si="20"/>
        <v>0</v>
      </c>
      <c r="R63" t="b">
        <f t="shared" si="21"/>
        <v>0</v>
      </c>
      <c r="S63" t="b">
        <f t="shared" si="22"/>
        <v>1</v>
      </c>
      <c r="T63" t="b">
        <f t="shared" si="23"/>
        <v>0</v>
      </c>
      <c r="U63" t="b">
        <f t="shared" si="24"/>
        <v>0</v>
      </c>
      <c r="V63" t="b">
        <f t="shared" si="25"/>
        <v>0</v>
      </c>
      <c r="W63" s="3">
        <f t="shared" si="26"/>
        <v>1</v>
      </c>
      <c r="X63" s="3">
        <f t="shared" si="27"/>
        <v>1</v>
      </c>
    </row>
    <row r="64" spans="1:24" x14ac:dyDescent="0.25">
      <c r="A64">
        <v>73787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f t="shared" si="16"/>
        <v>0</v>
      </c>
      <c r="N64">
        <f t="shared" si="17"/>
        <v>10</v>
      </c>
      <c r="O64">
        <f t="shared" si="18"/>
        <v>0</v>
      </c>
      <c r="P64">
        <f t="shared" si="19"/>
        <v>0</v>
      </c>
      <c r="Q64">
        <f t="shared" si="20"/>
        <v>0</v>
      </c>
      <c r="R64" t="b">
        <f t="shared" si="21"/>
        <v>0</v>
      </c>
      <c r="S64" t="b">
        <f t="shared" si="22"/>
        <v>1</v>
      </c>
      <c r="T64" t="b">
        <f t="shared" si="23"/>
        <v>0</v>
      </c>
      <c r="U64" t="b">
        <f t="shared" si="24"/>
        <v>0</v>
      </c>
      <c r="V64" t="b">
        <f t="shared" si="25"/>
        <v>0</v>
      </c>
      <c r="W64" s="3">
        <f t="shared" si="26"/>
        <v>1</v>
      </c>
      <c r="X64" s="3">
        <f t="shared" si="27"/>
        <v>1</v>
      </c>
    </row>
    <row r="65" spans="1:24" x14ac:dyDescent="0.25">
      <c r="A65">
        <v>73915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f t="shared" si="16"/>
        <v>0</v>
      </c>
      <c r="N65">
        <f t="shared" si="17"/>
        <v>10</v>
      </c>
      <c r="O65">
        <f t="shared" si="18"/>
        <v>0</v>
      </c>
      <c r="P65">
        <f t="shared" si="19"/>
        <v>0</v>
      </c>
      <c r="Q65">
        <f t="shared" si="20"/>
        <v>0</v>
      </c>
      <c r="R65" t="b">
        <f t="shared" si="21"/>
        <v>0</v>
      </c>
      <c r="S65" t="b">
        <f t="shared" si="22"/>
        <v>1</v>
      </c>
      <c r="T65" t="b">
        <f t="shared" si="23"/>
        <v>0</v>
      </c>
      <c r="U65" t="b">
        <f t="shared" si="24"/>
        <v>0</v>
      </c>
      <c r="V65" t="b">
        <f t="shared" si="25"/>
        <v>0</v>
      </c>
      <c r="W65" s="3">
        <f t="shared" si="26"/>
        <v>1</v>
      </c>
      <c r="X65" s="3">
        <f t="shared" si="27"/>
        <v>1</v>
      </c>
    </row>
    <row r="66" spans="1:24" x14ac:dyDescent="0.25">
      <c r="A66">
        <v>73957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f t="shared" ref="M66:M97" si="28">IF(C66=0, 1, 0)+IF(D66=0, 1, 0)+IF(E66=0, 1, 0)+IF(F66=0, 1, 0)+IF(G66=0, 1, 0)+IF(H66=0, 1, 0)+IF(I66=0, 1, 0)+IF(J66=0, 1, 0)+IF(K66=0, 1, 0)+IF(L66=0, 1, 0)</f>
        <v>0</v>
      </c>
      <c r="N66">
        <f t="shared" ref="N66:N97" si="29">IF(C66=1, 1, 0)+IF(D66=1, 1, 0)+IF(E66=1, 1, 0)+IF(F66=1, 1, 0)+IF(G66=1, 1, 0)+IF(H66=1, 1, 0)+IF(I66=1, 1, 0)+IF(J66=1, 1, 0)+IF(K66=1, 1, 0)+IF(L66=1, 1, 0)</f>
        <v>10</v>
      </c>
      <c r="O66">
        <f t="shared" ref="O66:O97" si="30">IF(C66=2, 1, 0)+IF(D66=2, 1, 0)+IF(E66=2, 1, 0)+IF(F66=2, 1, 0)+IF(G66=2, 1, 0)+IF(H66=2, 1, 0)+IF(I66=2, 1, 0)+IF(J66=2, 1, 0)+IF(K66=2, 1, 0)+IF(L66=2, 1, 0)</f>
        <v>0</v>
      </c>
      <c r="P66">
        <f t="shared" ref="P66:P97" si="31">IF(C66=3, 1, 0)+IF(D66=3, 1, 0)+IF(E66=3, 1, 0)+IF(F66=3, 1, 0)+IF(G66=3, 1, 0)+IF(H66=3, 1, 0)+IF(I66=3, 1, 0)+IF(J66=3, 1, 0)+IF(K66=3, 1, 0)+IF(L66=3, 1, 0)</f>
        <v>0</v>
      </c>
      <c r="Q66">
        <f t="shared" ref="Q66:Q97" si="32">IF(C66=4, 1, 0)+IF(D66=4, 1, 0)+IF(E66=4, 1, 0)+IF(F66=4, 1, 0)+IF(G66=4, 1, 0)+IF(H66=4, 1, 0)+IF(I66=4, 1, 0)+IF(J66=4, 1, 0)+IF(K66=4, 1, 0)+IF(L66=4, 1, 0)</f>
        <v>0</v>
      </c>
      <c r="R66" t="b">
        <f t="shared" ref="R66:R97" si="33">M66=MAX($M66:$Q66)</f>
        <v>0</v>
      </c>
      <c r="S66" t="b">
        <f t="shared" ref="S66:S97" si="34">N66=MAX($M66:$Q66)</f>
        <v>1</v>
      </c>
      <c r="T66" t="b">
        <f t="shared" ref="T66:T97" si="35">O66=MAX($M66:$Q66)</f>
        <v>0</v>
      </c>
      <c r="U66" t="b">
        <f t="shared" ref="U66:U97" si="36">P66=MAX($M66:$Q66)</f>
        <v>0</v>
      </c>
      <c r="V66" t="b">
        <f t="shared" ref="V66:V97" si="37">Q66=MAX($M66:$Q66)</f>
        <v>0</v>
      </c>
      <c r="W66" s="3">
        <f t="shared" ref="W66:W97" si="38">IF(M66=MAX($M66:$Q66), 1, 0) + IF(N66=MAX($M66:$Q66), 1, 0) + IF(O66=MAX($M66:$Q66), 1, 0) + IF(P66=MAX($M66:$Q66), 1, 0) + IF(Q66=MAX($M66:$Q66), 1, 0)</f>
        <v>1</v>
      </c>
      <c r="X66" s="3">
        <f t="shared" ref="X66:X97" si="39">IF(W66 = 1, _xlfn.MODE.SNGL(C66,D66,E66,F66,G66,H66,I66,J66,K66,L66), "Verificar Manualmente")</f>
        <v>1</v>
      </c>
    </row>
    <row r="67" spans="1:24" x14ac:dyDescent="0.25">
      <c r="A67">
        <v>73966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f t="shared" si="28"/>
        <v>0</v>
      </c>
      <c r="N67">
        <f t="shared" si="29"/>
        <v>10</v>
      </c>
      <c r="O67">
        <f t="shared" si="30"/>
        <v>0</v>
      </c>
      <c r="P67">
        <f t="shared" si="31"/>
        <v>0</v>
      </c>
      <c r="Q67">
        <f t="shared" si="32"/>
        <v>0</v>
      </c>
      <c r="R67" t="b">
        <f t="shared" si="33"/>
        <v>0</v>
      </c>
      <c r="S67" t="b">
        <f t="shared" si="34"/>
        <v>1</v>
      </c>
      <c r="T67" t="b">
        <f t="shared" si="35"/>
        <v>0</v>
      </c>
      <c r="U67" t="b">
        <f t="shared" si="36"/>
        <v>0</v>
      </c>
      <c r="V67" t="b">
        <f t="shared" si="37"/>
        <v>0</v>
      </c>
      <c r="W67" s="3">
        <f t="shared" si="38"/>
        <v>1</v>
      </c>
      <c r="X67" s="3">
        <f t="shared" si="39"/>
        <v>1</v>
      </c>
    </row>
    <row r="68" spans="1:24" x14ac:dyDescent="0.25">
      <c r="A68">
        <v>73980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f t="shared" si="28"/>
        <v>0</v>
      </c>
      <c r="N68">
        <f t="shared" si="29"/>
        <v>10</v>
      </c>
      <c r="O68">
        <f t="shared" si="30"/>
        <v>0</v>
      </c>
      <c r="P68">
        <f t="shared" si="31"/>
        <v>0</v>
      </c>
      <c r="Q68">
        <f t="shared" si="32"/>
        <v>0</v>
      </c>
      <c r="R68" t="b">
        <f t="shared" si="33"/>
        <v>0</v>
      </c>
      <c r="S68" t="b">
        <f t="shared" si="34"/>
        <v>1</v>
      </c>
      <c r="T68" t="b">
        <f t="shared" si="35"/>
        <v>0</v>
      </c>
      <c r="U68" t="b">
        <f t="shared" si="36"/>
        <v>0</v>
      </c>
      <c r="V68" t="b">
        <f t="shared" si="37"/>
        <v>0</v>
      </c>
      <c r="W68" s="3">
        <f t="shared" si="38"/>
        <v>1</v>
      </c>
      <c r="X68" s="3">
        <f t="shared" si="39"/>
        <v>1</v>
      </c>
    </row>
    <row r="69" spans="1:24" x14ac:dyDescent="0.25">
      <c r="A69">
        <v>74083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f t="shared" si="28"/>
        <v>0</v>
      </c>
      <c r="N69">
        <f t="shared" si="29"/>
        <v>10</v>
      </c>
      <c r="O69">
        <f t="shared" si="30"/>
        <v>0</v>
      </c>
      <c r="P69">
        <f t="shared" si="31"/>
        <v>0</v>
      </c>
      <c r="Q69">
        <f t="shared" si="32"/>
        <v>0</v>
      </c>
      <c r="R69" t="b">
        <f t="shared" si="33"/>
        <v>0</v>
      </c>
      <c r="S69" t="b">
        <f t="shared" si="34"/>
        <v>1</v>
      </c>
      <c r="T69" t="b">
        <f t="shared" si="35"/>
        <v>0</v>
      </c>
      <c r="U69" t="b">
        <f t="shared" si="36"/>
        <v>0</v>
      </c>
      <c r="V69" t="b">
        <f t="shared" si="37"/>
        <v>0</v>
      </c>
      <c r="W69" s="3">
        <f t="shared" si="38"/>
        <v>1</v>
      </c>
      <c r="X69" s="3">
        <f t="shared" si="39"/>
        <v>1</v>
      </c>
    </row>
    <row r="70" spans="1:24" x14ac:dyDescent="0.25">
      <c r="A70">
        <v>74084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f t="shared" si="28"/>
        <v>0</v>
      </c>
      <c r="N70">
        <f t="shared" si="29"/>
        <v>10</v>
      </c>
      <c r="O70">
        <f t="shared" si="30"/>
        <v>0</v>
      </c>
      <c r="P70">
        <f t="shared" si="31"/>
        <v>0</v>
      </c>
      <c r="Q70">
        <f t="shared" si="32"/>
        <v>0</v>
      </c>
      <c r="R70" t="b">
        <f t="shared" si="33"/>
        <v>0</v>
      </c>
      <c r="S70" t="b">
        <f t="shared" si="34"/>
        <v>1</v>
      </c>
      <c r="T70" t="b">
        <f t="shared" si="35"/>
        <v>0</v>
      </c>
      <c r="U70" t="b">
        <f t="shared" si="36"/>
        <v>0</v>
      </c>
      <c r="V70" t="b">
        <f t="shared" si="37"/>
        <v>0</v>
      </c>
      <c r="W70" s="3">
        <f t="shared" si="38"/>
        <v>1</v>
      </c>
      <c r="X70" s="3">
        <f t="shared" si="39"/>
        <v>1</v>
      </c>
    </row>
    <row r="71" spans="1:24" x14ac:dyDescent="0.25">
      <c r="A71">
        <v>74092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f t="shared" si="28"/>
        <v>0</v>
      </c>
      <c r="N71">
        <f t="shared" si="29"/>
        <v>10</v>
      </c>
      <c r="O71">
        <f t="shared" si="30"/>
        <v>0</v>
      </c>
      <c r="P71">
        <f t="shared" si="31"/>
        <v>0</v>
      </c>
      <c r="Q71">
        <f t="shared" si="32"/>
        <v>0</v>
      </c>
      <c r="R71" t="b">
        <f t="shared" si="33"/>
        <v>0</v>
      </c>
      <c r="S71" t="b">
        <f t="shared" si="34"/>
        <v>1</v>
      </c>
      <c r="T71" t="b">
        <f t="shared" si="35"/>
        <v>0</v>
      </c>
      <c r="U71" t="b">
        <f t="shared" si="36"/>
        <v>0</v>
      </c>
      <c r="V71" t="b">
        <f t="shared" si="37"/>
        <v>0</v>
      </c>
      <c r="W71" s="3">
        <f t="shared" si="38"/>
        <v>1</v>
      </c>
      <c r="X71" s="3">
        <f t="shared" si="39"/>
        <v>1</v>
      </c>
    </row>
    <row r="72" spans="1:24" x14ac:dyDescent="0.25">
      <c r="A72">
        <v>74093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f t="shared" si="28"/>
        <v>0</v>
      </c>
      <c r="N72">
        <f t="shared" si="29"/>
        <v>10</v>
      </c>
      <c r="O72">
        <f t="shared" si="30"/>
        <v>0</v>
      </c>
      <c r="P72">
        <f t="shared" si="31"/>
        <v>0</v>
      </c>
      <c r="Q72">
        <f t="shared" si="32"/>
        <v>0</v>
      </c>
      <c r="R72" t="b">
        <f t="shared" si="33"/>
        <v>0</v>
      </c>
      <c r="S72" t="b">
        <f t="shared" si="34"/>
        <v>1</v>
      </c>
      <c r="T72" t="b">
        <f t="shared" si="35"/>
        <v>0</v>
      </c>
      <c r="U72" t="b">
        <f t="shared" si="36"/>
        <v>0</v>
      </c>
      <c r="V72" t="b">
        <f t="shared" si="37"/>
        <v>0</v>
      </c>
      <c r="W72" s="3">
        <f t="shared" si="38"/>
        <v>1</v>
      </c>
      <c r="X72" s="3">
        <f t="shared" si="39"/>
        <v>1</v>
      </c>
    </row>
    <row r="73" spans="1:24" x14ac:dyDescent="0.25">
      <c r="A73">
        <v>74115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f t="shared" si="28"/>
        <v>0</v>
      </c>
      <c r="N73">
        <f t="shared" si="29"/>
        <v>10</v>
      </c>
      <c r="O73">
        <f t="shared" si="30"/>
        <v>0</v>
      </c>
      <c r="P73">
        <f t="shared" si="31"/>
        <v>0</v>
      </c>
      <c r="Q73">
        <f t="shared" si="32"/>
        <v>0</v>
      </c>
      <c r="R73" t="b">
        <f t="shared" si="33"/>
        <v>0</v>
      </c>
      <c r="S73" t="b">
        <f t="shared" si="34"/>
        <v>1</v>
      </c>
      <c r="T73" t="b">
        <f t="shared" si="35"/>
        <v>0</v>
      </c>
      <c r="U73" t="b">
        <f t="shared" si="36"/>
        <v>0</v>
      </c>
      <c r="V73" t="b">
        <f t="shared" si="37"/>
        <v>0</v>
      </c>
      <c r="W73" s="3">
        <f t="shared" si="38"/>
        <v>1</v>
      </c>
      <c r="X73" s="3">
        <f t="shared" si="39"/>
        <v>1</v>
      </c>
    </row>
    <row r="74" spans="1:24" x14ac:dyDescent="0.25">
      <c r="A74">
        <v>74116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f t="shared" si="28"/>
        <v>0</v>
      </c>
      <c r="N74">
        <f t="shared" si="29"/>
        <v>10</v>
      </c>
      <c r="O74">
        <f t="shared" si="30"/>
        <v>0</v>
      </c>
      <c r="P74">
        <f t="shared" si="31"/>
        <v>0</v>
      </c>
      <c r="Q74">
        <f t="shared" si="32"/>
        <v>0</v>
      </c>
      <c r="R74" t="b">
        <f t="shared" si="33"/>
        <v>0</v>
      </c>
      <c r="S74" t="b">
        <f t="shared" si="34"/>
        <v>1</v>
      </c>
      <c r="T74" t="b">
        <f t="shared" si="35"/>
        <v>0</v>
      </c>
      <c r="U74" t="b">
        <f t="shared" si="36"/>
        <v>0</v>
      </c>
      <c r="V74" t="b">
        <f t="shared" si="37"/>
        <v>0</v>
      </c>
      <c r="W74" s="3">
        <f t="shared" si="38"/>
        <v>1</v>
      </c>
      <c r="X74" s="3">
        <f t="shared" si="39"/>
        <v>1</v>
      </c>
    </row>
    <row r="75" spans="1:24" x14ac:dyDescent="0.25">
      <c r="A75">
        <v>74123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f t="shared" si="28"/>
        <v>0</v>
      </c>
      <c r="N75">
        <f t="shared" si="29"/>
        <v>10</v>
      </c>
      <c r="O75">
        <f t="shared" si="30"/>
        <v>0</v>
      </c>
      <c r="P75">
        <f t="shared" si="31"/>
        <v>0</v>
      </c>
      <c r="Q75">
        <f t="shared" si="32"/>
        <v>0</v>
      </c>
      <c r="R75" t="b">
        <f t="shared" si="33"/>
        <v>0</v>
      </c>
      <c r="S75" t="b">
        <f t="shared" si="34"/>
        <v>1</v>
      </c>
      <c r="T75" t="b">
        <f t="shared" si="35"/>
        <v>0</v>
      </c>
      <c r="U75" t="b">
        <f t="shared" si="36"/>
        <v>0</v>
      </c>
      <c r="V75" t="b">
        <f t="shared" si="37"/>
        <v>0</v>
      </c>
      <c r="W75" s="3">
        <f t="shared" si="38"/>
        <v>1</v>
      </c>
      <c r="X75" s="3">
        <f t="shared" si="39"/>
        <v>1</v>
      </c>
    </row>
    <row r="76" spans="1:24" x14ac:dyDescent="0.25">
      <c r="A76">
        <v>74201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f t="shared" si="28"/>
        <v>0</v>
      </c>
      <c r="N76">
        <f t="shared" si="29"/>
        <v>10</v>
      </c>
      <c r="O76">
        <f t="shared" si="30"/>
        <v>0</v>
      </c>
      <c r="P76">
        <f t="shared" si="31"/>
        <v>0</v>
      </c>
      <c r="Q76">
        <f t="shared" si="32"/>
        <v>0</v>
      </c>
      <c r="R76" t="b">
        <f t="shared" si="33"/>
        <v>0</v>
      </c>
      <c r="S76" t="b">
        <f t="shared" si="34"/>
        <v>1</v>
      </c>
      <c r="T76" t="b">
        <f t="shared" si="35"/>
        <v>0</v>
      </c>
      <c r="U76" t="b">
        <f t="shared" si="36"/>
        <v>0</v>
      </c>
      <c r="V76" t="b">
        <f t="shared" si="37"/>
        <v>0</v>
      </c>
      <c r="W76" s="3">
        <f t="shared" si="38"/>
        <v>1</v>
      </c>
      <c r="X76" s="3">
        <f t="shared" si="39"/>
        <v>1</v>
      </c>
    </row>
    <row r="77" spans="1:24" x14ac:dyDescent="0.25">
      <c r="A77">
        <v>74242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f t="shared" si="28"/>
        <v>0</v>
      </c>
      <c r="N77">
        <f t="shared" si="29"/>
        <v>10</v>
      </c>
      <c r="O77">
        <f t="shared" si="30"/>
        <v>0</v>
      </c>
      <c r="P77">
        <f t="shared" si="31"/>
        <v>0</v>
      </c>
      <c r="Q77">
        <f t="shared" si="32"/>
        <v>0</v>
      </c>
      <c r="R77" t="b">
        <f t="shared" si="33"/>
        <v>0</v>
      </c>
      <c r="S77" t="b">
        <f t="shared" si="34"/>
        <v>1</v>
      </c>
      <c r="T77" t="b">
        <f t="shared" si="35"/>
        <v>0</v>
      </c>
      <c r="U77" t="b">
        <f t="shared" si="36"/>
        <v>0</v>
      </c>
      <c r="V77" t="b">
        <f t="shared" si="37"/>
        <v>0</v>
      </c>
      <c r="W77" s="3">
        <f t="shared" si="38"/>
        <v>1</v>
      </c>
      <c r="X77" s="3">
        <f t="shared" si="39"/>
        <v>1</v>
      </c>
    </row>
    <row r="78" spans="1:24" x14ac:dyDescent="0.25">
      <c r="A78">
        <v>74291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0</v>
      </c>
      <c r="K78">
        <v>1</v>
      </c>
      <c r="L78">
        <v>1</v>
      </c>
      <c r="M78">
        <f t="shared" si="28"/>
        <v>1</v>
      </c>
      <c r="N78">
        <f t="shared" si="29"/>
        <v>9</v>
      </c>
      <c r="O78">
        <f t="shared" si="30"/>
        <v>0</v>
      </c>
      <c r="P78">
        <f t="shared" si="31"/>
        <v>0</v>
      </c>
      <c r="Q78">
        <f t="shared" si="32"/>
        <v>0</v>
      </c>
      <c r="R78" t="b">
        <f t="shared" si="33"/>
        <v>0</v>
      </c>
      <c r="S78" t="b">
        <f t="shared" si="34"/>
        <v>1</v>
      </c>
      <c r="T78" t="b">
        <f t="shared" si="35"/>
        <v>0</v>
      </c>
      <c r="U78" t="b">
        <f t="shared" si="36"/>
        <v>0</v>
      </c>
      <c r="V78" t="b">
        <f t="shared" si="37"/>
        <v>0</v>
      </c>
      <c r="W78" s="3">
        <f t="shared" si="38"/>
        <v>1</v>
      </c>
      <c r="X78" s="3">
        <f t="shared" si="39"/>
        <v>1</v>
      </c>
    </row>
    <row r="79" spans="1:24" x14ac:dyDescent="0.25">
      <c r="A79">
        <v>74313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f t="shared" si="28"/>
        <v>0</v>
      </c>
      <c r="N79">
        <f t="shared" si="29"/>
        <v>10</v>
      </c>
      <c r="O79">
        <f t="shared" si="30"/>
        <v>0</v>
      </c>
      <c r="P79">
        <f t="shared" si="31"/>
        <v>0</v>
      </c>
      <c r="Q79">
        <f t="shared" si="32"/>
        <v>0</v>
      </c>
      <c r="R79" t="b">
        <f t="shared" si="33"/>
        <v>0</v>
      </c>
      <c r="S79" t="b">
        <f t="shared" si="34"/>
        <v>1</v>
      </c>
      <c r="T79" t="b">
        <f t="shared" si="35"/>
        <v>0</v>
      </c>
      <c r="U79" t="b">
        <f t="shared" si="36"/>
        <v>0</v>
      </c>
      <c r="V79" t="b">
        <f t="shared" si="37"/>
        <v>0</v>
      </c>
      <c r="W79" s="3">
        <f t="shared" si="38"/>
        <v>1</v>
      </c>
      <c r="X79" s="3">
        <f t="shared" si="39"/>
        <v>1</v>
      </c>
    </row>
    <row r="80" spans="1:24" x14ac:dyDescent="0.25">
      <c r="A80">
        <v>74328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f t="shared" si="28"/>
        <v>0</v>
      </c>
      <c r="N80">
        <f t="shared" si="29"/>
        <v>10</v>
      </c>
      <c r="O80">
        <f t="shared" si="30"/>
        <v>0</v>
      </c>
      <c r="P80">
        <f t="shared" si="31"/>
        <v>0</v>
      </c>
      <c r="Q80">
        <f t="shared" si="32"/>
        <v>0</v>
      </c>
      <c r="R80" t="b">
        <f t="shared" si="33"/>
        <v>0</v>
      </c>
      <c r="S80" t="b">
        <f t="shared" si="34"/>
        <v>1</v>
      </c>
      <c r="T80" t="b">
        <f t="shared" si="35"/>
        <v>0</v>
      </c>
      <c r="U80" t="b">
        <f t="shared" si="36"/>
        <v>0</v>
      </c>
      <c r="V80" t="b">
        <f t="shared" si="37"/>
        <v>0</v>
      </c>
      <c r="W80" s="3">
        <f t="shared" si="38"/>
        <v>1</v>
      </c>
      <c r="X80" s="3">
        <f t="shared" si="39"/>
        <v>1</v>
      </c>
    </row>
    <row r="81" spans="1:24" x14ac:dyDescent="0.25">
      <c r="A81">
        <v>74334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f t="shared" si="28"/>
        <v>0</v>
      </c>
      <c r="N81">
        <f t="shared" si="29"/>
        <v>10</v>
      </c>
      <c r="O81">
        <f t="shared" si="30"/>
        <v>0</v>
      </c>
      <c r="P81">
        <f t="shared" si="31"/>
        <v>0</v>
      </c>
      <c r="Q81">
        <f t="shared" si="32"/>
        <v>0</v>
      </c>
      <c r="R81" t="b">
        <f t="shared" si="33"/>
        <v>0</v>
      </c>
      <c r="S81" t="b">
        <f t="shared" si="34"/>
        <v>1</v>
      </c>
      <c r="T81" t="b">
        <f t="shared" si="35"/>
        <v>0</v>
      </c>
      <c r="U81" t="b">
        <f t="shared" si="36"/>
        <v>0</v>
      </c>
      <c r="V81" t="b">
        <f t="shared" si="37"/>
        <v>0</v>
      </c>
      <c r="W81" s="3">
        <f t="shared" si="38"/>
        <v>1</v>
      </c>
      <c r="X81" s="3">
        <f t="shared" si="39"/>
        <v>1</v>
      </c>
    </row>
    <row r="82" spans="1:24" x14ac:dyDescent="0.25">
      <c r="A82">
        <v>74356</v>
      </c>
      <c r="B82">
        <v>1</v>
      </c>
      <c r="C82">
        <v>2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f t="shared" si="28"/>
        <v>0</v>
      </c>
      <c r="N82">
        <f t="shared" si="29"/>
        <v>9</v>
      </c>
      <c r="O82">
        <f t="shared" si="30"/>
        <v>1</v>
      </c>
      <c r="P82">
        <f t="shared" si="31"/>
        <v>0</v>
      </c>
      <c r="Q82">
        <f t="shared" si="32"/>
        <v>0</v>
      </c>
      <c r="R82" t="b">
        <f t="shared" si="33"/>
        <v>0</v>
      </c>
      <c r="S82" t="b">
        <f t="shared" si="34"/>
        <v>1</v>
      </c>
      <c r="T82" t="b">
        <f t="shared" si="35"/>
        <v>0</v>
      </c>
      <c r="U82" t="b">
        <f t="shared" si="36"/>
        <v>0</v>
      </c>
      <c r="V82" t="b">
        <f t="shared" si="37"/>
        <v>0</v>
      </c>
      <c r="W82" s="3">
        <f t="shared" si="38"/>
        <v>1</v>
      </c>
      <c r="X82" s="3">
        <f t="shared" si="39"/>
        <v>1</v>
      </c>
    </row>
    <row r="83" spans="1:24" x14ac:dyDescent="0.25">
      <c r="A83">
        <v>74380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f t="shared" si="28"/>
        <v>0</v>
      </c>
      <c r="N83">
        <f t="shared" si="29"/>
        <v>10</v>
      </c>
      <c r="O83">
        <f t="shared" si="30"/>
        <v>0</v>
      </c>
      <c r="P83">
        <f t="shared" si="31"/>
        <v>0</v>
      </c>
      <c r="Q83">
        <f t="shared" si="32"/>
        <v>0</v>
      </c>
      <c r="R83" t="b">
        <f t="shared" si="33"/>
        <v>0</v>
      </c>
      <c r="S83" t="b">
        <f t="shared" si="34"/>
        <v>1</v>
      </c>
      <c r="T83" t="b">
        <f t="shared" si="35"/>
        <v>0</v>
      </c>
      <c r="U83" t="b">
        <f t="shared" si="36"/>
        <v>0</v>
      </c>
      <c r="V83" t="b">
        <f t="shared" si="37"/>
        <v>0</v>
      </c>
      <c r="W83" s="3">
        <f t="shared" si="38"/>
        <v>1</v>
      </c>
      <c r="X83" s="3">
        <f t="shared" si="39"/>
        <v>1</v>
      </c>
    </row>
    <row r="84" spans="1:24" x14ac:dyDescent="0.25">
      <c r="A84">
        <v>74413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f t="shared" si="28"/>
        <v>0</v>
      </c>
      <c r="N84">
        <f t="shared" si="29"/>
        <v>10</v>
      </c>
      <c r="O84">
        <f t="shared" si="30"/>
        <v>0</v>
      </c>
      <c r="P84">
        <f t="shared" si="31"/>
        <v>0</v>
      </c>
      <c r="Q84">
        <f t="shared" si="32"/>
        <v>0</v>
      </c>
      <c r="R84" t="b">
        <f t="shared" si="33"/>
        <v>0</v>
      </c>
      <c r="S84" t="b">
        <f t="shared" si="34"/>
        <v>1</v>
      </c>
      <c r="T84" t="b">
        <f t="shared" si="35"/>
        <v>0</v>
      </c>
      <c r="U84" t="b">
        <f t="shared" si="36"/>
        <v>0</v>
      </c>
      <c r="V84" t="b">
        <f t="shared" si="37"/>
        <v>0</v>
      </c>
      <c r="W84" s="3">
        <f t="shared" si="38"/>
        <v>1</v>
      </c>
      <c r="X84" s="3">
        <f t="shared" si="39"/>
        <v>1</v>
      </c>
    </row>
    <row r="85" spans="1:24" x14ac:dyDescent="0.25">
      <c r="A85">
        <v>74424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f t="shared" si="28"/>
        <v>0</v>
      </c>
      <c r="N85">
        <f t="shared" si="29"/>
        <v>10</v>
      </c>
      <c r="O85">
        <f t="shared" si="30"/>
        <v>0</v>
      </c>
      <c r="P85">
        <f t="shared" si="31"/>
        <v>0</v>
      </c>
      <c r="Q85">
        <f t="shared" si="32"/>
        <v>0</v>
      </c>
      <c r="R85" t="b">
        <f t="shared" si="33"/>
        <v>0</v>
      </c>
      <c r="S85" t="b">
        <f t="shared" si="34"/>
        <v>1</v>
      </c>
      <c r="T85" t="b">
        <f t="shared" si="35"/>
        <v>0</v>
      </c>
      <c r="U85" t="b">
        <f t="shared" si="36"/>
        <v>0</v>
      </c>
      <c r="V85" t="b">
        <f t="shared" si="37"/>
        <v>0</v>
      </c>
      <c r="W85" s="3">
        <f t="shared" si="38"/>
        <v>1</v>
      </c>
      <c r="X85" s="3">
        <f t="shared" si="39"/>
        <v>1</v>
      </c>
    </row>
    <row r="86" spans="1:24" x14ac:dyDescent="0.25">
      <c r="A86">
        <v>74451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f t="shared" si="28"/>
        <v>0</v>
      </c>
      <c r="N86">
        <f t="shared" si="29"/>
        <v>10</v>
      </c>
      <c r="O86">
        <f t="shared" si="30"/>
        <v>0</v>
      </c>
      <c r="P86">
        <f t="shared" si="31"/>
        <v>0</v>
      </c>
      <c r="Q86">
        <f t="shared" si="32"/>
        <v>0</v>
      </c>
      <c r="R86" t="b">
        <f t="shared" si="33"/>
        <v>0</v>
      </c>
      <c r="S86" t="b">
        <f t="shared" si="34"/>
        <v>1</v>
      </c>
      <c r="T86" t="b">
        <f t="shared" si="35"/>
        <v>0</v>
      </c>
      <c r="U86" t="b">
        <f t="shared" si="36"/>
        <v>0</v>
      </c>
      <c r="V86" t="b">
        <f t="shared" si="37"/>
        <v>0</v>
      </c>
      <c r="W86" s="3">
        <f t="shared" si="38"/>
        <v>1</v>
      </c>
      <c r="X86" s="3">
        <f t="shared" si="39"/>
        <v>1</v>
      </c>
    </row>
    <row r="87" spans="1:24" x14ac:dyDescent="0.25">
      <c r="A87">
        <v>74454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f t="shared" si="28"/>
        <v>0</v>
      </c>
      <c r="N87">
        <f t="shared" si="29"/>
        <v>10</v>
      </c>
      <c r="O87">
        <f t="shared" si="30"/>
        <v>0</v>
      </c>
      <c r="P87">
        <f t="shared" si="31"/>
        <v>0</v>
      </c>
      <c r="Q87">
        <f t="shared" si="32"/>
        <v>0</v>
      </c>
      <c r="R87" t="b">
        <f t="shared" si="33"/>
        <v>0</v>
      </c>
      <c r="S87" t="b">
        <f t="shared" si="34"/>
        <v>1</v>
      </c>
      <c r="T87" t="b">
        <f t="shared" si="35"/>
        <v>0</v>
      </c>
      <c r="U87" t="b">
        <f t="shared" si="36"/>
        <v>0</v>
      </c>
      <c r="V87" t="b">
        <f t="shared" si="37"/>
        <v>0</v>
      </c>
      <c r="W87" s="3">
        <f t="shared" si="38"/>
        <v>1</v>
      </c>
      <c r="X87" s="3">
        <f t="shared" si="39"/>
        <v>1</v>
      </c>
    </row>
    <row r="88" spans="1:24" x14ac:dyDescent="0.25">
      <c r="A88">
        <v>74456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f t="shared" si="28"/>
        <v>0</v>
      </c>
      <c r="N88">
        <f t="shared" si="29"/>
        <v>10</v>
      </c>
      <c r="O88">
        <f t="shared" si="30"/>
        <v>0</v>
      </c>
      <c r="P88">
        <f t="shared" si="31"/>
        <v>0</v>
      </c>
      <c r="Q88">
        <f t="shared" si="32"/>
        <v>0</v>
      </c>
      <c r="R88" t="b">
        <f t="shared" si="33"/>
        <v>0</v>
      </c>
      <c r="S88" t="b">
        <f t="shared" si="34"/>
        <v>1</v>
      </c>
      <c r="T88" t="b">
        <f t="shared" si="35"/>
        <v>0</v>
      </c>
      <c r="U88" t="b">
        <f t="shared" si="36"/>
        <v>0</v>
      </c>
      <c r="V88" t="b">
        <f t="shared" si="37"/>
        <v>0</v>
      </c>
      <c r="W88" s="3">
        <f t="shared" si="38"/>
        <v>1</v>
      </c>
      <c r="X88" s="3">
        <f t="shared" si="39"/>
        <v>1</v>
      </c>
    </row>
    <row r="89" spans="1:24" x14ac:dyDescent="0.25">
      <c r="A89">
        <v>74475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0</v>
      </c>
      <c r="I89">
        <v>1</v>
      </c>
      <c r="J89">
        <v>1</v>
      </c>
      <c r="K89">
        <v>1</v>
      </c>
      <c r="L89">
        <v>1</v>
      </c>
      <c r="M89">
        <f t="shared" si="28"/>
        <v>1</v>
      </c>
      <c r="N89">
        <f t="shared" si="29"/>
        <v>9</v>
      </c>
      <c r="O89">
        <f t="shared" si="30"/>
        <v>0</v>
      </c>
      <c r="P89">
        <f t="shared" si="31"/>
        <v>0</v>
      </c>
      <c r="Q89">
        <f t="shared" si="32"/>
        <v>0</v>
      </c>
      <c r="R89" t="b">
        <f t="shared" si="33"/>
        <v>0</v>
      </c>
      <c r="S89" t="b">
        <f t="shared" si="34"/>
        <v>1</v>
      </c>
      <c r="T89" t="b">
        <f t="shared" si="35"/>
        <v>0</v>
      </c>
      <c r="U89" t="b">
        <f t="shared" si="36"/>
        <v>0</v>
      </c>
      <c r="V89" t="b">
        <f t="shared" si="37"/>
        <v>0</v>
      </c>
      <c r="W89" s="3">
        <f t="shared" si="38"/>
        <v>1</v>
      </c>
      <c r="X89" s="3">
        <f t="shared" si="39"/>
        <v>1</v>
      </c>
    </row>
    <row r="90" spans="1:24" x14ac:dyDescent="0.25">
      <c r="A90">
        <v>74479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f t="shared" si="28"/>
        <v>0</v>
      </c>
      <c r="N90">
        <f t="shared" si="29"/>
        <v>10</v>
      </c>
      <c r="O90">
        <f t="shared" si="30"/>
        <v>0</v>
      </c>
      <c r="P90">
        <f t="shared" si="31"/>
        <v>0</v>
      </c>
      <c r="Q90">
        <f t="shared" si="32"/>
        <v>0</v>
      </c>
      <c r="R90" t="b">
        <f t="shared" si="33"/>
        <v>0</v>
      </c>
      <c r="S90" t="b">
        <f t="shared" si="34"/>
        <v>1</v>
      </c>
      <c r="T90" t="b">
        <f t="shared" si="35"/>
        <v>0</v>
      </c>
      <c r="U90" t="b">
        <f t="shared" si="36"/>
        <v>0</v>
      </c>
      <c r="V90" t="b">
        <f t="shared" si="37"/>
        <v>0</v>
      </c>
      <c r="W90" s="3">
        <f t="shared" si="38"/>
        <v>1</v>
      </c>
      <c r="X90" s="3">
        <f t="shared" si="39"/>
        <v>1</v>
      </c>
    </row>
    <row r="91" spans="1:24" x14ac:dyDescent="0.25">
      <c r="A91">
        <v>74512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f t="shared" si="28"/>
        <v>0</v>
      </c>
      <c r="N91">
        <f t="shared" si="29"/>
        <v>10</v>
      </c>
      <c r="O91">
        <f t="shared" si="30"/>
        <v>0</v>
      </c>
      <c r="P91">
        <f t="shared" si="31"/>
        <v>0</v>
      </c>
      <c r="Q91">
        <f t="shared" si="32"/>
        <v>0</v>
      </c>
      <c r="R91" t="b">
        <f t="shared" si="33"/>
        <v>0</v>
      </c>
      <c r="S91" t="b">
        <f t="shared" si="34"/>
        <v>1</v>
      </c>
      <c r="T91" t="b">
        <f t="shared" si="35"/>
        <v>0</v>
      </c>
      <c r="U91" t="b">
        <f t="shared" si="36"/>
        <v>0</v>
      </c>
      <c r="V91" t="b">
        <f t="shared" si="37"/>
        <v>0</v>
      </c>
      <c r="W91" s="3">
        <f t="shared" si="38"/>
        <v>1</v>
      </c>
      <c r="X91" s="3">
        <f t="shared" si="39"/>
        <v>1</v>
      </c>
    </row>
    <row r="92" spans="1:24" x14ac:dyDescent="0.25">
      <c r="A92">
        <v>74518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f t="shared" si="28"/>
        <v>0</v>
      </c>
      <c r="N92">
        <f t="shared" si="29"/>
        <v>10</v>
      </c>
      <c r="O92">
        <f t="shared" si="30"/>
        <v>0</v>
      </c>
      <c r="P92">
        <f t="shared" si="31"/>
        <v>0</v>
      </c>
      <c r="Q92">
        <f t="shared" si="32"/>
        <v>0</v>
      </c>
      <c r="R92" t="b">
        <f t="shared" si="33"/>
        <v>0</v>
      </c>
      <c r="S92" t="b">
        <f t="shared" si="34"/>
        <v>1</v>
      </c>
      <c r="T92" t="b">
        <f t="shared" si="35"/>
        <v>0</v>
      </c>
      <c r="U92" t="b">
        <f t="shared" si="36"/>
        <v>0</v>
      </c>
      <c r="V92" t="b">
        <f t="shared" si="37"/>
        <v>0</v>
      </c>
      <c r="W92" s="3">
        <f t="shared" si="38"/>
        <v>1</v>
      </c>
      <c r="X92" s="3">
        <f t="shared" si="39"/>
        <v>1</v>
      </c>
    </row>
    <row r="93" spans="1:24" x14ac:dyDescent="0.25">
      <c r="A93">
        <v>74544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2</v>
      </c>
      <c r="L93">
        <v>1</v>
      </c>
      <c r="M93">
        <f t="shared" si="28"/>
        <v>0</v>
      </c>
      <c r="N93">
        <f t="shared" si="29"/>
        <v>9</v>
      </c>
      <c r="O93">
        <f t="shared" si="30"/>
        <v>1</v>
      </c>
      <c r="P93">
        <f t="shared" si="31"/>
        <v>0</v>
      </c>
      <c r="Q93">
        <f t="shared" si="32"/>
        <v>0</v>
      </c>
      <c r="R93" t="b">
        <f t="shared" si="33"/>
        <v>0</v>
      </c>
      <c r="S93" t="b">
        <f t="shared" si="34"/>
        <v>1</v>
      </c>
      <c r="T93" t="b">
        <f t="shared" si="35"/>
        <v>0</v>
      </c>
      <c r="U93" t="b">
        <f t="shared" si="36"/>
        <v>0</v>
      </c>
      <c r="V93" t="b">
        <f t="shared" si="37"/>
        <v>0</v>
      </c>
      <c r="W93" s="3">
        <f t="shared" si="38"/>
        <v>1</v>
      </c>
      <c r="X93" s="3">
        <f t="shared" si="39"/>
        <v>1</v>
      </c>
    </row>
    <row r="94" spans="1:24" x14ac:dyDescent="0.25">
      <c r="A94">
        <v>74562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f t="shared" si="28"/>
        <v>0</v>
      </c>
      <c r="N94">
        <f t="shared" si="29"/>
        <v>10</v>
      </c>
      <c r="O94">
        <f t="shared" si="30"/>
        <v>0</v>
      </c>
      <c r="P94">
        <f t="shared" si="31"/>
        <v>0</v>
      </c>
      <c r="Q94">
        <f t="shared" si="32"/>
        <v>0</v>
      </c>
      <c r="R94" t="b">
        <f t="shared" si="33"/>
        <v>0</v>
      </c>
      <c r="S94" t="b">
        <f t="shared" si="34"/>
        <v>1</v>
      </c>
      <c r="T94" t="b">
        <f t="shared" si="35"/>
        <v>0</v>
      </c>
      <c r="U94" t="b">
        <f t="shared" si="36"/>
        <v>0</v>
      </c>
      <c r="V94" t="b">
        <f t="shared" si="37"/>
        <v>0</v>
      </c>
      <c r="W94" s="3">
        <f t="shared" si="38"/>
        <v>1</v>
      </c>
      <c r="X94" s="3">
        <f t="shared" si="39"/>
        <v>1</v>
      </c>
    </row>
    <row r="95" spans="1:24" x14ac:dyDescent="0.25">
      <c r="A95">
        <v>74610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f t="shared" si="28"/>
        <v>0</v>
      </c>
      <c r="N95">
        <f t="shared" si="29"/>
        <v>10</v>
      </c>
      <c r="O95">
        <f t="shared" si="30"/>
        <v>0</v>
      </c>
      <c r="P95">
        <f t="shared" si="31"/>
        <v>0</v>
      </c>
      <c r="Q95">
        <f t="shared" si="32"/>
        <v>0</v>
      </c>
      <c r="R95" t="b">
        <f t="shared" si="33"/>
        <v>0</v>
      </c>
      <c r="S95" t="b">
        <f t="shared" si="34"/>
        <v>1</v>
      </c>
      <c r="T95" t="b">
        <f t="shared" si="35"/>
        <v>0</v>
      </c>
      <c r="U95" t="b">
        <f t="shared" si="36"/>
        <v>0</v>
      </c>
      <c r="V95" t="b">
        <f t="shared" si="37"/>
        <v>0</v>
      </c>
      <c r="W95" s="3">
        <f t="shared" si="38"/>
        <v>1</v>
      </c>
      <c r="X95" s="3">
        <f t="shared" si="39"/>
        <v>1</v>
      </c>
    </row>
    <row r="96" spans="1:24" x14ac:dyDescent="0.25">
      <c r="A96">
        <v>74658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f t="shared" si="28"/>
        <v>0</v>
      </c>
      <c r="N96">
        <f t="shared" si="29"/>
        <v>10</v>
      </c>
      <c r="O96">
        <f t="shared" si="30"/>
        <v>0</v>
      </c>
      <c r="P96">
        <f t="shared" si="31"/>
        <v>0</v>
      </c>
      <c r="Q96">
        <f t="shared" si="32"/>
        <v>0</v>
      </c>
      <c r="R96" t="b">
        <f t="shared" si="33"/>
        <v>0</v>
      </c>
      <c r="S96" t="b">
        <f t="shared" si="34"/>
        <v>1</v>
      </c>
      <c r="T96" t="b">
        <f t="shared" si="35"/>
        <v>0</v>
      </c>
      <c r="U96" t="b">
        <f t="shared" si="36"/>
        <v>0</v>
      </c>
      <c r="V96" t="b">
        <f t="shared" si="37"/>
        <v>0</v>
      </c>
      <c r="W96" s="3">
        <f t="shared" si="38"/>
        <v>1</v>
      </c>
      <c r="X96" s="3">
        <f t="shared" si="39"/>
        <v>1</v>
      </c>
    </row>
    <row r="97" spans="1:24" x14ac:dyDescent="0.25">
      <c r="A97">
        <v>74691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f t="shared" si="28"/>
        <v>0</v>
      </c>
      <c r="N97">
        <f t="shared" si="29"/>
        <v>10</v>
      </c>
      <c r="O97">
        <f t="shared" si="30"/>
        <v>0</v>
      </c>
      <c r="P97">
        <f t="shared" si="31"/>
        <v>0</v>
      </c>
      <c r="Q97">
        <f t="shared" si="32"/>
        <v>0</v>
      </c>
      <c r="R97" t="b">
        <f t="shared" si="33"/>
        <v>0</v>
      </c>
      <c r="S97" t="b">
        <f t="shared" si="34"/>
        <v>1</v>
      </c>
      <c r="T97" t="b">
        <f t="shared" si="35"/>
        <v>0</v>
      </c>
      <c r="U97" t="b">
        <f t="shared" si="36"/>
        <v>0</v>
      </c>
      <c r="V97" t="b">
        <f t="shared" si="37"/>
        <v>0</v>
      </c>
      <c r="W97" s="3">
        <f t="shared" si="38"/>
        <v>1</v>
      </c>
      <c r="X97" s="3">
        <f t="shared" si="39"/>
        <v>1</v>
      </c>
    </row>
    <row r="98" spans="1:24" x14ac:dyDescent="0.25">
      <c r="A98">
        <v>105694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f t="shared" ref="M98:M129" si="40">IF(C98=0, 1, 0)+IF(D98=0, 1, 0)+IF(E98=0, 1, 0)+IF(F98=0, 1, 0)+IF(G98=0, 1, 0)+IF(H98=0, 1, 0)+IF(I98=0, 1, 0)+IF(J98=0, 1, 0)+IF(K98=0, 1, 0)+IF(L98=0, 1, 0)</f>
        <v>0</v>
      </c>
      <c r="N98">
        <f t="shared" ref="N98:N129" si="41">IF(C98=1, 1, 0)+IF(D98=1, 1, 0)+IF(E98=1, 1, 0)+IF(F98=1, 1, 0)+IF(G98=1, 1, 0)+IF(H98=1, 1, 0)+IF(I98=1, 1, 0)+IF(J98=1, 1, 0)+IF(K98=1, 1, 0)+IF(L98=1, 1, 0)</f>
        <v>10</v>
      </c>
      <c r="O98">
        <f t="shared" ref="O98:O129" si="42">IF(C98=2, 1, 0)+IF(D98=2, 1, 0)+IF(E98=2, 1, 0)+IF(F98=2, 1, 0)+IF(G98=2, 1, 0)+IF(H98=2, 1, 0)+IF(I98=2, 1, 0)+IF(J98=2, 1, 0)+IF(K98=2, 1, 0)+IF(L98=2, 1, 0)</f>
        <v>0</v>
      </c>
      <c r="P98">
        <f t="shared" ref="P98:P129" si="43">IF(C98=3, 1, 0)+IF(D98=3, 1, 0)+IF(E98=3, 1, 0)+IF(F98=3, 1, 0)+IF(G98=3, 1, 0)+IF(H98=3, 1, 0)+IF(I98=3, 1, 0)+IF(J98=3, 1, 0)+IF(K98=3, 1, 0)+IF(L98=3, 1, 0)</f>
        <v>0</v>
      </c>
      <c r="Q98">
        <f t="shared" ref="Q98:Q129" si="44">IF(C98=4, 1, 0)+IF(D98=4, 1, 0)+IF(E98=4, 1, 0)+IF(F98=4, 1, 0)+IF(G98=4, 1, 0)+IF(H98=4, 1, 0)+IF(I98=4, 1, 0)+IF(J98=4, 1, 0)+IF(K98=4, 1, 0)+IF(L98=4, 1, 0)</f>
        <v>0</v>
      </c>
      <c r="R98" t="b">
        <f t="shared" ref="R98:R129" si="45">M98=MAX($M98:$Q98)</f>
        <v>0</v>
      </c>
      <c r="S98" t="b">
        <f t="shared" ref="S98:S129" si="46">N98=MAX($M98:$Q98)</f>
        <v>1</v>
      </c>
      <c r="T98" t="b">
        <f t="shared" ref="T98:T129" si="47">O98=MAX($M98:$Q98)</f>
        <v>0</v>
      </c>
      <c r="U98" t="b">
        <f t="shared" ref="U98:U129" si="48">P98=MAX($M98:$Q98)</f>
        <v>0</v>
      </c>
      <c r="V98" t="b">
        <f t="shared" ref="V98:V129" si="49">Q98=MAX($M98:$Q98)</f>
        <v>0</v>
      </c>
      <c r="W98" s="3">
        <f t="shared" ref="W98:W129" si="50">IF(M98=MAX($M98:$Q98), 1, 0) + IF(N98=MAX($M98:$Q98), 1, 0) + IF(O98=MAX($M98:$Q98), 1, 0) + IF(P98=MAX($M98:$Q98), 1, 0) + IF(Q98=MAX($M98:$Q98), 1, 0)</f>
        <v>1</v>
      </c>
      <c r="X98" s="3">
        <f t="shared" ref="X98:X129" si="51">IF(W98 = 1, _xlfn.MODE.SNGL(C98,D98,E98,F98,G98,H98,I98,J98,K98,L98), "Verificar Manualmente")</f>
        <v>1</v>
      </c>
    </row>
    <row r="99" spans="1:24" x14ac:dyDescent="0.25">
      <c r="A99">
        <v>105709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f t="shared" si="40"/>
        <v>0</v>
      </c>
      <c r="N99">
        <f t="shared" si="41"/>
        <v>10</v>
      </c>
      <c r="O99">
        <f t="shared" si="42"/>
        <v>0</v>
      </c>
      <c r="P99">
        <f t="shared" si="43"/>
        <v>0</v>
      </c>
      <c r="Q99">
        <f t="shared" si="44"/>
        <v>0</v>
      </c>
      <c r="R99" t="b">
        <f t="shared" si="45"/>
        <v>0</v>
      </c>
      <c r="S99" t="b">
        <f t="shared" si="46"/>
        <v>1</v>
      </c>
      <c r="T99" t="b">
        <f t="shared" si="47"/>
        <v>0</v>
      </c>
      <c r="U99" t="b">
        <f t="shared" si="48"/>
        <v>0</v>
      </c>
      <c r="V99" t="b">
        <f t="shared" si="49"/>
        <v>0</v>
      </c>
      <c r="W99" s="3">
        <f t="shared" si="50"/>
        <v>1</v>
      </c>
      <c r="X99" s="3">
        <f t="shared" si="51"/>
        <v>1</v>
      </c>
    </row>
    <row r="100" spans="1:24" x14ac:dyDescent="0.25">
      <c r="A100">
        <v>105711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f t="shared" si="40"/>
        <v>0</v>
      </c>
      <c r="N100">
        <f t="shared" si="41"/>
        <v>10</v>
      </c>
      <c r="O100">
        <f t="shared" si="42"/>
        <v>0</v>
      </c>
      <c r="P100">
        <f t="shared" si="43"/>
        <v>0</v>
      </c>
      <c r="Q100">
        <f t="shared" si="44"/>
        <v>0</v>
      </c>
      <c r="R100" t="b">
        <f t="shared" si="45"/>
        <v>0</v>
      </c>
      <c r="S100" t="b">
        <f t="shared" si="46"/>
        <v>1</v>
      </c>
      <c r="T100" t="b">
        <f t="shared" si="47"/>
        <v>0</v>
      </c>
      <c r="U100" t="b">
        <f t="shared" si="48"/>
        <v>0</v>
      </c>
      <c r="V100" t="b">
        <f t="shared" si="49"/>
        <v>0</v>
      </c>
      <c r="W100" s="3">
        <f t="shared" si="50"/>
        <v>1</v>
      </c>
      <c r="X100" s="3">
        <f t="shared" si="51"/>
        <v>1</v>
      </c>
    </row>
    <row r="101" spans="1:24" x14ac:dyDescent="0.25">
      <c r="A101">
        <v>105712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f t="shared" si="40"/>
        <v>0</v>
      </c>
      <c r="N101">
        <f t="shared" si="41"/>
        <v>10</v>
      </c>
      <c r="O101">
        <f t="shared" si="42"/>
        <v>0</v>
      </c>
      <c r="P101">
        <f t="shared" si="43"/>
        <v>0</v>
      </c>
      <c r="Q101">
        <f t="shared" si="44"/>
        <v>0</v>
      </c>
      <c r="R101" t="b">
        <f t="shared" si="45"/>
        <v>0</v>
      </c>
      <c r="S101" t="b">
        <f t="shared" si="46"/>
        <v>1</v>
      </c>
      <c r="T101" t="b">
        <f t="shared" si="47"/>
        <v>0</v>
      </c>
      <c r="U101" t="b">
        <f t="shared" si="48"/>
        <v>0</v>
      </c>
      <c r="V101" t="b">
        <f t="shared" si="49"/>
        <v>0</v>
      </c>
      <c r="W101" s="3">
        <f t="shared" si="50"/>
        <v>1</v>
      </c>
      <c r="X101" s="3">
        <f t="shared" si="51"/>
        <v>1</v>
      </c>
    </row>
    <row r="102" spans="1:24" x14ac:dyDescent="0.25">
      <c r="A102">
        <v>105756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f t="shared" si="40"/>
        <v>0</v>
      </c>
      <c r="N102">
        <f t="shared" si="41"/>
        <v>10</v>
      </c>
      <c r="O102">
        <f t="shared" si="42"/>
        <v>0</v>
      </c>
      <c r="P102">
        <f t="shared" si="43"/>
        <v>0</v>
      </c>
      <c r="Q102">
        <f t="shared" si="44"/>
        <v>0</v>
      </c>
      <c r="R102" t="b">
        <f t="shared" si="45"/>
        <v>0</v>
      </c>
      <c r="S102" t="b">
        <f t="shared" si="46"/>
        <v>1</v>
      </c>
      <c r="T102" t="b">
        <f t="shared" si="47"/>
        <v>0</v>
      </c>
      <c r="U102" t="b">
        <f t="shared" si="48"/>
        <v>0</v>
      </c>
      <c r="V102" t="b">
        <f t="shared" si="49"/>
        <v>0</v>
      </c>
      <c r="W102" s="3">
        <f t="shared" si="50"/>
        <v>1</v>
      </c>
      <c r="X102" s="3">
        <f t="shared" si="51"/>
        <v>1</v>
      </c>
    </row>
    <row r="103" spans="1:24" x14ac:dyDescent="0.25">
      <c r="A103">
        <v>105790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f t="shared" si="40"/>
        <v>0</v>
      </c>
      <c r="N103">
        <f t="shared" si="41"/>
        <v>10</v>
      </c>
      <c r="O103">
        <f t="shared" si="42"/>
        <v>0</v>
      </c>
      <c r="P103">
        <f t="shared" si="43"/>
        <v>0</v>
      </c>
      <c r="Q103">
        <f t="shared" si="44"/>
        <v>0</v>
      </c>
      <c r="R103" t="b">
        <f t="shared" si="45"/>
        <v>0</v>
      </c>
      <c r="S103" t="b">
        <f t="shared" si="46"/>
        <v>1</v>
      </c>
      <c r="T103" t="b">
        <f t="shared" si="47"/>
        <v>0</v>
      </c>
      <c r="U103" t="b">
        <f t="shared" si="48"/>
        <v>0</v>
      </c>
      <c r="V103" t="b">
        <f t="shared" si="49"/>
        <v>0</v>
      </c>
      <c r="W103" s="3">
        <f t="shared" si="50"/>
        <v>1</v>
      </c>
      <c r="X103" s="3">
        <f t="shared" si="51"/>
        <v>1</v>
      </c>
    </row>
    <row r="104" spans="1:24" x14ac:dyDescent="0.25">
      <c r="A104">
        <v>105840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0</v>
      </c>
      <c r="M104">
        <f t="shared" si="40"/>
        <v>1</v>
      </c>
      <c r="N104">
        <f t="shared" si="41"/>
        <v>9</v>
      </c>
      <c r="O104">
        <f t="shared" si="42"/>
        <v>0</v>
      </c>
      <c r="P104">
        <f t="shared" si="43"/>
        <v>0</v>
      </c>
      <c r="Q104">
        <f t="shared" si="44"/>
        <v>0</v>
      </c>
      <c r="R104" t="b">
        <f t="shared" si="45"/>
        <v>0</v>
      </c>
      <c r="S104" t="b">
        <f t="shared" si="46"/>
        <v>1</v>
      </c>
      <c r="T104" t="b">
        <f t="shared" si="47"/>
        <v>0</v>
      </c>
      <c r="U104" t="b">
        <f t="shared" si="48"/>
        <v>0</v>
      </c>
      <c r="V104" t="b">
        <f t="shared" si="49"/>
        <v>0</v>
      </c>
      <c r="W104" s="3">
        <f t="shared" si="50"/>
        <v>1</v>
      </c>
      <c r="X104" s="3">
        <f t="shared" si="51"/>
        <v>1</v>
      </c>
    </row>
    <row r="105" spans="1:24" x14ac:dyDescent="0.25">
      <c r="A105">
        <v>105842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f t="shared" si="40"/>
        <v>0</v>
      </c>
      <c r="N105">
        <f t="shared" si="41"/>
        <v>10</v>
      </c>
      <c r="O105">
        <f t="shared" si="42"/>
        <v>0</v>
      </c>
      <c r="P105">
        <f t="shared" si="43"/>
        <v>0</v>
      </c>
      <c r="Q105">
        <f t="shared" si="44"/>
        <v>0</v>
      </c>
      <c r="R105" t="b">
        <f t="shared" si="45"/>
        <v>0</v>
      </c>
      <c r="S105" t="b">
        <f t="shared" si="46"/>
        <v>1</v>
      </c>
      <c r="T105" t="b">
        <f t="shared" si="47"/>
        <v>0</v>
      </c>
      <c r="U105" t="b">
        <f t="shared" si="48"/>
        <v>0</v>
      </c>
      <c r="V105" t="b">
        <f t="shared" si="49"/>
        <v>0</v>
      </c>
      <c r="W105" s="3">
        <f t="shared" si="50"/>
        <v>1</v>
      </c>
      <c r="X105" s="3">
        <f t="shared" si="51"/>
        <v>1</v>
      </c>
    </row>
    <row r="106" spans="1:24" x14ac:dyDescent="0.25">
      <c r="A106">
        <v>105856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f t="shared" si="40"/>
        <v>0</v>
      </c>
      <c r="N106">
        <f t="shared" si="41"/>
        <v>10</v>
      </c>
      <c r="O106">
        <f t="shared" si="42"/>
        <v>0</v>
      </c>
      <c r="P106">
        <f t="shared" si="43"/>
        <v>0</v>
      </c>
      <c r="Q106">
        <f t="shared" si="44"/>
        <v>0</v>
      </c>
      <c r="R106" t="b">
        <f t="shared" si="45"/>
        <v>0</v>
      </c>
      <c r="S106" t="b">
        <f t="shared" si="46"/>
        <v>1</v>
      </c>
      <c r="T106" t="b">
        <f t="shared" si="47"/>
        <v>0</v>
      </c>
      <c r="U106" t="b">
        <f t="shared" si="48"/>
        <v>0</v>
      </c>
      <c r="V106" t="b">
        <f t="shared" si="49"/>
        <v>0</v>
      </c>
      <c r="W106" s="3">
        <f t="shared" si="50"/>
        <v>1</v>
      </c>
      <c r="X106" s="3">
        <f t="shared" si="51"/>
        <v>1</v>
      </c>
    </row>
    <row r="107" spans="1:24" x14ac:dyDescent="0.25">
      <c r="A107">
        <v>105920</v>
      </c>
      <c r="B107">
        <v>1</v>
      </c>
      <c r="C107">
        <v>1</v>
      </c>
      <c r="D107">
        <v>1</v>
      </c>
      <c r="E107">
        <v>1</v>
      </c>
      <c r="F107">
        <v>0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f t="shared" si="40"/>
        <v>1</v>
      </c>
      <c r="N107">
        <f t="shared" si="41"/>
        <v>9</v>
      </c>
      <c r="O107">
        <f t="shared" si="42"/>
        <v>0</v>
      </c>
      <c r="P107">
        <f t="shared" si="43"/>
        <v>0</v>
      </c>
      <c r="Q107">
        <f t="shared" si="44"/>
        <v>0</v>
      </c>
      <c r="R107" t="b">
        <f t="shared" si="45"/>
        <v>0</v>
      </c>
      <c r="S107" t="b">
        <f t="shared" si="46"/>
        <v>1</v>
      </c>
      <c r="T107" t="b">
        <f t="shared" si="47"/>
        <v>0</v>
      </c>
      <c r="U107" t="b">
        <f t="shared" si="48"/>
        <v>0</v>
      </c>
      <c r="V107" t="b">
        <f t="shared" si="49"/>
        <v>0</v>
      </c>
      <c r="W107" s="3">
        <f t="shared" si="50"/>
        <v>1</v>
      </c>
      <c r="X107" s="3">
        <f t="shared" si="51"/>
        <v>1</v>
      </c>
    </row>
    <row r="108" spans="1:24" x14ac:dyDescent="0.25">
      <c r="A108">
        <v>105926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f t="shared" si="40"/>
        <v>0</v>
      </c>
      <c r="N108">
        <f t="shared" si="41"/>
        <v>10</v>
      </c>
      <c r="O108">
        <f t="shared" si="42"/>
        <v>0</v>
      </c>
      <c r="P108">
        <f t="shared" si="43"/>
        <v>0</v>
      </c>
      <c r="Q108">
        <f t="shared" si="44"/>
        <v>0</v>
      </c>
      <c r="R108" t="b">
        <f t="shared" si="45"/>
        <v>0</v>
      </c>
      <c r="S108" t="b">
        <f t="shared" si="46"/>
        <v>1</v>
      </c>
      <c r="T108" t="b">
        <f t="shared" si="47"/>
        <v>0</v>
      </c>
      <c r="U108" t="b">
        <f t="shared" si="48"/>
        <v>0</v>
      </c>
      <c r="V108" t="b">
        <f t="shared" si="49"/>
        <v>0</v>
      </c>
      <c r="W108" s="3">
        <f t="shared" si="50"/>
        <v>1</v>
      </c>
      <c r="X108" s="3">
        <f t="shared" si="51"/>
        <v>1</v>
      </c>
    </row>
    <row r="109" spans="1:24" x14ac:dyDescent="0.25">
      <c r="A109">
        <v>105965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f t="shared" si="40"/>
        <v>0</v>
      </c>
      <c r="N109">
        <f t="shared" si="41"/>
        <v>10</v>
      </c>
      <c r="O109">
        <f t="shared" si="42"/>
        <v>0</v>
      </c>
      <c r="P109">
        <f t="shared" si="43"/>
        <v>0</v>
      </c>
      <c r="Q109">
        <f t="shared" si="44"/>
        <v>0</v>
      </c>
      <c r="R109" t="b">
        <f t="shared" si="45"/>
        <v>0</v>
      </c>
      <c r="S109" t="b">
        <f t="shared" si="46"/>
        <v>1</v>
      </c>
      <c r="T109" t="b">
        <f t="shared" si="47"/>
        <v>0</v>
      </c>
      <c r="U109" t="b">
        <f t="shared" si="48"/>
        <v>0</v>
      </c>
      <c r="V109" t="b">
        <f t="shared" si="49"/>
        <v>0</v>
      </c>
      <c r="W109" s="3">
        <f t="shared" si="50"/>
        <v>1</v>
      </c>
      <c r="X109" s="3">
        <f t="shared" si="51"/>
        <v>1</v>
      </c>
    </row>
    <row r="110" spans="1:24" x14ac:dyDescent="0.25">
      <c r="A110">
        <v>106028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0</v>
      </c>
      <c r="K110">
        <v>1</v>
      </c>
      <c r="L110">
        <v>1</v>
      </c>
      <c r="M110">
        <f t="shared" si="40"/>
        <v>1</v>
      </c>
      <c r="N110">
        <f t="shared" si="41"/>
        <v>9</v>
      </c>
      <c r="O110">
        <f t="shared" si="42"/>
        <v>0</v>
      </c>
      <c r="P110">
        <f t="shared" si="43"/>
        <v>0</v>
      </c>
      <c r="Q110">
        <f t="shared" si="44"/>
        <v>0</v>
      </c>
      <c r="R110" t="b">
        <f t="shared" si="45"/>
        <v>0</v>
      </c>
      <c r="S110" t="b">
        <f t="shared" si="46"/>
        <v>1</v>
      </c>
      <c r="T110" t="b">
        <f t="shared" si="47"/>
        <v>0</v>
      </c>
      <c r="U110" t="b">
        <f t="shared" si="48"/>
        <v>0</v>
      </c>
      <c r="V110" t="b">
        <f t="shared" si="49"/>
        <v>0</v>
      </c>
      <c r="W110" s="3">
        <f t="shared" si="50"/>
        <v>1</v>
      </c>
      <c r="X110" s="3">
        <f t="shared" si="51"/>
        <v>1</v>
      </c>
    </row>
    <row r="111" spans="1:24" x14ac:dyDescent="0.25">
      <c r="A111">
        <v>106064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f t="shared" si="40"/>
        <v>0</v>
      </c>
      <c r="N111">
        <f t="shared" si="41"/>
        <v>10</v>
      </c>
      <c r="O111">
        <f t="shared" si="42"/>
        <v>0</v>
      </c>
      <c r="P111">
        <f t="shared" si="43"/>
        <v>0</v>
      </c>
      <c r="Q111">
        <f t="shared" si="44"/>
        <v>0</v>
      </c>
      <c r="R111" t="b">
        <f t="shared" si="45"/>
        <v>0</v>
      </c>
      <c r="S111" t="b">
        <f t="shared" si="46"/>
        <v>1</v>
      </c>
      <c r="T111" t="b">
        <f t="shared" si="47"/>
        <v>0</v>
      </c>
      <c r="U111" t="b">
        <f t="shared" si="48"/>
        <v>0</v>
      </c>
      <c r="V111" t="b">
        <f t="shared" si="49"/>
        <v>0</v>
      </c>
      <c r="W111" s="3">
        <f t="shared" si="50"/>
        <v>1</v>
      </c>
      <c r="X111" s="3">
        <f t="shared" si="51"/>
        <v>1</v>
      </c>
    </row>
    <row r="112" spans="1:24" x14ac:dyDescent="0.25">
      <c r="A112">
        <v>106111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f t="shared" si="40"/>
        <v>0</v>
      </c>
      <c r="N112">
        <f t="shared" si="41"/>
        <v>10</v>
      </c>
      <c r="O112">
        <f t="shared" si="42"/>
        <v>0</v>
      </c>
      <c r="P112">
        <f t="shared" si="43"/>
        <v>0</v>
      </c>
      <c r="Q112">
        <f t="shared" si="44"/>
        <v>0</v>
      </c>
      <c r="R112" t="b">
        <f t="shared" si="45"/>
        <v>0</v>
      </c>
      <c r="S112" t="b">
        <f t="shared" si="46"/>
        <v>1</v>
      </c>
      <c r="T112" t="b">
        <f t="shared" si="47"/>
        <v>0</v>
      </c>
      <c r="U112" t="b">
        <f t="shared" si="48"/>
        <v>0</v>
      </c>
      <c r="V112" t="b">
        <f t="shared" si="49"/>
        <v>0</v>
      </c>
      <c r="W112" s="3">
        <f t="shared" si="50"/>
        <v>1</v>
      </c>
      <c r="X112" s="3">
        <f t="shared" si="51"/>
        <v>1</v>
      </c>
    </row>
    <row r="113" spans="1:24" x14ac:dyDescent="0.25">
      <c r="A113">
        <v>106144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f t="shared" si="40"/>
        <v>0</v>
      </c>
      <c r="N113">
        <f t="shared" si="41"/>
        <v>10</v>
      </c>
      <c r="O113">
        <f t="shared" si="42"/>
        <v>0</v>
      </c>
      <c r="P113">
        <f t="shared" si="43"/>
        <v>0</v>
      </c>
      <c r="Q113">
        <f t="shared" si="44"/>
        <v>0</v>
      </c>
      <c r="R113" t="b">
        <f t="shared" si="45"/>
        <v>0</v>
      </c>
      <c r="S113" t="b">
        <f t="shared" si="46"/>
        <v>1</v>
      </c>
      <c r="T113" t="b">
        <f t="shared" si="47"/>
        <v>0</v>
      </c>
      <c r="U113" t="b">
        <f t="shared" si="48"/>
        <v>0</v>
      </c>
      <c r="V113" t="b">
        <f t="shared" si="49"/>
        <v>0</v>
      </c>
      <c r="W113" s="3">
        <f t="shared" si="50"/>
        <v>1</v>
      </c>
      <c r="X113" s="3">
        <f t="shared" si="51"/>
        <v>1</v>
      </c>
    </row>
    <row r="114" spans="1:24" x14ac:dyDescent="0.25">
      <c r="A114">
        <v>106180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f t="shared" si="40"/>
        <v>0</v>
      </c>
      <c r="N114">
        <f t="shared" si="41"/>
        <v>10</v>
      </c>
      <c r="O114">
        <f t="shared" si="42"/>
        <v>0</v>
      </c>
      <c r="P114">
        <f t="shared" si="43"/>
        <v>0</v>
      </c>
      <c r="Q114">
        <f t="shared" si="44"/>
        <v>0</v>
      </c>
      <c r="R114" t="b">
        <f t="shared" si="45"/>
        <v>0</v>
      </c>
      <c r="S114" t="b">
        <f t="shared" si="46"/>
        <v>1</v>
      </c>
      <c r="T114" t="b">
        <f t="shared" si="47"/>
        <v>0</v>
      </c>
      <c r="U114" t="b">
        <f t="shared" si="48"/>
        <v>0</v>
      </c>
      <c r="V114" t="b">
        <f t="shared" si="49"/>
        <v>0</v>
      </c>
      <c r="W114" s="3">
        <f t="shared" si="50"/>
        <v>1</v>
      </c>
      <c r="X114" s="3">
        <f t="shared" si="51"/>
        <v>1</v>
      </c>
    </row>
    <row r="115" spans="1:24" x14ac:dyDescent="0.25">
      <c r="A115">
        <v>106217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f t="shared" si="40"/>
        <v>0</v>
      </c>
      <c r="N115">
        <f t="shared" si="41"/>
        <v>10</v>
      </c>
      <c r="O115">
        <f t="shared" si="42"/>
        <v>0</v>
      </c>
      <c r="P115">
        <f t="shared" si="43"/>
        <v>0</v>
      </c>
      <c r="Q115">
        <f t="shared" si="44"/>
        <v>0</v>
      </c>
      <c r="R115" t="b">
        <f t="shared" si="45"/>
        <v>0</v>
      </c>
      <c r="S115" t="b">
        <f t="shared" si="46"/>
        <v>1</v>
      </c>
      <c r="T115" t="b">
        <f t="shared" si="47"/>
        <v>0</v>
      </c>
      <c r="U115" t="b">
        <f t="shared" si="48"/>
        <v>0</v>
      </c>
      <c r="V115" t="b">
        <f t="shared" si="49"/>
        <v>0</v>
      </c>
      <c r="W115" s="3">
        <f t="shared" si="50"/>
        <v>1</v>
      </c>
      <c r="X115" s="3">
        <f t="shared" si="51"/>
        <v>1</v>
      </c>
    </row>
    <row r="116" spans="1:24" x14ac:dyDescent="0.25">
      <c r="A116">
        <v>106227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f t="shared" si="40"/>
        <v>0</v>
      </c>
      <c r="N116">
        <f t="shared" si="41"/>
        <v>10</v>
      </c>
      <c r="O116">
        <f t="shared" si="42"/>
        <v>0</v>
      </c>
      <c r="P116">
        <f t="shared" si="43"/>
        <v>0</v>
      </c>
      <c r="Q116">
        <f t="shared" si="44"/>
        <v>0</v>
      </c>
      <c r="R116" t="b">
        <f t="shared" si="45"/>
        <v>0</v>
      </c>
      <c r="S116" t="b">
        <f t="shared" si="46"/>
        <v>1</v>
      </c>
      <c r="T116" t="b">
        <f t="shared" si="47"/>
        <v>0</v>
      </c>
      <c r="U116" t="b">
        <f t="shared" si="48"/>
        <v>0</v>
      </c>
      <c r="V116" t="b">
        <f t="shared" si="49"/>
        <v>0</v>
      </c>
      <c r="W116" s="3">
        <f t="shared" si="50"/>
        <v>1</v>
      </c>
      <c r="X116" s="3">
        <f t="shared" si="51"/>
        <v>1</v>
      </c>
    </row>
    <row r="117" spans="1:24" x14ac:dyDescent="0.25">
      <c r="A117">
        <v>106228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f t="shared" si="40"/>
        <v>0</v>
      </c>
      <c r="N117">
        <f t="shared" si="41"/>
        <v>10</v>
      </c>
      <c r="O117">
        <f t="shared" si="42"/>
        <v>0</v>
      </c>
      <c r="P117">
        <f t="shared" si="43"/>
        <v>0</v>
      </c>
      <c r="Q117">
        <f t="shared" si="44"/>
        <v>0</v>
      </c>
      <c r="R117" t="b">
        <f t="shared" si="45"/>
        <v>0</v>
      </c>
      <c r="S117" t="b">
        <f t="shared" si="46"/>
        <v>1</v>
      </c>
      <c r="T117" t="b">
        <f t="shared" si="47"/>
        <v>0</v>
      </c>
      <c r="U117" t="b">
        <f t="shared" si="48"/>
        <v>0</v>
      </c>
      <c r="V117" t="b">
        <f t="shared" si="49"/>
        <v>0</v>
      </c>
      <c r="W117" s="3">
        <f t="shared" si="50"/>
        <v>1</v>
      </c>
      <c r="X117" s="3">
        <f t="shared" si="51"/>
        <v>1</v>
      </c>
    </row>
    <row r="118" spans="1:24" x14ac:dyDescent="0.25">
      <c r="A118">
        <v>72475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f t="shared" si="40"/>
        <v>0</v>
      </c>
      <c r="N118">
        <f t="shared" si="41"/>
        <v>10</v>
      </c>
      <c r="O118">
        <f t="shared" si="42"/>
        <v>0</v>
      </c>
      <c r="P118">
        <f t="shared" si="43"/>
        <v>0</v>
      </c>
      <c r="Q118">
        <f t="shared" si="44"/>
        <v>0</v>
      </c>
      <c r="R118" t="b">
        <f t="shared" si="45"/>
        <v>0</v>
      </c>
      <c r="S118" t="b">
        <f t="shared" si="46"/>
        <v>1</v>
      </c>
      <c r="T118" t="b">
        <f t="shared" si="47"/>
        <v>0</v>
      </c>
      <c r="U118" t="b">
        <f t="shared" si="48"/>
        <v>0</v>
      </c>
      <c r="V118" t="b">
        <f t="shared" si="49"/>
        <v>0</v>
      </c>
      <c r="W118" s="3">
        <f t="shared" si="50"/>
        <v>1</v>
      </c>
      <c r="X118" s="3">
        <f t="shared" si="51"/>
        <v>1</v>
      </c>
    </row>
    <row r="119" spans="1:24" x14ac:dyDescent="0.25">
      <c r="A119">
        <v>72520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f t="shared" si="40"/>
        <v>0</v>
      </c>
      <c r="N119">
        <f t="shared" si="41"/>
        <v>10</v>
      </c>
      <c r="O119">
        <f t="shared" si="42"/>
        <v>0</v>
      </c>
      <c r="P119">
        <f t="shared" si="43"/>
        <v>0</v>
      </c>
      <c r="Q119">
        <f t="shared" si="44"/>
        <v>0</v>
      </c>
      <c r="R119" t="b">
        <f t="shared" si="45"/>
        <v>0</v>
      </c>
      <c r="S119" t="b">
        <f t="shared" si="46"/>
        <v>1</v>
      </c>
      <c r="T119" t="b">
        <f t="shared" si="47"/>
        <v>0</v>
      </c>
      <c r="U119" t="b">
        <f t="shared" si="48"/>
        <v>0</v>
      </c>
      <c r="V119" t="b">
        <f t="shared" si="49"/>
        <v>0</v>
      </c>
      <c r="W119" s="3">
        <f t="shared" si="50"/>
        <v>1</v>
      </c>
      <c r="X119" s="3">
        <f t="shared" si="51"/>
        <v>1</v>
      </c>
    </row>
    <row r="120" spans="1:24" x14ac:dyDescent="0.25">
      <c r="A120">
        <v>72561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f t="shared" si="40"/>
        <v>0</v>
      </c>
      <c r="N120">
        <f t="shared" si="41"/>
        <v>10</v>
      </c>
      <c r="O120">
        <f t="shared" si="42"/>
        <v>0</v>
      </c>
      <c r="P120">
        <f t="shared" si="43"/>
        <v>0</v>
      </c>
      <c r="Q120">
        <f t="shared" si="44"/>
        <v>0</v>
      </c>
      <c r="R120" t="b">
        <f t="shared" si="45"/>
        <v>0</v>
      </c>
      <c r="S120" t="b">
        <f t="shared" si="46"/>
        <v>1</v>
      </c>
      <c r="T120" t="b">
        <f t="shared" si="47"/>
        <v>0</v>
      </c>
      <c r="U120" t="b">
        <f t="shared" si="48"/>
        <v>0</v>
      </c>
      <c r="V120" t="b">
        <f t="shared" si="49"/>
        <v>0</v>
      </c>
      <c r="W120" s="3">
        <f t="shared" si="50"/>
        <v>1</v>
      </c>
      <c r="X120" s="3">
        <f t="shared" si="51"/>
        <v>1</v>
      </c>
    </row>
    <row r="121" spans="1:24" x14ac:dyDescent="0.25">
      <c r="A121">
        <v>72571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f t="shared" si="40"/>
        <v>0</v>
      </c>
      <c r="N121">
        <f t="shared" si="41"/>
        <v>10</v>
      </c>
      <c r="O121">
        <f t="shared" si="42"/>
        <v>0</v>
      </c>
      <c r="P121">
        <f t="shared" si="43"/>
        <v>0</v>
      </c>
      <c r="Q121">
        <f t="shared" si="44"/>
        <v>0</v>
      </c>
      <c r="R121" t="b">
        <f t="shared" si="45"/>
        <v>0</v>
      </c>
      <c r="S121" t="b">
        <f t="shared" si="46"/>
        <v>1</v>
      </c>
      <c r="T121" t="b">
        <f t="shared" si="47"/>
        <v>0</v>
      </c>
      <c r="U121" t="b">
        <f t="shared" si="48"/>
        <v>0</v>
      </c>
      <c r="V121" t="b">
        <f t="shared" si="49"/>
        <v>0</v>
      </c>
      <c r="W121" s="3">
        <f t="shared" si="50"/>
        <v>1</v>
      </c>
      <c r="X121" s="3">
        <f t="shared" si="51"/>
        <v>1</v>
      </c>
    </row>
    <row r="122" spans="1:24" x14ac:dyDescent="0.25">
      <c r="A122">
        <v>72912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f t="shared" si="40"/>
        <v>0</v>
      </c>
      <c r="N122">
        <f t="shared" si="41"/>
        <v>10</v>
      </c>
      <c r="O122">
        <f t="shared" si="42"/>
        <v>0</v>
      </c>
      <c r="P122">
        <f t="shared" si="43"/>
        <v>0</v>
      </c>
      <c r="Q122">
        <f t="shared" si="44"/>
        <v>0</v>
      </c>
      <c r="R122" t="b">
        <f t="shared" si="45"/>
        <v>0</v>
      </c>
      <c r="S122" t="b">
        <f t="shared" si="46"/>
        <v>1</v>
      </c>
      <c r="T122" t="b">
        <f t="shared" si="47"/>
        <v>0</v>
      </c>
      <c r="U122" t="b">
        <f t="shared" si="48"/>
        <v>0</v>
      </c>
      <c r="V122" t="b">
        <f t="shared" si="49"/>
        <v>0</v>
      </c>
      <c r="W122" s="3">
        <f t="shared" si="50"/>
        <v>1</v>
      </c>
      <c r="X122" s="3">
        <f t="shared" si="51"/>
        <v>1</v>
      </c>
    </row>
    <row r="123" spans="1:24" x14ac:dyDescent="0.25">
      <c r="A123">
        <v>73149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f t="shared" si="40"/>
        <v>0</v>
      </c>
      <c r="N123">
        <f t="shared" si="41"/>
        <v>10</v>
      </c>
      <c r="O123">
        <f t="shared" si="42"/>
        <v>0</v>
      </c>
      <c r="P123">
        <f t="shared" si="43"/>
        <v>0</v>
      </c>
      <c r="Q123">
        <f t="shared" si="44"/>
        <v>0</v>
      </c>
      <c r="R123" t="b">
        <f t="shared" si="45"/>
        <v>0</v>
      </c>
      <c r="S123" t="b">
        <f t="shared" si="46"/>
        <v>1</v>
      </c>
      <c r="T123" t="b">
        <f t="shared" si="47"/>
        <v>0</v>
      </c>
      <c r="U123" t="b">
        <f t="shared" si="48"/>
        <v>0</v>
      </c>
      <c r="V123" t="b">
        <f t="shared" si="49"/>
        <v>0</v>
      </c>
      <c r="W123" s="3">
        <f t="shared" si="50"/>
        <v>1</v>
      </c>
      <c r="X123" s="3">
        <f t="shared" si="51"/>
        <v>1</v>
      </c>
    </row>
    <row r="124" spans="1:24" x14ac:dyDescent="0.25">
      <c r="A124">
        <v>73257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1</v>
      </c>
      <c r="J124">
        <v>1</v>
      </c>
      <c r="K124">
        <v>1</v>
      </c>
      <c r="L124">
        <v>1</v>
      </c>
      <c r="M124">
        <f t="shared" si="40"/>
        <v>1</v>
      </c>
      <c r="N124">
        <f t="shared" si="41"/>
        <v>9</v>
      </c>
      <c r="O124">
        <f t="shared" si="42"/>
        <v>0</v>
      </c>
      <c r="P124">
        <f t="shared" si="43"/>
        <v>0</v>
      </c>
      <c r="Q124">
        <f t="shared" si="44"/>
        <v>0</v>
      </c>
      <c r="R124" t="b">
        <f t="shared" si="45"/>
        <v>0</v>
      </c>
      <c r="S124" t="b">
        <f t="shared" si="46"/>
        <v>1</v>
      </c>
      <c r="T124" t="b">
        <f t="shared" si="47"/>
        <v>0</v>
      </c>
      <c r="U124" t="b">
        <f t="shared" si="48"/>
        <v>0</v>
      </c>
      <c r="V124" t="b">
        <f t="shared" si="49"/>
        <v>0</v>
      </c>
      <c r="W124" s="3">
        <f t="shared" si="50"/>
        <v>1</v>
      </c>
      <c r="X124" s="3">
        <f t="shared" si="51"/>
        <v>1</v>
      </c>
    </row>
    <row r="125" spans="1:24" x14ac:dyDescent="0.25">
      <c r="A125">
        <v>73574</v>
      </c>
      <c r="B125">
        <v>1</v>
      </c>
      <c r="C125">
        <v>1</v>
      </c>
      <c r="D125">
        <v>1</v>
      </c>
      <c r="E125">
        <v>1</v>
      </c>
      <c r="F125">
        <v>0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f t="shared" si="40"/>
        <v>1</v>
      </c>
      <c r="N125">
        <f t="shared" si="41"/>
        <v>9</v>
      </c>
      <c r="O125">
        <f t="shared" si="42"/>
        <v>0</v>
      </c>
      <c r="P125">
        <f t="shared" si="43"/>
        <v>0</v>
      </c>
      <c r="Q125">
        <f t="shared" si="44"/>
        <v>0</v>
      </c>
      <c r="R125" t="b">
        <f t="shared" si="45"/>
        <v>0</v>
      </c>
      <c r="S125" t="b">
        <f t="shared" si="46"/>
        <v>1</v>
      </c>
      <c r="T125" t="b">
        <f t="shared" si="47"/>
        <v>0</v>
      </c>
      <c r="U125" t="b">
        <f t="shared" si="48"/>
        <v>0</v>
      </c>
      <c r="V125" t="b">
        <f t="shared" si="49"/>
        <v>0</v>
      </c>
      <c r="W125" s="3">
        <f t="shared" si="50"/>
        <v>1</v>
      </c>
      <c r="X125" s="3">
        <f t="shared" si="51"/>
        <v>1</v>
      </c>
    </row>
    <row r="126" spans="1:24" x14ac:dyDescent="0.25">
      <c r="A126">
        <v>73624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f t="shared" si="40"/>
        <v>0</v>
      </c>
      <c r="N126">
        <f t="shared" si="41"/>
        <v>10</v>
      </c>
      <c r="O126">
        <f t="shared" si="42"/>
        <v>0</v>
      </c>
      <c r="P126">
        <f t="shared" si="43"/>
        <v>0</v>
      </c>
      <c r="Q126">
        <f t="shared" si="44"/>
        <v>0</v>
      </c>
      <c r="R126" t="b">
        <f t="shared" si="45"/>
        <v>0</v>
      </c>
      <c r="S126" t="b">
        <f t="shared" si="46"/>
        <v>1</v>
      </c>
      <c r="T126" t="b">
        <f t="shared" si="47"/>
        <v>0</v>
      </c>
      <c r="U126" t="b">
        <f t="shared" si="48"/>
        <v>0</v>
      </c>
      <c r="V126" t="b">
        <f t="shared" si="49"/>
        <v>0</v>
      </c>
      <c r="W126" s="3">
        <f t="shared" si="50"/>
        <v>1</v>
      </c>
      <c r="X126" s="3">
        <f t="shared" si="51"/>
        <v>1</v>
      </c>
    </row>
    <row r="127" spans="1:24" x14ac:dyDescent="0.25">
      <c r="A127">
        <v>73663</v>
      </c>
      <c r="B127">
        <v>1</v>
      </c>
      <c r="C127">
        <v>0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f t="shared" si="40"/>
        <v>1</v>
      </c>
      <c r="N127">
        <f t="shared" si="41"/>
        <v>9</v>
      </c>
      <c r="O127">
        <f t="shared" si="42"/>
        <v>0</v>
      </c>
      <c r="P127">
        <f t="shared" si="43"/>
        <v>0</v>
      </c>
      <c r="Q127">
        <f t="shared" si="44"/>
        <v>0</v>
      </c>
      <c r="R127" t="b">
        <f t="shared" si="45"/>
        <v>0</v>
      </c>
      <c r="S127" t="b">
        <f t="shared" si="46"/>
        <v>1</v>
      </c>
      <c r="T127" t="b">
        <f t="shared" si="47"/>
        <v>0</v>
      </c>
      <c r="U127" t="b">
        <f t="shared" si="48"/>
        <v>0</v>
      </c>
      <c r="V127" t="b">
        <f t="shared" si="49"/>
        <v>0</v>
      </c>
      <c r="W127" s="3">
        <f t="shared" si="50"/>
        <v>1</v>
      </c>
      <c r="X127" s="3">
        <f t="shared" si="51"/>
        <v>1</v>
      </c>
    </row>
    <row r="128" spans="1:24" x14ac:dyDescent="0.25">
      <c r="A128">
        <v>73695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2</v>
      </c>
      <c r="M128">
        <f t="shared" si="40"/>
        <v>0</v>
      </c>
      <c r="N128">
        <f t="shared" si="41"/>
        <v>9</v>
      </c>
      <c r="O128">
        <f t="shared" si="42"/>
        <v>1</v>
      </c>
      <c r="P128">
        <f t="shared" si="43"/>
        <v>0</v>
      </c>
      <c r="Q128">
        <f t="shared" si="44"/>
        <v>0</v>
      </c>
      <c r="R128" t="b">
        <f t="shared" si="45"/>
        <v>0</v>
      </c>
      <c r="S128" t="b">
        <f t="shared" si="46"/>
        <v>1</v>
      </c>
      <c r="T128" t="b">
        <f t="shared" si="47"/>
        <v>0</v>
      </c>
      <c r="U128" t="b">
        <f t="shared" si="48"/>
        <v>0</v>
      </c>
      <c r="V128" t="b">
        <f t="shared" si="49"/>
        <v>0</v>
      </c>
      <c r="W128" s="3">
        <f t="shared" si="50"/>
        <v>1</v>
      </c>
      <c r="X128" s="3">
        <f t="shared" si="51"/>
        <v>1</v>
      </c>
    </row>
    <row r="129" spans="1:24" x14ac:dyDescent="0.25">
      <c r="A129">
        <v>73724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f t="shared" si="40"/>
        <v>0</v>
      </c>
      <c r="N129">
        <f t="shared" si="41"/>
        <v>10</v>
      </c>
      <c r="O129">
        <f t="shared" si="42"/>
        <v>0</v>
      </c>
      <c r="P129">
        <f t="shared" si="43"/>
        <v>0</v>
      </c>
      <c r="Q129">
        <f t="shared" si="44"/>
        <v>0</v>
      </c>
      <c r="R129" t="b">
        <f t="shared" si="45"/>
        <v>0</v>
      </c>
      <c r="S129" t="b">
        <f t="shared" si="46"/>
        <v>1</v>
      </c>
      <c r="T129" t="b">
        <f t="shared" si="47"/>
        <v>0</v>
      </c>
      <c r="U129" t="b">
        <f t="shared" si="48"/>
        <v>0</v>
      </c>
      <c r="V129" t="b">
        <f t="shared" si="49"/>
        <v>0</v>
      </c>
      <c r="W129" s="3">
        <f t="shared" si="50"/>
        <v>1</v>
      </c>
      <c r="X129" s="3">
        <f t="shared" si="51"/>
        <v>1</v>
      </c>
    </row>
    <row r="130" spans="1:24" x14ac:dyDescent="0.25">
      <c r="A130">
        <v>74010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f t="shared" ref="M130:M142" si="52">IF(C130=0, 1, 0)+IF(D130=0, 1, 0)+IF(E130=0, 1, 0)+IF(F130=0, 1, 0)+IF(G130=0, 1, 0)+IF(H130=0, 1, 0)+IF(I130=0, 1, 0)+IF(J130=0, 1, 0)+IF(K130=0, 1, 0)+IF(L130=0, 1, 0)</f>
        <v>0</v>
      </c>
      <c r="N130">
        <f t="shared" ref="N130:N142" si="53">IF(C130=1, 1, 0)+IF(D130=1, 1, 0)+IF(E130=1, 1, 0)+IF(F130=1, 1, 0)+IF(G130=1, 1, 0)+IF(H130=1, 1, 0)+IF(I130=1, 1, 0)+IF(J130=1, 1, 0)+IF(K130=1, 1, 0)+IF(L130=1, 1, 0)</f>
        <v>10</v>
      </c>
      <c r="O130">
        <f t="shared" ref="O130:O142" si="54">IF(C130=2, 1, 0)+IF(D130=2, 1, 0)+IF(E130=2, 1, 0)+IF(F130=2, 1, 0)+IF(G130=2, 1, 0)+IF(H130=2, 1, 0)+IF(I130=2, 1, 0)+IF(J130=2, 1, 0)+IF(K130=2, 1, 0)+IF(L130=2, 1, 0)</f>
        <v>0</v>
      </c>
      <c r="P130">
        <f t="shared" ref="P130:P142" si="55">IF(C130=3, 1, 0)+IF(D130=3, 1, 0)+IF(E130=3, 1, 0)+IF(F130=3, 1, 0)+IF(G130=3, 1, 0)+IF(H130=3, 1, 0)+IF(I130=3, 1, 0)+IF(J130=3, 1, 0)+IF(K130=3, 1, 0)+IF(L130=3, 1, 0)</f>
        <v>0</v>
      </c>
      <c r="Q130">
        <f t="shared" ref="Q130:Q142" si="56">IF(C130=4, 1, 0)+IF(D130=4, 1, 0)+IF(E130=4, 1, 0)+IF(F130=4, 1, 0)+IF(G130=4, 1, 0)+IF(H130=4, 1, 0)+IF(I130=4, 1, 0)+IF(J130=4, 1, 0)+IF(K130=4, 1, 0)+IF(L130=4, 1, 0)</f>
        <v>0</v>
      </c>
      <c r="R130" t="b">
        <f t="shared" ref="R130:R142" si="57">M130=MAX($M130:$Q130)</f>
        <v>0</v>
      </c>
      <c r="S130" t="b">
        <f t="shared" ref="S130:S142" si="58">N130=MAX($M130:$Q130)</f>
        <v>1</v>
      </c>
      <c r="T130" t="b">
        <f t="shared" ref="T130:T142" si="59">O130=MAX($M130:$Q130)</f>
        <v>0</v>
      </c>
      <c r="U130" t="b">
        <f t="shared" ref="U130:U142" si="60">P130=MAX($M130:$Q130)</f>
        <v>0</v>
      </c>
      <c r="V130" t="b">
        <f t="shared" ref="V130:V142" si="61">Q130=MAX($M130:$Q130)</f>
        <v>0</v>
      </c>
      <c r="W130" s="3">
        <f t="shared" ref="W130:W142" si="62">IF(M130=MAX($M130:$Q130), 1, 0) + IF(N130=MAX($M130:$Q130), 1, 0) + IF(O130=MAX($M130:$Q130), 1, 0) + IF(P130=MAX($M130:$Q130), 1, 0) + IF(Q130=MAX($M130:$Q130), 1, 0)</f>
        <v>1</v>
      </c>
      <c r="X130" s="3">
        <f t="shared" ref="X130:X142" si="63">IF(W130 = 1, _xlfn.MODE.SNGL(C130,D130,E130,F130,G130,H130,I130,J130,K130,L130), "Verificar Manualmente")</f>
        <v>1</v>
      </c>
    </row>
    <row r="131" spans="1:24" x14ac:dyDescent="0.25">
      <c r="A131">
        <v>74228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f t="shared" si="52"/>
        <v>0</v>
      </c>
      <c r="N131">
        <f t="shared" si="53"/>
        <v>10</v>
      </c>
      <c r="O131">
        <f t="shared" si="54"/>
        <v>0</v>
      </c>
      <c r="P131">
        <f t="shared" si="55"/>
        <v>0</v>
      </c>
      <c r="Q131">
        <f t="shared" si="56"/>
        <v>0</v>
      </c>
      <c r="R131" t="b">
        <f t="shared" si="57"/>
        <v>0</v>
      </c>
      <c r="S131" t="b">
        <f t="shared" si="58"/>
        <v>1</v>
      </c>
      <c r="T131" t="b">
        <f t="shared" si="59"/>
        <v>0</v>
      </c>
      <c r="U131" t="b">
        <f t="shared" si="60"/>
        <v>0</v>
      </c>
      <c r="V131" t="b">
        <f t="shared" si="61"/>
        <v>0</v>
      </c>
      <c r="W131" s="3">
        <f t="shared" si="62"/>
        <v>1</v>
      </c>
      <c r="X131" s="3">
        <f t="shared" si="63"/>
        <v>1</v>
      </c>
    </row>
    <row r="132" spans="1:24" x14ac:dyDescent="0.25">
      <c r="A132">
        <v>74408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0</v>
      </c>
      <c r="J132">
        <v>1</v>
      </c>
      <c r="K132">
        <v>1</v>
      </c>
      <c r="L132">
        <v>1</v>
      </c>
      <c r="M132">
        <f t="shared" si="52"/>
        <v>1</v>
      </c>
      <c r="N132">
        <f t="shared" si="53"/>
        <v>9</v>
      </c>
      <c r="O132">
        <f t="shared" si="54"/>
        <v>0</v>
      </c>
      <c r="P132">
        <f t="shared" si="55"/>
        <v>0</v>
      </c>
      <c r="Q132">
        <f t="shared" si="56"/>
        <v>0</v>
      </c>
      <c r="R132" t="b">
        <f t="shared" si="57"/>
        <v>0</v>
      </c>
      <c r="S132" t="b">
        <f t="shared" si="58"/>
        <v>1</v>
      </c>
      <c r="T132" t="b">
        <f t="shared" si="59"/>
        <v>0</v>
      </c>
      <c r="U132" t="b">
        <f t="shared" si="60"/>
        <v>0</v>
      </c>
      <c r="V132" t="b">
        <f t="shared" si="61"/>
        <v>0</v>
      </c>
      <c r="W132" s="3">
        <f t="shared" si="62"/>
        <v>1</v>
      </c>
      <c r="X132" s="3">
        <f t="shared" si="63"/>
        <v>1</v>
      </c>
    </row>
    <row r="133" spans="1:24" x14ac:dyDescent="0.25">
      <c r="A133">
        <v>74674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f t="shared" si="52"/>
        <v>0</v>
      </c>
      <c r="N133">
        <f t="shared" si="53"/>
        <v>10</v>
      </c>
      <c r="O133">
        <f t="shared" si="54"/>
        <v>0</v>
      </c>
      <c r="P133">
        <f t="shared" si="55"/>
        <v>0</v>
      </c>
      <c r="Q133">
        <f t="shared" si="56"/>
        <v>0</v>
      </c>
      <c r="R133" t="b">
        <f t="shared" si="57"/>
        <v>0</v>
      </c>
      <c r="S133" t="b">
        <f t="shared" si="58"/>
        <v>1</v>
      </c>
      <c r="T133" t="b">
        <f t="shared" si="59"/>
        <v>0</v>
      </c>
      <c r="U133" t="b">
        <f t="shared" si="60"/>
        <v>0</v>
      </c>
      <c r="V133" t="b">
        <f t="shared" si="61"/>
        <v>0</v>
      </c>
      <c r="W133" s="3">
        <f t="shared" si="62"/>
        <v>1</v>
      </c>
      <c r="X133" s="3">
        <f t="shared" si="63"/>
        <v>1</v>
      </c>
    </row>
    <row r="134" spans="1:24" x14ac:dyDescent="0.25">
      <c r="A134">
        <v>105727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f t="shared" si="52"/>
        <v>0</v>
      </c>
      <c r="N134">
        <f t="shared" si="53"/>
        <v>10</v>
      </c>
      <c r="O134">
        <f t="shared" si="54"/>
        <v>0</v>
      </c>
      <c r="P134">
        <f t="shared" si="55"/>
        <v>0</v>
      </c>
      <c r="Q134">
        <f t="shared" si="56"/>
        <v>0</v>
      </c>
      <c r="R134" t="b">
        <f t="shared" si="57"/>
        <v>0</v>
      </c>
      <c r="S134" t="b">
        <f t="shared" si="58"/>
        <v>1</v>
      </c>
      <c r="T134" t="b">
        <f t="shared" si="59"/>
        <v>0</v>
      </c>
      <c r="U134" t="b">
        <f t="shared" si="60"/>
        <v>0</v>
      </c>
      <c r="V134" t="b">
        <f t="shared" si="61"/>
        <v>0</v>
      </c>
      <c r="W134" s="3">
        <f t="shared" si="62"/>
        <v>1</v>
      </c>
      <c r="X134" s="3">
        <f t="shared" si="63"/>
        <v>1</v>
      </c>
    </row>
    <row r="135" spans="1:24" x14ac:dyDescent="0.25">
      <c r="A135">
        <v>105809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f t="shared" si="52"/>
        <v>0</v>
      </c>
      <c r="N135">
        <f t="shared" si="53"/>
        <v>10</v>
      </c>
      <c r="O135">
        <f t="shared" si="54"/>
        <v>0</v>
      </c>
      <c r="P135">
        <f t="shared" si="55"/>
        <v>0</v>
      </c>
      <c r="Q135">
        <f t="shared" si="56"/>
        <v>0</v>
      </c>
      <c r="R135" t="b">
        <f t="shared" si="57"/>
        <v>0</v>
      </c>
      <c r="S135" t="b">
        <f t="shared" si="58"/>
        <v>1</v>
      </c>
      <c r="T135" t="b">
        <f t="shared" si="59"/>
        <v>0</v>
      </c>
      <c r="U135" t="b">
        <f t="shared" si="60"/>
        <v>0</v>
      </c>
      <c r="V135" t="b">
        <f t="shared" si="61"/>
        <v>0</v>
      </c>
      <c r="W135" s="3">
        <f t="shared" si="62"/>
        <v>1</v>
      </c>
      <c r="X135" s="3">
        <f t="shared" si="63"/>
        <v>1</v>
      </c>
    </row>
    <row r="136" spans="1:24" x14ac:dyDescent="0.25">
      <c r="A136">
        <v>105835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f t="shared" si="52"/>
        <v>0</v>
      </c>
      <c r="N136">
        <f t="shared" si="53"/>
        <v>10</v>
      </c>
      <c r="O136">
        <f t="shared" si="54"/>
        <v>0</v>
      </c>
      <c r="P136">
        <f t="shared" si="55"/>
        <v>0</v>
      </c>
      <c r="Q136">
        <f t="shared" si="56"/>
        <v>0</v>
      </c>
      <c r="R136" t="b">
        <f t="shared" si="57"/>
        <v>0</v>
      </c>
      <c r="S136" t="b">
        <f t="shared" si="58"/>
        <v>1</v>
      </c>
      <c r="T136" t="b">
        <f t="shared" si="59"/>
        <v>0</v>
      </c>
      <c r="U136" t="b">
        <f t="shared" si="60"/>
        <v>0</v>
      </c>
      <c r="V136" t="b">
        <f t="shared" si="61"/>
        <v>0</v>
      </c>
      <c r="W136" s="3">
        <f t="shared" si="62"/>
        <v>1</v>
      </c>
      <c r="X136" s="3">
        <f t="shared" si="63"/>
        <v>1</v>
      </c>
    </row>
    <row r="137" spans="1:24" x14ac:dyDescent="0.25">
      <c r="A137">
        <v>106019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f t="shared" si="52"/>
        <v>0</v>
      </c>
      <c r="N137">
        <f t="shared" si="53"/>
        <v>10</v>
      </c>
      <c r="O137">
        <f t="shared" si="54"/>
        <v>0</v>
      </c>
      <c r="P137">
        <f t="shared" si="55"/>
        <v>0</v>
      </c>
      <c r="Q137">
        <f t="shared" si="56"/>
        <v>0</v>
      </c>
      <c r="R137" t="b">
        <f t="shared" si="57"/>
        <v>0</v>
      </c>
      <c r="S137" t="b">
        <f t="shared" si="58"/>
        <v>1</v>
      </c>
      <c r="T137" t="b">
        <f t="shared" si="59"/>
        <v>0</v>
      </c>
      <c r="U137" t="b">
        <f t="shared" si="60"/>
        <v>0</v>
      </c>
      <c r="V137" t="b">
        <f t="shared" si="61"/>
        <v>0</v>
      </c>
      <c r="W137" s="3">
        <f t="shared" si="62"/>
        <v>1</v>
      </c>
      <c r="X137" s="3">
        <f t="shared" si="63"/>
        <v>1</v>
      </c>
    </row>
    <row r="138" spans="1:24" x14ac:dyDescent="0.25">
      <c r="A138">
        <v>106074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2</v>
      </c>
      <c r="M138">
        <f t="shared" si="52"/>
        <v>0</v>
      </c>
      <c r="N138">
        <f t="shared" si="53"/>
        <v>9</v>
      </c>
      <c r="O138">
        <f t="shared" si="54"/>
        <v>1</v>
      </c>
      <c r="P138">
        <f t="shared" si="55"/>
        <v>0</v>
      </c>
      <c r="Q138">
        <f t="shared" si="56"/>
        <v>0</v>
      </c>
      <c r="R138" t="b">
        <f t="shared" si="57"/>
        <v>0</v>
      </c>
      <c r="S138" t="b">
        <f t="shared" si="58"/>
        <v>1</v>
      </c>
      <c r="T138" t="b">
        <f t="shared" si="59"/>
        <v>0</v>
      </c>
      <c r="U138" t="b">
        <f t="shared" si="60"/>
        <v>0</v>
      </c>
      <c r="V138" t="b">
        <f t="shared" si="61"/>
        <v>0</v>
      </c>
      <c r="W138" s="3">
        <f t="shared" si="62"/>
        <v>1</v>
      </c>
      <c r="X138" s="3">
        <f t="shared" si="63"/>
        <v>1</v>
      </c>
    </row>
    <row r="139" spans="1:24" x14ac:dyDescent="0.25">
      <c r="A139">
        <v>106118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f t="shared" si="52"/>
        <v>0</v>
      </c>
      <c r="N139">
        <f t="shared" si="53"/>
        <v>10</v>
      </c>
      <c r="O139">
        <f t="shared" si="54"/>
        <v>0</v>
      </c>
      <c r="P139">
        <f t="shared" si="55"/>
        <v>0</v>
      </c>
      <c r="Q139">
        <f t="shared" si="56"/>
        <v>0</v>
      </c>
      <c r="R139" t="b">
        <f t="shared" si="57"/>
        <v>0</v>
      </c>
      <c r="S139" t="b">
        <f t="shared" si="58"/>
        <v>1</v>
      </c>
      <c r="T139" t="b">
        <f t="shared" si="59"/>
        <v>0</v>
      </c>
      <c r="U139" t="b">
        <f t="shared" si="60"/>
        <v>0</v>
      </c>
      <c r="V139" t="b">
        <f t="shared" si="61"/>
        <v>0</v>
      </c>
      <c r="W139" s="3">
        <f t="shared" si="62"/>
        <v>1</v>
      </c>
      <c r="X139" s="3">
        <f t="shared" si="63"/>
        <v>1</v>
      </c>
    </row>
    <row r="140" spans="1:24" x14ac:dyDescent="0.25">
      <c r="A140">
        <v>106140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0</v>
      </c>
      <c r="I140">
        <v>1</v>
      </c>
      <c r="J140">
        <v>1</v>
      </c>
      <c r="K140">
        <v>1</v>
      </c>
      <c r="L140">
        <v>1</v>
      </c>
      <c r="M140">
        <f t="shared" si="52"/>
        <v>1</v>
      </c>
      <c r="N140">
        <f t="shared" si="53"/>
        <v>9</v>
      </c>
      <c r="O140">
        <f t="shared" si="54"/>
        <v>0</v>
      </c>
      <c r="P140">
        <f t="shared" si="55"/>
        <v>0</v>
      </c>
      <c r="Q140">
        <f t="shared" si="56"/>
        <v>0</v>
      </c>
      <c r="R140" t="b">
        <f t="shared" si="57"/>
        <v>0</v>
      </c>
      <c r="S140" t="b">
        <f t="shared" si="58"/>
        <v>1</v>
      </c>
      <c r="T140" t="b">
        <f t="shared" si="59"/>
        <v>0</v>
      </c>
      <c r="U140" t="b">
        <f t="shared" si="60"/>
        <v>0</v>
      </c>
      <c r="V140" t="b">
        <f t="shared" si="61"/>
        <v>0</v>
      </c>
      <c r="W140" s="3">
        <f t="shared" si="62"/>
        <v>1</v>
      </c>
      <c r="X140" s="3">
        <f t="shared" si="63"/>
        <v>1</v>
      </c>
    </row>
    <row r="141" spans="1:24" x14ac:dyDescent="0.25">
      <c r="A141">
        <v>106173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f t="shared" si="52"/>
        <v>0</v>
      </c>
      <c r="N141">
        <f t="shared" si="53"/>
        <v>10</v>
      </c>
      <c r="O141">
        <f t="shared" si="54"/>
        <v>0</v>
      </c>
      <c r="P141">
        <f t="shared" si="55"/>
        <v>0</v>
      </c>
      <c r="Q141">
        <f t="shared" si="56"/>
        <v>0</v>
      </c>
      <c r="R141" t="b">
        <f t="shared" si="57"/>
        <v>0</v>
      </c>
      <c r="S141" t="b">
        <f t="shared" si="58"/>
        <v>1</v>
      </c>
      <c r="T141" t="b">
        <f t="shared" si="59"/>
        <v>0</v>
      </c>
      <c r="U141" t="b">
        <f t="shared" si="60"/>
        <v>0</v>
      </c>
      <c r="V141" t="b">
        <f t="shared" si="61"/>
        <v>0</v>
      </c>
      <c r="W141" s="3">
        <f t="shared" si="62"/>
        <v>1</v>
      </c>
      <c r="X141" s="3">
        <f t="shared" si="63"/>
        <v>1</v>
      </c>
    </row>
    <row r="142" spans="1:24" x14ac:dyDescent="0.25">
      <c r="A142">
        <v>73856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0</v>
      </c>
      <c r="L142">
        <v>1</v>
      </c>
      <c r="M142">
        <f t="shared" si="52"/>
        <v>1</v>
      </c>
      <c r="N142">
        <f t="shared" si="53"/>
        <v>9</v>
      </c>
      <c r="O142">
        <f t="shared" si="54"/>
        <v>0</v>
      </c>
      <c r="P142">
        <f t="shared" si="55"/>
        <v>0</v>
      </c>
      <c r="Q142">
        <f t="shared" si="56"/>
        <v>0</v>
      </c>
      <c r="R142" t="b">
        <f t="shared" si="57"/>
        <v>0</v>
      </c>
      <c r="S142" t="b">
        <f t="shared" si="58"/>
        <v>1</v>
      </c>
      <c r="T142" t="b">
        <f t="shared" si="59"/>
        <v>0</v>
      </c>
      <c r="U142" t="b">
        <f t="shared" si="60"/>
        <v>0</v>
      </c>
      <c r="V142" t="b">
        <f t="shared" si="61"/>
        <v>0</v>
      </c>
      <c r="W142" s="3">
        <f t="shared" si="62"/>
        <v>1</v>
      </c>
      <c r="X142" s="3">
        <f t="shared" si="63"/>
        <v>1</v>
      </c>
    </row>
  </sheetData>
  <autoFilter ref="A1:X142"/>
  <mergeCells count="2">
    <mergeCell ref="AA12:AB12"/>
    <mergeCell ref="AA34:AB34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2"/>
  <sheetViews>
    <sheetView topLeftCell="S1" zoomScale="90" zoomScaleNormal="90" workbookViewId="0">
      <selection activeCell="AB15" sqref="AB15:AB33"/>
    </sheetView>
  </sheetViews>
  <sheetFormatPr defaultRowHeight="15" x14ac:dyDescent="0.25"/>
  <cols>
    <col min="1" max="1" width="14" bestFit="1" customWidth="1"/>
    <col min="2" max="2" width="15.28515625" bestFit="1" customWidth="1"/>
    <col min="3" max="12" width="26.140625" bestFit="1" customWidth="1"/>
    <col min="13" max="17" width="23.42578125" bestFit="1" customWidth="1"/>
    <col min="18" max="22" width="27.140625" bestFit="1" customWidth="1"/>
    <col min="23" max="23" width="35.140625" bestFit="1" customWidth="1"/>
    <col min="24" max="24" width="38.85546875" bestFit="1" customWidth="1"/>
    <col min="27" max="27" width="26" bestFit="1" customWidth="1"/>
    <col min="28" max="28" width="48.7109375" bestFit="1" customWidth="1"/>
    <col min="29" max="29" width="11.42578125" bestFit="1" customWidth="1"/>
    <col min="30" max="30" width="12" bestFit="1" customWidth="1"/>
  </cols>
  <sheetData>
    <row r="1" spans="1:3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30" x14ac:dyDescent="0.25">
      <c r="A2">
        <v>72480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f t="shared" ref="M2:M33" si="0">IF(C2=0, 1, 0)+IF(D2=0, 1, 0)+IF(E2=0, 1, 0)+IF(F2=0, 1, 0)+IF(G2=0, 1, 0)+IF(H2=0, 1, 0)+IF(I2=0, 1, 0)+IF(J2=0, 1, 0)+IF(K2=0, 1, 0)+IF(L2=0, 1, 0)</f>
        <v>0</v>
      </c>
      <c r="N2">
        <f t="shared" ref="N2:N33" si="1">IF(C2=1, 1, 0)+IF(D2=1, 1, 0)+IF(E2=1, 1, 0)+IF(F2=1, 1, 0)+IF(G2=1, 1, 0)+IF(H2=1, 1, 0)+IF(I2=1, 1, 0)+IF(J2=1, 1, 0)+IF(K2=1, 1, 0)+IF(L2=1, 1, 0)</f>
        <v>10</v>
      </c>
      <c r="O2">
        <f t="shared" ref="O2:O33" si="2">IF(C2=2, 1, 0)+IF(D2=2, 1, 0)+IF(E2=2, 1, 0)+IF(F2=2, 1, 0)+IF(G2=2, 1, 0)+IF(H2=2, 1, 0)+IF(I2=2, 1, 0)+IF(J2=2, 1, 0)+IF(K2=2, 1, 0)+IF(L2=2, 1, 0)</f>
        <v>0</v>
      </c>
      <c r="P2">
        <f t="shared" ref="P2:P33" si="3">IF(C2=3, 1, 0)+IF(D2=3, 1, 0)+IF(E2=3, 1, 0)+IF(F2=3, 1, 0)+IF(G2=3, 1, 0)+IF(H2=3, 1, 0)+IF(I2=3, 1, 0)+IF(J2=3, 1, 0)+IF(K2=3, 1, 0)+IF(L2=3, 1, 0)</f>
        <v>0</v>
      </c>
      <c r="Q2">
        <f t="shared" ref="Q2:Q33" si="4">IF(C2=4, 1, 0)+IF(D2=4, 1, 0)+IF(E2=4, 1, 0)+IF(F2=4, 1, 0)+IF(G2=4, 1, 0)+IF(H2=4, 1, 0)+IF(I2=4, 1, 0)+IF(J2=4, 1, 0)+IF(K2=4, 1, 0)+IF(L2=4, 1, 0)</f>
        <v>0</v>
      </c>
      <c r="R2" t="b">
        <f t="shared" ref="R2:R33" si="5">M2=MAX($M2:$Q2)</f>
        <v>0</v>
      </c>
      <c r="S2" t="b">
        <f t="shared" ref="S2:S33" si="6">N2=MAX($M2:$Q2)</f>
        <v>1</v>
      </c>
      <c r="T2" t="b">
        <f t="shared" ref="T2:T33" si="7">O2=MAX($M2:$Q2)</f>
        <v>0</v>
      </c>
      <c r="U2" t="b">
        <f t="shared" ref="U2:U33" si="8">P2=MAX($M2:$Q2)</f>
        <v>0</v>
      </c>
      <c r="V2" t="b">
        <f t="shared" ref="V2:V33" si="9">Q2=MAX($M2:$Q2)</f>
        <v>0</v>
      </c>
      <c r="W2" s="3">
        <f t="shared" ref="W2:W33" si="10">IF(M2=MAX($M2:$Q2), 1, 0) + IF(N2=MAX($M2:$Q2), 1, 0) + IF(O2=MAX($M2:$Q2), 1, 0) + IF(P2=MAX($M2:$Q2), 1, 0) + IF(Q2=MAX($M2:$Q2), 1, 0)</f>
        <v>1</v>
      </c>
      <c r="X2" s="3">
        <f t="shared" ref="X2:X33" si="11">IF(W2 = 1, _xlfn.MODE.SNGL(C2,D2,E2,F2,G2,H2,I2,J2,K2,L2), "Verificar Manualmente")</f>
        <v>1</v>
      </c>
      <c r="AA2" s="5" t="s">
        <v>24</v>
      </c>
      <c r="AB2" s="5" t="s">
        <v>25</v>
      </c>
      <c r="AC2" s="5" t="s">
        <v>26</v>
      </c>
      <c r="AD2" s="5" t="s">
        <v>27</v>
      </c>
    </row>
    <row r="3" spans="1:30" x14ac:dyDescent="0.25">
      <c r="A3">
        <v>72496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f t="shared" si="0"/>
        <v>0</v>
      </c>
      <c r="N3">
        <f t="shared" si="1"/>
        <v>10</v>
      </c>
      <c r="O3">
        <f t="shared" si="2"/>
        <v>0</v>
      </c>
      <c r="P3">
        <f t="shared" si="3"/>
        <v>0</v>
      </c>
      <c r="Q3">
        <f t="shared" si="4"/>
        <v>0</v>
      </c>
      <c r="R3" t="b">
        <f t="shared" si="5"/>
        <v>0</v>
      </c>
      <c r="S3" t="b">
        <f t="shared" si="6"/>
        <v>1</v>
      </c>
      <c r="T3" t="b">
        <f t="shared" si="7"/>
        <v>0</v>
      </c>
      <c r="U3" t="b">
        <f t="shared" si="8"/>
        <v>0</v>
      </c>
      <c r="V3" t="b">
        <f t="shared" si="9"/>
        <v>0</v>
      </c>
      <c r="W3" s="3">
        <f t="shared" si="10"/>
        <v>1</v>
      </c>
      <c r="X3" s="3">
        <f t="shared" si="11"/>
        <v>1</v>
      </c>
      <c r="AA3" s="6">
        <v>1</v>
      </c>
      <c r="AB3" s="6" t="s">
        <v>28</v>
      </c>
      <c r="AC3" s="6">
        <f>COUNTIFS(X:X, AA3)</f>
        <v>134</v>
      </c>
      <c r="AD3" s="7">
        <f>AC3/$AC$12</f>
        <v>0.95035460992907805</v>
      </c>
    </row>
    <row r="4" spans="1:30" x14ac:dyDescent="0.25">
      <c r="A4">
        <v>72513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f t="shared" si="0"/>
        <v>0</v>
      </c>
      <c r="N4">
        <f t="shared" si="1"/>
        <v>10</v>
      </c>
      <c r="O4">
        <f t="shared" si="2"/>
        <v>0</v>
      </c>
      <c r="P4">
        <f t="shared" si="3"/>
        <v>0</v>
      </c>
      <c r="Q4">
        <f t="shared" si="4"/>
        <v>0</v>
      </c>
      <c r="R4" t="b">
        <f t="shared" si="5"/>
        <v>0</v>
      </c>
      <c r="S4" t="b">
        <f t="shared" si="6"/>
        <v>1</v>
      </c>
      <c r="T4" t="b">
        <f t="shared" si="7"/>
        <v>0</v>
      </c>
      <c r="U4" t="b">
        <f t="shared" si="8"/>
        <v>0</v>
      </c>
      <c r="V4" t="b">
        <f t="shared" si="9"/>
        <v>0</v>
      </c>
      <c r="W4" s="3">
        <f t="shared" si="10"/>
        <v>1</v>
      </c>
      <c r="X4" s="3">
        <f t="shared" si="11"/>
        <v>1</v>
      </c>
      <c r="AA4" s="6">
        <v>0</v>
      </c>
      <c r="AB4" s="6" t="s">
        <v>31</v>
      </c>
      <c r="AC4" s="6">
        <f t="shared" ref="AC4" si="12">COUNTIFS(X:X, AA4)</f>
        <v>7</v>
      </c>
      <c r="AD4" s="7">
        <f t="shared" ref="AD4:AD11" si="13">AC4/$AC$12</f>
        <v>4.9645390070921988E-2</v>
      </c>
    </row>
    <row r="5" spans="1:30" x14ac:dyDescent="0.25">
      <c r="A5">
        <v>72514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f t="shared" si="0"/>
        <v>0</v>
      </c>
      <c r="N5">
        <f t="shared" si="1"/>
        <v>10</v>
      </c>
      <c r="O5">
        <f t="shared" si="2"/>
        <v>0</v>
      </c>
      <c r="P5">
        <f t="shared" si="3"/>
        <v>0</v>
      </c>
      <c r="Q5">
        <f t="shared" si="4"/>
        <v>0</v>
      </c>
      <c r="R5" t="b">
        <f t="shared" si="5"/>
        <v>0</v>
      </c>
      <c r="S5" t="b">
        <f t="shared" si="6"/>
        <v>1</v>
      </c>
      <c r="T5" t="b">
        <f t="shared" si="7"/>
        <v>0</v>
      </c>
      <c r="U5" t="b">
        <f t="shared" si="8"/>
        <v>0</v>
      </c>
      <c r="V5" t="b">
        <f t="shared" si="9"/>
        <v>0</v>
      </c>
      <c r="W5" s="3">
        <f t="shared" si="10"/>
        <v>1</v>
      </c>
      <c r="X5" s="3">
        <f t="shared" si="11"/>
        <v>1</v>
      </c>
      <c r="AA5" s="6" t="s">
        <v>32</v>
      </c>
      <c r="AB5" s="6" t="s">
        <v>30</v>
      </c>
      <c r="AC5" s="6">
        <f>COUNTIFS(X:X, 2)+COUNTIFS(X:X, 3)+COUNTIFS(X:X, 4)</f>
        <v>0</v>
      </c>
      <c r="AD5" s="7">
        <f t="shared" si="13"/>
        <v>0</v>
      </c>
    </row>
    <row r="6" spans="1:30" x14ac:dyDescent="0.25">
      <c r="A6">
        <v>72515</v>
      </c>
      <c r="B6">
        <v>1</v>
      </c>
      <c r="C6">
        <v>1</v>
      </c>
      <c r="D6"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f t="shared" si="0"/>
        <v>1</v>
      </c>
      <c r="N6">
        <f t="shared" si="1"/>
        <v>9</v>
      </c>
      <c r="O6">
        <f t="shared" si="2"/>
        <v>0</v>
      </c>
      <c r="P6">
        <f t="shared" si="3"/>
        <v>0</v>
      </c>
      <c r="Q6">
        <f t="shared" si="4"/>
        <v>0</v>
      </c>
      <c r="R6" t="b">
        <f t="shared" si="5"/>
        <v>0</v>
      </c>
      <c r="S6" t="b">
        <f t="shared" si="6"/>
        <v>1</v>
      </c>
      <c r="T6" t="b">
        <f t="shared" si="7"/>
        <v>0</v>
      </c>
      <c r="U6" t="b">
        <f t="shared" si="8"/>
        <v>0</v>
      </c>
      <c r="V6" t="b">
        <f t="shared" si="9"/>
        <v>0</v>
      </c>
      <c r="W6" s="3">
        <f t="shared" si="10"/>
        <v>1</v>
      </c>
      <c r="X6" s="3">
        <f t="shared" si="11"/>
        <v>1</v>
      </c>
      <c r="AA6" s="6" t="s">
        <v>33</v>
      </c>
      <c r="AB6" s="6" t="s">
        <v>36</v>
      </c>
      <c r="AC6" s="6">
        <f>COUNTIFS(X:X, "0/1")</f>
        <v>0</v>
      </c>
      <c r="AD6" s="7">
        <f t="shared" si="13"/>
        <v>0</v>
      </c>
    </row>
    <row r="7" spans="1:30" x14ac:dyDescent="0.25">
      <c r="A7">
        <v>72526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f t="shared" si="0"/>
        <v>0</v>
      </c>
      <c r="N7">
        <f t="shared" si="1"/>
        <v>10</v>
      </c>
      <c r="O7">
        <f t="shared" si="2"/>
        <v>0</v>
      </c>
      <c r="P7">
        <f t="shared" si="3"/>
        <v>0</v>
      </c>
      <c r="Q7">
        <f t="shared" si="4"/>
        <v>0</v>
      </c>
      <c r="R7" t="b">
        <f t="shared" si="5"/>
        <v>0</v>
      </c>
      <c r="S7" t="b">
        <f t="shared" si="6"/>
        <v>1</v>
      </c>
      <c r="T7" t="b">
        <f t="shared" si="7"/>
        <v>0</v>
      </c>
      <c r="U7" t="b">
        <f t="shared" si="8"/>
        <v>0</v>
      </c>
      <c r="V7" t="b">
        <f t="shared" si="9"/>
        <v>0</v>
      </c>
      <c r="W7" s="3">
        <f t="shared" si="10"/>
        <v>1</v>
      </c>
      <c r="X7" s="3">
        <f t="shared" si="11"/>
        <v>1</v>
      </c>
      <c r="AA7" s="6" t="s">
        <v>35</v>
      </c>
      <c r="AB7" s="6" t="s">
        <v>34</v>
      </c>
      <c r="AC7" s="6">
        <f>COUNTIFS(X:X, "1/2")+COUNTIFS(X:X, "1/3")+COUNTIFS(X:X, "1/4")</f>
        <v>0</v>
      </c>
      <c r="AD7" s="7">
        <f t="shared" si="13"/>
        <v>0</v>
      </c>
    </row>
    <row r="8" spans="1:30" x14ac:dyDescent="0.25">
      <c r="A8">
        <v>72596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f t="shared" si="0"/>
        <v>0</v>
      </c>
      <c r="N8">
        <f t="shared" si="1"/>
        <v>10</v>
      </c>
      <c r="O8">
        <f t="shared" si="2"/>
        <v>0</v>
      </c>
      <c r="P8">
        <f t="shared" si="3"/>
        <v>0</v>
      </c>
      <c r="Q8">
        <f t="shared" si="4"/>
        <v>0</v>
      </c>
      <c r="R8" t="b">
        <f t="shared" si="5"/>
        <v>0</v>
      </c>
      <c r="S8" t="b">
        <f t="shared" si="6"/>
        <v>1</v>
      </c>
      <c r="T8" t="b">
        <f t="shared" si="7"/>
        <v>0</v>
      </c>
      <c r="U8" t="b">
        <f t="shared" si="8"/>
        <v>0</v>
      </c>
      <c r="V8" t="b">
        <f t="shared" si="9"/>
        <v>0</v>
      </c>
      <c r="W8" s="3">
        <f t="shared" si="10"/>
        <v>1</v>
      </c>
      <c r="X8" s="3">
        <f t="shared" si="11"/>
        <v>1</v>
      </c>
      <c r="AA8" s="6" t="s">
        <v>38</v>
      </c>
      <c r="AB8" s="6" t="s">
        <v>39</v>
      </c>
      <c r="AC8" s="6">
        <f>COUNTIFS(X:X, "0/1/2")+COUNTIFS(X:X, "0/1/3")+COUNTIFS(X:X, "0/1/4")</f>
        <v>0</v>
      </c>
      <c r="AD8" s="7">
        <f t="shared" si="13"/>
        <v>0</v>
      </c>
    </row>
    <row r="9" spans="1:30" x14ac:dyDescent="0.25">
      <c r="A9">
        <v>72617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f t="shared" si="0"/>
        <v>0</v>
      </c>
      <c r="N9">
        <f t="shared" si="1"/>
        <v>10</v>
      </c>
      <c r="O9">
        <f t="shared" si="2"/>
        <v>0</v>
      </c>
      <c r="P9">
        <f t="shared" si="3"/>
        <v>0</v>
      </c>
      <c r="Q9">
        <f t="shared" si="4"/>
        <v>0</v>
      </c>
      <c r="R9" t="b">
        <f t="shared" si="5"/>
        <v>0</v>
      </c>
      <c r="S9" t="b">
        <f t="shared" si="6"/>
        <v>1</v>
      </c>
      <c r="T9" t="b">
        <f t="shared" si="7"/>
        <v>0</v>
      </c>
      <c r="U9" t="b">
        <f t="shared" si="8"/>
        <v>0</v>
      </c>
      <c r="V9" t="b">
        <f t="shared" si="9"/>
        <v>0</v>
      </c>
      <c r="W9" s="3">
        <f t="shared" si="10"/>
        <v>1</v>
      </c>
      <c r="X9" s="3">
        <f t="shared" si="11"/>
        <v>1</v>
      </c>
      <c r="AA9" s="6" t="s">
        <v>40</v>
      </c>
      <c r="AB9" s="6" t="s">
        <v>41</v>
      </c>
      <c r="AC9" s="6">
        <v>0</v>
      </c>
      <c r="AD9" s="7">
        <f t="shared" si="13"/>
        <v>0</v>
      </c>
    </row>
    <row r="10" spans="1:30" x14ac:dyDescent="0.25">
      <c r="A10">
        <v>72620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0</v>
      </c>
      <c r="L10">
        <v>1</v>
      </c>
      <c r="M10">
        <f t="shared" si="0"/>
        <v>1</v>
      </c>
      <c r="N10">
        <f t="shared" si="1"/>
        <v>9</v>
      </c>
      <c r="O10">
        <f t="shared" si="2"/>
        <v>0</v>
      </c>
      <c r="P10">
        <f t="shared" si="3"/>
        <v>0</v>
      </c>
      <c r="Q10">
        <f t="shared" si="4"/>
        <v>0</v>
      </c>
      <c r="R10" t="b">
        <f t="shared" si="5"/>
        <v>0</v>
      </c>
      <c r="S10" t="b">
        <f t="shared" si="6"/>
        <v>1</v>
      </c>
      <c r="T10" t="b">
        <f t="shared" si="7"/>
        <v>0</v>
      </c>
      <c r="U10" t="b">
        <f t="shared" si="8"/>
        <v>0</v>
      </c>
      <c r="V10" t="b">
        <f t="shared" si="9"/>
        <v>0</v>
      </c>
      <c r="W10" s="3">
        <f t="shared" si="10"/>
        <v>1</v>
      </c>
      <c r="X10" s="3">
        <f t="shared" si="11"/>
        <v>1</v>
      </c>
      <c r="AA10" s="6" t="s">
        <v>42</v>
      </c>
      <c r="AB10" s="6" t="s">
        <v>44</v>
      </c>
      <c r="AC10" s="6">
        <v>0</v>
      </c>
      <c r="AD10" s="7">
        <f t="shared" si="13"/>
        <v>0</v>
      </c>
    </row>
    <row r="11" spans="1:30" x14ac:dyDescent="0.25">
      <c r="A11">
        <v>72624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f t="shared" si="0"/>
        <v>0</v>
      </c>
      <c r="N11">
        <f t="shared" si="1"/>
        <v>10</v>
      </c>
      <c r="O11">
        <f t="shared" si="2"/>
        <v>0</v>
      </c>
      <c r="P11">
        <f t="shared" si="3"/>
        <v>0</v>
      </c>
      <c r="Q11">
        <f t="shared" si="4"/>
        <v>0</v>
      </c>
      <c r="R11" t="b">
        <f t="shared" si="5"/>
        <v>0</v>
      </c>
      <c r="S11" t="b">
        <f t="shared" si="6"/>
        <v>1</v>
      </c>
      <c r="T11" t="b">
        <f t="shared" si="7"/>
        <v>0</v>
      </c>
      <c r="U11" t="b">
        <f t="shared" si="8"/>
        <v>0</v>
      </c>
      <c r="V11" t="b">
        <f t="shared" si="9"/>
        <v>0</v>
      </c>
      <c r="W11" s="3">
        <f t="shared" si="10"/>
        <v>1</v>
      </c>
      <c r="X11" s="3">
        <f t="shared" si="11"/>
        <v>1</v>
      </c>
      <c r="AA11" s="6" t="s">
        <v>43</v>
      </c>
      <c r="AB11" s="6" t="s">
        <v>45</v>
      </c>
      <c r="AC11" s="6">
        <v>0</v>
      </c>
      <c r="AD11" s="7">
        <f t="shared" si="13"/>
        <v>0</v>
      </c>
    </row>
    <row r="12" spans="1:30" x14ac:dyDescent="0.25">
      <c r="A12">
        <v>72633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f t="shared" si="0"/>
        <v>0</v>
      </c>
      <c r="N12">
        <f t="shared" si="1"/>
        <v>10</v>
      </c>
      <c r="O12">
        <f t="shared" si="2"/>
        <v>0</v>
      </c>
      <c r="P12">
        <f t="shared" si="3"/>
        <v>0</v>
      </c>
      <c r="Q12">
        <f t="shared" si="4"/>
        <v>0</v>
      </c>
      <c r="R12" t="b">
        <f t="shared" si="5"/>
        <v>0</v>
      </c>
      <c r="S12" t="b">
        <f t="shared" si="6"/>
        <v>1</v>
      </c>
      <c r="T12" t="b">
        <f t="shared" si="7"/>
        <v>0</v>
      </c>
      <c r="U12" t="b">
        <f t="shared" si="8"/>
        <v>0</v>
      </c>
      <c r="V12" t="b">
        <f t="shared" si="9"/>
        <v>0</v>
      </c>
      <c r="W12" s="3">
        <f t="shared" si="10"/>
        <v>1</v>
      </c>
      <c r="X12" s="3">
        <f t="shared" si="11"/>
        <v>1</v>
      </c>
      <c r="AA12" s="11" t="s">
        <v>29</v>
      </c>
      <c r="AB12" s="11"/>
      <c r="AC12" s="8">
        <f>SUM(AC3:AC11)</f>
        <v>141</v>
      </c>
      <c r="AD12" s="7">
        <f>AC12/$AC$12</f>
        <v>1</v>
      </c>
    </row>
    <row r="13" spans="1:30" x14ac:dyDescent="0.25">
      <c r="A13">
        <v>72689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2</v>
      </c>
      <c r="K13">
        <v>1</v>
      </c>
      <c r="L13">
        <v>1</v>
      </c>
      <c r="M13">
        <f t="shared" si="0"/>
        <v>0</v>
      </c>
      <c r="N13">
        <f t="shared" si="1"/>
        <v>9</v>
      </c>
      <c r="O13">
        <f t="shared" si="2"/>
        <v>1</v>
      </c>
      <c r="P13">
        <f t="shared" si="3"/>
        <v>0</v>
      </c>
      <c r="Q13">
        <f t="shared" si="4"/>
        <v>0</v>
      </c>
      <c r="R13" t="b">
        <f t="shared" si="5"/>
        <v>0</v>
      </c>
      <c r="S13" t="b">
        <f t="shared" si="6"/>
        <v>1</v>
      </c>
      <c r="T13" t="b">
        <f t="shared" si="7"/>
        <v>0</v>
      </c>
      <c r="U13" t="b">
        <f t="shared" si="8"/>
        <v>0</v>
      </c>
      <c r="V13" t="b">
        <f t="shared" si="9"/>
        <v>0</v>
      </c>
      <c r="W13" s="3">
        <f t="shared" si="10"/>
        <v>1</v>
      </c>
      <c r="X13" s="3">
        <f t="shared" si="11"/>
        <v>1</v>
      </c>
    </row>
    <row r="14" spans="1:30" x14ac:dyDescent="0.25">
      <c r="A14">
        <v>72696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f t="shared" si="0"/>
        <v>0</v>
      </c>
      <c r="N14">
        <f t="shared" si="1"/>
        <v>10</v>
      </c>
      <c r="O14">
        <f t="shared" si="2"/>
        <v>0</v>
      </c>
      <c r="P14">
        <f t="shared" si="3"/>
        <v>0</v>
      </c>
      <c r="Q14">
        <f t="shared" si="4"/>
        <v>0</v>
      </c>
      <c r="R14" t="b">
        <f t="shared" si="5"/>
        <v>0</v>
      </c>
      <c r="S14" t="b">
        <f t="shared" si="6"/>
        <v>1</v>
      </c>
      <c r="T14" t="b">
        <f t="shared" si="7"/>
        <v>0</v>
      </c>
      <c r="U14" t="b">
        <f t="shared" si="8"/>
        <v>0</v>
      </c>
      <c r="V14" t="b">
        <f t="shared" si="9"/>
        <v>0</v>
      </c>
      <c r="W14" s="3">
        <f t="shared" si="10"/>
        <v>1</v>
      </c>
      <c r="X14" s="3">
        <f t="shared" si="11"/>
        <v>1</v>
      </c>
      <c r="AA14" s="5" t="s">
        <v>24</v>
      </c>
      <c r="AB14" s="5" t="s">
        <v>25</v>
      </c>
      <c r="AC14" s="5" t="s">
        <v>26</v>
      </c>
      <c r="AD14" s="5" t="s">
        <v>27</v>
      </c>
    </row>
    <row r="15" spans="1:30" x14ac:dyDescent="0.25">
      <c r="A15">
        <v>72699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f t="shared" si="0"/>
        <v>0</v>
      </c>
      <c r="N15">
        <f t="shared" si="1"/>
        <v>10</v>
      </c>
      <c r="O15">
        <f t="shared" si="2"/>
        <v>0</v>
      </c>
      <c r="P15">
        <f t="shared" si="3"/>
        <v>0</v>
      </c>
      <c r="Q15">
        <f t="shared" si="4"/>
        <v>0</v>
      </c>
      <c r="R15" t="b">
        <f t="shared" si="5"/>
        <v>0</v>
      </c>
      <c r="S15" t="b">
        <f t="shared" si="6"/>
        <v>1</v>
      </c>
      <c r="T15" t="b">
        <f t="shared" si="7"/>
        <v>0</v>
      </c>
      <c r="U15" t="b">
        <f t="shared" si="8"/>
        <v>0</v>
      </c>
      <c r="V15" t="b">
        <f t="shared" si="9"/>
        <v>0</v>
      </c>
      <c r="W15" s="3">
        <f t="shared" si="10"/>
        <v>1</v>
      </c>
      <c r="X15" s="3">
        <f t="shared" si="11"/>
        <v>1</v>
      </c>
      <c r="AA15" s="6">
        <v>0</v>
      </c>
      <c r="AB15" s="6" t="s">
        <v>31</v>
      </c>
      <c r="AC15" s="6">
        <f>COUNTIFS(X:X, AA15)</f>
        <v>7</v>
      </c>
      <c r="AD15" s="7">
        <f>AC15/$AC$34</f>
        <v>4.9645390070921988E-2</v>
      </c>
    </row>
    <row r="16" spans="1:30" x14ac:dyDescent="0.25">
      <c r="A16">
        <v>72702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f t="shared" si="0"/>
        <v>0</v>
      </c>
      <c r="N16">
        <f t="shared" si="1"/>
        <v>10</v>
      </c>
      <c r="O16">
        <f t="shared" si="2"/>
        <v>0</v>
      </c>
      <c r="P16">
        <f t="shared" si="3"/>
        <v>0</v>
      </c>
      <c r="Q16">
        <f t="shared" si="4"/>
        <v>0</v>
      </c>
      <c r="R16" t="b">
        <f t="shared" si="5"/>
        <v>0</v>
      </c>
      <c r="S16" t="b">
        <f t="shared" si="6"/>
        <v>1</v>
      </c>
      <c r="T16" t="b">
        <f t="shared" si="7"/>
        <v>0</v>
      </c>
      <c r="U16" t="b">
        <f t="shared" si="8"/>
        <v>0</v>
      </c>
      <c r="V16" t="b">
        <f t="shared" si="9"/>
        <v>0</v>
      </c>
      <c r="W16" s="3">
        <f t="shared" si="10"/>
        <v>1</v>
      </c>
      <c r="X16" s="3">
        <f t="shared" si="11"/>
        <v>1</v>
      </c>
      <c r="AA16" s="6">
        <v>1</v>
      </c>
      <c r="AB16" s="6" t="s">
        <v>28</v>
      </c>
      <c r="AC16" s="6">
        <f t="shared" ref="AC16:AC33" si="14">COUNTIFS(X:X, AA16)</f>
        <v>134</v>
      </c>
      <c r="AD16" s="7">
        <f t="shared" ref="AD16:AD34" si="15">AC16/$AC$34</f>
        <v>0.95035460992907805</v>
      </c>
    </row>
    <row r="17" spans="1:30" x14ac:dyDescent="0.25">
      <c r="A17">
        <v>72708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f t="shared" si="0"/>
        <v>0</v>
      </c>
      <c r="N17">
        <f t="shared" si="1"/>
        <v>10</v>
      </c>
      <c r="O17">
        <f t="shared" si="2"/>
        <v>0</v>
      </c>
      <c r="P17">
        <f t="shared" si="3"/>
        <v>0</v>
      </c>
      <c r="Q17">
        <f t="shared" si="4"/>
        <v>0</v>
      </c>
      <c r="R17" t="b">
        <f t="shared" si="5"/>
        <v>0</v>
      </c>
      <c r="S17" t="b">
        <f t="shared" si="6"/>
        <v>1</v>
      </c>
      <c r="T17" t="b">
        <f t="shared" si="7"/>
        <v>0</v>
      </c>
      <c r="U17" t="b">
        <f t="shared" si="8"/>
        <v>0</v>
      </c>
      <c r="V17" t="b">
        <f t="shared" si="9"/>
        <v>0</v>
      </c>
      <c r="W17" s="3">
        <f t="shared" si="10"/>
        <v>1</v>
      </c>
      <c r="X17" s="3">
        <f t="shared" si="11"/>
        <v>1</v>
      </c>
      <c r="AA17" s="6">
        <v>2</v>
      </c>
      <c r="AB17" s="6" t="s">
        <v>30</v>
      </c>
      <c r="AC17" s="6">
        <f t="shared" si="14"/>
        <v>0</v>
      </c>
      <c r="AD17" s="7">
        <f t="shared" si="15"/>
        <v>0</v>
      </c>
    </row>
    <row r="18" spans="1:30" x14ac:dyDescent="0.25">
      <c r="A18">
        <v>72733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f t="shared" si="0"/>
        <v>0</v>
      </c>
      <c r="N18">
        <f t="shared" si="1"/>
        <v>10</v>
      </c>
      <c r="O18">
        <f t="shared" si="2"/>
        <v>0</v>
      </c>
      <c r="P18">
        <f t="shared" si="3"/>
        <v>0</v>
      </c>
      <c r="Q18">
        <f t="shared" si="4"/>
        <v>0</v>
      </c>
      <c r="R18" t="b">
        <f t="shared" si="5"/>
        <v>0</v>
      </c>
      <c r="S18" t="b">
        <f t="shared" si="6"/>
        <v>1</v>
      </c>
      <c r="T18" t="b">
        <f t="shared" si="7"/>
        <v>0</v>
      </c>
      <c r="U18" t="b">
        <f t="shared" si="8"/>
        <v>0</v>
      </c>
      <c r="V18" t="b">
        <f t="shared" si="9"/>
        <v>0</v>
      </c>
      <c r="W18" s="3">
        <f t="shared" si="10"/>
        <v>1</v>
      </c>
      <c r="X18" s="3">
        <f t="shared" si="11"/>
        <v>1</v>
      </c>
      <c r="AA18" s="6">
        <v>3</v>
      </c>
      <c r="AB18" s="6" t="s">
        <v>30</v>
      </c>
      <c r="AC18" s="6">
        <f t="shared" si="14"/>
        <v>0</v>
      </c>
      <c r="AD18" s="7">
        <f t="shared" si="15"/>
        <v>0</v>
      </c>
    </row>
    <row r="19" spans="1:30" x14ac:dyDescent="0.25">
      <c r="A19">
        <v>72747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f t="shared" si="0"/>
        <v>0</v>
      </c>
      <c r="N19">
        <f t="shared" si="1"/>
        <v>10</v>
      </c>
      <c r="O19">
        <f t="shared" si="2"/>
        <v>0</v>
      </c>
      <c r="P19">
        <f t="shared" si="3"/>
        <v>0</v>
      </c>
      <c r="Q19">
        <f t="shared" si="4"/>
        <v>0</v>
      </c>
      <c r="R19" t="b">
        <f t="shared" si="5"/>
        <v>0</v>
      </c>
      <c r="S19" t="b">
        <f t="shared" si="6"/>
        <v>1</v>
      </c>
      <c r="T19" t="b">
        <f t="shared" si="7"/>
        <v>0</v>
      </c>
      <c r="U19" t="b">
        <f t="shared" si="8"/>
        <v>0</v>
      </c>
      <c r="V19" t="b">
        <f t="shared" si="9"/>
        <v>0</v>
      </c>
      <c r="W19" s="3">
        <f t="shared" si="10"/>
        <v>1</v>
      </c>
      <c r="X19" s="3">
        <f t="shared" si="11"/>
        <v>1</v>
      </c>
      <c r="AA19" s="6">
        <v>4</v>
      </c>
      <c r="AB19" s="6" t="s">
        <v>30</v>
      </c>
      <c r="AC19" s="6">
        <f t="shared" si="14"/>
        <v>0</v>
      </c>
      <c r="AD19" s="7">
        <f t="shared" si="15"/>
        <v>0</v>
      </c>
    </row>
    <row r="20" spans="1:30" x14ac:dyDescent="0.25">
      <c r="A20">
        <v>72755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f t="shared" si="0"/>
        <v>0</v>
      </c>
      <c r="N20">
        <f t="shared" si="1"/>
        <v>10</v>
      </c>
      <c r="O20">
        <f t="shared" si="2"/>
        <v>0</v>
      </c>
      <c r="P20">
        <f t="shared" si="3"/>
        <v>0</v>
      </c>
      <c r="Q20">
        <f t="shared" si="4"/>
        <v>0</v>
      </c>
      <c r="R20" t="b">
        <f t="shared" si="5"/>
        <v>0</v>
      </c>
      <c r="S20" t="b">
        <f t="shared" si="6"/>
        <v>1</v>
      </c>
      <c r="T20" t="b">
        <f t="shared" si="7"/>
        <v>0</v>
      </c>
      <c r="U20" t="b">
        <f t="shared" si="8"/>
        <v>0</v>
      </c>
      <c r="V20" t="b">
        <f t="shared" si="9"/>
        <v>0</v>
      </c>
      <c r="W20" s="3">
        <f t="shared" si="10"/>
        <v>1</v>
      </c>
      <c r="X20" s="3">
        <f t="shared" si="11"/>
        <v>1</v>
      </c>
      <c r="AA20" s="6" t="s">
        <v>37</v>
      </c>
      <c r="AB20" s="6" t="s">
        <v>36</v>
      </c>
      <c r="AC20" s="6">
        <f t="shared" si="14"/>
        <v>0</v>
      </c>
      <c r="AD20" s="7">
        <f t="shared" si="15"/>
        <v>0</v>
      </c>
    </row>
    <row r="21" spans="1:30" x14ac:dyDescent="0.25">
      <c r="A21">
        <v>72776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f t="shared" si="0"/>
        <v>0</v>
      </c>
      <c r="N21">
        <f t="shared" si="1"/>
        <v>10</v>
      </c>
      <c r="O21">
        <f t="shared" si="2"/>
        <v>0</v>
      </c>
      <c r="P21">
        <f t="shared" si="3"/>
        <v>0</v>
      </c>
      <c r="Q21">
        <f t="shared" si="4"/>
        <v>0</v>
      </c>
      <c r="R21" t="b">
        <f t="shared" si="5"/>
        <v>0</v>
      </c>
      <c r="S21" t="b">
        <f t="shared" si="6"/>
        <v>1</v>
      </c>
      <c r="T21" t="b">
        <f t="shared" si="7"/>
        <v>0</v>
      </c>
      <c r="U21" t="b">
        <f t="shared" si="8"/>
        <v>0</v>
      </c>
      <c r="V21" t="b">
        <f t="shared" si="9"/>
        <v>0</v>
      </c>
      <c r="W21" s="3">
        <f t="shared" si="10"/>
        <v>1</v>
      </c>
      <c r="X21" s="3">
        <f t="shared" si="11"/>
        <v>1</v>
      </c>
      <c r="AA21" s="6" t="s">
        <v>57</v>
      </c>
      <c r="AB21" s="6" t="s">
        <v>44</v>
      </c>
      <c r="AC21" s="6">
        <f t="shared" si="14"/>
        <v>0</v>
      </c>
      <c r="AD21" s="7">
        <f t="shared" si="15"/>
        <v>0</v>
      </c>
    </row>
    <row r="22" spans="1:30" x14ac:dyDescent="0.25">
      <c r="A22">
        <v>72781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f t="shared" si="0"/>
        <v>0</v>
      </c>
      <c r="N22">
        <f t="shared" si="1"/>
        <v>10</v>
      </c>
      <c r="O22">
        <f t="shared" si="2"/>
        <v>0</v>
      </c>
      <c r="P22">
        <f t="shared" si="3"/>
        <v>0</v>
      </c>
      <c r="Q22">
        <f t="shared" si="4"/>
        <v>0</v>
      </c>
      <c r="R22" t="b">
        <f t="shared" si="5"/>
        <v>0</v>
      </c>
      <c r="S22" t="b">
        <f t="shared" si="6"/>
        <v>1</v>
      </c>
      <c r="T22" t="b">
        <f t="shared" si="7"/>
        <v>0</v>
      </c>
      <c r="U22" t="b">
        <f t="shared" si="8"/>
        <v>0</v>
      </c>
      <c r="V22" t="b">
        <f t="shared" si="9"/>
        <v>0</v>
      </c>
      <c r="W22" s="3">
        <f t="shared" si="10"/>
        <v>1</v>
      </c>
      <c r="X22" s="3">
        <f t="shared" si="11"/>
        <v>1</v>
      </c>
      <c r="AA22" s="6" t="s">
        <v>58</v>
      </c>
      <c r="AB22" s="6" t="s">
        <v>44</v>
      </c>
      <c r="AC22" s="6">
        <f t="shared" si="14"/>
        <v>0</v>
      </c>
      <c r="AD22" s="7">
        <f t="shared" si="15"/>
        <v>0</v>
      </c>
    </row>
    <row r="23" spans="1:30" x14ac:dyDescent="0.25">
      <c r="A23">
        <v>72791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f t="shared" si="0"/>
        <v>0</v>
      </c>
      <c r="N23">
        <f t="shared" si="1"/>
        <v>10</v>
      </c>
      <c r="O23">
        <f t="shared" si="2"/>
        <v>0</v>
      </c>
      <c r="P23">
        <f t="shared" si="3"/>
        <v>0</v>
      </c>
      <c r="Q23">
        <f t="shared" si="4"/>
        <v>0</v>
      </c>
      <c r="R23" t="b">
        <f t="shared" si="5"/>
        <v>0</v>
      </c>
      <c r="S23" t="b">
        <f t="shared" si="6"/>
        <v>1</v>
      </c>
      <c r="T23" t="b">
        <f t="shared" si="7"/>
        <v>0</v>
      </c>
      <c r="U23" t="b">
        <f t="shared" si="8"/>
        <v>0</v>
      </c>
      <c r="V23" t="b">
        <f t="shared" si="9"/>
        <v>0</v>
      </c>
      <c r="W23" s="3">
        <f t="shared" si="10"/>
        <v>1</v>
      </c>
      <c r="X23" s="3">
        <f t="shared" si="11"/>
        <v>1</v>
      </c>
      <c r="AA23" s="6" t="s">
        <v>59</v>
      </c>
      <c r="AB23" s="6" t="s">
        <v>44</v>
      </c>
      <c r="AC23" s="6">
        <f t="shared" si="14"/>
        <v>0</v>
      </c>
      <c r="AD23" s="7">
        <f t="shared" si="15"/>
        <v>0</v>
      </c>
    </row>
    <row r="24" spans="1:30" x14ac:dyDescent="0.25">
      <c r="A24">
        <v>72796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f t="shared" si="0"/>
        <v>0</v>
      </c>
      <c r="N24">
        <f t="shared" si="1"/>
        <v>10</v>
      </c>
      <c r="O24">
        <f t="shared" si="2"/>
        <v>0</v>
      </c>
      <c r="P24">
        <f t="shared" si="3"/>
        <v>0</v>
      </c>
      <c r="Q24">
        <f t="shared" si="4"/>
        <v>0</v>
      </c>
      <c r="R24" t="b">
        <f t="shared" si="5"/>
        <v>0</v>
      </c>
      <c r="S24" t="b">
        <f t="shared" si="6"/>
        <v>1</v>
      </c>
      <c r="T24" t="b">
        <f t="shared" si="7"/>
        <v>0</v>
      </c>
      <c r="U24" t="b">
        <f t="shared" si="8"/>
        <v>0</v>
      </c>
      <c r="V24" t="b">
        <f t="shared" si="9"/>
        <v>0</v>
      </c>
      <c r="W24" s="3">
        <f t="shared" si="10"/>
        <v>1</v>
      </c>
      <c r="X24" s="3">
        <f t="shared" si="11"/>
        <v>1</v>
      </c>
      <c r="AA24" s="6" t="s">
        <v>60</v>
      </c>
      <c r="AB24" s="6" t="s">
        <v>34</v>
      </c>
      <c r="AC24" s="6">
        <f t="shared" si="14"/>
        <v>0</v>
      </c>
      <c r="AD24" s="7">
        <f t="shared" si="15"/>
        <v>0</v>
      </c>
    </row>
    <row r="25" spans="1:30" x14ac:dyDescent="0.25">
      <c r="A25">
        <v>72815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f t="shared" si="0"/>
        <v>0</v>
      </c>
      <c r="N25">
        <f t="shared" si="1"/>
        <v>10</v>
      </c>
      <c r="O25">
        <f t="shared" si="2"/>
        <v>0</v>
      </c>
      <c r="P25">
        <f t="shared" si="3"/>
        <v>0</v>
      </c>
      <c r="Q25">
        <f t="shared" si="4"/>
        <v>0</v>
      </c>
      <c r="R25" t="b">
        <f t="shared" si="5"/>
        <v>0</v>
      </c>
      <c r="S25" t="b">
        <f t="shared" si="6"/>
        <v>1</v>
      </c>
      <c r="T25" t="b">
        <f t="shared" si="7"/>
        <v>0</v>
      </c>
      <c r="U25" t="b">
        <f t="shared" si="8"/>
        <v>0</v>
      </c>
      <c r="V25" t="b">
        <f t="shared" si="9"/>
        <v>0</v>
      </c>
      <c r="W25" s="3">
        <f t="shared" si="10"/>
        <v>1</v>
      </c>
      <c r="X25" s="3">
        <f t="shared" si="11"/>
        <v>1</v>
      </c>
      <c r="AA25" s="6" t="s">
        <v>61</v>
      </c>
      <c r="AB25" s="6" t="s">
        <v>34</v>
      </c>
      <c r="AC25" s="6">
        <f t="shared" si="14"/>
        <v>0</v>
      </c>
      <c r="AD25" s="7">
        <f t="shared" si="15"/>
        <v>0</v>
      </c>
    </row>
    <row r="26" spans="1:30" x14ac:dyDescent="0.25">
      <c r="A26">
        <v>72816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0</v>
      </c>
      <c r="J26">
        <v>1</v>
      </c>
      <c r="K26">
        <v>0</v>
      </c>
      <c r="L26">
        <v>1</v>
      </c>
      <c r="M26">
        <f t="shared" si="0"/>
        <v>2</v>
      </c>
      <c r="N26">
        <f t="shared" si="1"/>
        <v>8</v>
      </c>
      <c r="O26">
        <f t="shared" si="2"/>
        <v>0</v>
      </c>
      <c r="P26">
        <f t="shared" si="3"/>
        <v>0</v>
      </c>
      <c r="Q26">
        <f t="shared" si="4"/>
        <v>0</v>
      </c>
      <c r="R26" t="b">
        <f t="shared" si="5"/>
        <v>0</v>
      </c>
      <c r="S26" t="b">
        <f t="shared" si="6"/>
        <v>1</v>
      </c>
      <c r="T26" t="b">
        <f t="shared" si="7"/>
        <v>0</v>
      </c>
      <c r="U26" t="b">
        <f t="shared" si="8"/>
        <v>0</v>
      </c>
      <c r="V26" t="b">
        <f t="shared" si="9"/>
        <v>0</v>
      </c>
      <c r="W26" s="3">
        <f t="shared" si="10"/>
        <v>1</v>
      </c>
      <c r="X26" s="3">
        <f t="shared" si="11"/>
        <v>1</v>
      </c>
      <c r="AA26" s="6" t="s">
        <v>62</v>
      </c>
      <c r="AB26" s="6" t="s">
        <v>34</v>
      </c>
      <c r="AC26" s="6">
        <f t="shared" si="14"/>
        <v>0</v>
      </c>
      <c r="AD26" s="7">
        <f t="shared" si="15"/>
        <v>0</v>
      </c>
    </row>
    <row r="27" spans="1:30" x14ac:dyDescent="0.25">
      <c r="A27">
        <v>72836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f t="shared" si="0"/>
        <v>0</v>
      </c>
      <c r="N27">
        <f t="shared" si="1"/>
        <v>10</v>
      </c>
      <c r="O27">
        <f t="shared" si="2"/>
        <v>0</v>
      </c>
      <c r="P27">
        <f t="shared" si="3"/>
        <v>0</v>
      </c>
      <c r="Q27">
        <f t="shared" si="4"/>
        <v>0</v>
      </c>
      <c r="R27" t="b">
        <f t="shared" si="5"/>
        <v>0</v>
      </c>
      <c r="S27" t="b">
        <f t="shared" si="6"/>
        <v>1</v>
      </c>
      <c r="T27" t="b">
        <f t="shared" si="7"/>
        <v>0</v>
      </c>
      <c r="U27" t="b">
        <f t="shared" si="8"/>
        <v>0</v>
      </c>
      <c r="V27" t="b">
        <f t="shared" si="9"/>
        <v>0</v>
      </c>
      <c r="W27" s="3">
        <f t="shared" si="10"/>
        <v>1</v>
      </c>
      <c r="X27" s="3">
        <f t="shared" si="11"/>
        <v>1</v>
      </c>
      <c r="AA27" s="6" t="s">
        <v>63</v>
      </c>
      <c r="AB27" s="6" t="s">
        <v>45</v>
      </c>
      <c r="AC27" s="6">
        <f t="shared" si="14"/>
        <v>0</v>
      </c>
      <c r="AD27" s="7">
        <f t="shared" si="15"/>
        <v>0</v>
      </c>
    </row>
    <row r="28" spans="1:30" x14ac:dyDescent="0.25">
      <c r="A28">
        <v>72857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f t="shared" si="0"/>
        <v>0</v>
      </c>
      <c r="N28">
        <f t="shared" si="1"/>
        <v>10</v>
      </c>
      <c r="O28">
        <f t="shared" si="2"/>
        <v>0</v>
      </c>
      <c r="P28">
        <f t="shared" si="3"/>
        <v>0</v>
      </c>
      <c r="Q28">
        <f t="shared" si="4"/>
        <v>0</v>
      </c>
      <c r="R28" t="b">
        <f t="shared" si="5"/>
        <v>0</v>
      </c>
      <c r="S28" t="b">
        <f t="shared" si="6"/>
        <v>1</v>
      </c>
      <c r="T28" t="b">
        <f t="shared" si="7"/>
        <v>0</v>
      </c>
      <c r="U28" t="b">
        <f t="shared" si="8"/>
        <v>0</v>
      </c>
      <c r="V28" t="b">
        <f t="shared" si="9"/>
        <v>0</v>
      </c>
      <c r="W28" s="3">
        <f t="shared" si="10"/>
        <v>1</v>
      </c>
      <c r="X28" s="3">
        <f t="shared" si="11"/>
        <v>1</v>
      </c>
      <c r="AA28" s="6" t="s">
        <v>64</v>
      </c>
      <c r="AB28" s="6" t="s">
        <v>45</v>
      </c>
      <c r="AC28" s="6">
        <f t="shared" si="14"/>
        <v>0</v>
      </c>
      <c r="AD28" s="7">
        <f t="shared" si="15"/>
        <v>0</v>
      </c>
    </row>
    <row r="29" spans="1:30" x14ac:dyDescent="0.25">
      <c r="A29">
        <v>72905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f t="shared" si="0"/>
        <v>0</v>
      </c>
      <c r="N29">
        <f t="shared" si="1"/>
        <v>10</v>
      </c>
      <c r="O29">
        <f t="shared" si="2"/>
        <v>0</v>
      </c>
      <c r="P29">
        <f t="shared" si="3"/>
        <v>0</v>
      </c>
      <c r="Q29">
        <f t="shared" si="4"/>
        <v>0</v>
      </c>
      <c r="R29" t="b">
        <f t="shared" si="5"/>
        <v>0</v>
      </c>
      <c r="S29" t="b">
        <f t="shared" si="6"/>
        <v>1</v>
      </c>
      <c r="T29" t="b">
        <f t="shared" si="7"/>
        <v>0</v>
      </c>
      <c r="U29" t="b">
        <f t="shared" si="8"/>
        <v>0</v>
      </c>
      <c r="V29" t="b">
        <f t="shared" si="9"/>
        <v>0</v>
      </c>
      <c r="W29" s="3">
        <f t="shared" si="10"/>
        <v>1</v>
      </c>
      <c r="X29" s="3">
        <f t="shared" si="11"/>
        <v>1</v>
      </c>
      <c r="AA29" s="6" t="s">
        <v>65</v>
      </c>
      <c r="AB29" s="6" t="s">
        <v>45</v>
      </c>
      <c r="AC29" s="6">
        <f t="shared" si="14"/>
        <v>0</v>
      </c>
      <c r="AD29" s="7">
        <f t="shared" si="15"/>
        <v>0</v>
      </c>
    </row>
    <row r="30" spans="1:30" x14ac:dyDescent="0.25">
      <c r="A30">
        <v>72967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f t="shared" si="0"/>
        <v>0</v>
      </c>
      <c r="N30">
        <f t="shared" si="1"/>
        <v>10</v>
      </c>
      <c r="O30">
        <f t="shared" si="2"/>
        <v>0</v>
      </c>
      <c r="P30">
        <f t="shared" si="3"/>
        <v>0</v>
      </c>
      <c r="Q30">
        <f t="shared" si="4"/>
        <v>0</v>
      </c>
      <c r="R30" t="b">
        <f t="shared" si="5"/>
        <v>0</v>
      </c>
      <c r="S30" t="b">
        <f t="shared" si="6"/>
        <v>1</v>
      </c>
      <c r="T30" t="b">
        <f t="shared" si="7"/>
        <v>0</v>
      </c>
      <c r="U30" t="b">
        <f t="shared" si="8"/>
        <v>0</v>
      </c>
      <c r="V30" t="b">
        <f t="shared" si="9"/>
        <v>0</v>
      </c>
      <c r="W30" s="3">
        <f t="shared" si="10"/>
        <v>1</v>
      </c>
      <c r="X30" s="3">
        <f t="shared" si="11"/>
        <v>1</v>
      </c>
      <c r="AA30" s="6" t="s">
        <v>66</v>
      </c>
      <c r="AB30" s="6" t="s">
        <v>39</v>
      </c>
      <c r="AC30" s="6">
        <f t="shared" si="14"/>
        <v>0</v>
      </c>
      <c r="AD30" s="7">
        <f t="shared" si="15"/>
        <v>0</v>
      </c>
    </row>
    <row r="31" spans="1:30" x14ac:dyDescent="0.25">
      <c r="A31">
        <v>72991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f t="shared" si="0"/>
        <v>0</v>
      </c>
      <c r="N31">
        <f t="shared" si="1"/>
        <v>10</v>
      </c>
      <c r="O31">
        <f t="shared" si="2"/>
        <v>0</v>
      </c>
      <c r="P31">
        <f t="shared" si="3"/>
        <v>0</v>
      </c>
      <c r="Q31">
        <f t="shared" si="4"/>
        <v>0</v>
      </c>
      <c r="R31" t="b">
        <f t="shared" si="5"/>
        <v>0</v>
      </c>
      <c r="S31" t="b">
        <f t="shared" si="6"/>
        <v>1</v>
      </c>
      <c r="T31" t="b">
        <f t="shared" si="7"/>
        <v>0</v>
      </c>
      <c r="U31" t="b">
        <f t="shared" si="8"/>
        <v>0</v>
      </c>
      <c r="V31" t="b">
        <f t="shared" si="9"/>
        <v>0</v>
      </c>
      <c r="W31" s="3">
        <f t="shared" si="10"/>
        <v>1</v>
      </c>
      <c r="X31" s="3">
        <f t="shared" si="11"/>
        <v>1</v>
      </c>
      <c r="AA31" s="6" t="s">
        <v>67</v>
      </c>
      <c r="AB31" s="6" t="s">
        <v>44</v>
      </c>
      <c r="AC31" s="6">
        <f t="shared" si="14"/>
        <v>0</v>
      </c>
      <c r="AD31" s="7">
        <f t="shared" si="15"/>
        <v>0</v>
      </c>
    </row>
    <row r="32" spans="1:30" x14ac:dyDescent="0.25">
      <c r="A32">
        <v>73057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f t="shared" si="0"/>
        <v>0</v>
      </c>
      <c r="N32">
        <f t="shared" si="1"/>
        <v>10</v>
      </c>
      <c r="O32">
        <f t="shared" si="2"/>
        <v>0</v>
      </c>
      <c r="P32">
        <f t="shared" si="3"/>
        <v>0</v>
      </c>
      <c r="Q32">
        <f t="shared" si="4"/>
        <v>0</v>
      </c>
      <c r="R32" t="b">
        <f t="shared" si="5"/>
        <v>0</v>
      </c>
      <c r="S32" t="b">
        <f t="shared" si="6"/>
        <v>1</v>
      </c>
      <c r="T32" t="b">
        <f t="shared" si="7"/>
        <v>0</v>
      </c>
      <c r="U32" t="b">
        <f t="shared" si="8"/>
        <v>0</v>
      </c>
      <c r="V32" t="b">
        <f t="shared" si="9"/>
        <v>0</v>
      </c>
      <c r="W32" s="3">
        <f t="shared" si="10"/>
        <v>1</v>
      </c>
      <c r="X32" s="3">
        <f t="shared" si="11"/>
        <v>1</v>
      </c>
      <c r="AA32" s="6" t="s">
        <v>68</v>
      </c>
      <c r="AB32" s="6" t="s">
        <v>41</v>
      </c>
      <c r="AC32" s="6">
        <f t="shared" si="14"/>
        <v>0</v>
      </c>
      <c r="AD32" s="7">
        <f t="shared" si="15"/>
        <v>0</v>
      </c>
    </row>
    <row r="33" spans="1:30" x14ac:dyDescent="0.25">
      <c r="A33">
        <v>73192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f t="shared" si="0"/>
        <v>0</v>
      </c>
      <c r="N33">
        <f t="shared" si="1"/>
        <v>10</v>
      </c>
      <c r="O33">
        <f t="shared" si="2"/>
        <v>0</v>
      </c>
      <c r="P33">
        <f t="shared" si="3"/>
        <v>0</v>
      </c>
      <c r="Q33">
        <f t="shared" si="4"/>
        <v>0</v>
      </c>
      <c r="R33" t="b">
        <f t="shared" si="5"/>
        <v>0</v>
      </c>
      <c r="S33" t="b">
        <f t="shared" si="6"/>
        <v>1</v>
      </c>
      <c r="T33" t="b">
        <f t="shared" si="7"/>
        <v>0</v>
      </c>
      <c r="U33" t="b">
        <f t="shared" si="8"/>
        <v>0</v>
      </c>
      <c r="V33" t="b">
        <f t="shared" si="9"/>
        <v>0</v>
      </c>
      <c r="W33" s="3">
        <f t="shared" si="10"/>
        <v>1</v>
      </c>
      <c r="X33" s="3">
        <f t="shared" si="11"/>
        <v>1</v>
      </c>
      <c r="AA33" s="6" t="s">
        <v>69</v>
      </c>
      <c r="AB33" s="6" t="s">
        <v>41</v>
      </c>
      <c r="AC33" s="6">
        <f t="shared" si="14"/>
        <v>0</v>
      </c>
      <c r="AD33" s="7">
        <f t="shared" si="15"/>
        <v>0</v>
      </c>
    </row>
    <row r="34" spans="1:30" x14ac:dyDescent="0.25">
      <c r="A34">
        <v>73217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</v>
      </c>
      <c r="I34">
        <v>1</v>
      </c>
      <c r="J34">
        <v>1</v>
      </c>
      <c r="K34">
        <v>0</v>
      </c>
      <c r="L34">
        <v>1</v>
      </c>
      <c r="M34">
        <f t="shared" ref="M34:M65" si="16">IF(C34=0, 1, 0)+IF(D34=0, 1, 0)+IF(E34=0, 1, 0)+IF(F34=0, 1, 0)+IF(G34=0, 1, 0)+IF(H34=0, 1, 0)+IF(I34=0, 1, 0)+IF(J34=0, 1, 0)+IF(K34=0, 1, 0)+IF(L34=0, 1, 0)</f>
        <v>2</v>
      </c>
      <c r="N34">
        <f t="shared" ref="N34:N65" si="17">IF(C34=1, 1, 0)+IF(D34=1, 1, 0)+IF(E34=1, 1, 0)+IF(F34=1, 1, 0)+IF(G34=1, 1, 0)+IF(H34=1, 1, 0)+IF(I34=1, 1, 0)+IF(J34=1, 1, 0)+IF(K34=1, 1, 0)+IF(L34=1, 1, 0)</f>
        <v>8</v>
      </c>
      <c r="O34">
        <f t="shared" ref="O34:O65" si="18">IF(C34=2, 1, 0)+IF(D34=2, 1, 0)+IF(E34=2, 1, 0)+IF(F34=2, 1, 0)+IF(G34=2, 1, 0)+IF(H34=2, 1, 0)+IF(I34=2, 1, 0)+IF(J34=2, 1, 0)+IF(K34=2, 1, 0)+IF(L34=2, 1, 0)</f>
        <v>0</v>
      </c>
      <c r="P34">
        <f t="shared" ref="P34:P65" si="19">IF(C34=3, 1, 0)+IF(D34=3, 1, 0)+IF(E34=3, 1, 0)+IF(F34=3, 1, 0)+IF(G34=3, 1, 0)+IF(H34=3, 1, 0)+IF(I34=3, 1, 0)+IF(J34=3, 1, 0)+IF(K34=3, 1, 0)+IF(L34=3, 1, 0)</f>
        <v>0</v>
      </c>
      <c r="Q34">
        <f t="shared" ref="Q34:Q65" si="20">IF(C34=4, 1, 0)+IF(D34=4, 1, 0)+IF(E34=4, 1, 0)+IF(F34=4, 1, 0)+IF(G34=4, 1, 0)+IF(H34=4, 1, 0)+IF(I34=4, 1, 0)+IF(J34=4, 1, 0)+IF(K34=4, 1, 0)+IF(L34=4, 1, 0)</f>
        <v>0</v>
      </c>
      <c r="R34" t="b">
        <f t="shared" ref="R34:R65" si="21">M34=MAX($M34:$Q34)</f>
        <v>0</v>
      </c>
      <c r="S34" t="b">
        <f t="shared" ref="S34:S65" si="22">N34=MAX($M34:$Q34)</f>
        <v>1</v>
      </c>
      <c r="T34" t="b">
        <f t="shared" ref="T34:T65" si="23">O34=MAX($M34:$Q34)</f>
        <v>0</v>
      </c>
      <c r="U34" t="b">
        <f t="shared" ref="U34:U65" si="24">P34=MAX($M34:$Q34)</f>
        <v>0</v>
      </c>
      <c r="V34" t="b">
        <f t="shared" ref="V34:V65" si="25">Q34=MAX($M34:$Q34)</f>
        <v>0</v>
      </c>
      <c r="W34" s="3">
        <f t="shared" ref="W34:W65" si="26">IF(M34=MAX($M34:$Q34), 1, 0) + IF(N34=MAX($M34:$Q34), 1, 0) + IF(O34=MAX($M34:$Q34), 1, 0) + IF(P34=MAX($M34:$Q34), 1, 0) + IF(Q34=MAX($M34:$Q34), 1, 0)</f>
        <v>1</v>
      </c>
      <c r="X34" s="3">
        <f t="shared" ref="X34:X65" si="27">IF(W34 = 1, _xlfn.MODE.SNGL(C34,D34,E34,F34,G34,H34,I34,J34,K34,L34), "Verificar Manualmente")</f>
        <v>1</v>
      </c>
      <c r="AA34" s="11" t="s">
        <v>29</v>
      </c>
      <c r="AB34" s="11"/>
      <c r="AC34" s="8">
        <f>SUM(AC15:AC33)</f>
        <v>141</v>
      </c>
      <c r="AD34" s="7">
        <f t="shared" si="15"/>
        <v>1</v>
      </c>
    </row>
    <row r="35" spans="1:30" x14ac:dyDescent="0.25">
      <c r="A35">
        <v>73312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f t="shared" si="16"/>
        <v>0</v>
      </c>
      <c r="N35">
        <f t="shared" si="17"/>
        <v>10</v>
      </c>
      <c r="O35">
        <f t="shared" si="18"/>
        <v>0</v>
      </c>
      <c r="P35">
        <f t="shared" si="19"/>
        <v>0</v>
      </c>
      <c r="Q35">
        <f t="shared" si="20"/>
        <v>0</v>
      </c>
      <c r="R35" t="b">
        <f t="shared" si="21"/>
        <v>0</v>
      </c>
      <c r="S35" t="b">
        <f t="shared" si="22"/>
        <v>1</v>
      </c>
      <c r="T35" t="b">
        <f t="shared" si="23"/>
        <v>0</v>
      </c>
      <c r="U35" t="b">
        <f t="shared" si="24"/>
        <v>0</v>
      </c>
      <c r="V35" t="b">
        <f t="shared" si="25"/>
        <v>0</v>
      </c>
      <c r="W35" s="3">
        <f t="shared" si="26"/>
        <v>1</v>
      </c>
      <c r="X35" s="3">
        <f t="shared" si="27"/>
        <v>1</v>
      </c>
    </row>
    <row r="36" spans="1:30" x14ac:dyDescent="0.25">
      <c r="A36">
        <v>73344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f t="shared" si="16"/>
        <v>0</v>
      </c>
      <c r="N36">
        <f t="shared" si="17"/>
        <v>10</v>
      </c>
      <c r="O36">
        <f t="shared" si="18"/>
        <v>0</v>
      </c>
      <c r="P36">
        <f t="shared" si="19"/>
        <v>0</v>
      </c>
      <c r="Q36">
        <f t="shared" si="20"/>
        <v>0</v>
      </c>
      <c r="R36" t="b">
        <f t="shared" si="21"/>
        <v>0</v>
      </c>
      <c r="S36" t="b">
        <f t="shared" si="22"/>
        <v>1</v>
      </c>
      <c r="T36" t="b">
        <f t="shared" si="23"/>
        <v>0</v>
      </c>
      <c r="U36" t="b">
        <f t="shared" si="24"/>
        <v>0</v>
      </c>
      <c r="V36" t="b">
        <f t="shared" si="25"/>
        <v>0</v>
      </c>
      <c r="W36" s="3">
        <f t="shared" si="26"/>
        <v>1</v>
      </c>
      <c r="X36" s="3">
        <f t="shared" si="27"/>
        <v>1</v>
      </c>
    </row>
    <row r="37" spans="1:30" x14ac:dyDescent="0.25">
      <c r="A37">
        <v>73346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f t="shared" si="16"/>
        <v>0</v>
      </c>
      <c r="N37">
        <f t="shared" si="17"/>
        <v>10</v>
      </c>
      <c r="O37">
        <f t="shared" si="18"/>
        <v>0</v>
      </c>
      <c r="P37">
        <f t="shared" si="19"/>
        <v>0</v>
      </c>
      <c r="Q37">
        <f t="shared" si="20"/>
        <v>0</v>
      </c>
      <c r="R37" t="b">
        <f t="shared" si="21"/>
        <v>0</v>
      </c>
      <c r="S37" t="b">
        <f t="shared" si="22"/>
        <v>1</v>
      </c>
      <c r="T37" t="b">
        <f t="shared" si="23"/>
        <v>0</v>
      </c>
      <c r="U37" t="b">
        <f t="shared" si="24"/>
        <v>0</v>
      </c>
      <c r="V37" t="b">
        <f t="shared" si="25"/>
        <v>0</v>
      </c>
      <c r="W37" s="3">
        <f t="shared" si="26"/>
        <v>1</v>
      </c>
      <c r="X37" s="3">
        <f t="shared" si="27"/>
        <v>1</v>
      </c>
    </row>
    <row r="38" spans="1:30" x14ac:dyDescent="0.25">
      <c r="A38">
        <v>73357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f t="shared" si="16"/>
        <v>0</v>
      </c>
      <c r="N38">
        <f t="shared" si="17"/>
        <v>10</v>
      </c>
      <c r="O38">
        <f t="shared" si="18"/>
        <v>0</v>
      </c>
      <c r="P38">
        <f t="shared" si="19"/>
        <v>0</v>
      </c>
      <c r="Q38">
        <f t="shared" si="20"/>
        <v>0</v>
      </c>
      <c r="R38" t="b">
        <f t="shared" si="21"/>
        <v>0</v>
      </c>
      <c r="S38" t="b">
        <f t="shared" si="22"/>
        <v>1</v>
      </c>
      <c r="T38" t="b">
        <f t="shared" si="23"/>
        <v>0</v>
      </c>
      <c r="U38" t="b">
        <f t="shared" si="24"/>
        <v>0</v>
      </c>
      <c r="V38" t="b">
        <f t="shared" si="25"/>
        <v>0</v>
      </c>
      <c r="W38" s="3">
        <f t="shared" si="26"/>
        <v>1</v>
      </c>
      <c r="X38" s="3">
        <f t="shared" si="27"/>
        <v>1</v>
      </c>
    </row>
    <row r="39" spans="1:30" x14ac:dyDescent="0.25">
      <c r="A39">
        <v>73360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f t="shared" si="16"/>
        <v>0</v>
      </c>
      <c r="N39">
        <f t="shared" si="17"/>
        <v>10</v>
      </c>
      <c r="O39">
        <f t="shared" si="18"/>
        <v>0</v>
      </c>
      <c r="P39">
        <f t="shared" si="19"/>
        <v>0</v>
      </c>
      <c r="Q39">
        <f t="shared" si="20"/>
        <v>0</v>
      </c>
      <c r="R39" t="b">
        <f t="shared" si="21"/>
        <v>0</v>
      </c>
      <c r="S39" t="b">
        <f t="shared" si="22"/>
        <v>1</v>
      </c>
      <c r="T39" t="b">
        <f t="shared" si="23"/>
        <v>0</v>
      </c>
      <c r="U39" t="b">
        <f t="shared" si="24"/>
        <v>0</v>
      </c>
      <c r="V39" t="b">
        <f t="shared" si="25"/>
        <v>0</v>
      </c>
      <c r="W39" s="3">
        <f t="shared" si="26"/>
        <v>1</v>
      </c>
      <c r="X39" s="3">
        <f t="shared" si="27"/>
        <v>1</v>
      </c>
    </row>
    <row r="40" spans="1:30" x14ac:dyDescent="0.25">
      <c r="A40">
        <v>73363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f t="shared" si="16"/>
        <v>0</v>
      </c>
      <c r="N40">
        <f t="shared" si="17"/>
        <v>10</v>
      </c>
      <c r="O40">
        <f t="shared" si="18"/>
        <v>0</v>
      </c>
      <c r="P40">
        <f t="shared" si="19"/>
        <v>0</v>
      </c>
      <c r="Q40">
        <f t="shared" si="20"/>
        <v>0</v>
      </c>
      <c r="R40" t="b">
        <f t="shared" si="21"/>
        <v>0</v>
      </c>
      <c r="S40" t="b">
        <f t="shared" si="22"/>
        <v>1</v>
      </c>
      <c r="T40" t="b">
        <f t="shared" si="23"/>
        <v>0</v>
      </c>
      <c r="U40" t="b">
        <f t="shared" si="24"/>
        <v>0</v>
      </c>
      <c r="V40" t="b">
        <f t="shared" si="25"/>
        <v>0</v>
      </c>
      <c r="W40" s="3">
        <f t="shared" si="26"/>
        <v>1</v>
      </c>
      <c r="X40" s="3">
        <f t="shared" si="27"/>
        <v>1</v>
      </c>
    </row>
    <row r="41" spans="1:30" x14ac:dyDescent="0.25">
      <c r="A41">
        <v>73366</v>
      </c>
      <c r="B41">
        <v>1</v>
      </c>
      <c r="C41">
        <v>0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0</v>
      </c>
      <c r="K41">
        <v>1</v>
      </c>
      <c r="L41">
        <v>1</v>
      </c>
      <c r="M41">
        <f t="shared" si="16"/>
        <v>2</v>
      </c>
      <c r="N41">
        <f t="shared" si="17"/>
        <v>8</v>
      </c>
      <c r="O41">
        <f t="shared" si="18"/>
        <v>0</v>
      </c>
      <c r="P41">
        <f t="shared" si="19"/>
        <v>0</v>
      </c>
      <c r="Q41">
        <f t="shared" si="20"/>
        <v>0</v>
      </c>
      <c r="R41" t="b">
        <f t="shared" si="21"/>
        <v>0</v>
      </c>
      <c r="S41" t="b">
        <f t="shared" si="22"/>
        <v>1</v>
      </c>
      <c r="T41" t="b">
        <f t="shared" si="23"/>
        <v>0</v>
      </c>
      <c r="U41" t="b">
        <f t="shared" si="24"/>
        <v>0</v>
      </c>
      <c r="V41" t="b">
        <f t="shared" si="25"/>
        <v>0</v>
      </c>
      <c r="W41" s="3">
        <f t="shared" si="26"/>
        <v>1</v>
      </c>
      <c r="X41" s="3">
        <f t="shared" si="27"/>
        <v>1</v>
      </c>
    </row>
    <row r="42" spans="1:30" x14ac:dyDescent="0.25">
      <c r="A42">
        <v>73368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f t="shared" si="16"/>
        <v>0</v>
      </c>
      <c r="N42">
        <f t="shared" si="17"/>
        <v>10</v>
      </c>
      <c r="O42">
        <f t="shared" si="18"/>
        <v>0</v>
      </c>
      <c r="P42">
        <f t="shared" si="19"/>
        <v>0</v>
      </c>
      <c r="Q42">
        <f t="shared" si="20"/>
        <v>0</v>
      </c>
      <c r="R42" t="b">
        <f t="shared" si="21"/>
        <v>0</v>
      </c>
      <c r="S42" t="b">
        <f t="shared" si="22"/>
        <v>1</v>
      </c>
      <c r="T42" t="b">
        <f t="shared" si="23"/>
        <v>0</v>
      </c>
      <c r="U42" t="b">
        <f t="shared" si="24"/>
        <v>0</v>
      </c>
      <c r="V42" t="b">
        <f t="shared" si="25"/>
        <v>0</v>
      </c>
      <c r="W42" s="3">
        <f t="shared" si="26"/>
        <v>1</v>
      </c>
      <c r="X42" s="3">
        <f t="shared" si="27"/>
        <v>1</v>
      </c>
    </row>
    <row r="43" spans="1:30" x14ac:dyDescent="0.25">
      <c r="A43">
        <v>73390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f t="shared" si="16"/>
        <v>0</v>
      </c>
      <c r="N43">
        <f t="shared" si="17"/>
        <v>10</v>
      </c>
      <c r="O43">
        <f t="shared" si="18"/>
        <v>0</v>
      </c>
      <c r="P43">
        <f t="shared" si="19"/>
        <v>0</v>
      </c>
      <c r="Q43">
        <f t="shared" si="20"/>
        <v>0</v>
      </c>
      <c r="R43" t="b">
        <f t="shared" si="21"/>
        <v>0</v>
      </c>
      <c r="S43" t="b">
        <f t="shared" si="22"/>
        <v>1</v>
      </c>
      <c r="T43" t="b">
        <f t="shared" si="23"/>
        <v>0</v>
      </c>
      <c r="U43" t="b">
        <f t="shared" si="24"/>
        <v>0</v>
      </c>
      <c r="V43" t="b">
        <f t="shared" si="25"/>
        <v>0</v>
      </c>
      <c r="W43" s="3">
        <f t="shared" si="26"/>
        <v>1</v>
      </c>
      <c r="X43" s="3">
        <f t="shared" si="27"/>
        <v>1</v>
      </c>
    </row>
    <row r="44" spans="1:30" x14ac:dyDescent="0.25">
      <c r="A44">
        <v>73396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f t="shared" si="16"/>
        <v>0</v>
      </c>
      <c r="N44">
        <f t="shared" si="17"/>
        <v>10</v>
      </c>
      <c r="O44">
        <f t="shared" si="18"/>
        <v>0</v>
      </c>
      <c r="P44">
        <f t="shared" si="19"/>
        <v>0</v>
      </c>
      <c r="Q44">
        <f t="shared" si="20"/>
        <v>0</v>
      </c>
      <c r="R44" t="b">
        <f t="shared" si="21"/>
        <v>0</v>
      </c>
      <c r="S44" t="b">
        <f t="shared" si="22"/>
        <v>1</v>
      </c>
      <c r="T44" t="b">
        <f t="shared" si="23"/>
        <v>0</v>
      </c>
      <c r="U44" t="b">
        <f t="shared" si="24"/>
        <v>0</v>
      </c>
      <c r="V44" t="b">
        <f t="shared" si="25"/>
        <v>0</v>
      </c>
      <c r="W44" s="3">
        <f t="shared" si="26"/>
        <v>1</v>
      </c>
      <c r="X44" s="3">
        <f t="shared" si="27"/>
        <v>1</v>
      </c>
    </row>
    <row r="45" spans="1:30" x14ac:dyDescent="0.25">
      <c r="A45">
        <v>73406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f t="shared" si="16"/>
        <v>0</v>
      </c>
      <c r="N45">
        <f t="shared" si="17"/>
        <v>10</v>
      </c>
      <c r="O45">
        <f t="shared" si="18"/>
        <v>0</v>
      </c>
      <c r="P45">
        <f t="shared" si="19"/>
        <v>0</v>
      </c>
      <c r="Q45">
        <f t="shared" si="20"/>
        <v>0</v>
      </c>
      <c r="R45" t="b">
        <f t="shared" si="21"/>
        <v>0</v>
      </c>
      <c r="S45" t="b">
        <f t="shared" si="22"/>
        <v>1</v>
      </c>
      <c r="T45" t="b">
        <f t="shared" si="23"/>
        <v>0</v>
      </c>
      <c r="U45" t="b">
        <f t="shared" si="24"/>
        <v>0</v>
      </c>
      <c r="V45" t="b">
        <f t="shared" si="25"/>
        <v>0</v>
      </c>
      <c r="W45" s="3">
        <f t="shared" si="26"/>
        <v>1</v>
      </c>
      <c r="X45" s="3">
        <f t="shared" si="27"/>
        <v>1</v>
      </c>
    </row>
    <row r="46" spans="1:30" x14ac:dyDescent="0.25">
      <c r="A46">
        <v>73417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f t="shared" si="16"/>
        <v>0</v>
      </c>
      <c r="N46">
        <f t="shared" si="17"/>
        <v>10</v>
      </c>
      <c r="O46">
        <f t="shared" si="18"/>
        <v>0</v>
      </c>
      <c r="P46">
        <f t="shared" si="19"/>
        <v>0</v>
      </c>
      <c r="Q46">
        <f t="shared" si="20"/>
        <v>0</v>
      </c>
      <c r="R46" t="b">
        <f t="shared" si="21"/>
        <v>0</v>
      </c>
      <c r="S46" t="b">
        <f t="shared" si="22"/>
        <v>1</v>
      </c>
      <c r="T46" t="b">
        <f t="shared" si="23"/>
        <v>0</v>
      </c>
      <c r="U46" t="b">
        <f t="shared" si="24"/>
        <v>0</v>
      </c>
      <c r="V46" t="b">
        <f t="shared" si="25"/>
        <v>0</v>
      </c>
      <c r="W46" s="3">
        <f t="shared" si="26"/>
        <v>1</v>
      </c>
      <c r="X46" s="3">
        <f t="shared" si="27"/>
        <v>1</v>
      </c>
    </row>
    <row r="47" spans="1:30" x14ac:dyDescent="0.25">
      <c r="A47">
        <v>73437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f t="shared" si="16"/>
        <v>0</v>
      </c>
      <c r="N47">
        <f t="shared" si="17"/>
        <v>10</v>
      </c>
      <c r="O47">
        <f t="shared" si="18"/>
        <v>0</v>
      </c>
      <c r="P47">
        <f t="shared" si="19"/>
        <v>0</v>
      </c>
      <c r="Q47">
        <f t="shared" si="20"/>
        <v>0</v>
      </c>
      <c r="R47" t="b">
        <f t="shared" si="21"/>
        <v>0</v>
      </c>
      <c r="S47" t="b">
        <f t="shared" si="22"/>
        <v>1</v>
      </c>
      <c r="T47" t="b">
        <f t="shared" si="23"/>
        <v>0</v>
      </c>
      <c r="U47" t="b">
        <f t="shared" si="24"/>
        <v>0</v>
      </c>
      <c r="V47" t="b">
        <f t="shared" si="25"/>
        <v>0</v>
      </c>
      <c r="W47" s="3">
        <f t="shared" si="26"/>
        <v>1</v>
      </c>
      <c r="X47" s="3">
        <f t="shared" si="27"/>
        <v>1</v>
      </c>
    </row>
    <row r="48" spans="1:30" x14ac:dyDescent="0.25">
      <c r="A48">
        <v>73439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f t="shared" si="16"/>
        <v>0</v>
      </c>
      <c r="N48">
        <f t="shared" si="17"/>
        <v>10</v>
      </c>
      <c r="O48">
        <f t="shared" si="18"/>
        <v>0</v>
      </c>
      <c r="P48">
        <f t="shared" si="19"/>
        <v>0</v>
      </c>
      <c r="Q48">
        <f t="shared" si="20"/>
        <v>0</v>
      </c>
      <c r="R48" t="b">
        <f t="shared" si="21"/>
        <v>0</v>
      </c>
      <c r="S48" t="b">
        <f t="shared" si="22"/>
        <v>1</v>
      </c>
      <c r="T48" t="b">
        <f t="shared" si="23"/>
        <v>0</v>
      </c>
      <c r="U48" t="b">
        <f t="shared" si="24"/>
        <v>0</v>
      </c>
      <c r="V48" t="b">
        <f t="shared" si="25"/>
        <v>0</v>
      </c>
      <c r="W48" s="3">
        <f t="shared" si="26"/>
        <v>1</v>
      </c>
      <c r="X48" s="3">
        <f t="shared" si="27"/>
        <v>1</v>
      </c>
    </row>
    <row r="49" spans="1:24" x14ac:dyDescent="0.25">
      <c r="A49">
        <v>73443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f t="shared" si="16"/>
        <v>0</v>
      </c>
      <c r="N49">
        <f t="shared" si="17"/>
        <v>10</v>
      </c>
      <c r="O49">
        <f t="shared" si="18"/>
        <v>0</v>
      </c>
      <c r="P49">
        <f t="shared" si="19"/>
        <v>0</v>
      </c>
      <c r="Q49">
        <f t="shared" si="20"/>
        <v>0</v>
      </c>
      <c r="R49" t="b">
        <f t="shared" si="21"/>
        <v>0</v>
      </c>
      <c r="S49" t="b">
        <f t="shared" si="22"/>
        <v>1</v>
      </c>
      <c r="T49" t="b">
        <f t="shared" si="23"/>
        <v>0</v>
      </c>
      <c r="U49" t="b">
        <f t="shared" si="24"/>
        <v>0</v>
      </c>
      <c r="V49" t="b">
        <f t="shared" si="25"/>
        <v>0</v>
      </c>
      <c r="W49" s="3">
        <f t="shared" si="26"/>
        <v>1</v>
      </c>
      <c r="X49" s="3">
        <f t="shared" si="27"/>
        <v>1</v>
      </c>
    </row>
    <row r="50" spans="1:24" x14ac:dyDescent="0.25">
      <c r="A50">
        <v>73461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f t="shared" si="16"/>
        <v>0</v>
      </c>
      <c r="N50">
        <f t="shared" si="17"/>
        <v>10</v>
      </c>
      <c r="O50">
        <f t="shared" si="18"/>
        <v>0</v>
      </c>
      <c r="P50">
        <f t="shared" si="19"/>
        <v>0</v>
      </c>
      <c r="Q50">
        <f t="shared" si="20"/>
        <v>0</v>
      </c>
      <c r="R50" t="b">
        <f t="shared" si="21"/>
        <v>0</v>
      </c>
      <c r="S50" t="b">
        <f t="shared" si="22"/>
        <v>1</v>
      </c>
      <c r="T50" t="b">
        <f t="shared" si="23"/>
        <v>0</v>
      </c>
      <c r="U50" t="b">
        <f t="shared" si="24"/>
        <v>0</v>
      </c>
      <c r="V50" t="b">
        <f t="shared" si="25"/>
        <v>0</v>
      </c>
      <c r="W50" s="3">
        <f t="shared" si="26"/>
        <v>1</v>
      </c>
      <c r="X50" s="3">
        <f t="shared" si="27"/>
        <v>1</v>
      </c>
    </row>
    <row r="51" spans="1:24" x14ac:dyDescent="0.25">
      <c r="A51">
        <v>73484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f t="shared" si="16"/>
        <v>0</v>
      </c>
      <c r="N51">
        <f t="shared" si="17"/>
        <v>10</v>
      </c>
      <c r="O51">
        <f t="shared" si="18"/>
        <v>0</v>
      </c>
      <c r="P51">
        <f t="shared" si="19"/>
        <v>0</v>
      </c>
      <c r="Q51">
        <f t="shared" si="20"/>
        <v>0</v>
      </c>
      <c r="R51" t="b">
        <f t="shared" si="21"/>
        <v>0</v>
      </c>
      <c r="S51" t="b">
        <f t="shared" si="22"/>
        <v>1</v>
      </c>
      <c r="T51" t="b">
        <f t="shared" si="23"/>
        <v>0</v>
      </c>
      <c r="U51" t="b">
        <f t="shared" si="24"/>
        <v>0</v>
      </c>
      <c r="V51" t="b">
        <f t="shared" si="25"/>
        <v>0</v>
      </c>
      <c r="W51" s="3">
        <f t="shared" si="26"/>
        <v>1</v>
      </c>
      <c r="X51" s="3">
        <f t="shared" si="27"/>
        <v>1</v>
      </c>
    </row>
    <row r="52" spans="1:24" x14ac:dyDescent="0.25">
      <c r="A52">
        <v>73510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f t="shared" si="16"/>
        <v>0</v>
      </c>
      <c r="N52">
        <f t="shared" si="17"/>
        <v>10</v>
      </c>
      <c r="O52">
        <f t="shared" si="18"/>
        <v>0</v>
      </c>
      <c r="P52">
        <f t="shared" si="19"/>
        <v>0</v>
      </c>
      <c r="Q52">
        <f t="shared" si="20"/>
        <v>0</v>
      </c>
      <c r="R52" t="b">
        <f t="shared" si="21"/>
        <v>0</v>
      </c>
      <c r="S52" t="b">
        <f t="shared" si="22"/>
        <v>1</v>
      </c>
      <c r="T52" t="b">
        <f t="shared" si="23"/>
        <v>0</v>
      </c>
      <c r="U52" t="b">
        <f t="shared" si="24"/>
        <v>0</v>
      </c>
      <c r="V52" t="b">
        <f t="shared" si="25"/>
        <v>0</v>
      </c>
      <c r="W52" s="3">
        <f t="shared" si="26"/>
        <v>1</v>
      </c>
      <c r="X52" s="3">
        <f t="shared" si="27"/>
        <v>1</v>
      </c>
    </row>
    <row r="53" spans="1:24" x14ac:dyDescent="0.25">
      <c r="A53">
        <v>73527</v>
      </c>
      <c r="B53">
        <v>1</v>
      </c>
      <c r="C53">
        <v>0</v>
      </c>
      <c r="D53">
        <v>0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f t="shared" si="16"/>
        <v>2</v>
      </c>
      <c r="N53">
        <f t="shared" si="17"/>
        <v>8</v>
      </c>
      <c r="O53">
        <f t="shared" si="18"/>
        <v>0</v>
      </c>
      <c r="P53">
        <f t="shared" si="19"/>
        <v>0</v>
      </c>
      <c r="Q53">
        <f t="shared" si="20"/>
        <v>0</v>
      </c>
      <c r="R53" t="b">
        <f t="shared" si="21"/>
        <v>0</v>
      </c>
      <c r="S53" t="b">
        <f t="shared" si="22"/>
        <v>1</v>
      </c>
      <c r="T53" t="b">
        <f t="shared" si="23"/>
        <v>0</v>
      </c>
      <c r="U53" t="b">
        <f t="shared" si="24"/>
        <v>0</v>
      </c>
      <c r="V53" t="b">
        <f t="shared" si="25"/>
        <v>0</v>
      </c>
      <c r="W53" s="3">
        <f t="shared" si="26"/>
        <v>1</v>
      </c>
      <c r="X53" s="3">
        <f t="shared" si="27"/>
        <v>1</v>
      </c>
    </row>
    <row r="54" spans="1:24" x14ac:dyDescent="0.25">
      <c r="A54">
        <v>73542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f t="shared" si="16"/>
        <v>0</v>
      </c>
      <c r="N54">
        <f t="shared" si="17"/>
        <v>10</v>
      </c>
      <c r="O54">
        <f t="shared" si="18"/>
        <v>0</v>
      </c>
      <c r="P54">
        <f t="shared" si="19"/>
        <v>0</v>
      </c>
      <c r="Q54">
        <f t="shared" si="20"/>
        <v>0</v>
      </c>
      <c r="R54" t="b">
        <f t="shared" si="21"/>
        <v>0</v>
      </c>
      <c r="S54" t="b">
        <f t="shared" si="22"/>
        <v>1</v>
      </c>
      <c r="T54" t="b">
        <f t="shared" si="23"/>
        <v>0</v>
      </c>
      <c r="U54" t="b">
        <f t="shared" si="24"/>
        <v>0</v>
      </c>
      <c r="V54" t="b">
        <f t="shared" si="25"/>
        <v>0</v>
      </c>
      <c r="W54" s="3">
        <f t="shared" si="26"/>
        <v>1</v>
      </c>
      <c r="X54" s="3">
        <f t="shared" si="27"/>
        <v>1</v>
      </c>
    </row>
    <row r="55" spans="1:24" x14ac:dyDescent="0.25">
      <c r="A55">
        <v>73547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f t="shared" si="16"/>
        <v>0</v>
      </c>
      <c r="N55">
        <f t="shared" si="17"/>
        <v>10</v>
      </c>
      <c r="O55">
        <f t="shared" si="18"/>
        <v>0</v>
      </c>
      <c r="P55">
        <f t="shared" si="19"/>
        <v>0</v>
      </c>
      <c r="Q55">
        <f t="shared" si="20"/>
        <v>0</v>
      </c>
      <c r="R55" t="b">
        <f t="shared" si="21"/>
        <v>0</v>
      </c>
      <c r="S55" t="b">
        <f t="shared" si="22"/>
        <v>1</v>
      </c>
      <c r="T55" t="b">
        <f t="shared" si="23"/>
        <v>0</v>
      </c>
      <c r="U55" t="b">
        <f t="shared" si="24"/>
        <v>0</v>
      </c>
      <c r="V55" t="b">
        <f t="shared" si="25"/>
        <v>0</v>
      </c>
      <c r="W55" s="3">
        <f t="shared" si="26"/>
        <v>1</v>
      </c>
      <c r="X55" s="3">
        <f t="shared" si="27"/>
        <v>1</v>
      </c>
    </row>
    <row r="56" spans="1:24" x14ac:dyDescent="0.25">
      <c r="A56">
        <v>73576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f t="shared" si="16"/>
        <v>0</v>
      </c>
      <c r="N56">
        <f t="shared" si="17"/>
        <v>10</v>
      </c>
      <c r="O56">
        <f t="shared" si="18"/>
        <v>0</v>
      </c>
      <c r="P56">
        <f t="shared" si="19"/>
        <v>0</v>
      </c>
      <c r="Q56">
        <f t="shared" si="20"/>
        <v>0</v>
      </c>
      <c r="R56" t="b">
        <f t="shared" si="21"/>
        <v>0</v>
      </c>
      <c r="S56" t="b">
        <f t="shared" si="22"/>
        <v>1</v>
      </c>
      <c r="T56" t="b">
        <f t="shared" si="23"/>
        <v>0</v>
      </c>
      <c r="U56" t="b">
        <f t="shared" si="24"/>
        <v>0</v>
      </c>
      <c r="V56" t="b">
        <f t="shared" si="25"/>
        <v>0</v>
      </c>
      <c r="W56" s="3">
        <f t="shared" si="26"/>
        <v>1</v>
      </c>
      <c r="X56" s="3">
        <f t="shared" si="27"/>
        <v>1</v>
      </c>
    </row>
    <row r="57" spans="1:24" x14ac:dyDescent="0.25">
      <c r="A57">
        <v>73611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f t="shared" si="16"/>
        <v>0</v>
      </c>
      <c r="N57">
        <f t="shared" si="17"/>
        <v>10</v>
      </c>
      <c r="O57">
        <f t="shared" si="18"/>
        <v>0</v>
      </c>
      <c r="P57">
        <f t="shared" si="19"/>
        <v>0</v>
      </c>
      <c r="Q57">
        <f t="shared" si="20"/>
        <v>0</v>
      </c>
      <c r="R57" t="b">
        <f t="shared" si="21"/>
        <v>0</v>
      </c>
      <c r="S57" t="b">
        <f t="shared" si="22"/>
        <v>1</v>
      </c>
      <c r="T57" t="b">
        <f t="shared" si="23"/>
        <v>0</v>
      </c>
      <c r="U57" t="b">
        <f t="shared" si="24"/>
        <v>0</v>
      </c>
      <c r="V57" t="b">
        <f t="shared" si="25"/>
        <v>0</v>
      </c>
      <c r="W57" s="3">
        <f t="shared" si="26"/>
        <v>1</v>
      </c>
      <c r="X57" s="3">
        <f t="shared" si="27"/>
        <v>1</v>
      </c>
    </row>
    <row r="58" spans="1:24" x14ac:dyDescent="0.25">
      <c r="A58">
        <v>73634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f t="shared" si="16"/>
        <v>0</v>
      </c>
      <c r="N58">
        <f t="shared" si="17"/>
        <v>10</v>
      </c>
      <c r="O58">
        <f t="shared" si="18"/>
        <v>0</v>
      </c>
      <c r="P58">
        <f t="shared" si="19"/>
        <v>0</v>
      </c>
      <c r="Q58">
        <f t="shared" si="20"/>
        <v>0</v>
      </c>
      <c r="R58" t="b">
        <f t="shared" si="21"/>
        <v>0</v>
      </c>
      <c r="S58" t="b">
        <f t="shared" si="22"/>
        <v>1</v>
      </c>
      <c r="T58" t="b">
        <f t="shared" si="23"/>
        <v>0</v>
      </c>
      <c r="U58" t="b">
        <f t="shared" si="24"/>
        <v>0</v>
      </c>
      <c r="V58" t="b">
        <f t="shared" si="25"/>
        <v>0</v>
      </c>
      <c r="W58" s="3">
        <f t="shared" si="26"/>
        <v>1</v>
      </c>
      <c r="X58" s="3">
        <f t="shared" si="27"/>
        <v>1</v>
      </c>
    </row>
    <row r="59" spans="1:24" x14ac:dyDescent="0.25">
      <c r="A59">
        <v>73654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f t="shared" si="16"/>
        <v>0</v>
      </c>
      <c r="N59">
        <f t="shared" si="17"/>
        <v>10</v>
      </c>
      <c r="O59">
        <f t="shared" si="18"/>
        <v>0</v>
      </c>
      <c r="P59">
        <f t="shared" si="19"/>
        <v>0</v>
      </c>
      <c r="Q59">
        <f t="shared" si="20"/>
        <v>0</v>
      </c>
      <c r="R59" t="b">
        <f t="shared" si="21"/>
        <v>0</v>
      </c>
      <c r="S59" t="b">
        <f t="shared" si="22"/>
        <v>1</v>
      </c>
      <c r="T59" t="b">
        <f t="shared" si="23"/>
        <v>0</v>
      </c>
      <c r="U59" t="b">
        <f t="shared" si="24"/>
        <v>0</v>
      </c>
      <c r="V59" t="b">
        <f t="shared" si="25"/>
        <v>0</v>
      </c>
      <c r="W59" s="3">
        <f t="shared" si="26"/>
        <v>1</v>
      </c>
      <c r="X59" s="3">
        <f t="shared" si="27"/>
        <v>1</v>
      </c>
    </row>
    <row r="60" spans="1:24" x14ac:dyDescent="0.25">
      <c r="A60">
        <v>73668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1</v>
      </c>
      <c r="I60">
        <v>1</v>
      </c>
      <c r="J60">
        <v>1</v>
      </c>
      <c r="K60">
        <v>0</v>
      </c>
      <c r="L60">
        <v>1</v>
      </c>
      <c r="M60">
        <f t="shared" si="16"/>
        <v>6</v>
      </c>
      <c r="N60">
        <f t="shared" si="17"/>
        <v>4</v>
      </c>
      <c r="O60">
        <f t="shared" si="18"/>
        <v>0</v>
      </c>
      <c r="P60">
        <f t="shared" si="19"/>
        <v>0</v>
      </c>
      <c r="Q60">
        <f t="shared" si="20"/>
        <v>0</v>
      </c>
      <c r="R60" t="b">
        <f t="shared" si="21"/>
        <v>1</v>
      </c>
      <c r="S60" t="b">
        <f t="shared" si="22"/>
        <v>0</v>
      </c>
      <c r="T60" t="b">
        <f t="shared" si="23"/>
        <v>0</v>
      </c>
      <c r="U60" t="b">
        <f t="shared" si="24"/>
        <v>0</v>
      </c>
      <c r="V60" t="b">
        <f t="shared" si="25"/>
        <v>0</v>
      </c>
      <c r="W60" s="3">
        <f t="shared" si="26"/>
        <v>1</v>
      </c>
      <c r="X60" s="3">
        <f t="shared" si="27"/>
        <v>0</v>
      </c>
    </row>
    <row r="61" spans="1:24" x14ac:dyDescent="0.25">
      <c r="A61">
        <v>73685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f t="shared" si="16"/>
        <v>0</v>
      </c>
      <c r="N61">
        <f t="shared" si="17"/>
        <v>10</v>
      </c>
      <c r="O61">
        <f t="shared" si="18"/>
        <v>0</v>
      </c>
      <c r="P61">
        <f t="shared" si="19"/>
        <v>0</v>
      </c>
      <c r="Q61">
        <f t="shared" si="20"/>
        <v>0</v>
      </c>
      <c r="R61" t="b">
        <f t="shared" si="21"/>
        <v>0</v>
      </c>
      <c r="S61" t="b">
        <f t="shared" si="22"/>
        <v>1</v>
      </c>
      <c r="T61" t="b">
        <f t="shared" si="23"/>
        <v>0</v>
      </c>
      <c r="U61" t="b">
        <f t="shared" si="24"/>
        <v>0</v>
      </c>
      <c r="V61" t="b">
        <f t="shared" si="25"/>
        <v>0</v>
      </c>
      <c r="W61" s="3">
        <f t="shared" si="26"/>
        <v>1</v>
      </c>
      <c r="X61" s="3">
        <f t="shared" si="27"/>
        <v>1</v>
      </c>
    </row>
    <row r="62" spans="1:24" x14ac:dyDescent="0.25">
      <c r="A62">
        <v>73745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f t="shared" si="16"/>
        <v>0</v>
      </c>
      <c r="N62">
        <f t="shared" si="17"/>
        <v>10</v>
      </c>
      <c r="O62">
        <f t="shared" si="18"/>
        <v>0</v>
      </c>
      <c r="P62">
        <f t="shared" si="19"/>
        <v>0</v>
      </c>
      <c r="Q62">
        <f t="shared" si="20"/>
        <v>0</v>
      </c>
      <c r="R62" t="b">
        <f t="shared" si="21"/>
        <v>0</v>
      </c>
      <c r="S62" t="b">
        <f t="shared" si="22"/>
        <v>1</v>
      </c>
      <c r="T62" t="b">
        <f t="shared" si="23"/>
        <v>0</v>
      </c>
      <c r="U62" t="b">
        <f t="shared" si="24"/>
        <v>0</v>
      </c>
      <c r="V62" t="b">
        <f t="shared" si="25"/>
        <v>0</v>
      </c>
      <c r="W62" s="3">
        <f t="shared" si="26"/>
        <v>1</v>
      </c>
      <c r="X62" s="3">
        <f t="shared" si="27"/>
        <v>1</v>
      </c>
    </row>
    <row r="63" spans="1:24" x14ac:dyDescent="0.25">
      <c r="A63">
        <v>73778</v>
      </c>
      <c r="B63">
        <v>1</v>
      </c>
      <c r="C63">
        <v>1</v>
      </c>
      <c r="D63">
        <v>1</v>
      </c>
      <c r="E63">
        <v>1</v>
      </c>
      <c r="F63">
        <v>0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f t="shared" si="16"/>
        <v>1</v>
      </c>
      <c r="N63">
        <f t="shared" si="17"/>
        <v>9</v>
      </c>
      <c r="O63">
        <f t="shared" si="18"/>
        <v>0</v>
      </c>
      <c r="P63">
        <f t="shared" si="19"/>
        <v>0</v>
      </c>
      <c r="Q63">
        <f t="shared" si="20"/>
        <v>0</v>
      </c>
      <c r="R63" t="b">
        <f t="shared" si="21"/>
        <v>0</v>
      </c>
      <c r="S63" t="b">
        <f t="shared" si="22"/>
        <v>1</v>
      </c>
      <c r="T63" t="b">
        <f t="shared" si="23"/>
        <v>0</v>
      </c>
      <c r="U63" t="b">
        <f t="shared" si="24"/>
        <v>0</v>
      </c>
      <c r="V63" t="b">
        <f t="shared" si="25"/>
        <v>0</v>
      </c>
      <c r="W63" s="3">
        <f t="shared" si="26"/>
        <v>1</v>
      </c>
      <c r="X63" s="3">
        <f t="shared" si="27"/>
        <v>1</v>
      </c>
    </row>
    <row r="64" spans="1:24" x14ac:dyDescent="0.25">
      <c r="A64">
        <v>73787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f t="shared" si="16"/>
        <v>0</v>
      </c>
      <c r="N64">
        <f t="shared" si="17"/>
        <v>10</v>
      </c>
      <c r="O64">
        <f t="shared" si="18"/>
        <v>0</v>
      </c>
      <c r="P64">
        <f t="shared" si="19"/>
        <v>0</v>
      </c>
      <c r="Q64">
        <f t="shared" si="20"/>
        <v>0</v>
      </c>
      <c r="R64" t="b">
        <f t="shared" si="21"/>
        <v>0</v>
      </c>
      <c r="S64" t="b">
        <f t="shared" si="22"/>
        <v>1</v>
      </c>
      <c r="T64" t="b">
        <f t="shared" si="23"/>
        <v>0</v>
      </c>
      <c r="U64" t="b">
        <f t="shared" si="24"/>
        <v>0</v>
      </c>
      <c r="V64" t="b">
        <f t="shared" si="25"/>
        <v>0</v>
      </c>
      <c r="W64" s="3">
        <f t="shared" si="26"/>
        <v>1</v>
      </c>
      <c r="X64" s="3">
        <f t="shared" si="27"/>
        <v>1</v>
      </c>
    </row>
    <row r="65" spans="1:24" x14ac:dyDescent="0.25">
      <c r="A65">
        <v>73915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f t="shared" si="16"/>
        <v>0</v>
      </c>
      <c r="N65">
        <f t="shared" si="17"/>
        <v>10</v>
      </c>
      <c r="O65">
        <f t="shared" si="18"/>
        <v>0</v>
      </c>
      <c r="P65">
        <f t="shared" si="19"/>
        <v>0</v>
      </c>
      <c r="Q65">
        <f t="shared" si="20"/>
        <v>0</v>
      </c>
      <c r="R65" t="b">
        <f t="shared" si="21"/>
        <v>0</v>
      </c>
      <c r="S65" t="b">
        <f t="shared" si="22"/>
        <v>1</v>
      </c>
      <c r="T65" t="b">
        <f t="shared" si="23"/>
        <v>0</v>
      </c>
      <c r="U65" t="b">
        <f t="shared" si="24"/>
        <v>0</v>
      </c>
      <c r="V65" t="b">
        <f t="shared" si="25"/>
        <v>0</v>
      </c>
      <c r="W65" s="3">
        <f t="shared" si="26"/>
        <v>1</v>
      </c>
      <c r="X65" s="3">
        <f t="shared" si="27"/>
        <v>1</v>
      </c>
    </row>
    <row r="66" spans="1:24" x14ac:dyDescent="0.25">
      <c r="A66">
        <v>73957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f t="shared" ref="M66:M97" si="28">IF(C66=0, 1, 0)+IF(D66=0, 1, 0)+IF(E66=0, 1, 0)+IF(F66=0, 1, 0)+IF(G66=0, 1, 0)+IF(H66=0, 1, 0)+IF(I66=0, 1, 0)+IF(J66=0, 1, 0)+IF(K66=0, 1, 0)+IF(L66=0, 1, 0)</f>
        <v>0</v>
      </c>
      <c r="N66">
        <f t="shared" ref="N66:N97" si="29">IF(C66=1, 1, 0)+IF(D66=1, 1, 0)+IF(E66=1, 1, 0)+IF(F66=1, 1, 0)+IF(G66=1, 1, 0)+IF(H66=1, 1, 0)+IF(I66=1, 1, 0)+IF(J66=1, 1, 0)+IF(K66=1, 1, 0)+IF(L66=1, 1, 0)</f>
        <v>10</v>
      </c>
      <c r="O66">
        <f t="shared" ref="O66:O97" si="30">IF(C66=2, 1, 0)+IF(D66=2, 1, 0)+IF(E66=2, 1, 0)+IF(F66=2, 1, 0)+IF(G66=2, 1, 0)+IF(H66=2, 1, 0)+IF(I66=2, 1, 0)+IF(J66=2, 1, 0)+IF(K66=2, 1, 0)+IF(L66=2, 1, 0)</f>
        <v>0</v>
      </c>
      <c r="P66">
        <f t="shared" ref="P66:P97" si="31">IF(C66=3, 1, 0)+IF(D66=3, 1, 0)+IF(E66=3, 1, 0)+IF(F66=3, 1, 0)+IF(G66=3, 1, 0)+IF(H66=3, 1, 0)+IF(I66=3, 1, 0)+IF(J66=3, 1, 0)+IF(K66=3, 1, 0)+IF(L66=3, 1, 0)</f>
        <v>0</v>
      </c>
      <c r="Q66">
        <f t="shared" ref="Q66:Q97" si="32">IF(C66=4, 1, 0)+IF(D66=4, 1, 0)+IF(E66=4, 1, 0)+IF(F66=4, 1, 0)+IF(G66=4, 1, 0)+IF(H66=4, 1, 0)+IF(I66=4, 1, 0)+IF(J66=4, 1, 0)+IF(K66=4, 1, 0)+IF(L66=4, 1, 0)</f>
        <v>0</v>
      </c>
      <c r="R66" t="b">
        <f t="shared" ref="R66:R97" si="33">M66=MAX($M66:$Q66)</f>
        <v>0</v>
      </c>
      <c r="S66" t="b">
        <f t="shared" ref="S66:S97" si="34">N66=MAX($M66:$Q66)</f>
        <v>1</v>
      </c>
      <c r="T66" t="b">
        <f t="shared" ref="T66:T97" si="35">O66=MAX($M66:$Q66)</f>
        <v>0</v>
      </c>
      <c r="U66" t="b">
        <f t="shared" ref="U66:U97" si="36">P66=MAX($M66:$Q66)</f>
        <v>0</v>
      </c>
      <c r="V66" t="b">
        <f t="shared" ref="V66:V97" si="37">Q66=MAX($M66:$Q66)</f>
        <v>0</v>
      </c>
      <c r="W66" s="3">
        <f t="shared" ref="W66:W97" si="38">IF(M66=MAX($M66:$Q66), 1, 0) + IF(N66=MAX($M66:$Q66), 1, 0) + IF(O66=MAX($M66:$Q66), 1, 0) + IF(P66=MAX($M66:$Q66), 1, 0) + IF(Q66=MAX($M66:$Q66), 1, 0)</f>
        <v>1</v>
      </c>
      <c r="X66" s="3">
        <f t="shared" ref="X66:X97" si="39">IF(W66 = 1, _xlfn.MODE.SNGL(C66,D66,E66,F66,G66,H66,I66,J66,K66,L66), "Verificar Manualmente")</f>
        <v>1</v>
      </c>
    </row>
    <row r="67" spans="1:24" x14ac:dyDescent="0.25">
      <c r="A67">
        <v>73966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f t="shared" si="28"/>
        <v>0</v>
      </c>
      <c r="N67">
        <f t="shared" si="29"/>
        <v>10</v>
      </c>
      <c r="O67">
        <f t="shared" si="30"/>
        <v>0</v>
      </c>
      <c r="P67">
        <f t="shared" si="31"/>
        <v>0</v>
      </c>
      <c r="Q67">
        <f t="shared" si="32"/>
        <v>0</v>
      </c>
      <c r="R67" t="b">
        <f t="shared" si="33"/>
        <v>0</v>
      </c>
      <c r="S67" t="b">
        <f t="shared" si="34"/>
        <v>1</v>
      </c>
      <c r="T67" t="b">
        <f t="shared" si="35"/>
        <v>0</v>
      </c>
      <c r="U67" t="b">
        <f t="shared" si="36"/>
        <v>0</v>
      </c>
      <c r="V67" t="b">
        <f t="shared" si="37"/>
        <v>0</v>
      </c>
      <c r="W67" s="3">
        <f t="shared" si="38"/>
        <v>1</v>
      </c>
      <c r="X67" s="3">
        <f t="shared" si="39"/>
        <v>1</v>
      </c>
    </row>
    <row r="68" spans="1:24" x14ac:dyDescent="0.25">
      <c r="A68">
        <v>73980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f t="shared" si="28"/>
        <v>0</v>
      </c>
      <c r="N68">
        <f t="shared" si="29"/>
        <v>10</v>
      </c>
      <c r="O68">
        <f t="shared" si="30"/>
        <v>0</v>
      </c>
      <c r="P68">
        <f t="shared" si="31"/>
        <v>0</v>
      </c>
      <c r="Q68">
        <f t="shared" si="32"/>
        <v>0</v>
      </c>
      <c r="R68" t="b">
        <f t="shared" si="33"/>
        <v>0</v>
      </c>
      <c r="S68" t="b">
        <f t="shared" si="34"/>
        <v>1</v>
      </c>
      <c r="T68" t="b">
        <f t="shared" si="35"/>
        <v>0</v>
      </c>
      <c r="U68" t="b">
        <f t="shared" si="36"/>
        <v>0</v>
      </c>
      <c r="V68" t="b">
        <f t="shared" si="37"/>
        <v>0</v>
      </c>
      <c r="W68" s="3">
        <f t="shared" si="38"/>
        <v>1</v>
      </c>
      <c r="X68" s="3">
        <f t="shared" si="39"/>
        <v>1</v>
      </c>
    </row>
    <row r="69" spans="1:24" x14ac:dyDescent="0.25">
      <c r="A69">
        <v>74083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f t="shared" si="28"/>
        <v>0</v>
      </c>
      <c r="N69">
        <f t="shared" si="29"/>
        <v>10</v>
      </c>
      <c r="O69">
        <f t="shared" si="30"/>
        <v>0</v>
      </c>
      <c r="P69">
        <f t="shared" si="31"/>
        <v>0</v>
      </c>
      <c r="Q69">
        <f t="shared" si="32"/>
        <v>0</v>
      </c>
      <c r="R69" t="b">
        <f t="shared" si="33"/>
        <v>0</v>
      </c>
      <c r="S69" t="b">
        <f t="shared" si="34"/>
        <v>1</v>
      </c>
      <c r="T69" t="b">
        <f t="shared" si="35"/>
        <v>0</v>
      </c>
      <c r="U69" t="b">
        <f t="shared" si="36"/>
        <v>0</v>
      </c>
      <c r="V69" t="b">
        <f t="shared" si="37"/>
        <v>0</v>
      </c>
      <c r="W69" s="3">
        <f t="shared" si="38"/>
        <v>1</v>
      </c>
      <c r="X69" s="3">
        <f t="shared" si="39"/>
        <v>1</v>
      </c>
    </row>
    <row r="70" spans="1:24" x14ac:dyDescent="0.25">
      <c r="A70">
        <v>74084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f t="shared" si="28"/>
        <v>0</v>
      </c>
      <c r="N70">
        <f t="shared" si="29"/>
        <v>10</v>
      </c>
      <c r="O70">
        <f t="shared" si="30"/>
        <v>0</v>
      </c>
      <c r="P70">
        <f t="shared" si="31"/>
        <v>0</v>
      </c>
      <c r="Q70">
        <f t="shared" si="32"/>
        <v>0</v>
      </c>
      <c r="R70" t="b">
        <f t="shared" si="33"/>
        <v>0</v>
      </c>
      <c r="S70" t="b">
        <f t="shared" si="34"/>
        <v>1</v>
      </c>
      <c r="T70" t="b">
        <f t="shared" si="35"/>
        <v>0</v>
      </c>
      <c r="U70" t="b">
        <f t="shared" si="36"/>
        <v>0</v>
      </c>
      <c r="V70" t="b">
        <f t="shared" si="37"/>
        <v>0</v>
      </c>
      <c r="W70" s="3">
        <f t="shared" si="38"/>
        <v>1</v>
      </c>
      <c r="X70" s="3">
        <f t="shared" si="39"/>
        <v>1</v>
      </c>
    </row>
    <row r="71" spans="1:24" x14ac:dyDescent="0.25">
      <c r="A71">
        <v>74092</v>
      </c>
      <c r="B71">
        <v>1</v>
      </c>
      <c r="C71">
        <v>1</v>
      </c>
      <c r="D71">
        <v>1</v>
      </c>
      <c r="E71">
        <v>1</v>
      </c>
      <c r="F71">
        <v>0</v>
      </c>
      <c r="G71">
        <v>1</v>
      </c>
      <c r="H71">
        <v>1</v>
      </c>
      <c r="I71">
        <v>1</v>
      </c>
      <c r="J71">
        <v>1</v>
      </c>
      <c r="K71">
        <v>0</v>
      </c>
      <c r="L71">
        <v>0</v>
      </c>
      <c r="M71">
        <f t="shared" si="28"/>
        <v>3</v>
      </c>
      <c r="N71">
        <f t="shared" si="29"/>
        <v>7</v>
      </c>
      <c r="O71">
        <f t="shared" si="30"/>
        <v>0</v>
      </c>
      <c r="P71">
        <f t="shared" si="31"/>
        <v>0</v>
      </c>
      <c r="Q71">
        <f t="shared" si="32"/>
        <v>0</v>
      </c>
      <c r="R71" t="b">
        <f t="shared" si="33"/>
        <v>0</v>
      </c>
      <c r="S71" t="b">
        <f t="shared" si="34"/>
        <v>1</v>
      </c>
      <c r="T71" t="b">
        <f t="shared" si="35"/>
        <v>0</v>
      </c>
      <c r="U71" t="b">
        <f t="shared" si="36"/>
        <v>0</v>
      </c>
      <c r="V71" t="b">
        <f t="shared" si="37"/>
        <v>0</v>
      </c>
      <c r="W71" s="3">
        <f t="shared" si="38"/>
        <v>1</v>
      </c>
      <c r="X71" s="3">
        <f t="shared" si="39"/>
        <v>1</v>
      </c>
    </row>
    <row r="72" spans="1:24" x14ac:dyDescent="0.25">
      <c r="A72">
        <v>74093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f t="shared" si="28"/>
        <v>0</v>
      </c>
      <c r="N72">
        <f t="shared" si="29"/>
        <v>10</v>
      </c>
      <c r="O72">
        <f t="shared" si="30"/>
        <v>0</v>
      </c>
      <c r="P72">
        <f t="shared" si="31"/>
        <v>0</v>
      </c>
      <c r="Q72">
        <f t="shared" si="32"/>
        <v>0</v>
      </c>
      <c r="R72" t="b">
        <f t="shared" si="33"/>
        <v>0</v>
      </c>
      <c r="S72" t="b">
        <f t="shared" si="34"/>
        <v>1</v>
      </c>
      <c r="T72" t="b">
        <f t="shared" si="35"/>
        <v>0</v>
      </c>
      <c r="U72" t="b">
        <f t="shared" si="36"/>
        <v>0</v>
      </c>
      <c r="V72" t="b">
        <f t="shared" si="37"/>
        <v>0</v>
      </c>
      <c r="W72" s="3">
        <f t="shared" si="38"/>
        <v>1</v>
      </c>
      <c r="X72" s="3">
        <f t="shared" si="39"/>
        <v>1</v>
      </c>
    </row>
    <row r="73" spans="1:24" x14ac:dyDescent="0.25">
      <c r="A73">
        <v>74115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f t="shared" si="28"/>
        <v>0</v>
      </c>
      <c r="N73">
        <f t="shared" si="29"/>
        <v>10</v>
      </c>
      <c r="O73">
        <f t="shared" si="30"/>
        <v>0</v>
      </c>
      <c r="P73">
        <f t="shared" si="31"/>
        <v>0</v>
      </c>
      <c r="Q73">
        <f t="shared" si="32"/>
        <v>0</v>
      </c>
      <c r="R73" t="b">
        <f t="shared" si="33"/>
        <v>0</v>
      </c>
      <c r="S73" t="b">
        <f t="shared" si="34"/>
        <v>1</v>
      </c>
      <c r="T73" t="b">
        <f t="shared" si="35"/>
        <v>0</v>
      </c>
      <c r="U73" t="b">
        <f t="shared" si="36"/>
        <v>0</v>
      </c>
      <c r="V73" t="b">
        <f t="shared" si="37"/>
        <v>0</v>
      </c>
      <c r="W73" s="3">
        <f t="shared" si="38"/>
        <v>1</v>
      </c>
      <c r="X73" s="3">
        <f t="shared" si="39"/>
        <v>1</v>
      </c>
    </row>
    <row r="74" spans="1:24" x14ac:dyDescent="0.25">
      <c r="A74">
        <v>74116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f t="shared" si="28"/>
        <v>0</v>
      </c>
      <c r="N74">
        <f t="shared" si="29"/>
        <v>10</v>
      </c>
      <c r="O74">
        <f t="shared" si="30"/>
        <v>0</v>
      </c>
      <c r="P74">
        <f t="shared" si="31"/>
        <v>0</v>
      </c>
      <c r="Q74">
        <f t="shared" si="32"/>
        <v>0</v>
      </c>
      <c r="R74" t="b">
        <f t="shared" si="33"/>
        <v>0</v>
      </c>
      <c r="S74" t="b">
        <f t="shared" si="34"/>
        <v>1</v>
      </c>
      <c r="T74" t="b">
        <f t="shared" si="35"/>
        <v>0</v>
      </c>
      <c r="U74" t="b">
        <f t="shared" si="36"/>
        <v>0</v>
      </c>
      <c r="V74" t="b">
        <f t="shared" si="37"/>
        <v>0</v>
      </c>
      <c r="W74" s="3">
        <f t="shared" si="38"/>
        <v>1</v>
      </c>
      <c r="X74" s="3">
        <f t="shared" si="39"/>
        <v>1</v>
      </c>
    </row>
    <row r="75" spans="1:24" x14ac:dyDescent="0.25">
      <c r="A75">
        <v>74123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f t="shared" si="28"/>
        <v>0</v>
      </c>
      <c r="N75">
        <f t="shared" si="29"/>
        <v>10</v>
      </c>
      <c r="O75">
        <f t="shared" si="30"/>
        <v>0</v>
      </c>
      <c r="P75">
        <f t="shared" si="31"/>
        <v>0</v>
      </c>
      <c r="Q75">
        <f t="shared" si="32"/>
        <v>0</v>
      </c>
      <c r="R75" t="b">
        <f t="shared" si="33"/>
        <v>0</v>
      </c>
      <c r="S75" t="b">
        <f t="shared" si="34"/>
        <v>1</v>
      </c>
      <c r="T75" t="b">
        <f t="shared" si="35"/>
        <v>0</v>
      </c>
      <c r="U75" t="b">
        <f t="shared" si="36"/>
        <v>0</v>
      </c>
      <c r="V75" t="b">
        <f t="shared" si="37"/>
        <v>0</v>
      </c>
      <c r="W75" s="3">
        <f t="shared" si="38"/>
        <v>1</v>
      </c>
      <c r="X75" s="3">
        <f t="shared" si="39"/>
        <v>1</v>
      </c>
    </row>
    <row r="76" spans="1:24" x14ac:dyDescent="0.25">
      <c r="A76">
        <v>74201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f t="shared" si="28"/>
        <v>0</v>
      </c>
      <c r="N76">
        <f t="shared" si="29"/>
        <v>10</v>
      </c>
      <c r="O76">
        <f t="shared" si="30"/>
        <v>0</v>
      </c>
      <c r="P76">
        <f t="shared" si="31"/>
        <v>0</v>
      </c>
      <c r="Q76">
        <f t="shared" si="32"/>
        <v>0</v>
      </c>
      <c r="R76" t="b">
        <f t="shared" si="33"/>
        <v>0</v>
      </c>
      <c r="S76" t="b">
        <f t="shared" si="34"/>
        <v>1</v>
      </c>
      <c r="T76" t="b">
        <f t="shared" si="35"/>
        <v>0</v>
      </c>
      <c r="U76" t="b">
        <f t="shared" si="36"/>
        <v>0</v>
      </c>
      <c r="V76" t="b">
        <f t="shared" si="37"/>
        <v>0</v>
      </c>
      <c r="W76" s="3">
        <f t="shared" si="38"/>
        <v>1</v>
      </c>
      <c r="X76" s="3">
        <f t="shared" si="39"/>
        <v>1</v>
      </c>
    </row>
    <row r="77" spans="1:24" x14ac:dyDescent="0.25">
      <c r="A77">
        <v>74242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f t="shared" si="28"/>
        <v>0</v>
      </c>
      <c r="N77">
        <f t="shared" si="29"/>
        <v>10</v>
      </c>
      <c r="O77">
        <f t="shared" si="30"/>
        <v>0</v>
      </c>
      <c r="P77">
        <f t="shared" si="31"/>
        <v>0</v>
      </c>
      <c r="Q77">
        <f t="shared" si="32"/>
        <v>0</v>
      </c>
      <c r="R77" t="b">
        <f t="shared" si="33"/>
        <v>0</v>
      </c>
      <c r="S77" t="b">
        <f t="shared" si="34"/>
        <v>1</v>
      </c>
      <c r="T77" t="b">
        <f t="shared" si="35"/>
        <v>0</v>
      </c>
      <c r="U77" t="b">
        <f t="shared" si="36"/>
        <v>0</v>
      </c>
      <c r="V77" t="b">
        <f t="shared" si="37"/>
        <v>0</v>
      </c>
      <c r="W77" s="3">
        <f t="shared" si="38"/>
        <v>1</v>
      </c>
      <c r="X77" s="3">
        <f t="shared" si="39"/>
        <v>1</v>
      </c>
    </row>
    <row r="78" spans="1:24" x14ac:dyDescent="0.25">
      <c r="A78">
        <v>74291</v>
      </c>
      <c r="B78">
        <v>1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1</v>
      </c>
      <c r="M78">
        <f t="shared" si="28"/>
        <v>8</v>
      </c>
      <c r="N78">
        <f t="shared" si="29"/>
        <v>2</v>
      </c>
      <c r="O78">
        <f t="shared" si="30"/>
        <v>0</v>
      </c>
      <c r="P78">
        <f t="shared" si="31"/>
        <v>0</v>
      </c>
      <c r="Q78">
        <f t="shared" si="32"/>
        <v>0</v>
      </c>
      <c r="R78" t="b">
        <f t="shared" si="33"/>
        <v>1</v>
      </c>
      <c r="S78" t="b">
        <f t="shared" si="34"/>
        <v>0</v>
      </c>
      <c r="T78" t="b">
        <f t="shared" si="35"/>
        <v>0</v>
      </c>
      <c r="U78" t="b">
        <f t="shared" si="36"/>
        <v>0</v>
      </c>
      <c r="V78" t="b">
        <f t="shared" si="37"/>
        <v>0</v>
      </c>
      <c r="W78" s="3">
        <f t="shared" si="38"/>
        <v>1</v>
      </c>
      <c r="X78" s="3">
        <f t="shared" si="39"/>
        <v>0</v>
      </c>
    </row>
    <row r="79" spans="1:24" x14ac:dyDescent="0.25">
      <c r="A79">
        <v>74313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f t="shared" si="28"/>
        <v>0</v>
      </c>
      <c r="N79">
        <f t="shared" si="29"/>
        <v>10</v>
      </c>
      <c r="O79">
        <f t="shared" si="30"/>
        <v>0</v>
      </c>
      <c r="P79">
        <f t="shared" si="31"/>
        <v>0</v>
      </c>
      <c r="Q79">
        <f t="shared" si="32"/>
        <v>0</v>
      </c>
      <c r="R79" t="b">
        <f t="shared" si="33"/>
        <v>0</v>
      </c>
      <c r="S79" t="b">
        <f t="shared" si="34"/>
        <v>1</v>
      </c>
      <c r="T79" t="b">
        <f t="shared" si="35"/>
        <v>0</v>
      </c>
      <c r="U79" t="b">
        <f t="shared" si="36"/>
        <v>0</v>
      </c>
      <c r="V79" t="b">
        <f t="shared" si="37"/>
        <v>0</v>
      </c>
      <c r="W79" s="3">
        <f t="shared" si="38"/>
        <v>1</v>
      </c>
      <c r="X79" s="3">
        <f t="shared" si="39"/>
        <v>1</v>
      </c>
    </row>
    <row r="80" spans="1:24" x14ac:dyDescent="0.25">
      <c r="A80">
        <v>74328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f t="shared" si="28"/>
        <v>0</v>
      </c>
      <c r="N80">
        <f t="shared" si="29"/>
        <v>10</v>
      </c>
      <c r="O80">
        <f t="shared" si="30"/>
        <v>0</v>
      </c>
      <c r="P80">
        <f t="shared" si="31"/>
        <v>0</v>
      </c>
      <c r="Q80">
        <f t="shared" si="32"/>
        <v>0</v>
      </c>
      <c r="R80" t="b">
        <f t="shared" si="33"/>
        <v>0</v>
      </c>
      <c r="S80" t="b">
        <f t="shared" si="34"/>
        <v>1</v>
      </c>
      <c r="T80" t="b">
        <f t="shared" si="35"/>
        <v>0</v>
      </c>
      <c r="U80" t="b">
        <f t="shared" si="36"/>
        <v>0</v>
      </c>
      <c r="V80" t="b">
        <f t="shared" si="37"/>
        <v>0</v>
      </c>
      <c r="W80" s="3">
        <f t="shared" si="38"/>
        <v>1</v>
      </c>
      <c r="X80" s="3">
        <f t="shared" si="39"/>
        <v>1</v>
      </c>
    </row>
    <row r="81" spans="1:24" x14ac:dyDescent="0.25">
      <c r="A81">
        <v>74334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f t="shared" si="28"/>
        <v>0</v>
      </c>
      <c r="N81">
        <f t="shared" si="29"/>
        <v>10</v>
      </c>
      <c r="O81">
        <f t="shared" si="30"/>
        <v>0</v>
      </c>
      <c r="P81">
        <f t="shared" si="31"/>
        <v>0</v>
      </c>
      <c r="Q81">
        <f t="shared" si="32"/>
        <v>0</v>
      </c>
      <c r="R81" t="b">
        <f t="shared" si="33"/>
        <v>0</v>
      </c>
      <c r="S81" t="b">
        <f t="shared" si="34"/>
        <v>1</v>
      </c>
      <c r="T81" t="b">
        <f t="shared" si="35"/>
        <v>0</v>
      </c>
      <c r="U81" t="b">
        <f t="shared" si="36"/>
        <v>0</v>
      </c>
      <c r="V81" t="b">
        <f t="shared" si="37"/>
        <v>0</v>
      </c>
      <c r="W81" s="3">
        <f t="shared" si="38"/>
        <v>1</v>
      </c>
      <c r="X81" s="3">
        <f t="shared" si="39"/>
        <v>1</v>
      </c>
    </row>
    <row r="82" spans="1:24" x14ac:dyDescent="0.25">
      <c r="A82">
        <v>74356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f t="shared" si="28"/>
        <v>0</v>
      </c>
      <c r="N82">
        <f t="shared" si="29"/>
        <v>10</v>
      </c>
      <c r="O82">
        <f t="shared" si="30"/>
        <v>0</v>
      </c>
      <c r="P82">
        <f t="shared" si="31"/>
        <v>0</v>
      </c>
      <c r="Q82">
        <f t="shared" si="32"/>
        <v>0</v>
      </c>
      <c r="R82" t="b">
        <f t="shared" si="33"/>
        <v>0</v>
      </c>
      <c r="S82" t="b">
        <f t="shared" si="34"/>
        <v>1</v>
      </c>
      <c r="T82" t="b">
        <f t="shared" si="35"/>
        <v>0</v>
      </c>
      <c r="U82" t="b">
        <f t="shared" si="36"/>
        <v>0</v>
      </c>
      <c r="V82" t="b">
        <f t="shared" si="37"/>
        <v>0</v>
      </c>
      <c r="W82" s="3">
        <f t="shared" si="38"/>
        <v>1</v>
      </c>
      <c r="X82" s="3">
        <f t="shared" si="39"/>
        <v>1</v>
      </c>
    </row>
    <row r="83" spans="1:24" x14ac:dyDescent="0.25">
      <c r="A83">
        <v>74380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f t="shared" si="28"/>
        <v>0</v>
      </c>
      <c r="N83">
        <f t="shared" si="29"/>
        <v>10</v>
      </c>
      <c r="O83">
        <f t="shared" si="30"/>
        <v>0</v>
      </c>
      <c r="P83">
        <f t="shared" si="31"/>
        <v>0</v>
      </c>
      <c r="Q83">
        <f t="shared" si="32"/>
        <v>0</v>
      </c>
      <c r="R83" t="b">
        <f t="shared" si="33"/>
        <v>0</v>
      </c>
      <c r="S83" t="b">
        <f t="shared" si="34"/>
        <v>1</v>
      </c>
      <c r="T83" t="b">
        <f t="shared" si="35"/>
        <v>0</v>
      </c>
      <c r="U83" t="b">
        <f t="shared" si="36"/>
        <v>0</v>
      </c>
      <c r="V83" t="b">
        <f t="shared" si="37"/>
        <v>0</v>
      </c>
      <c r="W83" s="3">
        <f t="shared" si="38"/>
        <v>1</v>
      </c>
      <c r="X83" s="3">
        <f t="shared" si="39"/>
        <v>1</v>
      </c>
    </row>
    <row r="84" spans="1:24" x14ac:dyDescent="0.25">
      <c r="A84">
        <v>74413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f t="shared" si="28"/>
        <v>0</v>
      </c>
      <c r="N84">
        <f t="shared" si="29"/>
        <v>10</v>
      </c>
      <c r="O84">
        <f t="shared" si="30"/>
        <v>0</v>
      </c>
      <c r="P84">
        <f t="shared" si="31"/>
        <v>0</v>
      </c>
      <c r="Q84">
        <f t="shared" si="32"/>
        <v>0</v>
      </c>
      <c r="R84" t="b">
        <f t="shared" si="33"/>
        <v>0</v>
      </c>
      <c r="S84" t="b">
        <f t="shared" si="34"/>
        <v>1</v>
      </c>
      <c r="T84" t="b">
        <f t="shared" si="35"/>
        <v>0</v>
      </c>
      <c r="U84" t="b">
        <f t="shared" si="36"/>
        <v>0</v>
      </c>
      <c r="V84" t="b">
        <f t="shared" si="37"/>
        <v>0</v>
      </c>
      <c r="W84" s="3">
        <f t="shared" si="38"/>
        <v>1</v>
      </c>
      <c r="X84" s="3">
        <f t="shared" si="39"/>
        <v>1</v>
      </c>
    </row>
    <row r="85" spans="1:24" x14ac:dyDescent="0.25">
      <c r="A85">
        <v>74424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f t="shared" si="28"/>
        <v>0</v>
      </c>
      <c r="N85">
        <f t="shared" si="29"/>
        <v>10</v>
      </c>
      <c r="O85">
        <f t="shared" si="30"/>
        <v>0</v>
      </c>
      <c r="P85">
        <f t="shared" si="31"/>
        <v>0</v>
      </c>
      <c r="Q85">
        <f t="shared" si="32"/>
        <v>0</v>
      </c>
      <c r="R85" t="b">
        <f t="shared" si="33"/>
        <v>0</v>
      </c>
      <c r="S85" t="b">
        <f t="shared" si="34"/>
        <v>1</v>
      </c>
      <c r="T85" t="b">
        <f t="shared" si="35"/>
        <v>0</v>
      </c>
      <c r="U85" t="b">
        <f t="shared" si="36"/>
        <v>0</v>
      </c>
      <c r="V85" t="b">
        <f t="shared" si="37"/>
        <v>0</v>
      </c>
      <c r="W85" s="3">
        <f t="shared" si="38"/>
        <v>1</v>
      </c>
      <c r="X85" s="3">
        <f t="shared" si="39"/>
        <v>1</v>
      </c>
    </row>
    <row r="86" spans="1:24" x14ac:dyDescent="0.25">
      <c r="A86">
        <v>74451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f t="shared" si="28"/>
        <v>0</v>
      </c>
      <c r="N86">
        <f t="shared" si="29"/>
        <v>10</v>
      </c>
      <c r="O86">
        <f t="shared" si="30"/>
        <v>0</v>
      </c>
      <c r="P86">
        <f t="shared" si="31"/>
        <v>0</v>
      </c>
      <c r="Q86">
        <f t="shared" si="32"/>
        <v>0</v>
      </c>
      <c r="R86" t="b">
        <f t="shared" si="33"/>
        <v>0</v>
      </c>
      <c r="S86" t="b">
        <f t="shared" si="34"/>
        <v>1</v>
      </c>
      <c r="T86" t="b">
        <f t="shared" si="35"/>
        <v>0</v>
      </c>
      <c r="U86" t="b">
        <f t="shared" si="36"/>
        <v>0</v>
      </c>
      <c r="V86" t="b">
        <f t="shared" si="37"/>
        <v>0</v>
      </c>
      <c r="W86" s="3">
        <f t="shared" si="38"/>
        <v>1</v>
      </c>
      <c r="X86" s="3">
        <f t="shared" si="39"/>
        <v>1</v>
      </c>
    </row>
    <row r="87" spans="1:24" x14ac:dyDescent="0.25">
      <c r="A87">
        <v>74454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f t="shared" si="28"/>
        <v>0</v>
      </c>
      <c r="N87">
        <f t="shared" si="29"/>
        <v>10</v>
      </c>
      <c r="O87">
        <f t="shared" si="30"/>
        <v>0</v>
      </c>
      <c r="P87">
        <f t="shared" si="31"/>
        <v>0</v>
      </c>
      <c r="Q87">
        <f t="shared" si="32"/>
        <v>0</v>
      </c>
      <c r="R87" t="b">
        <f t="shared" si="33"/>
        <v>0</v>
      </c>
      <c r="S87" t="b">
        <f t="shared" si="34"/>
        <v>1</v>
      </c>
      <c r="T87" t="b">
        <f t="shared" si="35"/>
        <v>0</v>
      </c>
      <c r="U87" t="b">
        <f t="shared" si="36"/>
        <v>0</v>
      </c>
      <c r="V87" t="b">
        <f t="shared" si="37"/>
        <v>0</v>
      </c>
      <c r="W87" s="3">
        <f t="shared" si="38"/>
        <v>1</v>
      </c>
      <c r="X87" s="3">
        <f t="shared" si="39"/>
        <v>1</v>
      </c>
    </row>
    <row r="88" spans="1:24" x14ac:dyDescent="0.25">
      <c r="A88">
        <v>74456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f t="shared" si="28"/>
        <v>0</v>
      </c>
      <c r="N88">
        <f t="shared" si="29"/>
        <v>10</v>
      </c>
      <c r="O88">
        <f t="shared" si="30"/>
        <v>0</v>
      </c>
      <c r="P88">
        <f t="shared" si="31"/>
        <v>0</v>
      </c>
      <c r="Q88">
        <f t="shared" si="32"/>
        <v>0</v>
      </c>
      <c r="R88" t="b">
        <f t="shared" si="33"/>
        <v>0</v>
      </c>
      <c r="S88" t="b">
        <f t="shared" si="34"/>
        <v>1</v>
      </c>
      <c r="T88" t="b">
        <f t="shared" si="35"/>
        <v>0</v>
      </c>
      <c r="U88" t="b">
        <f t="shared" si="36"/>
        <v>0</v>
      </c>
      <c r="V88" t="b">
        <f t="shared" si="37"/>
        <v>0</v>
      </c>
      <c r="W88" s="3">
        <f t="shared" si="38"/>
        <v>1</v>
      </c>
      <c r="X88" s="3">
        <f t="shared" si="39"/>
        <v>1</v>
      </c>
    </row>
    <row r="89" spans="1:24" x14ac:dyDescent="0.25">
      <c r="A89">
        <v>74475</v>
      </c>
      <c r="B89">
        <v>1</v>
      </c>
      <c r="C89">
        <v>0</v>
      </c>
      <c r="D89">
        <v>0</v>
      </c>
      <c r="E89">
        <v>0</v>
      </c>
      <c r="F89">
        <v>0</v>
      </c>
      <c r="G89">
        <v>1</v>
      </c>
      <c r="H89">
        <v>1</v>
      </c>
      <c r="I89">
        <v>0</v>
      </c>
      <c r="J89">
        <v>0</v>
      </c>
      <c r="K89">
        <v>0</v>
      </c>
      <c r="L89">
        <v>1</v>
      </c>
      <c r="M89">
        <f t="shared" si="28"/>
        <v>7</v>
      </c>
      <c r="N89">
        <f t="shared" si="29"/>
        <v>3</v>
      </c>
      <c r="O89">
        <f t="shared" si="30"/>
        <v>0</v>
      </c>
      <c r="P89">
        <f t="shared" si="31"/>
        <v>0</v>
      </c>
      <c r="Q89">
        <f t="shared" si="32"/>
        <v>0</v>
      </c>
      <c r="R89" t="b">
        <f t="shared" si="33"/>
        <v>1</v>
      </c>
      <c r="S89" t="b">
        <f t="shared" si="34"/>
        <v>0</v>
      </c>
      <c r="T89" t="b">
        <f t="shared" si="35"/>
        <v>0</v>
      </c>
      <c r="U89" t="b">
        <f t="shared" si="36"/>
        <v>0</v>
      </c>
      <c r="V89" t="b">
        <f t="shared" si="37"/>
        <v>0</v>
      </c>
      <c r="W89" s="3">
        <f t="shared" si="38"/>
        <v>1</v>
      </c>
      <c r="X89" s="3">
        <f t="shared" si="39"/>
        <v>0</v>
      </c>
    </row>
    <row r="90" spans="1:24" x14ac:dyDescent="0.25">
      <c r="A90">
        <v>74479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f t="shared" si="28"/>
        <v>0</v>
      </c>
      <c r="N90">
        <f t="shared" si="29"/>
        <v>10</v>
      </c>
      <c r="O90">
        <f t="shared" si="30"/>
        <v>0</v>
      </c>
      <c r="P90">
        <f t="shared" si="31"/>
        <v>0</v>
      </c>
      <c r="Q90">
        <f t="shared" si="32"/>
        <v>0</v>
      </c>
      <c r="R90" t="b">
        <f t="shared" si="33"/>
        <v>0</v>
      </c>
      <c r="S90" t="b">
        <f t="shared" si="34"/>
        <v>1</v>
      </c>
      <c r="T90" t="b">
        <f t="shared" si="35"/>
        <v>0</v>
      </c>
      <c r="U90" t="b">
        <f t="shared" si="36"/>
        <v>0</v>
      </c>
      <c r="V90" t="b">
        <f t="shared" si="37"/>
        <v>0</v>
      </c>
      <c r="W90" s="3">
        <f t="shared" si="38"/>
        <v>1</v>
      </c>
      <c r="X90" s="3">
        <f t="shared" si="39"/>
        <v>1</v>
      </c>
    </row>
    <row r="91" spans="1:24" x14ac:dyDescent="0.25">
      <c r="A91">
        <v>74512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f t="shared" si="28"/>
        <v>0</v>
      </c>
      <c r="N91">
        <f t="shared" si="29"/>
        <v>10</v>
      </c>
      <c r="O91">
        <f t="shared" si="30"/>
        <v>0</v>
      </c>
      <c r="P91">
        <f t="shared" si="31"/>
        <v>0</v>
      </c>
      <c r="Q91">
        <f t="shared" si="32"/>
        <v>0</v>
      </c>
      <c r="R91" t="b">
        <f t="shared" si="33"/>
        <v>0</v>
      </c>
      <c r="S91" t="b">
        <f t="shared" si="34"/>
        <v>1</v>
      </c>
      <c r="T91" t="b">
        <f t="shared" si="35"/>
        <v>0</v>
      </c>
      <c r="U91" t="b">
        <f t="shared" si="36"/>
        <v>0</v>
      </c>
      <c r="V91" t="b">
        <f t="shared" si="37"/>
        <v>0</v>
      </c>
      <c r="W91" s="3">
        <f t="shared" si="38"/>
        <v>1</v>
      </c>
      <c r="X91" s="3">
        <f t="shared" si="39"/>
        <v>1</v>
      </c>
    </row>
    <row r="92" spans="1:24" x14ac:dyDescent="0.25">
      <c r="A92">
        <v>74518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f t="shared" si="28"/>
        <v>0</v>
      </c>
      <c r="N92">
        <f t="shared" si="29"/>
        <v>10</v>
      </c>
      <c r="O92">
        <f t="shared" si="30"/>
        <v>0</v>
      </c>
      <c r="P92">
        <f t="shared" si="31"/>
        <v>0</v>
      </c>
      <c r="Q92">
        <f t="shared" si="32"/>
        <v>0</v>
      </c>
      <c r="R92" t="b">
        <f t="shared" si="33"/>
        <v>0</v>
      </c>
      <c r="S92" t="b">
        <f t="shared" si="34"/>
        <v>1</v>
      </c>
      <c r="T92" t="b">
        <f t="shared" si="35"/>
        <v>0</v>
      </c>
      <c r="U92" t="b">
        <f t="shared" si="36"/>
        <v>0</v>
      </c>
      <c r="V92" t="b">
        <f t="shared" si="37"/>
        <v>0</v>
      </c>
      <c r="W92" s="3">
        <f t="shared" si="38"/>
        <v>1</v>
      </c>
      <c r="X92" s="3">
        <f t="shared" si="39"/>
        <v>1</v>
      </c>
    </row>
    <row r="93" spans="1:24" x14ac:dyDescent="0.25">
      <c r="A93">
        <v>74544</v>
      </c>
      <c r="B93">
        <v>1</v>
      </c>
      <c r="C93">
        <v>1</v>
      </c>
      <c r="D93">
        <v>1</v>
      </c>
      <c r="E93">
        <v>1</v>
      </c>
      <c r="F93">
        <v>0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f t="shared" si="28"/>
        <v>1</v>
      </c>
      <c r="N93">
        <f t="shared" si="29"/>
        <v>9</v>
      </c>
      <c r="O93">
        <f t="shared" si="30"/>
        <v>0</v>
      </c>
      <c r="P93">
        <f t="shared" si="31"/>
        <v>0</v>
      </c>
      <c r="Q93">
        <f t="shared" si="32"/>
        <v>0</v>
      </c>
      <c r="R93" t="b">
        <f t="shared" si="33"/>
        <v>0</v>
      </c>
      <c r="S93" t="b">
        <f t="shared" si="34"/>
        <v>1</v>
      </c>
      <c r="T93" t="b">
        <f t="shared" si="35"/>
        <v>0</v>
      </c>
      <c r="U93" t="b">
        <f t="shared" si="36"/>
        <v>0</v>
      </c>
      <c r="V93" t="b">
        <f t="shared" si="37"/>
        <v>0</v>
      </c>
      <c r="W93" s="3">
        <f t="shared" si="38"/>
        <v>1</v>
      </c>
      <c r="X93" s="3">
        <f t="shared" si="39"/>
        <v>1</v>
      </c>
    </row>
    <row r="94" spans="1:24" x14ac:dyDescent="0.25">
      <c r="A94">
        <v>74562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f t="shared" si="28"/>
        <v>0</v>
      </c>
      <c r="N94">
        <f t="shared" si="29"/>
        <v>10</v>
      </c>
      <c r="O94">
        <f t="shared" si="30"/>
        <v>0</v>
      </c>
      <c r="P94">
        <f t="shared" si="31"/>
        <v>0</v>
      </c>
      <c r="Q94">
        <f t="shared" si="32"/>
        <v>0</v>
      </c>
      <c r="R94" t="b">
        <f t="shared" si="33"/>
        <v>0</v>
      </c>
      <c r="S94" t="b">
        <f t="shared" si="34"/>
        <v>1</v>
      </c>
      <c r="T94" t="b">
        <f t="shared" si="35"/>
        <v>0</v>
      </c>
      <c r="U94" t="b">
        <f t="shared" si="36"/>
        <v>0</v>
      </c>
      <c r="V94" t="b">
        <f t="shared" si="37"/>
        <v>0</v>
      </c>
      <c r="W94" s="3">
        <f t="shared" si="38"/>
        <v>1</v>
      </c>
      <c r="X94" s="3">
        <f t="shared" si="39"/>
        <v>1</v>
      </c>
    </row>
    <row r="95" spans="1:24" x14ac:dyDescent="0.25">
      <c r="A95">
        <v>74610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f t="shared" si="28"/>
        <v>0</v>
      </c>
      <c r="N95">
        <f t="shared" si="29"/>
        <v>10</v>
      </c>
      <c r="O95">
        <f t="shared" si="30"/>
        <v>0</v>
      </c>
      <c r="P95">
        <f t="shared" si="31"/>
        <v>0</v>
      </c>
      <c r="Q95">
        <f t="shared" si="32"/>
        <v>0</v>
      </c>
      <c r="R95" t="b">
        <f t="shared" si="33"/>
        <v>0</v>
      </c>
      <c r="S95" t="b">
        <f t="shared" si="34"/>
        <v>1</v>
      </c>
      <c r="T95" t="b">
        <f t="shared" si="35"/>
        <v>0</v>
      </c>
      <c r="U95" t="b">
        <f t="shared" si="36"/>
        <v>0</v>
      </c>
      <c r="V95" t="b">
        <f t="shared" si="37"/>
        <v>0</v>
      </c>
      <c r="W95" s="3">
        <f t="shared" si="38"/>
        <v>1</v>
      </c>
      <c r="X95" s="3">
        <f t="shared" si="39"/>
        <v>1</v>
      </c>
    </row>
    <row r="96" spans="1:24" x14ac:dyDescent="0.25">
      <c r="A96">
        <v>74658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f t="shared" si="28"/>
        <v>0</v>
      </c>
      <c r="N96">
        <f t="shared" si="29"/>
        <v>10</v>
      </c>
      <c r="O96">
        <f t="shared" si="30"/>
        <v>0</v>
      </c>
      <c r="P96">
        <f t="shared" si="31"/>
        <v>0</v>
      </c>
      <c r="Q96">
        <f t="shared" si="32"/>
        <v>0</v>
      </c>
      <c r="R96" t="b">
        <f t="shared" si="33"/>
        <v>0</v>
      </c>
      <c r="S96" t="b">
        <f t="shared" si="34"/>
        <v>1</v>
      </c>
      <c r="T96" t="b">
        <f t="shared" si="35"/>
        <v>0</v>
      </c>
      <c r="U96" t="b">
        <f t="shared" si="36"/>
        <v>0</v>
      </c>
      <c r="V96" t="b">
        <f t="shared" si="37"/>
        <v>0</v>
      </c>
      <c r="W96" s="3">
        <f t="shared" si="38"/>
        <v>1</v>
      </c>
      <c r="X96" s="3">
        <f t="shared" si="39"/>
        <v>1</v>
      </c>
    </row>
    <row r="97" spans="1:24" x14ac:dyDescent="0.25">
      <c r="A97">
        <v>74691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f t="shared" si="28"/>
        <v>0</v>
      </c>
      <c r="N97">
        <f t="shared" si="29"/>
        <v>10</v>
      </c>
      <c r="O97">
        <f t="shared" si="30"/>
        <v>0</v>
      </c>
      <c r="P97">
        <f t="shared" si="31"/>
        <v>0</v>
      </c>
      <c r="Q97">
        <f t="shared" si="32"/>
        <v>0</v>
      </c>
      <c r="R97" t="b">
        <f t="shared" si="33"/>
        <v>0</v>
      </c>
      <c r="S97" t="b">
        <f t="shared" si="34"/>
        <v>1</v>
      </c>
      <c r="T97" t="b">
        <f t="shared" si="35"/>
        <v>0</v>
      </c>
      <c r="U97" t="b">
        <f t="shared" si="36"/>
        <v>0</v>
      </c>
      <c r="V97" t="b">
        <f t="shared" si="37"/>
        <v>0</v>
      </c>
      <c r="W97" s="3">
        <f t="shared" si="38"/>
        <v>1</v>
      </c>
      <c r="X97" s="3">
        <f t="shared" si="39"/>
        <v>1</v>
      </c>
    </row>
    <row r="98" spans="1:24" x14ac:dyDescent="0.25">
      <c r="A98">
        <v>105694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f t="shared" ref="M98:M129" si="40">IF(C98=0, 1, 0)+IF(D98=0, 1, 0)+IF(E98=0, 1, 0)+IF(F98=0, 1, 0)+IF(G98=0, 1, 0)+IF(H98=0, 1, 0)+IF(I98=0, 1, 0)+IF(J98=0, 1, 0)+IF(K98=0, 1, 0)+IF(L98=0, 1, 0)</f>
        <v>0</v>
      </c>
      <c r="N98">
        <f t="shared" ref="N98:N129" si="41">IF(C98=1, 1, 0)+IF(D98=1, 1, 0)+IF(E98=1, 1, 0)+IF(F98=1, 1, 0)+IF(G98=1, 1, 0)+IF(H98=1, 1, 0)+IF(I98=1, 1, 0)+IF(J98=1, 1, 0)+IF(K98=1, 1, 0)+IF(L98=1, 1, 0)</f>
        <v>10</v>
      </c>
      <c r="O98">
        <f t="shared" ref="O98:O129" si="42">IF(C98=2, 1, 0)+IF(D98=2, 1, 0)+IF(E98=2, 1, 0)+IF(F98=2, 1, 0)+IF(G98=2, 1, 0)+IF(H98=2, 1, 0)+IF(I98=2, 1, 0)+IF(J98=2, 1, 0)+IF(K98=2, 1, 0)+IF(L98=2, 1, 0)</f>
        <v>0</v>
      </c>
      <c r="P98">
        <f t="shared" ref="P98:P129" si="43">IF(C98=3, 1, 0)+IF(D98=3, 1, 0)+IF(E98=3, 1, 0)+IF(F98=3, 1, 0)+IF(G98=3, 1, 0)+IF(H98=3, 1, 0)+IF(I98=3, 1, 0)+IF(J98=3, 1, 0)+IF(K98=3, 1, 0)+IF(L98=3, 1, 0)</f>
        <v>0</v>
      </c>
      <c r="Q98">
        <f t="shared" ref="Q98:Q129" si="44">IF(C98=4, 1, 0)+IF(D98=4, 1, 0)+IF(E98=4, 1, 0)+IF(F98=4, 1, 0)+IF(G98=4, 1, 0)+IF(H98=4, 1, 0)+IF(I98=4, 1, 0)+IF(J98=4, 1, 0)+IF(K98=4, 1, 0)+IF(L98=4, 1, 0)</f>
        <v>0</v>
      </c>
      <c r="R98" t="b">
        <f t="shared" ref="R98:R129" si="45">M98=MAX($M98:$Q98)</f>
        <v>0</v>
      </c>
      <c r="S98" t="b">
        <f t="shared" ref="S98:S129" si="46">N98=MAX($M98:$Q98)</f>
        <v>1</v>
      </c>
      <c r="T98" t="b">
        <f t="shared" ref="T98:T129" si="47">O98=MAX($M98:$Q98)</f>
        <v>0</v>
      </c>
      <c r="U98" t="b">
        <f t="shared" ref="U98:U129" si="48">P98=MAX($M98:$Q98)</f>
        <v>0</v>
      </c>
      <c r="V98" t="b">
        <f t="shared" ref="V98:V129" si="49">Q98=MAX($M98:$Q98)</f>
        <v>0</v>
      </c>
      <c r="W98" s="3">
        <f t="shared" ref="W98:W129" si="50">IF(M98=MAX($M98:$Q98), 1, 0) + IF(N98=MAX($M98:$Q98), 1, 0) + IF(O98=MAX($M98:$Q98), 1, 0) + IF(P98=MAX($M98:$Q98), 1, 0) + IF(Q98=MAX($M98:$Q98), 1, 0)</f>
        <v>1</v>
      </c>
      <c r="X98" s="3">
        <f t="shared" ref="X98:X129" si="51">IF(W98 = 1, _xlfn.MODE.SNGL(C98,D98,E98,F98,G98,H98,I98,J98,K98,L98), "Verificar Manualmente")</f>
        <v>1</v>
      </c>
    </row>
    <row r="99" spans="1:24" x14ac:dyDescent="0.25">
      <c r="A99">
        <v>105709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f t="shared" si="40"/>
        <v>0</v>
      </c>
      <c r="N99">
        <f t="shared" si="41"/>
        <v>10</v>
      </c>
      <c r="O99">
        <f t="shared" si="42"/>
        <v>0</v>
      </c>
      <c r="P99">
        <f t="shared" si="43"/>
        <v>0</v>
      </c>
      <c r="Q99">
        <f t="shared" si="44"/>
        <v>0</v>
      </c>
      <c r="R99" t="b">
        <f t="shared" si="45"/>
        <v>0</v>
      </c>
      <c r="S99" t="b">
        <f t="shared" si="46"/>
        <v>1</v>
      </c>
      <c r="T99" t="b">
        <f t="shared" si="47"/>
        <v>0</v>
      </c>
      <c r="U99" t="b">
        <f t="shared" si="48"/>
        <v>0</v>
      </c>
      <c r="V99" t="b">
        <f t="shared" si="49"/>
        <v>0</v>
      </c>
      <c r="W99" s="3">
        <f t="shared" si="50"/>
        <v>1</v>
      </c>
      <c r="X99" s="3">
        <f t="shared" si="51"/>
        <v>1</v>
      </c>
    </row>
    <row r="100" spans="1:24" x14ac:dyDescent="0.25">
      <c r="A100">
        <v>105711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f t="shared" si="40"/>
        <v>0</v>
      </c>
      <c r="N100">
        <f t="shared" si="41"/>
        <v>10</v>
      </c>
      <c r="O100">
        <f t="shared" si="42"/>
        <v>0</v>
      </c>
      <c r="P100">
        <f t="shared" si="43"/>
        <v>0</v>
      </c>
      <c r="Q100">
        <f t="shared" si="44"/>
        <v>0</v>
      </c>
      <c r="R100" t="b">
        <f t="shared" si="45"/>
        <v>0</v>
      </c>
      <c r="S100" t="b">
        <f t="shared" si="46"/>
        <v>1</v>
      </c>
      <c r="T100" t="b">
        <f t="shared" si="47"/>
        <v>0</v>
      </c>
      <c r="U100" t="b">
        <f t="shared" si="48"/>
        <v>0</v>
      </c>
      <c r="V100" t="b">
        <f t="shared" si="49"/>
        <v>0</v>
      </c>
      <c r="W100" s="3">
        <f t="shared" si="50"/>
        <v>1</v>
      </c>
      <c r="X100" s="3">
        <f t="shared" si="51"/>
        <v>1</v>
      </c>
    </row>
    <row r="101" spans="1:24" x14ac:dyDescent="0.25">
      <c r="A101">
        <v>105712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f t="shared" si="40"/>
        <v>0</v>
      </c>
      <c r="N101">
        <f t="shared" si="41"/>
        <v>10</v>
      </c>
      <c r="O101">
        <f t="shared" si="42"/>
        <v>0</v>
      </c>
      <c r="P101">
        <f t="shared" si="43"/>
        <v>0</v>
      </c>
      <c r="Q101">
        <f t="shared" si="44"/>
        <v>0</v>
      </c>
      <c r="R101" t="b">
        <f t="shared" si="45"/>
        <v>0</v>
      </c>
      <c r="S101" t="b">
        <f t="shared" si="46"/>
        <v>1</v>
      </c>
      <c r="T101" t="b">
        <f t="shared" si="47"/>
        <v>0</v>
      </c>
      <c r="U101" t="b">
        <f t="shared" si="48"/>
        <v>0</v>
      </c>
      <c r="V101" t="b">
        <f t="shared" si="49"/>
        <v>0</v>
      </c>
      <c r="W101" s="3">
        <f t="shared" si="50"/>
        <v>1</v>
      </c>
      <c r="X101" s="3">
        <f t="shared" si="51"/>
        <v>1</v>
      </c>
    </row>
    <row r="102" spans="1:24" x14ac:dyDescent="0.25">
      <c r="A102">
        <v>105756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f t="shared" si="40"/>
        <v>0</v>
      </c>
      <c r="N102">
        <f t="shared" si="41"/>
        <v>10</v>
      </c>
      <c r="O102">
        <f t="shared" si="42"/>
        <v>0</v>
      </c>
      <c r="P102">
        <f t="shared" si="43"/>
        <v>0</v>
      </c>
      <c r="Q102">
        <f t="shared" si="44"/>
        <v>0</v>
      </c>
      <c r="R102" t="b">
        <f t="shared" si="45"/>
        <v>0</v>
      </c>
      <c r="S102" t="b">
        <f t="shared" si="46"/>
        <v>1</v>
      </c>
      <c r="T102" t="b">
        <f t="shared" si="47"/>
        <v>0</v>
      </c>
      <c r="U102" t="b">
        <f t="shared" si="48"/>
        <v>0</v>
      </c>
      <c r="V102" t="b">
        <f t="shared" si="49"/>
        <v>0</v>
      </c>
      <c r="W102" s="3">
        <f t="shared" si="50"/>
        <v>1</v>
      </c>
      <c r="X102" s="3">
        <f t="shared" si="51"/>
        <v>1</v>
      </c>
    </row>
    <row r="103" spans="1:24" x14ac:dyDescent="0.25">
      <c r="A103">
        <v>105790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f t="shared" si="40"/>
        <v>0</v>
      </c>
      <c r="N103">
        <f t="shared" si="41"/>
        <v>10</v>
      </c>
      <c r="O103">
        <f t="shared" si="42"/>
        <v>0</v>
      </c>
      <c r="P103">
        <f t="shared" si="43"/>
        <v>0</v>
      </c>
      <c r="Q103">
        <f t="shared" si="44"/>
        <v>0</v>
      </c>
      <c r="R103" t="b">
        <f t="shared" si="45"/>
        <v>0</v>
      </c>
      <c r="S103" t="b">
        <f t="shared" si="46"/>
        <v>1</v>
      </c>
      <c r="T103" t="b">
        <f t="shared" si="47"/>
        <v>0</v>
      </c>
      <c r="U103" t="b">
        <f t="shared" si="48"/>
        <v>0</v>
      </c>
      <c r="V103" t="b">
        <f t="shared" si="49"/>
        <v>0</v>
      </c>
      <c r="W103" s="3">
        <f t="shared" si="50"/>
        <v>1</v>
      </c>
      <c r="X103" s="3">
        <f t="shared" si="51"/>
        <v>1</v>
      </c>
    </row>
    <row r="104" spans="1:24" x14ac:dyDescent="0.25">
      <c r="A104">
        <v>105840</v>
      </c>
      <c r="B104">
        <v>1</v>
      </c>
      <c r="C104">
        <v>0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</v>
      </c>
      <c r="M104">
        <f t="shared" si="40"/>
        <v>8</v>
      </c>
      <c r="N104">
        <f t="shared" si="41"/>
        <v>2</v>
      </c>
      <c r="O104">
        <f t="shared" si="42"/>
        <v>0</v>
      </c>
      <c r="P104">
        <f t="shared" si="43"/>
        <v>0</v>
      </c>
      <c r="Q104">
        <f t="shared" si="44"/>
        <v>0</v>
      </c>
      <c r="R104" t="b">
        <f t="shared" si="45"/>
        <v>1</v>
      </c>
      <c r="S104" t="b">
        <f t="shared" si="46"/>
        <v>0</v>
      </c>
      <c r="T104" t="b">
        <f t="shared" si="47"/>
        <v>0</v>
      </c>
      <c r="U104" t="b">
        <f t="shared" si="48"/>
        <v>0</v>
      </c>
      <c r="V104" t="b">
        <f t="shared" si="49"/>
        <v>0</v>
      </c>
      <c r="W104" s="3">
        <f t="shared" si="50"/>
        <v>1</v>
      </c>
      <c r="X104" s="3">
        <f t="shared" si="51"/>
        <v>0</v>
      </c>
    </row>
    <row r="105" spans="1:24" x14ac:dyDescent="0.25">
      <c r="A105">
        <v>105842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f t="shared" si="40"/>
        <v>0</v>
      </c>
      <c r="N105">
        <f t="shared" si="41"/>
        <v>10</v>
      </c>
      <c r="O105">
        <f t="shared" si="42"/>
        <v>0</v>
      </c>
      <c r="P105">
        <f t="shared" si="43"/>
        <v>0</v>
      </c>
      <c r="Q105">
        <f t="shared" si="44"/>
        <v>0</v>
      </c>
      <c r="R105" t="b">
        <f t="shared" si="45"/>
        <v>0</v>
      </c>
      <c r="S105" t="b">
        <f t="shared" si="46"/>
        <v>1</v>
      </c>
      <c r="T105" t="b">
        <f t="shared" si="47"/>
        <v>0</v>
      </c>
      <c r="U105" t="b">
        <f t="shared" si="48"/>
        <v>0</v>
      </c>
      <c r="V105" t="b">
        <f t="shared" si="49"/>
        <v>0</v>
      </c>
      <c r="W105" s="3">
        <f t="shared" si="50"/>
        <v>1</v>
      </c>
      <c r="X105" s="3">
        <f t="shared" si="51"/>
        <v>1</v>
      </c>
    </row>
    <row r="106" spans="1:24" x14ac:dyDescent="0.25">
      <c r="A106">
        <v>105856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f t="shared" si="40"/>
        <v>0</v>
      </c>
      <c r="N106">
        <f t="shared" si="41"/>
        <v>10</v>
      </c>
      <c r="O106">
        <f t="shared" si="42"/>
        <v>0</v>
      </c>
      <c r="P106">
        <f t="shared" si="43"/>
        <v>0</v>
      </c>
      <c r="Q106">
        <f t="shared" si="44"/>
        <v>0</v>
      </c>
      <c r="R106" t="b">
        <f t="shared" si="45"/>
        <v>0</v>
      </c>
      <c r="S106" t="b">
        <f t="shared" si="46"/>
        <v>1</v>
      </c>
      <c r="T106" t="b">
        <f t="shared" si="47"/>
        <v>0</v>
      </c>
      <c r="U106" t="b">
        <f t="shared" si="48"/>
        <v>0</v>
      </c>
      <c r="V106" t="b">
        <f t="shared" si="49"/>
        <v>0</v>
      </c>
      <c r="W106" s="3">
        <f t="shared" si="50"/>
        <v>1</v>
      </c>
      <c r="X106" s="3">
        <f t="shared" si="51"/>
        <v>1</v>
      </c>
    </row>
    <row r="107" spans="1:24" x14ac:dyDescent="0.25">
      <c r="A107">
        <v>105920</v>
      </c>
      <c r="B107">
        <v>1</v>
      </c>
      <c r="C107">
        <v>0</v>
      </c>
      <c r="D107">
        <v>0</v>
      </c>
      <c r="E107">
        <v>1</v>
      </c>
      <c r="F107">
        <v>1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f t="shared" si="40"/>
        <v>7</v>
      </c>
      <c r="N107">
        <f t="shared" si="41"/>
        <v>3</v>
      </c>
      <c r="O107">
        <f t="shared" si="42"/>
        <v>0</v>
      </c>
      <c r="P107">
        <f t="shared" si="43"/>
        <v>0</v>
      </c>
      <c r="Q107">
        <f t="shared" si="44"/>
        <v>0</v>
      </c>
      <c r="R107" t="b">
        <f t="shared" si="45"/>
        <v>1</v>
      </c>
      <c r="S107" t="b">
        <f t="shared" si="46"/>
        <v>0</v>
      </c>
      <c r="T107" t="b">
        <f t="shared" si="47"/>
        <v>0</v>
      </c>
      <c r="U107" t="b">
        <f t="shared" si="48"/>
        <v>0</v>
      </c>
      <c r="V107" t="b">
        <f t="shared" si="49"/>
        <v>0</v>
      </c>
      <c r="W107" s="3">
        <f t="shared" si="50"/>
        <v>1</v>
      </c>
      <c r="X107" s="3">
        <f t="shared" si="51"/>
        <v>0</v>
      </c>
    </row>
    <row r="108" spans="1:24" x14ac:dyDescent="0.25">
      <c r="A108">
        <v>105926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f t="shared" si="40"/>
        <v>0</v>
      </c>
      <c r="N108">
        <f t="shared" si="41"/>
        <v>10</v>
      </c>
      <c r="O108">
        <f t="shared" si="42"/>
        <v>0</v>
      </c>
      <c r="P108">
        <f t="shared" si="43"/>
        <v>0</v>
      </c>
      <c r="Q108">
        <f t="shared" si="44"/>
        <v>0</v>
      </c>
      <c r="R108" t="b">
        <f t="shared" si="45"/>
        <v>0</v>
      </c>
      <c r="S108" t="b">
        <f t="shared" si="46"/>
        <v>1</v>
      </c>
      <c r="T108" t="b">
        <f t="shared" si="47"/>
        <v>0</v>
      </c>
      <c r="U108" t="b">
        <f t="shared" si="48"/>
        <v>0</v>
      </c>
      <c r="V108" t="b">
        <f t="shared" si="49"/>
        <v>0</v>
      </c>
      <c r="W108" s="3">
        <f t="shared" si="50"/>
        <v>1</v>
      </c>
      <c r="X108" s="3">
        <f t="shared" si="51"/>
        <v>1</v>
      </c>
    </row>
    <row r="109" spans="1:24" x14ac:dyDescent="0.25">
      <c r="A109">
        <v>105965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f t="shared" si="40"/>
        <v>0</v>
      </c>
      <c r="N109">
        <f t="shared" si="41"/>
        <v>10</v>
      </c>
      <c r="O109">
        <f t="shared" si="42"/>
        <v>0</v>
      </c>
      <c r="P109">
        <f t="shared" si="43"/>
        <v>0</v>
      </c>
      <c r="Q109">
        <f t="shared" si="44"/>
        <v>0</v>
      </c>
      <c r="R109" t="b">
        <f t="shared" si="45"/>
        <v>0</v>
      </c>
      <c r="S109" t="b">
        <f t="shared" si="46"/>
        <v>1</v>
      </c>
      <c r="T109" t="b">
        <f t="shared" si="47"/>
        <v>0</v>
      </c>
      <c r="U109" t="b">
        <f t="shared" si="48"/>
        <v>0</v>
      </c>
      <c r="V109" t="b">
        <f t="shared" si="49"/>
        <v>0</v>
      </c>
      <c r="W109" s="3">
        <f t="shared" si="50"/>
        <v>1</v>
      </c>
      <c r="X109" s="3">
        <f t="shared" si="51"/>
        <v>1</v>
      </c>
    </row>
    <row r="110" spans="1:24" x14ac:dyDescent="0.25">
      <c r="A110">
        <v>106028</v>
      </c>
      <c r="B110">
        <v>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f t="shared" si="40"/>
        <v>10</v>
      </c>
      <c r="N110">
        <f t="shared" si="41"/>
        <v>0</v>
      </c>
      <c r="O110">
        <f t="shared" si="42"/>
        <v>0</v>
      </c>
      <c r="P110">
        <f t="shared" si="43"/>
        <v>0</v>
      </c>
      <c r="Q110">
        <f t="shared" si="44"/>
        <v>0</v>
      </c>
      <c r="R110" t="b">
        <f t="shared" si="45"/>
        <v>1</v>
      </c>
      <c r="S110" t="b">
        <f t="shared" si="46"/>
        <v>0</v>
      </c>
      <c r="T110" t="b">
        <f t="shared" si="47"/>
        <v>0</v>
      </c>
      <c r="U110" t="b">
        <f t="shared" si="48"/>
        <v>0</v>
      </c>
      <c r="V110" t="b">
        <f t="shared" si="49"/>
        <v>0</v>
      </c>
      <c r="W110" s="3">
        <f t="shared" si="50"/>
        <v>1</v>
      </c>
      <c r="X110" s="3">
        <f t="shared" si="51"/>
        <v>0</v>
      </c>
    </row>
    <row r="111" spans="1:24" x14ac:dyDescent="0.25">
      <c r="A111">
        <v>106064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f t="shared" si="40"/>
        <v>0</v>
      </c>
      <c r="N111">
        <f t="shared" si="41"/>
        <v>10</v>
      </c>
      <c r="O111">
        <f t="shared" si="42"/>
        <v>0</v>
      </c>
      <c r="P111">
        <f t="shared" si="43"/>
        <v>0</v>
      </c>
      <c r="Q111">
        <f t="shared" si="44"/>
        <v>0</v>
      </c>
      <c r="R111" t="b">
        <f t="shared" si="45"/>
        <v>0</v>
      </c>
      <c r="S111" t="b">
        <f t="shared" si="46"/>
        <v>1</v>
      </c>
      <c r="T111" t="b">
        <f t="shared" si="47"/>
        <v>0</v>
      </c>
      <c r="U111" t="b">
        <f t="shared" si="48"/>
        <v>0</v>
      </c>
      <c r="V111" t="b">
        <f t="shared" si="49"/>
        <v>0</v>
      </c>
      <c r="W111" s="3">
        <f t="shared" si="50"/>
        <v>1</v>
      </c>
      <c r="X111" s="3">
        <f t="shared" si="51"/>
        <v>1</v>
      </c>
    </row>
    <row r="112" spans="1:24" x14ac:dyDescent="0.25">
      <c r="A112">
        <v>106111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f t="shared" si="40"/>
        <v>0</v>
      </c>
      <c r="N112">
        <f t="shared" si="41"/>
        <v>10</v>
      </c>
      <c r="O112">
        <f t="shared" si="42"/>
        <v>0</v>
      </c>
      <c r="P112">
        <f t="shared" si="43"/>
        <v>0</v>
      </c>
      <c r="Q112">
        <f t="shared" si="44"/>
        <v>0</v>
      </c>
      <c r="R112" t="b">
        <f t="shared" si="45"/>
        <v>0</v>
      </c>
      <c r="S112" t="b">
        <f t="shared" si="46"/>
        <v>1</v>
      </c>
      <c r="T112" t="b">
        <f t="shared" si="47"/>
        <v>0</v>
      </c>
      <c r="U112" t="b">
        <f t="shared" si="48"/>
        <v>0</v>
      </c>
      <c r="V112" t="b">
        <f t="shared" si="49"/>
        <v>0</v>
      </c>
      <c r="W112" s="3">
        <f t="shared" si="50"/>
        <v>1</v>
      </c>
      <c r="X112" s="3">
        <f t="shared" si="51"/>
        <v>1</v>
      </c>
    </row>
    <row r="113" spans="1:24" x14ac:dyDescent="0.25">
      <c r="A113">
        <v>106144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f t="shared" si="40"/>
        <v>0</v>
      </c>
      <c r="N113">
        <f t="shared" si="41"/>
        <v>10</v>
      </c>
      <c r="O113">
        <f t="shared" si="42"/>
        <v>0</v>
      </c>
      <c r="P113">
        <f t="shared" si="43"/>
        <v>0</v>
      </c>
      <c r="Q113">
        <f t="shared" si="44"/>
        <v>0</v>
      </c>
      <c r="R113" t="b">
        <f t="shared" si="45"/>
        <v>0</v>
      </c>
      <c r="S113" t="b">
        <f t="shared" si="46"/>
        <v>1</v>
      </c>
      <c r="T113" t="b">
        <f t="shared" si="47"/>
        <v>0</v>
      </c>
      <c r="U113" t="b">
        <f t="shared" si="48"/>
        <v>0</v>
      </c>
      <c r="V113" t="b">
        <f t="shared" si="49"/>
        <v>0</v>
      </c>
      <c r="W113" s="3">
        <f t="shared" si="50"/>
        <v>1</v>
      </c>
      <c r="X113" s="3">
        <f t="shared" si="51"/>
        <v>1</v>
      </c>
    </row>
    <row r="114" spans="1:24" x14ac:dyDescent="0.25">
      <c r="A114">
        <v>106180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f t="shared" si="40"/>
        <v>0</v>
      </c>
      <c r="N114">
        <f t="shared" si="41"/>
        <v>10</v>
      </c>
      <c r="O114">
        <f t="shared" si="42"/>
        <v>0</v>
      </c>
      <c r="P114">
        <f t="shared" si="43"/>
        <v>0</v>
      </c>
      <c r="Q114">
        <f t="shared" si="44"/>
        <v>0</v>
      </c>
      <c r="R114" t="b">
        <f t="shared" si="45"/>
        <v>0</v>
      </c>
      <c r="S114" t="b">
        <f t="shared" si="46"/>
        <v>1</v>
      </c>
      <c r="T114" t="b">
        <f t="shared" si="47"/>
        <v>0</v>
      </c>
      <c r="U114" t="b">
        <f t="shared" si="48"/>
        <v>0</v>
      </c>
      <c r="V114" t="b">
        <f t="shared" si="49"/>
        <v>0</v>
      </c>
      <c r="W114" s="3">
        <f t="shared" si="50"/>
        <v>1</v>
      </c>
      <c r="X114" s="3">
        <f t="shared" si="51"/>
        <v>1</v>
      </c>
    </row>
    <row r="115" spans="1:24" x14ac:dyDescent="0.25">
      <c r="A115">
        <v>106217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f t="shared" si="40"/>
        <v>0</v>
      </c>
      <c r="N115">
        <f t="shared" si="41"/>
        <v>10</v>
      </c>
      <c r="O115">
        <f t="shared" si="42"/>
        <v>0</v>
      </c>
      <c r="P115">
        <f t="shared" si="43"/>
        <v>0</v>
      </c>
      <c r="Q115">
        <f t="shared" si="44"/>
        <v>0</v>
      </c>
      <c r="R115" t="b">
        <f t="shared" si="45"/>
        <v>0</v>
      </c>
      <c r="S115" t="b">
        <f t="shared" si="46"/>
        <v>1</v>
      </c>
      <c r="T115" t="b">
        <f t="shared" si="47"/>
        <v>0</v>
      </c>
      <c r="U115" t="b">
        <f t="shared" si="48"/>
        <v>0</v>
      </c>
      <c r="V115" t="b">
        <f t="shared" si="49"/>
        <v>0</v>
      </c>
      <c r="W115" s="3">
        <f t="shared" si="50"/>
        <v>1</v>
      </c>
      <c r="X115" s="3">
        <f t="shared" si="51"/>
        <v>1</v>
      </c>
    </row>
    <row r="116" spans="1:24" x14ac:dyDescent="0.25">
      <c r="A116">
        <v>106227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f t="shared" si="40"/>
        <v>0</v>
      </c>
      <c r="N116">
        <f t="shared" si="41"/>
        <v>10</v>
      </c>
      <c r="O116">
        <f t="shared" si="42"/>
        <v>0</v>
      </c>
      <c r="P116">
        <f t="shared" si="43"/>
        <v>0</v>
      </c>
      <c r="Q116">
        <f t="shared" si="44"/>
        <v>0</v>
      </c>
      <c r="R116" t="b">
        <f t="shared" si="45"/>
        <v>0</v>
      </c>
      <c r="S116" t="b">
        <f t="shared" si="46"/>
        <v>1</v>
      </c>
      <c r="T116" t="b">
        <f t="shared" si="47"/>
        <v>0</v>
      </c>
      <c r="U116" t="b">
        <f t="shared" si="48"/>
        <v>0</v>
      </c>
      <c r="V116" t="b">
        <f t="shared" si="49"/>
        <v>0</v>
      </c>
      <c r="W116" s="3">
        <f t="shared" si="50"/>
        <v>1</v>
      </c>
      <c r="X116" s="3">
        <f t="shared" si="51"/>
        <v>1</v>
      </c>
    </row>
    <row r="117" spans="1:24" x14ac:dyDescent="0.25">
      <c r="A117">
        <v>106228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f t="shared" si="40"/>
        <v>0</v>
      </c>
      <c r="N117">
        <f t="shared" si="41"/>
        <v>10</v>
      </c>
      <c r="O117">
        <f t="shared" si="42"/>
        <v>0</v>
      </c>
      <c r="P117">
        <f t="shared" si="43"/>
        <v>0</v>
      </c>
      <c r="Q117">
        <f t="shared" si="44"/>
        <v>0</v>
      </c>
      <c r="R117" t="b">
        <f t="shared" si="45"/>
        <v>0</v>
      </c>
      <c r="S117" t="b">
        <f t="shared" si="46"/>
        <v>1</v>
      </c>
      <c r="T117" t="b">
        <f t="shared" si="47"/>
        <v>0</v>
      </c>
      <c r="U117" t="b">
        <f t="shared" si="48"/>
        <v>0</v>
      </c>
      <c r="V117" t="b">
        <f t="shared" si="49"/>
        <v>0</v>
      </c>
      <c r="W117" s="3">
        <f t="shared" si="50"/>
        <v>1</v>
      </c>
      <c r="X117" s="3">
        <f t="shared" si="51"/>
        <v>1</v>
      </c>
    </row>
    <row r="118" spans="1:24" x14ac:dyDescent="0.25">
      <c r="A118">
        <v>72475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f t="shared" si="40"/>
        <v>0</v>
      </c>
      <c r="N118">
        <f t="shared" si="41"/>
        <v>10</v>
      </c>
      <c r="O118">
        <f t="shared" si="42"/>
        <v>0</v>
      </c>
      <c r="P118">
        <f t="shared" si="43"/>
        <v>0</v>
      </c>
      <c r="Q118">
        <f t="shared" si="44"/>
        <v>0</v>
      </c>
      <c r="R118" t="b">
        <f t="shared" si="45"/>
        <v>0</v>
      </c>
      <c r="S118" t="b">
        <f t="shared" si="46"/>
        <v>1</v>
      </c>
      <c r="T118" t="b">
        <f t="shared" si="47"/>
        <v>0</v>
      </c>
      <c r="U118" t="b">
        <f t="shared" si="48"/>
        <v>0</v>
      </c>
      <c r="V118" t="b">
        <f t="shared" si="49"/>
        <v>0</v>
      </c>
      <c r="W118" s="3">
        <f t="shared" si="50"/>
        <v>1</v>
      </c>
      <c r="X118" s="3">
        <f t="shared" si="51"/>
        <v>1</v>
      </c>
    </row>
    <row r="119" spans="1:24" x14ac:dyDescent="0.25">
      <c r="A119">
        <v>72520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f t="shared" si="40"/>
        <v>0</v>
      </c>
      <c r="N119">
        <f t="shared" si="41"/>
        <v>10</v>
      </c>
      <c r="O119">
        <f t="shared" si="42"/>
        <v>0</v>
      </c>
      <c r="P119">
        <f t="shared" si="43"/>
        <v>0</v>
      </c>
      <c r="Q119">
        <f t="shared" si="44"/>
        <v>0</v>
      </c>
      <c r="R119" t="b">
        <f t="shared" si="45"/>
        <v>0</v>
      </c>
      <c r="S119" t="b">
        <f t="shared" si="46"/>
        <v>1</v>
      </c>
      <c r="T119" t="b">
        <f t="shared" si="47"/>
        <v>0</v>
      </c>
      <c r="U119" t="b">
        <f t="shared" si="48"/>
        <v>0</v>
      </c>
      <c r="V119" t="b">
        <f t="shared" si="49"/>
        <v>0</v>
      </c>
      <c r="W119" s="3">
        <f t="shared" si="50"/>
        <v>1</v>
      </c>
      <c r="X119" s="3">
        <f t="shared" si="51"/>
        <v>1</v>
      </c>
    </row>
    <row r="120" spans="1:24" x14ac:dyDescent="0.25">
      <c r="A120">
        <v>72561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f t="shared" si="40"/>
        <v>0</v>
      </c>
      <c r="N120">
        <f t="shared" si="41"/>
        <v>10</v>
      </c>
      <c r="O120">
        <f t="shared" si="42"/>
        <v>0</v>
      </c>
      <c r="P120">
        <f t="shared" si="43"/>
        <v>0</v>
      </c>
      <c r="Q120">
        <f t="shared" si="44"/>
        <v>0</v>
      </c>
      <c r="R120" t="b">
        <f t="shared" si="45"/>
        <v>0</v>
      </c>
      <c r="S120" t="b">
        <f t="shared" si="46"/>
        <v>1</v>
      </c>
      <c r="T120" t="b">
        <f t="shared" si="47"/>
        <v>0</v>
      </c>
      <c r="U120" t="b">
        <f t="shared" si="48"/>
        <v>0</v>
      </c>
      <c r="V120" t="b">
        <f t="shared" si="49"/>
        <v>0</v>
      </c>
      <c r="W120" s="3">
        <f t="shared" si="50"/>
        <v>1</v>
      </c>
      <c r="X120" s="3">
        <f t="shared" si="51"/>
        <v>1</v>
      </c>
    </row>
    <row r="121" spans="1:24" x14ac:dyDescent="0.25">
      <c r="A121">
        <v>72571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f t="shared" si="40"/>
        <v>0</v>
      </c>
      <c r="N121">
        <f t="shared" si="41"/>
        <v>10</v>
      </c>
      <c r="O121">
        <f t="shared" si="42"/>
        <v>0</v>
      </c>
      <c r="P121">
        <f t="shared" si="43"/>
        <v>0</v>
      </c>
      <c r="Q121">
        <f t="shared" si="44"/>
        <v>0</v>
      </c>
      <c r="R121" t="b">
        <f t="shared" si="45"/>
        <v>0</v>
      </c>
      <c r="S121" t="b">
        <f t="shared" si="46"/>
        <v>1</v>
      </c>
      <c r="T121" t="b">
        <f t="shared" si="47"/>
        <v>0</v>
      </c>
      <c r="U121" t="b">
        <f t="shared" si="48"/>
        <v>0</v>
      </c>
      <c r="V121" t="b">
        <f t="shared" si="49"/>
        <v>0</v>
      </c>
      <c r="W121" s="3">
        <f t="shared" si="50"/>
        <v>1</v>
      </c>
      <c r="X121" s="3">
        <f t="shared" si="51"/>
        <v>1</v>
      </c>
    </row>
    <row r="122" spans="1:24" x14ac:dyDescent="0.25">
      <c r="A122">
        <v>72912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f t="shared" si="40"/>
        <v>0</v>
      </c>
      <c r="N122">
        <f t="shared" si="41"/>
        <v>10</v>
      </c>
      <c r="O122">
        <f t="shared" si="42"/>
        <v>0</v>
      </c>
      <c r="P122">
        <f t="shared" si="43"/>
        <v>0</v>
      </c>
      <c r="Q122">
        <f t="shared" si="44"/>
        <v>0</v>
      </c>
      <c r="R122" t="b">
        <f t="shared" si="45"/>
        <v>0</v>
      </c>
      <c r="S122" t="b">
        <f t="shared" si="46"/>
        <v>1</v>
      </c>
      <c r="T122" t="b">
        <f t="shared" si="47"/>
        <v>0</v>
      </c>
      <c r="U122" t="b">
        <f t="shared" si="48"/>
        <v>0</v>
      </c>
      <c r="V122" t="b">
        <f t="shared" si="49"/>
        <v>0</v>
      </c>
      <c r="W122" s="3">
        <f t="shared" si="50"/>
        <v>1</v>
      </c>
      <c r="X122" s="3">
        <f t="shared" si="51"/>
        <v>1</v>
      </c>
    </row>
    <row r="123" spans="1:24" x14ac:dyDescent="0.25">
      <c r="A123">
        <v>73149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f t="shared" si="40"/>
        <v>0</v>
      </c>
      <c r="N123">
        <f t="shared" si="41"/>
        <v>10</v>
      </c>
      <c r="O123">
        <f t="shared" si="42"/>
        <v>0</v>
      </c>
      <c r="P123">
        <f t="shared" si="43"/>
        <v>0</v>
      </c>
      <c r="Q123">
        <f t="shared" si="44"/>
        <v>0</v>
      </c>
      <c r="R123" t="b">
        <f t="shared" si="45"/>
        <v>0</v>
      </c>
      <c r="S123" t="b">
        <f t="shared" si="46"/>
        <v>1</v>
      </c>
      <c r="T123" t="b">
        <f t="shared" si="47"/>
        <v>0</v>
      </c>
      <c r="U123" t="b">
        <f t="shared" si="48"/>
        <v>0</v>
      </c>
      <c r="V123" t="b">
        <f t="shared" si="49"/>
        <v>0</v>
      </c>
      <c r="W123" s="3">
        <f t="shared" si="50"/>
        <v>1</v>
      </c>
      <c r="X123" s="3">
        <f t="shared" si="51"/>
        <v>1</v>
      </c>
    </row>
    <row r="124" spans="1:24" x14ac:dyDescent="0.25">
      <c r="A124">
        <v>73257</v>
      </c>
      <c r="B124">
        <v>1</v>
      </c>
      <c r="C124">
        <v>0</v>
      </c>
      <c r="D124">
        <v>1</v>
      </c>
      <c r="E124">
        <v>0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0</v>
      </c>
      <c r="L124">
        <v>0</v>
      </c>
      <c r="M124">
        <f t="shared" si="40"/>
        <v>4</v>
      </c>
      <c r="N124">
        <f t="shared" si="41"/>
        <v>6</v>
      </c>
      <c r="O124">
        <f t="shared" si="42"/>
        <v>0</v>
      </c>
      <c r="P124">
        <f t="shared" si="43"/>
        <v>0</v>
      </c>
      <c r="Q124">
        <f t="shared" si="44"/>
        <v>0</v>
      </c>
      <c r="R124" t="b">
        <f t="shared" si="45"/>
        <v>0</v>
      </c>
      <c r="S124" t="b">
        <f t="shared" si="46"/>
        <v>1</v>
      </c>
      <c r="T124" t="b">
        <f t="shared" si="47"/>
        <v>0</v>
      </c>
      <c r="U124" t="b">
        <f t="shared" si="48"/>
        <v>0</v>
      </c>
      <c r="V124" t="b">
        <f t="shared" si="49"/>
        <v>0</v>
      </c>
      <c r="W124" s="3">
        <f t="shared" si="50"/>
        <v>1</v>
      </c>
      <c r="X124" s="3">
        <f t="shared" si="51"/>
        <v>1</v>
      </c>
    </row>
    <row r="125" spans="1:24" x14ac:dyDescent="0.25">
      <c r="A125">
        <v>73574</v>
      </c>
      <c r="B125">
        <v>1</v>
      </c>
      <c r="C125">
        <v>0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f t="shared" si="40"/>
        <v>6</v>
      </c>
      <c r="N125">
        <f t="shared" si="41"/>
        <v>4</v>
      </c>
      <c r="O125">
        <f t="shared" si="42"/>
        <v>0</v>
      </c>
      <c r="P125">
        <f t="shared" si="43"/>
        <v>0</v>
      </c>
      <c r="Q125">
        <f t="shared" si="44"/>
        <v>0</v>
      </c>
      <c r="R125" t="b">
        <f t="shared" si="45"/>
        <v>1</v>
      </c>
      <c r="S125" t="b">
        <f t="shared" si="46"/>
        <v>0</v>
      </c>
      <c r="T125" t="b">
        <f t="shared" si="47"/>
        <v>0</v>
      </c>
      <c r="U125" t="b">
        <f t="shared" si="48"/>
        <v>0</v>
      </c>
      <c r="V125" t="b">
        <f t="shared" si="49"/>
        <v>0</v>
      </c>
      <c r="W125" s="3">
        <f t="shared" si="50"/>
        <v>1</v>
      </c>
      <c r="X125" s="3">
        <f t="shared" si="51"/>
        <v>0</v>
      </c>
    </row>
    <row r="126" spans="1:24" x14ac:dyDescent="0.25">
      <c r="A126">
        <v>73624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f t="shared" si="40"/>
        <v>0</v>
      </c>
      <c r="N126">
        <f t="shared" si="41"/>
        <v>10</v>
      </c>
      <c r="O126">
        <f t="shared" si="42"/>
        <v>0</v>
      </c>
      <c r="P126">
        <f t="shared" si="43"/>
        <v>0</v>
      </c>
      <c r="Q126">
        <f t="shared" si="44"/>
        <v>0</v>
      </c>
      <c r="R126" t="b">
        <f t="shared" si="45"/>
        <v>0</v>
      </c>
      <c r="S126" t="b">
        <f t="shared" si="46"/>
        <v>1</v>
      </c>
      <c r="T126" t="b">
        <f t="shared" si="47"/>
        <v>0</v>
      </c>
      <c r="U126" t="b">
        <f t="shared" si="48"/>
        <v>0</v>
      </c>
      <c r="V126" t="b">
        <f t="shared" si="49"/>
        <v>0</v>
      </c>
      <c r="W126" s="3">
        <f t="shared" si="50"/>
        <v>1</v>
      </c>
      <c r="X126" s="3">
        <f t="shared" si="51"/>
        <v>1</v>
      </c>
    </row>
    <row r="127" spans="1:24" x14ac:dyDescent="0.25">
      <c r="A127">
        <v>73663</v>
      </c>
      <c r="B127">
        <v>1</v>
      </c>
      <c r="C127">
        <v>0</v>
      </c>
      <c r="D127">
        <v>1</v>
      </c>
      <c r="E127">
        <v>1</v>
      </c>
      <c r="F127">
        <v>0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0</v>
      </c>
      <c r="M127">
        <f t="shared" si="40"/>
        <v>3</v>
      </c>
      <c r="N127">
        <f t="shared" si="41"/>
        <v>7</v>
      </c>
      <c r="O127">
        <f t="shared" si="42"/>
        <v>0</v>
      </c>
      <c r="P127">
        <f t="shared" si="43"/>
        <v>0</v>
      </c>
      <c r="Q127">
        <f t="shared" si="44"/>
        <v>0</v>
      </c>
      <c r="R127" t="b">
        <f t="shared" si="45"/>
        <v>0</v>
      </c>
      <c r="S127" t="b">
        <f t="shared" si="46"/>
        <v>1</v>
      </c>
      <c r="T127" t="b">
        <f t="shared" si="47"/>
        <v>0</v>
      </c>
      <c r="U127" t="b">
        <f t="shared" si="48"/>
        <v>0</v>
      </c>
      <c r="V127" t="b">
        <f t="shared" si="49"/>
        <v>0</v>
      </c>
      <c r="W127" s="3">
        <f t="shared" si="50"/>
        <v>1</v>
      </c>
      <c r="X127" s="3">
        <f t="shared" si="51"/>
        <v>1</v>
      </c>
    </row>
    <row r="128" spans="1:24" x14ac:dyDescent="0.25">
      <c r="A128">
        <v>73695</v>
      </c>
      <c r="B128">
        <v>1</v>
      </c>
      <c r="C128">
        <v>1</v>
      </c>
      <c r="D128">
        <v>1</v>
      </c>
      <c r="E128">
        <v>1</v>
      </c>
      <c r="F128">
        <v>2</v>
      </c>
      <c r="G128">
        <v>0</v>
      </c>
      <c r="H128">
        <v>1</v>
      </c>
      <c r="I128">
        <v>1</v>
      </c>
      <c r="J128">
        <v>0</v>
      </c>
      <c r="K128">
        <v>1</v>
      </c>
      <c r="L128">
        <v>0</v>
      </c>
      <c r="M128">
        <f t="shared" si="40"/>
        <v>3</v>
      </c>
      <c r="N128">
        <f t="shared" si="41"/>
        <v>6</v>
      </c>
      <c r="O128">
        <f t="shared" si="42"/>
        <v>1</v>
      </c>
      <c r="P128">
        <f t="shared" si="43"/>
        <v>0</v>
      </c>
      <c r="Q128">
        <f t="shared" si="44"/>
        <v>0</v>
      </c>
      <c r="R128" t="b">
        <f t="shared" si="45"/>
        <v>0</v>
      </c>
      <c r="S128" t="b">
        <f t="shared" si="46"/>
        <v>1</v>
      </c>
      <c r="T128" t="b">
        <f t="shared" si="47"/>
        <v>0</v>
      </c>
      <c r="U128" t="b">
        <f t="shared" si="48"/>
        <v>0</v>
      </c>
      <c r="V128" t="b">
        <f t="shared" si="49"/>
        <v>0</v>
      </c>
      <c r="W128" s="3">
        <f t="shared" si="50"/>
        <v>1</v>
      </c>
      <c r="X128" s="3">
        <f t="shared" si="51"/>
        <v>1</v>
      </c>
    </row>
    <row r="129" spans="1:24" x14ac:dyDescent="0.25">
      <c r="A129">
        <v>73724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f t="shared" si="40"/>
        <v>0</v>
      </c>
      <c r="N129">
        <f t="shared" si="41"/>
        <v>10</v>
      </c>
      <c r="O129">
        <f t="shared" si="42"/>
        <v>0</v>
      </c>
      <c r="P129">
        <f t="shared" si="43"/>
        <v>0</v>
      </c>
      <c r="Q129">
        <f t="shared" si="44"/>
        <v>0</v>
      </c>
      <c r="R129" t="b">
        <f t="shared" si="45"/>
        <v>0</v>
      </c>
      <c r="S129" t="b">
        <f t="shared" si="46"/>
        <v>1</v>
      </c>
      <c r="T129" t="b">
        <f t="shared" si="47"/>
        <v>0</v>
      </c>
      <c r="U129" t="b">
        <f t="shared" si="48"/>
        <v>0</v>
      </c>
      <c r="V129" t="b">
        <f t="shared" si="49"/>
        <v>0</v>
      </c>
      <c r="W129" s="3">
        <f t="shared" si="50"/>
        <v>1</v>
      </c>
      <c r="X129" s="3">
        <f t="shared" si="51"/>
        <v>1</v>
      </c>
    </row>
    <row r="130" spans="1:24" x14ac:dyDescent="0.25">
      <c r="A130">
        <v>74010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f t="shared" ref="M130:M142" si="52">IF(C130=0, 1, 0)+IF(D130=0, 1, 0)+IF(E130=0, 1, 0)+IF(F130=0, 1, 0)+IF(G130=0, 1, 0)+IF(H130=0, 1, 0)+IF(I130=0, 1, 0)+IF(J130=0, 1, 0)+IF(K130=0, 1, 0)+IF(L130=0, 1, 0)</f>
        <v>0</v>
      </c>
      <c r="N130">
        <f t="shared" ref="N130:N142" si="53">IF(C130=1, 1, 0)+IF(D130=1, 1, 0)+IF(E130=1, 1, 0)+IF(F130=1, 1, 0)+IF(G130=1, 1, 0)+IF(H130=1, 1, 0)+IF(I130=1, 1, 0)+IF(J130=1, 1, 0)+IF(K130=1, 1, 0)+IF(L130=1, 1, 0)</f>
        <v>10</v>
      </c>
      <c r="O130">
        <f t="shared" ref="O130:O142" si="54">IF(C130=2, 1, 0)+IF(D130=2, 1, 0)+IF(E130=2, 1, 0)+IF(F130=2, 1, 0)+IF(G130=2, 1, 0)+IF(H130=2, 1, 0)+IF(I130=2, 1, 0)+IF(J130=2, 1, 0)+IF(K130=2, 1, 0)+IF(L130=2, 1, 0)</f>
        <v>0</v>
      </c>
      <c r="P130">
        <f t="shared" ref="P130:P142" si="55">IF(C130=3, 1, 0)+IF(D130=3, 1, 0)+IF(E130=3, 1, 0)+IF(F130=3, 1, 0)+IF(G130=3, 1, 0)+IF(H130=3, 1, 0)+IF(I130=3, 1, 0)+IF(J130=3, 1, 0)+IF(K130=3, 1, 0)+IF(L130=3, 1, 0)</f>
        <v>0</v>
      </c>
      <c r="Q130">
        <f t="shared" ref="Q130:Q142" si="56">IF(C130=4, 1, 0)+IF(D130=4, 1, 0)+IF(E130=4, 1, 0)+IF(F130=4, 1, 0)+IF(G130=4, 1, 0)+IF(H130=4, 1, 0)+IF(I130=4, 1, 0)+IF(J130=4, 1, 0)+IF(K130=4, 1, 0)+IF(L130=4, 1, 0)</f>
        <v>0</v>
      </c>
      <c r="R130" t="b">
        <f t="shared" ref="R130:R142" si="57">M130=MAX($M130:$Q130)</f>
        <v>0</v>
      </c>
      <c r="S130" t="b">
        <f t="shared" ref="S130:S142" si="58">N130=MAX($M130:$Q130)</f>
        <v>1</v>
      </c>
      <c r="T130" t="b">
        <f t="shared" ref="T130:T142" si="59">O130=MAX($M130:$Q130)</f>
        <v>0</v>
      </c>
      <c r="U130" t="b">
        <f t="shared" ref="U130:U142" si="60">P130=MAX($M130:$Q130)</f>
        <v>0</v>
      </c>
      <c r="V130" t="b">
        <f t="shared" ref="V130:V142" si="61">Q130=MAX($M130:$Q130)</f>
        <v>0</v>
      </c>
      <c r="W130" s="3">
        <f t="shared" ref="W130:W142" si="62">IF(M130=MAX($M130:$Q130), 1, 0) + IF(N130=MAX($M130:$Q130), 1, 0) + IF(O130=MAX($M130:$Q130), 1, 0) + IF(P130=MAX($M130:$Q130), 1, 0) + IF(Q130=MAX($M130:$Q130), 1, 0)</f>
        <v>1</v>
      </c>
      <c r="X130" s="3">
        <f t="shared" ref="X130:X142" si="63">IF(W130 = 1, _xlfn.MODE.SNGL(C130,D130,E130,F130,G130,H130,I130,J130,K130,L130), "Verificar Manualmente")</f>
        <v>1</v>
      </c>
    </row>
    <row r="131" spans="1:24" x14ac:dyDescent="0.25">
      <c r="A131">
        <v>74228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f t="shared" si="52"/>
        <v>0</v>
      </c>
      <c r="N131">
        <f t="shared" si="53"/>
        <v>10</v>
      </c>
      <c r="O131">
        <f t="shared" si="54"/>
        <v>0</v>
      </c>
      <c r="P131">
        <f t="shared" si="55"/>
        <v>0</v>
      </c>
      <c r="Q131">
        <f t="shared" si="56"/>
        <v>0</v>
      </c>
      <c r="R131" t="b">
        <f t="shared" si="57"/>
        <v>0</v>
      </c>
      <c r="S131" t="b">
        <f t="shared" si="58"/>
        <v>1</v>
      </c>
      <c r="T131" t="b">
        <f t="shared" si="59"/>
        <v>0</v>
      </c>
      <c r="U131" t="b">
        <f t="shared" si="60"/>
        <v>0</v>
      </c>
      <c r="V131" t="b">
        <f t="shared" si="61"/>
        <v>0</v>
      </c>
      <c r="W131" s="3">
        <f t="shared" si="62"/>
        <v>1</v>
      </c>
      <c r="X131" s="3">
        <f t="shared" si="63"/>
        <v>1</v>
      </c>
    </row>
    <row r="132" spans="1:24" x14ac:dyDescent="0.25">
      <c r="A132">
        <v>74408</v>
      </c>
      <c r="B132">
        <v>1</v>
      </c>
      <c r="C132">
        <v>0</v>
      </c>
      <c r="D132">
        <v>0</v>
      </c>
      <c r="E132">
        <v>1</v>
      </c>
      <c r="F132">
        <v>1</v>
      </c>
      <c r="G132">
        <v>0</v>
      </c>
      <c r="H132">
        <v>0</v>
      </c>
      <c r="I132">
        <v>1</v>
      </c>
      <c r="J132">
        <v>1</v>
      </c>
      <c r="K132">
        <v>1</v>
      </c>
      <c r="L132">
        <v>1</v>
      </c>
      <c r="M132">
        <f t="shared" si="52"/>
        <v>4</v>
      </c>
      <c r="N132">
        <f t="shared" si="53"/>
        <v>6</v>
      </c>
      <c r="O132">
        <f t="shared" si="54"/>
        <v>0</v>
      </c>
      <c r="P132">
        <f t="shared" si="55"/>
        <v>0</v>
      </c>
      <c r="Q132">
        <f t="shared" si="56"/>
        <v>0</v>
      </c>
      <c r="R132" t="b">
        <f t="shared" si="57"/>
        <v>0</v>
      </c>
      <c r="S132" t="b">
        <f t="shared" si="58"/>
        <v>1</v>
      </c>
      <c r="T132" t="b">
        <f t="shared" si="59"/>
        <v>0</v>
      </c>
      <c r="U132" t="b">
        <f t="shared" si="60"/>
        <v>0</v>
      </c>
      <c r="V132" t="b">
        <f t="shared" si="61"/>
        <v>0</v>
      </c>
      <c r="W132" s="3">
        <f t="shared" si="62"/>
        <v>1</v>
      </c>
      <c r="X132" s="3">
        <f t="shared" si="63"/>
        <v>1</v>
      </c>
    </row>
    <row r="133" spans="1:24" x14ac:dyDescent="0.25">
      <c r="A133">
        <v>74674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f t="shared" si="52"/>
        <v>0</v>
      </c>
      <c r="N133">
        <f t="shared" si="53"/>
        <v>10</v>
      </c>
      <c r="O133">
        <f t="shared" si="54"/>
        <v>0</v>
      </c>
      <c r="P133">
        <f t="shared" si="55"/>
        <v>0</v>
      </c>
      <c r="Q133">
        <f t="shared" si="56"/>
        <v>0</v>
      </c>
      <c r="R133" t="b">
        <f t="shared" si="57"/>
        <v>0</v>
      </c>
      <c r="S133" t="b">
        <f t="shared" si="58"/>
        <v>1</v>
      </c>
      <c r="T133" t="b">
        <f t="shared" si="59"/>
        <v>0</v>
      </c>
      <c r="U133" t="b">
        <f t="shared" si="60"/>
        <v>0</v>
      </c>
      <c r="V133" t="b">
        <f t="shared" si="61"/>
        <v>0</v>
      </c>
      <c r="W133" s="3">
        <f t="shared" si="62"/>
        <v>1</v>
      </c>
      <c r="X133" s="3">
        <f t="shared" si="63"/>
        <v>1</v>
      </c>
    </row>
    <row r="134" spans="1:24" x14ac:dyDescent="0.25">
      <c r="A134">
        <v>105727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f t="shared" si="52"/>
        <v>0</v>
      </c>
      <c r="N134">
        <f t="shared" si="53"/>
        <v>10</v>
      </c>
      <c r="O134">
        <f t="shared" si="54"/>
        <v>0</v>
      </c>
      <c r="P134">
        <f t="shared" si="55"/>
        <v>0</v>
      </c>
      <c r="Q134">
        <f t="shared" si="56"/>
        <v>0</v>
      </c>
      <c r="R134" t="b">
        <f t="shared" si="57"/>
        <v>0</v>
      </c>
      <c r="S134" t="b">
        <f t="shared" si="58"/>
        <v>1</v>
      </c>
      <c r="T134" t="b">
        <f t="shared" si="59"/>
        <v>0</v>
      </c>
      <c r="U134" t="b">
        <f t="shared" si="60"/>
        <v>0</v>
      </c>
      <c r="V134" t="b">
        <f t="shared" si="61"/>
        <v>0</v>
      </c>
      <c r="W134" s="3">
        <f t="shared" si="62"/>
        <v>1</v>
      </c>
      <c r="X134" s="3">
        <f t="shared" si="63"/>
        <v>1</v>
      </c>
    </row>
    <row r="135" spans="1:24" x14ac:dyDescent="0.25">
      <c r="A135">
        <v>105809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f t="shared" si="52"/>
        <v>0</v>
      </c>
      <c r="N135">
        <f t="shared" si="53"/>
        <v>10</v>
      </c>
      <c r="O135">
        <f t="shared" si="54"/>
        <v>0</v>
      </c>
      <c r="P135">
        <f t="shared" si="55"/>
        <v>0</v>
      </c>
      <c r="Q135">
        <f t="shared" si="56"/>
        <v>0</v>
      </c>
      <c r="R135" t="b">
        <f t="shared" si="57"/>
        <v>0</v>
      </c>
      <c r="S135" t="b">
        <f t="shared" si="58"/>
        <v>1</v>
      </c>
      <c r="T135" t="b">
        <f t="shared" si="59"/>
        <v>0</v>
      </c>
      <c r="U135" t="b">
        <f t="shared" si="60"/>
        <v>0</v>
      </c>
      <c r="V135" t="b">
        <f t="shared" si="61"/>
        <v>0</v>
      </c>
      <c r="W135" s="3">
        <f t="shared" si="62"/>
        <v>1</v>
      </c>
      <c r="X135" s="3">
        <f t="shared" si="63"/>
        <v>1</v>
      </c>
    </row>
    <row r="136" spans="1:24" x14ac:dyDescent="0.25">
      <c r="A136">
        <v>105835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f t="shared" si="52"/>
        <v>0</v>
      </c>
      <c r="N136">
        <f t="shared" si="53"/>
        <v>10</v>
      </c>
      <c r="O136">
        <f t="shared" si="54"/>
        <v>0</v>
      </c>
      <c r="P136">
        <f t="shared" si="55"/>
        <v>0</v>
      </c>
      <c r="Q136">
        <f t="shared" si="56"/>
        <v>0</v>
      </c>
      <c r="R136" t="b">
        <f t="shared" si="57"/>
        <v>0</v>
      </c>
      <c r="S136" t="b">
        <f t="shared" si="58"/>
        <v>1</v>
      </c>
      <c r="T136" t="b">
        <f t="shared" si="59"/>
        <v>0</v>
      </c>
      <c r="U136" t="b">
        <f t="shared" si="60"/>
        <v>0</v>
      </c>
      <c r="V136" t="b">
        <f t="shared" si="61"/>
        <v>0</v>
      </c>
      <c r="W136" s="3">
        <f t="shared" si="62"/>
        <v>1</v>
      </c>
      <c r="X136" s="3">
        <f t="shared" si="63"/>
        <v>1</v>
      </c>
    </row>
    <row r="137" spans="1:24" x14ac:dyDescent="0.25">
      <c r="A137">
        <v>106019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f t="shared" si="52"/>
        <v>0</v>
      </c>
      <c r="N137">
        <f t="shared" si="53"/>
        <v>10</v>
      </c>
      <c r="O137">
        <f t="shared" si="54"/>
        <v>0</v>
      </c>
      <c r="P137">
        <f t="shared" si="55"/>
        <v>0</v>
      </c>
      <c r="Q137">
        <f t="shared" si="56"/>
        <v>0</v>
      </c>
      <c r="R137" t="b">
        <f t="shared" si="57"/>
        <v>0</v>
      </c>
      <c r="S137" t="b">
        <f t="shared" si="58"/>
        <v>1</v>
      </c>
      <c r="T137" t="b">
        <f t="shared" si="59"/>
        <v>0</v>
      </c>
      <c r="U137" t="b">
        <f t="shared" si="60"/>
        <v>0</v>
      </c>
      <c r="V137" t="b">
        <f t="shared" si="61"/>
        <v>0</v>
      </c>
      <c r="W137" s="3">
        <f t="shared" si="62"/>
        <v>1</v>
      </c>
      <c r="X137" s="3">
        <f t="shared" si="63"/>
        <v>1</v>
      </c>
    </row>
    <row r="138" spans="1:24" x14ac:dyDescent="0.25">
      <c r="A138">
        <v>106074</v>
      </c>
      <c r="B138">
        <v>1</v>
      </c>
      <c r="C138">
        <v>0</v>
      </c>
      <c r="D138">
        <v>1</v>
      </c>
      <c r="E138">
        <v>1</v>
      </c>
      <c r="F138">
        <v>1</v>
      </c>
      <c r="G138">
        <v>1</v>
      </c>
      <c r="H138">
        <v>0</v>
      </c>
      <c r="I138">
        <v>1</v>
      </c>
      <c r="J138">
        <v>1</v>
      </c>
      <c r="K138">
        <v>1</v>
      </c>
      <c r="L138">
        <v>1</v>
      </c>
      <c r="M138">
        <f t="shared" si="52"/>
        <v>2</v>
      </c>
      <c r="N138">
        <f t="shared" si="53"/>
        <v>8</v>
      </c>
      <c r="O138">
        <f t="shared" si="54"/>
        <v>0</v>
      </c>
      <c r="P138">
        <f t="shared" si="55"/>
        <v>0</v>
      </c>
      <c r="Q138">
        <f t="shared" si="56"/>
        <v>0</v>
      </c>
      <c r="R138" t="b">
        <f t="shared" si="57"/>
        <v>0</v>
      </c>
      <c r="S138" t="b">
        <f t="shared" si="58"/>
        <v>1</v>
      </c>
      <c r="T138" t="b">
        <f t="shared" si="59"/>
        <v>0</v>
      </c>
      <c r="U138" t="b">
        <f t="shared" si="60"/>
        <v>0</v>
      </c>
      <c r="V138" t="b">
        <f t="shared" si="61"/>
        <v>0</v>
      </c>
      <c r="W138" s="3">
        <f t="shared" si="62"/>
        <v>1</v>
      </c>
      <c r="X138" s="3">
        <f t="shared" si="63"/>
        <v>1</v>
      </c>
    </row>
    <row r="139" spans="1:24" x14ac:dyDescent="0.25">
      <c r="A139">
        <v>106118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f t="shared" si="52"/>
        <v>0</v>
      </c>
      <c r="N139">
        <f t="shared" si="53"/>
        <v>10</v>
      </c>
      <c r="O139">
        <f t="shared" si="54"/>
        <v>0</v>
      </c>
      <c r="P139">
        <f t="shared" si="55"/>
        <v>0</v>
      </c>
      <c r="Q139">
        <f t="shared" si="56"/>
        <v>0</v>
      </c>
      <c r="R139" t="b">
        <f t="shared" si="57"/>
        <v>0</v>
      </c>
      <c r="S139" t="b">
        <f t="shared" si="58"/>
        <v>1</v>
      </c>
      <c r="T139" t="b">
        <f t="shared" si="59"/>
        <v>0</v>
      </c>
      <c r="U139" t="b">
        <f t="shared" si="60"/>
        <v>0</v>
      </c>
      <c r="V139" t="b">
        <f t="shared" si="61"/>
        <v>0</v>
      </c>
      <c r="W139" s="3">
        <f t="shared" si="62"/>
        <v>1</v>
      </c>
      <c r="X139" s="3">
        <f t="shared" si="63"/>
        <v>1</v>
      </c>
    </row>
    <row r="140" spans="1:24" x14ac:dyDescent="0.25">
      <c r="A140">
        <v>106140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f t="shared" si="52"/>
        <v>0</v>
      </c>
      <c r="N140">
        <f t="shared" si="53"/>
        <v>10</v>
      </c>
      <c r="O140">
        <f t="shared" si="54"/>
        <v>0</v>
      </c>
      <c r="P140">
        <f t="shared" si="55"/>
        <v>0</v>
      </c>
      <c r="Q140">
        <f t="shared" si="56"/>
        <v>0</v>
      </c>
      <c r="R140" t="b">
        <f t="shared" si="57"/>
        <v>0</v>
      </c>
      <c r="S140" t="b">
        <f t="shared" si="58"/>
        <v>1</v>
      </c>
      <c r="T140" t="b">
        <f t="shared" si="59"/>
        <v>0</v>
      </c>
      <c r="U140" t="b">
        <f t="shared" si="60"/>
        <v>0</v>
      </c>
      <c r="V140" t="b">
        <f t="shared" si="61"/>
        <v>0</v>
      </c>
      <c r="W140" s="3">
        <f t="shared" si="62"/>
        <v>1</v>
      </c>
      <c r="X140" s="3">
        <f t="shared" si="63"/>
        <v>1</v>
      </c>
    </row>
    <row r="141" spans="1:24" x14ac:dyDescent="0.25">
      <c r="A141">
        <v>106173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f t="shared" si="52"/>
        <v>0</v>
      </c>
      <c r="N141">
        <f t="shared" si="53"/>
        <v>10</v>
      </c>
      <c r="O141">
        <f t="shared" si="54"/>
        <v>0</v>
      </c>
      <c r="P141">
        <f t="shared" si="55"/>
        <v>0</v>
      </c>
      <c r="Q141">
        <f t="shared" si="56"/>
        <v>0</v>
      </c>
      <c r="R141" t="b">
        <f t="shared" si="57"/>
        <v>0</v>
      </c>
      <c r="S141" t="b">
        <f t="shared" si="58"/>
        <v>1</v>
      </c>
      <c r="T141" t="b">
        <f t="shared" si="59"/>
        <v>0</v>
      </c>
      <c r="U141" t="b">
        <f t="shared" si="60"/>
        <v>0</v>
      </c>
      <c r="V141" t="b">
        <f t="shared" si="61"/>
        <v>0</v>
      </c>
      <c r="W141" s="3">
        <f t="shared" si="62"/>
        <v>1</v>
      </c>
      <c r="X141" s="3">
        <f t="shared" si="63"/>
        <v>1</v>
      </c>
    </row>
    <row r="142" spans="1:24" x14ac:dyDescent="0.25">
      <c r="A142">
        <v>73856</v>
      </c>
      <c r="B142">
        <v>1</v>
      </c>
      <c r="C142">
        <v>1</v>
      </c>
      <c r="D142">
        <v>0</v>
      </c>
      <c r="E142">
        <v>1</v>
      </c>
      <c r="F142">
        <v>1</v>
      </c>
      <c r="G142">
        <v>1</v>
      </c>
      <c r="H142">
        <v>0</v>
      </c>
      <c r="I142">
        <v>0</v>
      </c>
      <c r="J142">
        <v>1</v>
      </c>
      <c r="K142">
        <v>1</v>
      </c>
      <c r="L142">
        <v>1</v>
      </c>
      <c r="M142">
        <f t="shared" si="52"/>
        <v>3</v>
      </c>
      <c r="N142">
        <f t="shared" si="53"/>
        <v>7</v>
      </c>
      <c r="O142">
        <f t="shared" si="54"/>
        <v>0</v>
      </c>
      <c r="P142">
        <f t="shared" si="55"/>
        <v>0</v>
      </c>
      <c r="Q142">
        <f t="shared" si="56"/>
        <v>0</v>
      </c>
      <c r="R142" t="b">
        <f t="shared" si="57"/>
        <v>0</v>
      </c>
      <c r="S142" t="b">
        <f t="shared" si="58"/>
        <v>1</v>
      </c>
      <c r="T142" t="b">
        <f t="shared" si="59"/>
        <v>0</v>
      </c>
      <c r="U142" t="b">
        <f t="shared" si="60"/>
        <v>0</v>
      </c>
      <c r="V142" t="b">
        <f t="shared" si="61"/>
        <v>0</v>
      </c>
      <c r="W142" s="3">
        <f t="shared" si="62"/>
        <v>1</v>
      </c>
      <c r="X142" s="3">
        <f t="shared" si="63"/>
        <v>1</v>
      </c>
    </row>
  </sheetData>
  <autoFilter ref="A1:X142"/>
  <mergeCells count="2">
    <mergeCell ref="AA12:AB12"/>
    <mergeCell ref="AA34:AB34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2"/>
  <sheetViews>
    <sheetView topLeftCell="T1" zoomScale="90" zoomScaleNormal="90" workbookViewId="0">
      <selection activeCell="AB15" sqref="AB15:AB33"/>
    </sheetView>
  </sheetViews>
  <sheetFormatPr defaultRowHeight="15" x14ac:dyDescent="0.25"/>
  <cols>
    <col min="1" max="1" width="14" bestFit="1" customWidth="1"/>
    <col min="2" max="2" width="15.28515625" bestFit="1" customWidth="1"/>
    <col min="3" max="12" width="26.140625" bestFit="1" customWidth="1"/>
    <col min="13" max="17" width="23.42578125" bestFit="1" customWidth="1"/>
    <col min="18" max="22" width="27.140625" bestFit="1" customWidth="1"/>
    <col min="23" max="23" width="35.140625" bestFit="1" customWidth="1"/>
    <col min="24" max="24" width="38.85546875" bestFit="1" customWidth="1"/>
    <col min="27" max="27" width="26" bestFit="1" customWidth="1"/>
    <col min="28" max="28" width="48.7109375" bestFit="1" customWidth="1"/>
    <col min="29" max="29" width="11.42578125" bestFit="1" customWidth="1"/>
    <col min="30" max="30" width="12" bestFit="1" customWidth="1"/>
  </cols>
  <sheetData>
    <row r="1" spans="1:3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30" x14ac:dyDescent="0.25">
      <c r="A2">
        <v>72480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f t="shared" ref="M2:M33" si="0">IF(C2=0, 1, 0)+IF(D2=0, 1, 0)+IF(E2=0, 1, 0)+IF(F2=0, 1, 0)+IF(G2=0, 1, 0)+IF(H2=0, 1, 0)+IF(I2=0, 1, 0)+IF(J2=0, 1, 0)+IF(K2=0, 1, 0)+IF(L2=0, 1, 0)</f>
        <v>0</v>
      </c>
      <c r="N2">
        <f t="shared" ref="N2:N33" si="1">IF(C2=1, 1, 0)+IF(D2=1, 1, 0)+IF(E2=1, 1, 0)+IF(F2=1, 1, 0)+IF(G2=1, 1, 0)+IF(H2=1, 1, 0)+IF(I2=1, 1, 0)+IF(J2=1, 1, 0)+IF(K2=1, 1, 0)+IF(L2=1, 1, 0)</f>
        <v>10</v>
      </c>
      <c r="O2">
        <f t="shared" ref="O2:O33" si="2">IF(C2=2, 1, 0)+IF(D2=2, 1, 0)+IF(E2=2, 1, 0)+IF(F2=2, 1, 0)+IF(G2=2, 1, 0)+IF(H2=2, 1, 0)+IF(I2=2, 1, 0)+IF(J2=2, 1, 0)+IF(K2=2, 1, 0)+IF(L2=2, 1, 0)</f>
        <v>0</v>
      </c>
      <c r="P2">
        <f t="shared" ref="P2:P33" si="3">IF(C2=3, 1, 0)+IF(D2=3, 1, 0)+IF(E2=3, 1, 0)+IF(F2=3, 1, 0)+IF(G2=3, 1, 0)+IF(H2=3, 1, 0)+IF(I2=3, 1, 0)+IF(J2=3, 1, 0)+IF(K2=3, 1, 0)+IF(L2=3, 1, 0)</f>
        <v>0</v>
      </c>
      <c r="Q2">
        <f t="shared" ref="Q2:Q33" si="4">IF(C2=4, 1, 0)+IF(D2=4, 1, 0)+IF(E2=4, 1, 0)+IF(F2=4, 1, 0)+IF(G2=4, 1, 0)+IF(H2=4, 1, 0)+IF(I2=4, 1, 0)+IF(J2=4, 1, 0)+IF(K2=4, 1, 0)+IF(L2=4, 1, 0)</f>
        <v>0</v>
      </c>
      <c r="R2" t="b">
        <f t="shared" ref="R2:R33" si="5">M2=MAX($M2:$Q2)</f>
        <v>0</v>
      </c>
      <c r="S2" t="b">
        <f t="shared" ref="S2:S33" si="6">N2=MAX($M2:$Q2)</f>
        <v>1</v>
      </c>
      <c r="T2" t="b">
        <f t="shared" ref="T2:T33" si="7">O2=MAX($M2:$Q2)</f>
        <v>0</v>
      </c>
      <c r="U2" t="b">
        <f t="shared" ref="U2:U33" si="8">P2=MAX($M2:$Q2)</f>
        <v>0</v>
      </c>
      <c r="V2" t="b">
        <f t="shared" ref="V2:V33" si="9">Q2=MAX($M2:$Q2)</f>
        <v>0</v>
      </c>
      <c r="W2" s="3">
        <f t="shared" ref="W2:W33" si="10">IF(M2=MAX($M2:$Q2), 1, 0) + IF(N2=MAX($M2:$Q2), 1, 0) + IF(O2=MAX($M2:$Q2), 1, 0) + IF(P2=MAX($M2:$Q2), 1, 0) + IF(Q2=MAX($M2:$Q2), 1, 0)</f>
        <v>1</v>
      </c>
      <c r="X2" s="3">
        <f t="shared" ref="X2:X33" si="11">IF(W2 = 1, _xlfn.MODE.SNGL(C2,D2,E2,F2,G2,H2,I2,J2,K2,L2), "Verificar Manualmente")</f>
        <v>1</v>
      </c>
      <c r="AA2" s="5" t="s">
        <v>24</v>
      </c>
      <c r="AB2" s="5" t="s">
        <v>25</v>
      </c>
      <c r="AC2" s="5" t="s">
        <v>26</v>
      </c>
      <c r="AD2" s="5" t="s">
        <v>27</v>
      </c>
    </row>
    <row r="3" spans="1:30" x14ac:dyDescent="0.25">
      <c r="A3">
        <v>72496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f t="shared" si="0"/>
        <v>0</v>
      </c>
      <c r="N3">
        <f t="shared" si="1"/>
        <v>10</v>
      </c>
      <c r="O3">
        <f t="shared" si="2"/>
        <v>0</v>
      </c>
      <c r="P3">
        <f t="shared" si="3"/>
        <v>0</v>
      </c>
      <c r="Q3">
        <f t="shared" si="4"/>
        <v>0</v>
      </c>
      <c r="R3" t="b">
        <f t="shared" si="5"/>
        <v>0</v>
      </c>
      <c r="S3" t="b">
        <f t="shared" si="6"/>
        <v>1</v>
      </c>
      <c r="T3" t="b">
        <f t="shared" si="7"/>
        <v>0</v>
      </c>
      <c r="U3" t="b">
        <f t="shared" si="8"/>
        <v>0</v>
      </c>
      <c r="V3" t="b">
        <f t="shared" si="9"/>
        <v>0</v>
      </c>
      <c r="W3" s="3">
        <f t="shared" si="10"/>
        <v>1</v>
      </c>
      <c r="X3" s="3">
        <f t="shared" si="11"/>
        <v>1</v>
      </c>
      <c r="AA3" s="6">
        <v>1</v>
      </c>
      <c r="AB3" s="6" t="s">
        <v>28</v>
      </c>
      <c r="AC3" s="6">
        <f>COUNTIFS(X:X, AA3)</f>
        <v>128</v>
      </c>
      <c r="AD3" s="7">
        <f>AC3/$AC$12</f>
        <v>0.90780141843971629</v>
      </c>
    </row>
    <row r="4" spans="1:30" x14ac:dyDescent="0.25">
      <c r="A4">
        <v>72513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f t="shared" si="0"/>
        <v>0</v>
      </c>
      <c r="N4">
        <f t="shared" si="1"/>
        <v>10</v>
      </c>
      <c r="O4">
        <f t="shared" si="2"/>
        <v>0</v>
      </c>
      <c r="P4">
        <f t="shared" si="3"/>
        <v>0</v>
      </c>
      <c r="Q4">
        <f t="shared" si="4"/>
        <v>0</v>
      </c>
      <c r="R4" t="b">
        <f t="shared" si="5"/>
        <v>0</v>
      </c>
      <c r="S4" t="b">
        <f t="shared" si="6"/>
        <v>1</v>
      </c>
      <c r="T4" t="b">
        <f t="shared" si="7"/>
        <v>0</v>
      </c>
      <c r="U4" t="b">
        <f t="shared" si="8"/>
        <v>0</v>
      </c>
      <c r="V4" t="b">
        <f t="shared" si="9"/>
        <v>0</v>
      </c>
      <c r="W4" s="3">
        <f t="shared" si="10"/>
        <v>1</v>
      </c>
      <c r="X4" s="3">
        <f t="shared" si="11"/>
        <v>1</v>
      </c>
      <c r="AA4" s="6">
        <v>0</v>
      </c>
      <c r="AB4" s="6" t="s">
        <v>31</v>
      </c>
      <c r="AC4" s="6">
        <f t="shared" ref="AC4" si="12">COUNTIFS(X:X, AA4)</f>
        <v>6</v>
      </c>
      <c r="AD4" s="7">
        <f t="shared" ref="AD4:AD11" si="13">AC4/$AC$12</f>
        <v>4.2553191489361701E-2</v>
      </c>
    </row>
    <row r="5" spans="1:30" x14ac:dyDescent="0.25">
      <c r="A5">
        <v>72514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f t="shared" si="0"/>
        <v>0</v>
      </c>
      <c r="N5">
        <f t="shared" si="1"/>
        <v>10</v>
      </c>
      <c r="O5">
        <f t="shared" si="2"/>
        <v>0</v>
      </c>
      <c r="P5">
        <f t="shared" si="3"/>
        <v>0</v>
      </c>
      <c r="Q5">
        <f t="shared" si="4"/>
        <v>0</v>
      </c>
      <c r="R5" t="b">
        <f t="shared" si="5"/>
        <v>0</v>
      </c>
      <c r="S5" t="b">
        <f t="shared" si="6"/>
        <v>1</v>
      </c>
      <c r="T5" t="b">
        <f t="shared" si="7"/>
        <v>0</v>
      </c>
      <c r="U5" t="b">
        <f t="shared" si="8"/>
        <v>0</v>
      </c>
      <c r="V5" t="b">
        <f t="shared" si="9"/>
        <v>0</v>
      </c>
      <c r="W5" s="3">
        <f t="shared" si="10"/>
        <v>1</v>
      </c>
      <c r="X5" s="3">
        <f t="shared" si="11"/>
        <v>1</v>
      </c>
      <c r="AA5" s="6" t="s">
        <v>32</v>
      </c>
      <c r="AB5" s="6" t="s">
        <v>30</v>
      </c>
      <c r="AC5" s="6">
        <f>COUNTIFS(X:X, 2)+COUNTIFS(X:X, 3)+COUNTIFS(X:X, 4)</f>
        <v>7</v>
      </c>
      <c r="AD5" s="7">
        <f t="shared" si="13"/>
        <v>4.9645390070921988E-2</v>
      </c>
    </row>
    <row r="6" spans="1:30" x14ac:dyDescent="0.25">
      <c r="A6">
        <v>72515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f t="shared" si="0"/>
        <v>0</v>
      </c>
      <c r="N6">
        <f t="shared" si="1"/>
        <v>10</v>
      </c>
      <c r="O6">
        <f t="shared" si="2"/>
        <v>0</v>
      </c>
      <c r="P6">
        <f t="shared" si="3"/>
        <v>0</v>
      </c>
      <c r="Q6">
        <f t="shared" si="4"/>
        <v>0</v>
      </c>
      <c r="R6" t="b">
        <f t="shared" si="5"/>
        <v>0</v>
      </c>
      <c r="S6" t="b">
        <f t="shared" si="6"/>
        <v>1</v>
      </c>
      <c r="T6" t="b">
        <f t="shared" si="7"/>
        <v>0</v>
      </c>
      <c r="U6" t="b">
        <f t="shared" si="8"/>
        <v>0</v>
      </c>
      <c r="V6" t="b">
        <f t="shared" si="9"/>
        <v>0</v>
      </c>
      <c r="W6" s="3">
        <f t="shared" si="10"/>
        <v>1</v>
      </c>
      <c r="X6" s="3">
        <f t="shared" si="11"/>
        <v>1</v>
      </c>
      <c r="AA6" s="6" t="s">
        <v>33</v>
      </c>
      <c r="AB6" s="6" t="s">
        <v>36</v>
      </c>
      <c r="AC6" s="6">
        <f>COUNTIFS(X:X, "0/1")</f>
        <v>0</v>
      </c>
      <c r="AD6" s="7">
        <f t="shared" si="13"/>
        <v>0</v>
      </c>
    </row>
    <row r="7" spans="1:30" x14ac:dyDescent="0.25">
      <c r="A7">
        <v>72526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f t="shared" si="0"/>
        <v>0</v>
      </c>
      <c r="N7">
        <f t="shared" si="1"/>
        <v>10</v>
      </c>
      <c r="O7">
        <f t="shared" si="2"/>
        <v>0</v>
      </c>
      <c r="P7">
        <f t="shared" si="3"/>
        <v>0</v>
      </c>
      <c r="Q7">
        <f t="shared" si="4"/>
        <v>0</v>
      </c>
      <c r="R7" t="b">
        <f t="shared" si="5"/>
        <v>0</v>
      </c>
      <c r="S7" t="b">
        <f t="shared" si="6"/>
        <v>1</v>
      </c>
      <c r="T7" t="b">
        <f t="shared" si="7"/>
        <v>0</v>
      </c>
      <c r="U7" t="b">
        <f t="shared" si="8"/>
        <v>0</v>
      </c>
      <c r="V7" t="b">
        <f t="shared" si="9"/>
        <v>0</v>
      </c>
      <c r="W7" s="3">
        <f t="shared" si="10"/>
        <v>1</v>
      </c>
      <c r="X7" s="3">
        <f t="shared" si="11"/>
        <v>1</v>
      </c>
      <c r="AA7" s="6" t="s">
        <v>35</v>
      </c>
      <c r="AB7" s="6" t="s">
        <v>34</v>
      </c>
      <c r="AC7" s="6">
        <f>COUNTIFS(X:X, "1/2")+COUNTIFS(X:X, "1/3")+COUNTIFS(X:X, "1/4")</f>
        <v>0</v>
      </c>
      <c r="AD7" s="7">
        <f t="shared" si="13"/>
        <v>0</v>
      </c>
    </row>
    <row r="8" spans="1:30" x14ac:dyDescent="0.25">
      <c r="A8">
        <v>72596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f t="shared" si="0"/>
        <v>0</v>
      </c>
      <c r="N8">
        <f t="shared" si="1"/>
        <v>10</v>
      </c>
      <c r="O8">
        <f t="shared" si="2"/>
        <v>0</v>
      </c>
      <c r="P8">
        <f t="shared" si="3"/>
        <v>0</v>
      </c>
      <c r="Q8">
        <f t="shared" si="4"/>
        <v>0</v>
      </c>
      <c r="R8" t="b">
        <f t="shared" si="5"/>
        <v>0</v>
      </c>
      <c r="S8" t="b">
        <f t="shared" si="6"/>
        <v>1</v>
      </c>
      <c r="T8" t="b">
        <f t="shared" si="7"/>
        <v>0</v>
      </c>
      <c r="U8" t="b">
        <f t="shared" si="8"/>
        <v>0</v>
      </c>
      <c r="V8" t="b">
        <f t="shared" si="9"/>
        <v>0</v>
      </c>
      <c r="W8" s="3">
        <f t="shared" si="10"/>
        <v>1</v>
      </c>
      <c r="X8" s="3">
        <f t="shared" si="11"/>
        <v>1</v>
      </c>
      <c r="AA8" s="6" t="s">
        <v>38</v>
      </c>
      <c r="AB8" s="6" t="s">
        <v>39</v>
      </c>
      <c r="AC8" s="6">
        <f>COUNTIFS(X:X, "0/1/2")+COUNTIFS(X:X, "0/1/3")+COUNTIFS(X:X, "0/1/4")</f>
        <v>0</v>
      </c>
      <c r="AD8" s="7">
        <f t="shared" si="13"/>
        <v>0</v>
      </c>
    </row>
    <row r="9" spans="1:30" x14ac:dyDescent="0.25">
      <c r="A9">
        <v>72617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f t="shared" si="0"/>
        <v>0</v>
      </c>
      <c r="N9">
        <f t="shared" si="1"/>
        <v>10</v>
      </c>
      <c r="O9">
        <f t="shared" si="2"/>
        <v>0</v>
      </c>
      <c r="P9">
        <f t="shared" si="3"/>
        <v>0</v>
      </c>
      <c r="Q9">
        <f t="shared" si="4"/>
        <v>0</v>
      </c>
      <c r="R9" t="b">
        <f t="shared" si="5"/>
        <v>0</v>
      </c>
      <c r="S9" t="b">
        <f t="shared" si="6"/>
        <v>1</v>
      </c>
      <c r="T9" t="b">
        <f t="shared" si="7"/>
        <v>0</v>
      </c>
      <c r="U9" t="b">
        <f t="shared" si="8"/>
        <v>0</v>
      </c>
      <c r="V9" t="b">
        <f t="shared" si="9"/>
        <v>0</v>
      </c>
      <c r="W9" s="3">
        <f t="shared" si="10"/>
        <v>1</v>
      </c>
      <c r="X9" s="3">
        <f t="shared" si="11"/>
        <v>1</v>
      </c>
      <c r="AA9" s="6" t="s">
        <v>40</v>
      </c>
      <c r="AB9" s="6" t="s">
        <v>41</v>
      </c>
      <c r="AC9" s="6">
        <v>0</v>
      </c>
      <c r="AD9" s="7">
        <f t="shared" si="13"/>
        <v>0</v>
      </c>
    </row>
    <row r="10" spans="1:30" x14ac:dyDescent="0.25">
      <c r="A10">
        <v>72620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f t="shared" si="0"/>
        <v>0</v>
      </c>
      <c r="N10">
        <f t="shared" si="1"/>
        <v>10</v>
      </c>
      <c r="O10">
        <f t="shared" si="2"/>
        <v>0</v>
      </c>
      <c r="P10">
        <f t="shared" si="3"/>
        <v>0</v>
      </c>
      <c r="Q10">
        <f t="shared" si="4"/>
        <v>0</v>
      </c>
      <c r="R10" t="b">
        <f t="shared" si="5"/>
        <v>0</v>
      </c>
      <c r="S10" t="b">
        <f t="shared" si="6"/>
        <v>1</v>
      </c>
      <c r="T10" t="b">
        <f t="shared" si="7"/>
        <v>0</v>
      </c>
      <c r="U10" t="b">
        <f t="shared" si="8"/>
        <v>0</v>
      </c>
      <c r="V10" t="b">
        <f t="shared" si="9"/>
        <v>0</v>
      </c>
      <c r="W10" s="3">
        <f t="shared" si="10"/>
        <v>1</v>
      </c>
      <c r="X10" s="3">
        <f t="shared" si="11"/>
        <v>1</v>
      </c>
      <c r="AA10" s="6" t="s">
        <v>42</v>
      </c>
      <c r="AB10" s="6" t="s">
        <v>44</v>
      </c>
      <c r="AC10" s="6">
        <v>0</v>
      </c>
      <c r="AD10" s="7">
        <f t="shared" si="13"/>
        <v>0</v>
      </c>
    </row>
    <row r="11" spans="1:30" x14ac:dyDescent="0.25">
      <c r="A11">
        <v>72624</v>
      </c>
      <c r="B11">
        <v>1</v>
      </c>
      <c r="C11">
        <v>1</v>
      </c>
      <c r="D11">
        <v>2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f t="shared" si="0"/>
        <v>0</v>
      </c>
      <c r="N11">
        <f t="shared" si="1"/>
        <v>9</v>
      </c>
      <c r="O11">
        <f t="shared" si="2"/>
        <v>1</v>
      </c>
      <c r="P11">
        <f t="shared" si="3"/>
        <v>0</v>
      </c>
      <c r="Q11">
        <f t="shared" si="4"/>
        <v>0</v>
      </c>
      <c r="R11" t="b">
        <f t="shared" si="5"/>
        <v>0</v>
      </c>
      <c r="S11" t="b">
        <f t="shared" si="6"/>
        <v>1</v>
      </c>
      <c r="T11" t="b">
        <f t="shared" si="7"/>
        <v>0</v>
      </c>
      <c r="U11" t="b">
        <f t="shared" si="8"/>
        <v>0</v>
      </c>
      <c r="V11" t="b">
        <f t="shared" si="9"/>
        <v>0</v>
      </c>
      <c r="W11" s="3">
        <f t="shared" si="10"/>
        <v>1</v>
      </c>
      <c r="X11" s="3">
        <f t="shared" si="11"/>
        <v>1</v>
      </c>
      <c r="AA11" s="6" t="s">
        <v>43</v>
      </c>
      <c r="AB11" s="6" t="s">
        <v>45</v>
      </c>
      <c r="AC11" s="6">
        <v>0</v>
      </c>
      <c r="AD11" s="7">
        <f t="shared" si="13"/>
        <v>0</v>
      </c>
    </row>
    <row r="12" spans="1:30" x14ac:dyDescent="0.25">
      <c r="A12">
        <v>72633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f t="shared" si="0"/>
        <v>0</v>
      </c>
      <c r="N12">
        <f t="shared" si="1"/>
        <v>10</v>
      </c>
      <c r="O12">
        <f t="shared" si="2"/>
        <v>0</v>
      </c>
      <c r="P12">
        <f t="shared" si="3"/>
        <v>0</v>
      </c>
      <c r="Q12">
        <f t="shared" si="4"/>
        <v>0</v>
      </c>
      <c r="R12" t="b">
        <f t="shared" si="5"/>
        <v>0</v>
      </c>
      <c r="S12" t="b">
        <f t="shared" si="6"/>
        <v>1</v>
      </c>
      <c r="T12" t="b">
        <f t="shared" si="7"/>
        <v>0</v>
      </c>
      <c r="U12" t="b">
        <f t="shared" si="8"/>
        <v>0</v>
      </c>
      <c r="V12" t="b">
        <f t="shared" si="9"/>
        <v>0</v>
      </c>
      <c r="W12" s="3">
        <f t="shared" si="10"/>
        <v>1</v>
      </c>
      <c r="X12" s="3">
        <f t="shared" si="11"/>
        <v>1</v>
      </c>
      <c r="AA12" s="11" t="s">
        <v>29</v>
      </c>
      <c r="AB12" s="11"/>
      <c r="AC12" s="8">
        <f>SUM(AC3:AC11)</f>
        <v>141</v>
      </c>
      <c r="AD12" s="7">
        <f>AC12/$AC$12</f>
        <v>1</v>
      </c>
    </row>
    <row r="13" spans="1:30" x14ac:dyDescent="0.25">
      <c r="A13">
        <v>72689</v>
      </c>
      <c r="B13">
        <v>1</v>
      </c>
      <c r="C13">
        <v>1</v>
      </c>
      <c r="D13">
        <v>2</v>
      </c>
      <c r="E13">
        <v>1</v>
      </c>
      <c r="F13">
        <v>1</v>
      </c>
      <c r="G13">
        <v>2</v>
      </c>
      <c r="H13">
        <v>1</v>
      </c>
      <c r="I13">
        <v>1</v>
      </c>
      <c r="J13">
        <v>1</v>
      </c>
      <c r="K13">
        <v>1</v>
      </c>
      <c r="L13">
        <v>1</v>
      </c>
      <c r="M13">
        <f t="shared" si="0"/>
        <v>0</v>
      </c>
      <c r="N13">
        <f t="shared" si="1"/>
        <v>8</v>
      </c>
      <c r="O13">
        <f t="shared" si="2"/>
        <v>2</v>
      </c>
      <c r="P13">
        <f t="shared" si="3"/>
        <v>0</v>
      </c>
      <c r="Q13">
        <f t="shared" si="4"/>
        <v>0</v>
      </c>
      <c r="R13" t="b">
        <f t="shared" si="5"/>
        <v>0</v>
      </c>
      <c r="S13" t="b">
        <f t="shared" si="6"/>
        <v>1</v>
      </c>
      <c r="T13" t="b">
        <f t="shared" si="7"/>
        <v>0</v>
      </c>
      <c r="U13" t="b">
        <f t="shared" si="8"/>
        <v>0</v>
      </c>
      <c r="V13" t="b">
        <f t="shared" si="9"/>
        <v>0</v>
      </c>
      <c r="W13" s="3">
        <f t="shared" si="10"/>
        <v>1</v>
      </c>
      <c r="X13" s="3">
        <f t="shared" si="11"/>
        <v>1</v>
      </c>
    </row>
    <row r="14" spans="1:30" x14ac:dyDescent="0.25">
      <c r="A14">
        <v>72696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f t="shared" si="0"/>
        <v>0</v>
      </c>
      <c r="N14">
        <f t="shared" si="1"/>
        <v>10</v>
      </c>
      <c r="O14">
        <f t="shared" si="2"/>
        <v>0</v>
      </c>
      <c r="P14">
        <f t="shared" si="3"/>
        <v>0</v>
      </c>
      <c r="Q14">
        <f t="shared" si="4"/>
        <v>0</v>
      </c>
      <c r="R14" t="b">
        <f t="shared" si="5"/>
        <v>0</v>
      </c>
      <c r="S14" t="b">
        <f t="shared" si="6"/>
        <v>1</v>
      </c>
      <c r="T14" t="b">
        <f t="shared" si="7"/>
        <v>0</v>
      </c>
      <c r="U14" t="b">
        <f t="shared" si="8"/>
        <v>0</v>
      </c>
      <c r="V14" t="b">
        <f t="shared" si="9"/>
        <v>0</v>
      </c>
      <c r="W14" s="3">
        <f t="shared" si="10"/>
        <v>1</v>
      </c>
      <c r="X14" s="3">
        <f t="shared" si="11"/>
        <v>1</v>
      </c>
      <c r="AA14" s="5" t="s">
        <v>24</v>
      </c>
      <c r="AB14" s="5" t="s">
        <v>25</v>
      </c>
      <c r="AC14" s="5" t="s">
        <v>26</v>
      </c>
      <c r="AD14" s="5" t="s">
        <v>27</v>
      </c>
    </row>
    <row r="15" spans="1:30" x14ac:dyDescent="0.25">
      <c r="A15">
        <v>72699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f t="shared" si="0"/>
        <v>0</v>
      </c>
      <c r="N15">
        <f t="shared" si="1"/>
        <v>10</v>
      </c>
      <c r="O15">
        <f t="shared" si="2"/>
        <v>0</v>
      </c>
      <c r="P15">
        <f t="shared" si="3"/>
        <v>0</v>
      </c>
      <c r="Q15">
        <f t="shared" si="4"/>
        <v>0</v>
      </c>
      <c r="R15" t="b">
        <f t="shared" si="5"/>
        <v>0</v>
      </c>
      <c r="S15" t="b">
        <f t="shared" si="6"/>
        <v>1</v>
      </c>
      <c r="T15" t="b">
        <f t="shared" si="7"/>
        <v>0</v>
      </c>
      <c r="U15" t="b">
        <f t="shared" si="8"/>
        <v>0</v>
      </c>
      <c r="V15" t="b">
        <f t="shared" si="9"/>
        <v>0</v>
      </c>
      <c r="W15" s="3">
        <f t="shared" si="10"/>
        <v>1</v>
      </c>
      <c r="X15" s="3">
        <f t="shared" si="11"/>
        <v>1</v>
      </c>
      <c r="AA15" s="6">
        <v>0</v>
      </c>
      <c r="AB15" s="6" t="s">
        <v>31</v>
      </c>
      <c r="AC15" s="6">
        <f>COUNTIFS(X:X, AA15)</f>
        <v>6</v>
      </c>
      <c r="AD15" s="7">
        <f>AC15/$AC$34</f>
        <v>4.2553191489361701E-2</v>
      </c>
    </row>
    <row r="16" spans="1:30" x14ac:dyDescent="0.25">
      <c r="A16">
        <v>72702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f t="shared" si="0"/>
        <v>0</v>
      </c>
      <c r="N16">
        <f t="shared" si="1"/>
        <v>10</v>
      </c>
      <c r="O16">
        <f t="shared" si="2"/>
        <v>0</v>
      </c>
      <c r="P16">
        <f t="shared" si="3"/>
        <v>0</v>
      </c>
      <c r="Q16">
        <f t="shared" si="4"/>
        <v>0</v>
      </c>
      <c r="R16" t="b">
        <f t="shared" si="5"/>
        <v>0</v>
      </c>
      <c r="S16" t="b">
        <f t="shared" si="6"/>
        <v>1</v>
      </c>
      <c r="T16" t="b">
        <f t="shared" si="7"/>
        <v>0</v>
      </c>
      <c r="U16" t="b">
        <f t="shared" si="8"/>
        <v>0</v>
      </c>
      <c r="V16" t="b">
        <f t="shared" si="9"/>
        <v>0</v>
      </c>
      <c r="W16" s="3">
        <f t="shared" si="10"/>
        <v>1</v>
      </c>
      <c r="X16" s="3">
        <f t="shared" si="11"/>
        <v>1</v>
      </c>
      <c r="AA16" s="6">
        <v>1</v>
      </c>
      <c r="AB16" s="6" t="s">
        <v>28</v>
      </c>
      <c r="AC16" s="6">
        <f t="shared" ref="AC16:AC33" si="14">COUNTIFS(X:X, AA16)</f>
        <v>128</v>
      </c>
      <c r="AD16" s="7">
        <f t="shared" ref="AD16:AD34" si="15">AC16/$AC$34</f>
        <v>0.90780141843971629</v>
      </c>
    </row>
    <row r="17" spans="1:30" x14ac:dyDescent="0.25">
      <c r="A17">
        <v>72708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f t="shared" si="0"/>
        <v>0</v>
      </c>
      <c r="N17">
        <f t="shared" si="1"/>
        <v>10</v>
      </c>
      <c r="O17">
        <f t="shared" si="2"/>
        <v>0</v>
      </c>
      <c r="P17">
        <f t="shared" si="3"/>
        <v>0</v>
      </c>
      <c r="Q17">
        <f t="shared" si="4"/>
        <v>0</v>
      </c>
      <c r="R17" t="b">
        <f t="shared" si="5"/>
        <v>0</v>
      </c>
      <c r="S17" t="b">
        <f t="shared" si="6"/>
        <v>1</v>
      </c>
      <c r="T17" t="b">
        <f t="shared" si="7"/>
        <v>0</v>
      </c>
      <c r="U17" t="b">
        <f t="shared" si="8"/>
        <v>0</v>
      </c>
      <c r="V17" t="b">
        <f t="shared" si="9"/>
        <v>0</v>
      </c>
      <c r="W17" s="3">
        <f t="shared" si="10"/>
        <v>1</v>
      </c>
      <c r="X17" s="3">
        <f t="shared" si="11"/>
        <v>1</v>
      </c>
      <c r="AA17" s="6">
        <v>2</v>
      </c>
      <c r="AB17" s="6" t="s">
        <v>30</v>
      </c>
      <c r="AC17" s="6">
        <f t="shared" si="14"/>
        <v>5</v>
      </c>
      <c r="AD17" s="7">
        <f t="shared" si="15"/>
        <v>3.5460992907801421E-2</v>
      </c>
    </row>
    <row r="18" spans="1:30" x14ac:dyDescent="0.25">
      <c r="A18">
        <v>72733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f t="shared" si="0"/>
        <v>0</v>
      </c>
      <c r="N18">
        <f t="shared" si="1"/>
        <v>10</v>
      </c>
      <c r="O18">
        <f t="shared" si="2"/>
        <v>0</v>
      </c>
      <c r="P18">
        <f t="shared" si="3"/>
        <v>0</v>
      </c>
      <c r="Q18">
        <f t="shared" si="4"/>
        <v>0</v>
      </c>
      <c r="R18" t="b">
        <f t="shared" si="5"/>
        <v>0</v>
      </c>
      <c r="S18" t="b">
        <f t="shared" si="6"/>
        <v>1</v>
      </c>
      <c r="T18" t="b">
        <f t="shared" si="7"/>
        <v>0</v>
      </c>
      <c r="U18" t="b">
        <f t="shared" si="8"/>
        <v>0</v>
      </c>
      <c r="V18" t="b">
        <f t="shared" si="9"/>
        <v>0</v>
      </c>
      <c r="W18" s="3">
        <f t="shared" si="10"/>
        <v>1</v>
      </c>
      <c r="X18" s="3">
        <f t="shared" si="11"/>
        <v>1</v>
      </c>
      <c r="AA18" s="6">
        <v>3</v>
      </c>
      <c r="AB18" s="6" t="s">
        <v>30</v>
      </c>
      <c r="AC18" s="6">
        <f t="shared" si="14"/>
        <v>2</v>
      </c>
      <c r="AD18" s="7">
        <f t="shared" si="15"/>
        <v>1.4184397163120567E-2</v>
      </c>
    </row>
    <row r="19" spans="1:30" x14ac:dyDescent="0.25">
      <c r="A19">
        <v>72747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f t="shared" si="0"/>
        <v>0</v>
      </c>
      <c r="N19">
        <f t="shared" si="1"/>
        <v>10</v>
      </c>
      <c r="O19">
        <f t="shared" si="2"/>
        <v>0</v>
      </c>
      <c r="P19">
        <f t="shared" si="3"/>
        <v>0</v>
      </c>
      <c r="Q19">
        <f t="shared" si="4"/>
        <v>0</v>
      </c>
      <c r="R19" t="b">
        <f t="shared" si="5"/>
        <v>0</v>
      </c>
      <c r="S19" t="b">
        <f t="shared" si="6"/>
        <v>1</v>
      </c>
      <c r="T19" t="b">
        <f t="shared" si="7"/>
        <v>0</v>
      </c>
      <c r="U19" t="b">
        <f t="shared" si="8"/>
        <v>0</v>
      </c>
      <c r="V19" t="b">
        <f t="shared" si="9"/>
        <v>0</v>
      </c>
      <c r="W19" s="3">
        <f t="shared" si="10"/>
        <v>1</v>
      </c>
      <c r="X19" s="3">
        <f t="shared" si="11"/>
        <v>1</v>
      </c>
      <c r="AA19" s="6">
        <v>4</v>
      </c>
      <c r="AB19" s="6" t="s">
        <v>30</v>
      </c>
      <c r="AC19" s="6">
        <f t="shared" si="14"/>
        <v>0</v>
      </c>
      <c r="AD19" s="7">
        <f t="shared" si="15"/>
        <v>0</v>
      </c>
    </row>
    <row r="20" spans="1:30" x14ac:dyDescent="0.25">
      <c r="A20">
        <v>72755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f t="shared" si="0"/>
        <v>0</v>
      </c>
      <c r="N20">
        <f t="shared" si="1"/>
        <v>10</v>
      </c>
      <c r="O20">
        <f t="shared" si="2"/>
        <v>0</v>
      </c>
      <c r="P20">
        <f t="shared" si="3"/>
        <v>0</v>
      </c>
      <c r="Q20">
        <f t="shared" si="4"/>
        <v>0</v>
      </c>
      <c r="R20" t="b">
        <f t="shared" si="5"/>
        <v>0</v>
      </c>
      <c r="S20" t="b">
        <f t="shared" si="6"/>
        <v>1</v>
      </c>
      <c r="T20" t="b">
        <f t="shared" si="7"/>
        <v>0</v>
      </c>
      <c r="U20" t="b">
        <f t="shared" si="8"/>
        <v>0</v>
      </c>
      <c r="V20" t="b">
        <f t="shared" si="9"/>
        <v>0</v>
      </c>
      <c r="W20" s="3">
        <f t="shared" si="10"/>
        <v>1</v>
      </c>
      <c r="X20" s="3">
        <f t="shared" si="11"/>
        <v>1</v>
      </c>
      <c r="AA20" s="6" t="s">
        <v>37</v>
      </c>
      <c r="AB20" s="6" t="s">
        <v>36</v>
      </c>
      <c r="AC20" s="6">
        <f t="shared" si="14"/>
        <v>0</v>
      </c>
      <c r="AD20" s="7">
        <f t="shared" si="15"/>
        <v>0</v>
      </c>
    </row>
    <row r="21" spans="1:30" x14ac:dyDescent="0.25">
      <c r="A21">
        <v>72776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f t="shared" si="0"/>
        <v>0</v>
      </c>
      <c r="N21">
        <f t="shared" si="1"/>
        <v>10</v>
      </c>
      <c r="O21">
        <f t="shared" si="2"/>
        <v>0</v>
      </c>
      <c r="P21">
        <f t="shared" si="3"/>
        <v>0</v>
      </c>
      <c r="Q21">
        <f t="shared" si="4"/>
        <v>0</v>
      </c>
      <c r="R21" t="b">
        <f t="shared" si="5"/>
        <v>0</v>
      </c>
      <c r="S21" t="b">
        <f t="shared" si="6"/>
        <v>1</v>
      </c>
      <c r="T21" t="b">
        <f t="shared" si="7"/>
        <v>0</v>
      </c>
      <c r="U21" t="b">
        <f t="shared" si="8"/>
        <v>0</v>
      </c>
      <c r="V21" t="b">
        <f t="shared" si="9"/>
        <v>0</v>
      </c>
      <c r="W21" s="3">
        <f t="shared" si="10"/>
        <v>1</v>
      </c>
      <c r="X21" s="3">
        <f t="shared" si="11"/>
        <v>1</v>
      </c>
      <c r="AA21" s="6" t="s">
        <v>57</v>
      </c>
      <c r="AB21" s="6" t="s">
        <v>44</v>
      </c>
      <c r="AC21" s="6">
        <f t="shared" si="14"/>
        <v>0</v>
      </c>
      <c r="AD21" s="7">
        <f t="shared" si="15"/>
        <v>0</v>
      </c>
    </row>
    <row r="22" spans="1:30" x14ac:dyDescent="0.25">
      <c r="A22">
        <v>72781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f t="shared" si="0"/>
        <v>0</v>
      </c>
      <c r="N22">
        <f t="shared" si="1"/>
        <v>10</v>
      </c>
      <c r="O22">
        <f t="shared" si="2"/>
        <v>0</v>
      </c>
      <c r="P22">
        <f t="shared" si="3"/>
        <v>0</v>
      </c>
      <c r="Q22">
        <f t="shared" si="4"/>
        <v>0</v>
      </c>
      <c r="R22" t="b">
        <f t="shared" si="5"/>
        <v>0</v>
      </c>
      <c r="S22" t="b">
        <f t="shared" si="6"/>
        <v>1</v>
      </c>
      <c r="T22" t="b">
        <f t="shared" si="7"/>
        <v>0</v>
      </c>
      <c r="U22" t="b">
        <f t="shared" si="8"/>
        <v>0</v>
      </c>
      <c r="V22" t="b">
        <f t="shared" si="9"/>
        <v>0</v>
      </c>
      <c r="W22" s="3">
        <f t="shared" si="10"/>
        <v>1</v>
      </c>
      <c r="X22" s="3">
        <f t="shared" si="11"/>
        <v>1</v>
      </c>
      <c r="AA22" s="6" t="s">
        <v>58</v>
      </c>
      <c r="AB22" s="6" t="s">
        <v>44</v>
      </c>
      <c r="AC22" s="6">
        <f t="shared" si="14"/>
        <v>0</v>
      </c>
      <c r="AD22" s="7">
        <f t="shared" si="15"/>
        <v>0</v>
      </c>
    </row>
    <row r="23" spans="1:30" x14ac:dyDescent="0.25">
      <c r="A23">
        <v>72791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f t="shared" si="0"/>
        <v>0</v>
      </c>
      <c r="N23">
        <f t="shared" si="1"/>
        <v>10</v>
      </c>
      <c r="O23">
        <f t="shared" si="2"/>
        <v>0</v>
      </c>
      <c r="P23">
        <f t="shared" si="3"/>
        <v>0</v>
      </c>
      <c r="Q23">
        <f t="shared" si="4"/>
        <v>0</v>
      </c>
      <c r="R23" t="b">
        <f t="shared" si="5"/>
        <v>0</v>
      </c>
      <c r="S23" t="b">
        <f t="shared" si="6"/>
        <v>1</v>
      </c>
      <c r="T23" t="b">
        <f t="shared" si="7"/>
        <v>0</v>
      </c>
      <c r="U23" t="b">
        <f t="shared" si="8"/>
        <v>0</v>
      </c>
      <c r="V23" t="b">
        <f t="shared" si="9"/>
        <v>0</v>
      </c>
      <c r="W23" s="3">
        <f t="shared" si="10"/>
        <v>1</v>
      </c>
      <c r="X23" s="3">
        <f t="shared" si="11"/>
        <v>1</v>
      </c>
      <c r="AA23" s="6" t="s">
        <v>59</v>
      </c>
      <c r="AB23" s="6" t="s">
        <v>44</v>
      </c>
      <c r="AC23" s="6">
        <f t="shared" si="14"/>
        <v>0</v>
      </c>
      <c r="AD23" s="7">
        <f t="shared" si="15"/>
        <v>0</v>
      </c>
    </row>
    <row r="24" spans="1:30" x14ac:dyDescent="0.25">
      <c r="A24">
        <v>72796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f t="shared" si="0"/>
        <v>0</v>
      </c>
      <c r="N24">
        <f t="shared" si="1"/>
        <v>10</v>
      </c>
      <c r="O24">
        <f t="shared" si="2"/>
        <v>0</v>
      </c>
      <c r="P24">
        <f t="shared" si="3"/>
        <v>0</v>
      </c>
      <c r="Q24">
        <f t="shared" si="4"/>
        <v>0</v>
      </c>
      <c r="R24" t="b">
        <f t="shared" si="5"/>
        <v>0</v>
      </c>
      <c r="S24" t="b">
        <f t="shared" si="6"/>
        <v>1</v>
      </c>
      <c r="T24" t="b">
        <f t="shared" si="7"/>
        <v>0</v>
      </c>
      <c r="U24" t="b">
        <f t="shared" si="8"/>
        <v>0</v>
      </c>
      <c r="V24" t="b">
        <f t="shared" si="9"/>
        <v>0</v>
      </c>
      <c r="W24" s="3">
        <f t="shared" si="10"/>
        <v>1</v>
      </c>
      <c r="X24" s="3">
        <f t="shared" si="11"/>
        <v>1</v>
      </c>
      <c r="AA24" s="6" t="s">
        <v>60</v>
      </c>
      <c r="AB24" s="6" t="s">
        <v>34</v>
      </c>
      <c r="AC24" s="6">
        <f t="shared" si="14"/>
        <v>0</v>
      </c>
      <c r="AD24" s="7">
        <f t="shared" si="15"/>
        <v>0</v>
      </c>
    </row>
    <row r="25" spans="1:30" x14ac:dyDescent="0.25">
      <c r="A25">
        <v>72815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f t="shared" si="0"/>
        <v>0</v>
      </c>
      <c r="N25">
        <f t="shared" si="1"/>
        <v>10</v>
      </c>
      <c r="O25">
        <f t="shared" si="2"/>
        <v>0</v>
      </c>
      <c r="P25">
        <f t="shared" si="3"/>
        <v>0</v>
      </c>
      <c r="Q25">
        <f t="shared" si="4"/>
        <v>0</v>
      </c>
      <c r="R25" t="b">
        <f t="shared" si="5"/>
        <v>0</v>
      </c>
      <c r="S25" t="b">
        <f t="shared" si="6"/>
        <v>1</v>
      </c>
      <c r="T25" t="b">
        <f t="shared" si="7"/>
        <v>0</v>
      </c>
      <c r="U25" t="b">
        <f t="shared" si="8"/>
        <v>0</v>
      </c>
      <c r="V25" t="b">
        <f t="shared" si="9"/>
        <v>0</v>
      </c>
      <c r="W25" s="3">
        <f t="shared" si="10"/>
        <v>1</v>
      </c>
      <c r="X25" s="3">
        <f t="shared" si="11"/>
        <v>1</v>
      </c>
      <c r="AA25" s="6" t="s">
        <v>61</v>
      </c>
      <c r="AB25" s="6" t="s">
        <v>34</v>
      </c>
      <c r="AC25" s="6">
        <f t="shared" si="14"/>
        <v>0</v>
      </c>
      <c r="AD25" s="7">
        <f t="shared" si="15"/>
        <v>0</v>
      </c>
    </row>
    <row r="26" spans="1:30" x14ac:dyDescent="0.25">
      <c r="A26">
        <v>72816</v>
      </c>
      <c r="B26">
        <v>1</v>
      </c>
      <c r="C26">
        <v>1</v>
      </c>
      <c r="D26">
        <v>1</v>
      </c>
      <c r="E26">
        <v>1</v>
      </c>
      <c r="F26">
        <v>2</v>
      </c>
      <c r="G26">
        <v>1</v>
      </c>
      <c r="H26">
        <v>1</v>
      </c>
      <c r="I26">
        <v>1</v>
      </c>
      <c r="J26">
        <v>2</v>
      </c>
      <c r="K26">
        <v>1</v>
      </c>
      <c r="L26">
        <v>1</v>
      </c>
      <c r="M26">
        <f t="shared" si="0"/>
        <v>0</v>
      </c>
      <c r="N26">
        <f t="shared" si="1"/>
        <v>8</v>
      </c>
      <c r="O26">
        <f t="shared" si="2"/>
        <v>2</v>
      </c>
      <c r="P26">
        <f t="shared" si="3"/>
        <v>0</v>
      </c>
      <c r="Q26">
        <f t="shared" si="4"/>
        <v>0</v>
      </c>
      <c r="R26" t="b">
        <f t="shared" si="5"/>
        <v>0</v>
      </c>
      <c r="S26" t="b">
        <f t="shared" si="6"/>
        <v>1</v>
      </c>
      <c r="T26" t="b">
        <f t="shared" si="7"/>
        <v>0</v>
      </c>
      <c r="U26" t="b">
        <f t="shared" si="8"/>
        <v>0</v>
      </c>
      <c r="V26" t="b">
        <f t="shared" si="9"/>
        <v>0</v>
      </c>
      <c r="W26" s="3">
        <f t="shared" si="10"/>
        <v>1</v>
      </c>
      <c r="X26" s="3">
        <f t="shared" si="11"/>
        <v>1</v>
      </c>
      <c r="AA26" s="6" t="s">
        <v>62</v>
      </c>
      <c r="AB26" s="6" t="s">
        <v>34</v>
      </c>
      <c r="AC26" s="6">
        <f t="shared" si="14"/>
        <v>0</v>
      </c>
      <c r="AD26" s="7">
        <f t="shared" si="15"/>
        <v>0</v>
      </c>
    </row>
    <row r="27" spans="1:30" x14ac:dyDescent="0.25">
      <c r="A27">
        <v>72836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f t="shared" si="0"/>
        <v>0</v>
      </c>
      <c r="N27">
        <f t="shared" si="1"/>
        <v>10</v>
      </c>
      <c r="O27">
        <f t="shared" si="2"/>
        <v>0</v>
      </c>
      <c r="P27">
        <f t="shared" si="3"/>
        <v>0</v>
      </c>
      <c r="Q27">
        <f t="shared" si="4"/>
        <v>0</v>
      </c>
      <c r="R27" t="b">
        <f t="shared" si="5"/>
        <v>0</v>
      </c>
      <c r="S27" t="b">
        <f t="shared" si="6"/>
        <v>1</v>
      </c>
      <c r="T27" t="b">
        <f t="shared" si="7"/>
        <v>0</v>
      </c>
      <c r="U27" t="b">
        <f t="shared" si="8"/>
        <v>0</v>
      </c>
      <c r="V27" t="b">
        <f t="shared" si="9"/>
        <v>0</v>
      </c>
      <c r="W27" s="3">
        <f t="shared" si="10"/>
        <v>1</v>
      </c>
      <c r="X27" s="3">
        <f t="shared" si="11"/>
        <v>1</v>
      </c>
      <c r="AA27" s="6" t="s">
        <v>63</v>
      </c>
      <c r="AB27" s="6" t="s">
        <v>45</v>
      </c>
      <c r="AC27" s="6">
        <f t="shared" si="14"/>
        <v>0</v>
      </c>
      <c r="AD27" s="7">
        <f t="shared" si="15"/>
        <v>0</v>
      </c>
    </row>
    <row r="28" spans="1:30" x14ac:dyDescent="0.25">
      <c r="A28">
        <v>72857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f t="shared" si="0"/>
        <v>0</v>
      </c>
      <c r="N28">
        <f t="shared" si="1"/>
        <v>10</v>
      </c>
      <c r="O28">
        <f t="shared" si="2"/>
        <v>0</v>
      </c>
      <c r="P28">
        <f t="shared" si="3"/>
        <v>0</v>
      </c>
      <c r="Q28">
        <f t="shared" si="4"/>
        <v>0</v>
      </c>
      <c r="R28" t="b">
        <f t="shared" si="5"/>
        <v>0</v>
      </c>
      <c r="S28" t="b">
        <f t="shared" si="6"/>
        <v>1</v>
      </c>
      <c r="T28" t="b">
        <f t="shared" si="7"/>
        <v>0</v>
      </c>
      <c r="U28" t="b">
        <f t="shared" si="8"/>
        <v>0</v>
      </c>
      <c r="V28" t="b">
        <f t="shared" si="9"/>
        <v>0</v>
      </c>
      <c r="W28" s="3">
        <f t="shared" si="10"/>
        <v>1</v>
      </c>
      <c r="X28" s="3">
        <f t="shared" si="11"/>
        <v>1</v>
      </c>
      <c r="AA28" s="6" t="s">
        <v>64</v>
      </c>
      <c r="AB28" s="6" t="s">
        <v>45</v>
      </c>
      <c r="AC28" s="6">
        <f t="shared" si="14"/>
        <v>0</v>
      </c>
      <c r="AD28" s="7">
        <f t="shared" si="15"/>
        <v>0</v>
      </c>
    </row>
    <row r="29" spans="1:30" x14ac:dyDescent="0.25">
      <c r="A29">
        <v>72905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f t="shared" si="0"/>
        <v>0</v>
      </c>
      <c r="N29">
        <f t="shared" si="1"/>
        <v>10</v>
      </c>
      <c r="O29">
        <f t="shared" si="2"/>
        <v>0</v>
      </c>
      <c r="P29">
        <f t="shared" si="3"/>
        <v>0</v>
      </c>
      <c r="Q29">
        <f t="shared" si="4"/>
        <v>0</v>
      </c>
      <c r="R29" t="b">
        <f t="shared" si="5"/>
        <v>0</v>
      </c>
      <c r="S29" t="b">
        <f t="shared" si="6"/>
        <v>1</v>
      </c>
      <c r="T29" t="b">
        <f t="shared" si="7"/>
        <v>0</v>
      </c>
      <c r="U29" t="b">
        <f t="shared" si="8"/>
        <v>0</v>
      </c>
      <c r="V29" t="b">
        <f t="shared" si="9"/>
        <v>0</v>
      </c>
      <c r="W29" s="3">
        <f t="shared" si="10"/>
        <v>1</v>
      </c>
      <c r="X29" s="3">
        <f t="shared" si="11"/>
        <v>1</v>
      </c>
      <c r="AA29" s="6" t="s">
        <v>65</v>
      </c>
      <c r="AB29" s="6" t="s">
        <v>45</v>
      </c>
      <c r="AC29" s="6">
        <f t="shared" si="14"/>
        <v>0</v>
      </c>
      <c r="AD29" s="7">
        <f t="shared" si="15"/>
        <v>0</v>
      </c>
    </row>
    <row r="30" spans="1:30" x14ac:dyDescent="0.25">
      <c r="A30">
        <v>72967</v>
      </c>
      <c r="B30">
        <v>1</v>
      </c>
      <c r="C30">
        <v>1</v>
      </c>
      <c r="D30">
        <v>2</v>
      </c>
      <c r="E30">
        <v>1</v>
      </c>
      <c r="F30">
        <v>1</v>
      </c>
      <c r="G30">
        <v>1</v>
      </c>
      <c r="H30">
        <v>2</v>
      </c>
      <c r="I30">
        <v>1</v>
      </c>
      <c r="J30">
        <v>1</v>
      </c>
      <c r="K30">
        <v>1</v>
      </c>
      <c r="L30">
        <v>1</v>
      </c>
      <c r="M30">
        <f t="shared" si="0"/>
        <v>0</v>
      </c>
      <c r="N30">
        <f t="shared" si="1"/>
        <v>8</v>
      </c>
      <c r="O30">
        <f t="shared" si="2"/>
        <v>2</v>
      </c>
      <c r="P30">
        <f t="shared" si="3"/>
        <v>0</v>
      </c>
      <c r="Q30">
        <f t="shared" si="4"/>
        <v>0</v>
      </c>
      <c r="R30" t="b">
        <f t="shared" si="5"/>
        <v>0</v>
      </c>
      <c r="S30" t="b">
        <f t="shared" si="6"/>
        <v>1</v>
      </c>
      <c r="T30" t="b">
        <f t="shared" si="7"/>
        <v>0</v>
      </c>
      <c r="U30" t="b">
        <f t="shared" si="8"/>
        <v>0</v>
      </c>
      <c r="V30" t="b">
        <f t="shared" si="9"/>
        <v>0</v>
      </c>
      <c r="W30" s="3">
        <f t="shared" si="10"/>
        <v>1</v>
      </c>
      <c r="X30" s="3">
        <f t="shared" si="11"/>
        <v>1</v>
      </c>
      <c r="AA30" s="6" t="s">
        <v>66</v>
      </c>
      <c r="AB30" s="6" t="s">
        <v>39</v>
      </c>
      <c r="AC30" s="6">
        <f t="shared" si="14"/>
        <v>0</v>
      </c>
      <c r="AD30" s="7">
        <f t="shared" si="15"/>
        <v>0</v>
      </c>
    </row>
    <row r="31" spans="1:30" x14ac:dyDescent="0.25">
      <c r="A31">
        <v>72991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f t="shared" si="0"/>
        <v>0</v>
      </c>
      <c r="N31">
        <f t="shared" si="1"/>
        <v>10</v>
      </c>
      <c r="O31">
        <f t="shared" si="2"/>
        <v>0</v>
      </c>
      <c r="P31">
        <f t="shared" si="3"/>
        <v>0</v>
      </c>
      <c r="Q31">
        <f t="shared" si="4"/>
        <v>0</v>
      </c>
      <c r="R31" t="b">
        <f t="shared" si="5"/>
        <v>0</v>
      </c>
      <c r="S31" t="b">
        <f t="shared" si="6"/>
        <v>1</v>
      </c>
      <c r="T31" t="b">
        <f t="shared" si="7"/>
        <v>0</v>
      </c>
      <c r="U31" t="b">
        <f t="shared" si="8"/>
        <v>0</v>
      </c>
      <c r="V31" t="b">
        <f t="shared" si="9"/>
        <v>0</v>
      </c>
      <c r="W31" s="3">
        <f t="shared" si="10"/>
        <v>1</v>
      </c>
      <c r="X31" s="3">
        <f t="shared" si="11"/>
        <v>1</v>
      </c>
      <c r="AA31" s="6" t="s">
        <v>67</v>
      </c>
      <c r="AB31" s="6" t="s">
        <v>44</v>
      </c>
      <c r="AC31" s="6">
        <f t="shared" si="14"/>
        <v>0</v>
      </c>
      <c r="AD31" s="7">
        <f t="shared" si="15"/>
        <v>0</v>
      </c>
    </row>
    <row r="32" spans="1:30" x14ac:dyDescent="0.25">
      <c r="A32">
        <v>73057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f t="shared" si="0"/>
        <v>0</v>
      </c>
      <c r="N32">
        <f t="shared" si="1"/>
        <v>10</v>
      </c>
      <c r="O32">
        <f t="shared" si="2"/>
        <v>0</v>
      </c>
      <c r="P32">
        <f t="shared" si="3"/>
        <v>0</v>
      </c>
      <c r="Q32">
        <f t="shared" si="4"/>
        <v>0</v>
      </c>
      <c r="R32" t="b">
        <f t="shared" si="5"/>
        <v>0</v>
      </c>
      <c r="S32" t="b">
        <f t="shared" si="6"/>
        <v>1</v>
      </c>
      <c r="T32" t="b">
        <f t="shared" si="7"/>
        <v>0</v>
      </c>
      <c r="U32" t="b">
        <f t="shared" si="8"/>
        <v>0</v>
      </c>
      <c r="V32" t="b">
        <f t="shared" si="9"/>
        <v>0</v>
      </c>
      <c r="W32" s="3">
        <f t="shared" si="10"/>
        <v>1</v>
      </c>
      <c r="X32" s="3">
        <f t="shared" si="11"/>
        <v>1</v>
      </c>
      <c r="AA32" s="6" t="s">
        <v>68</v>
      </c>
      <c r="AB32" s="6" t="s">
        <v>41</v>
      </c>
      <c r="AC32" s="6">
        <f t="shared" si="14"/>
        <v>0</v>
      </c>
      <c r="AD32" s="7">
        <f t="shared" si="15"/>
        <v>0</v>
      </c>
    </row>
    <row r="33" spans="1:30" x14ac:dyDescent="0.25">
      <c r="A33">
        <v>73192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f t="shared" si="0"/>
        <v>0</v>
      </c>
      <c r="N33">
        <f t="shared" si="1"/>
        <v>10</v>
      </c>
      <c r="O33">
        <f t="shared" si="2"/>
        <v>0</v>
      </c>
      <c r="P33">
        <f t="shared" si="3"/>
        <v>0</v>
      </c>
      <c r="Q33">
        <f t="shared" si="4"/>
        <v>0</v>
      </c>
      <c r="R33" t="b">
        <f t="shared" si="5"/>
        <v>0</v>
      </c>
      <c r="S33" t="b">
        <f t="shared" si="6"/>
        <v>1</v>
      </c>
      <c r="T33" t="b">
        <f t="shared" si="7"/>
        <v>0</v>
      </c>
      <c r="U33" t="b">
        <f t="shared" si="8"/>
        <v>0</v>
      </c>
      <c r="V33" t="b">
        <f t="shared" si="9"/>
        <v>0</v>
      </c>
      <c r="W33" s="3">
        <f t="shared" si="10"/>
        <v>1</v>
      </c>
      <c r="X33" s="3">
        <f t="shared" si="11"/>
        <v>1</v>
      </c>
      <c r="AA33" s="6" t="s">
        <v>69</v>
      </c>
      <c r="AB33" s="6" t="s">
        <v>41</v>
      </c>
      <c r="AC33" s="6">
        <f t="shared" si="14"/>
        <v>0</v>
      </c>
      <c r="AD33" s="7">
        <f t="shared" si="15"/>
        <v>0</v>
      </c>
    </row>
    <row r="34" spans="1:30" x14ac:dyDescent="0.25">
      <c r="A34">
        <v>73217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f t="shared" ref="M34:M65" si="16">IF(C34=0, 1, 0)+IF(D34=0, 1, 0)+IF(E34=0, 1, 0)+IF(F34=0, 1, 0)+IF(G34=0, 1, 0)+IF(H34=0, 1, 0)+IF(I34=0, 1, 0)+IF(J34=0, 1, 0)+IF(K34=0, 1, 0)+IF(L34=0, 1, 0)</f>
        <v>0</v>
      </c>
      <c r="N34">
        <f t="shared" ref="N34:N65" si="17">IF(C34=1, 1, 0)+IF(D34=1, 1, 0)+IF(E34=1, 1, 0)+IF(F34=1, 1, 0)+IF(G34=1, 1, 0)+IF(H34=1, 1, 0)+IF(I34=1, 1, 0)+IF(J34=1, 1, 0)+IF(K34=1, 1, 0)+IF(L34=1, 1, 0)</f>
        <v>10</v>
      </c>
      <c r="O34">
        <f t="shared" ref="O34:O65" si="18">IF(C34=2, 1, 0)+IF(D34=2, 1, 0)+IF(E34=2, 1, 0)+IF(F34=2, 1, 0)+IF(G34=2, 1, 0)+IF(H34=2, 1, 0)+IF(I34=2, 1, 0)+IF(J34=2, 1, 0)+IF(K34=2, 1, 0)+IF(L34=2, 1, 0)</f>
        <v>0</v>
      </c>
      <c r="P34">
        <f t="shared" ref="P34:P65" si="19">IF(C34=3, 1, 0)+IF(D34=3, 1, 0)+IF(E34=3, 1, 0)+IF(F34=3, 1, 0)+IF(G34=3, 1, 0)+IF(H34=3, 1, 0)+IF(I34=3, 1, 0)+IF(J34=3, 1, 0)+IF(K34=3, 1, 0)+IF(L34=3, 1, 0)</f>
        <v>0</v>
      </c>
      <c r="Q34">
        <f t="shared" ref="Q34:Q65" si="20">IF(C34=4, 1, 0)+IF(D34=4, 1, 0)+IF(E34=4, 1, 0)+IF(F34=4, 1, 0)+IF(G34=4, 1, 0)+IF(H34=4, 1, 0)+IF(I34=4, 1, 0)+IF(J34=4, 1, 0)+IF(K34=4, 1, 0)+IF(L34=4, 1, 0)</f>
        <v>0</v>
      </c>
      <c r="R34" t="b">
        <f t="shared" ref="R34:R65" si="21">M34=MAX($M34:$Q34)</f>
        <v>0</v>
      </c>
      <c r="S34" t="b">
        <f t="shared" ref="S34:S65" si="22">N34=MAX($M34:$Q34)</f>
        <v>1</v>
      </c>
      <c r="T34" t="b">
        <f t="shared" ref="T34:T65" si="23">O34=MAX($M34:$Q34)</f>
        <v>0</v>
      </c>
      <c r="U34" t="b">
        <f t="shared" ref="U34:U65" si="24">P34=MAX($M34:$Q34)</f>
        <v>0</v>
      </c>
      <c r="V34" t="b">
        <f t="shared" ref="V34:V65" si="25">Q34=MAX($M34:$Q34)</f>
        <v>0</v>
      </c>
      <c r="W34" s="3">
        <f t="shared" ref="W34:W65" si="26">IF(M34=MAX($M34:$Q34), 1, 0) + IF(N34=MAX($M34:$Q34), 1, 0) + IF(O34=MAX($M34:$Q34), 1, 0) + IF(P34=MAX($M34:$Q34), 1, 0) + IF(Q34=MAX($M34:$Q34), 1, 0)</f>
        <v>1</v>
      </c>
      <c r="X34" s="3">
        <f t="shared" ref="X34:X65" si="27">IF(W34 = 1, _xlfn.MODE.SNGL(C34,D34,E34,F34,G34,H34,I34,J34,K34,L34), "Verificar Manualmente")</f>
        <v>1</v>
      </c>
      <c r="AA34" s="11" t="s">
        <v>29</v>
      </c>
      <c r="AB34" s="11"/>
      <c r="AC34" s="8">
        <f>SUM(AC15:AC33)</f>
        <v>141</v>
      </c>
      <c r="AD34" s="7">
        <f t="shared" si="15"/>
        <v>1</v>
      </c>
    </row>
    <row r="35" spans="1:30" x14ac:dyDescent="0.25">
      <c r="A35">
        <v>73312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f t="shared" si="16"/>
        <v>0</v>
      </c>
      <c r="N35">
        <f t="shared" si="17"/>
        <v>10</v>
      </c>
      <c r="O35">
        <f t="shared" si="18"/>
        <v>0</v>
      </c>
      <c r="P35">
        <f t="shared" si="19"/>
        <v>0</v>
      </c>
      <c r="Q35">
        <f t="shared" si="20"/>
        <v>0</v>
      </c>
      <c r="R35" t="b">
        <f t="shared" si="21"/>
        <v>0</v>
      </c>
      <c r="S35" t="b">
        <f t="shared" si="22"/>
        <v>1</v>
      </c>
      <c r="T35" t="b">
        <f t="shared" si="23"/>
        <v>0</v>
      </c>
      <c r="U35" t="b">
        <f t="shared" si="24"/>
        <v>0</v>
      </c>
      <c r="V35" t="b">
        <f t="shared" si="25"/>
        <v>0</v>
      </c>
      <c r="W35" s="3">
        <f t="shared" si="26"/>
        <v>1</v>
      </c>
      <c r="X35" s="3">
        <f t="shared" si="27"/>
        <v>1</v>
      </c>
    </row>
    <row r="36" spans="1:30" x14ac:dyDescent="0.25">
      <c r="A36">
        <v>73344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f t="shared" si="16"/>
        <v>0</v>
      </c>
      <c r="N36">
        <f t="shared" si="17"/>
        <v>10</v>
      </c>
      <c r="O36">
        <f t="shared" si="18"/>
        <v>0</v>
      </c>
      <c r="P36">
        <f t="shared" si="19"/>
        <v>0</v>
      </c>
      <c r="Q36">
        <f t="shared" si="20"/>
        <v>0</v>
      </c>
      <c r="R36" t="b">
        <f t="shared" si="21"/>
        <v>0</v>
      </c>
      <c r="S36" t="b">
        <f t="shared" si="22"/>
        <v>1</v>
      </c>
      <c r="T36" t="b">
        <f t="shared" si="23"/>
        <v>0</v>
      </c>
      <c r="U36" t="b">
        <f t="shared" si="24"/>
        <v>0</v>
      </c>
      <c r="V36" t="b">
        <f t="shared" si="25"/>
        <v>0</v>
      </c>
      <c r="W36" s="3">
        <f t="shared" si="26"/>
        <v>1</v>
      </c>
      <c r="X36" s="3">
        <f t="shared" si="27"/>
        <v>1</v>
      </c>
    </row>
    <row r="37" spans="1:30" x14ac:dyDescent="0.25">
      <c r="A37">
        <v>73346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f t="shared" si="16"/>
        <v>0</v>
      </c>
      <c r="N37">
        <f t="shared" si="17"/>
        <v>10</v>
      </c>
      <c r="O37">
        <f t="shared" si="18"/>
        <v>0</v>
      </c>
      <c r="P37">
        <f t="shared" si="19"/>
        <v>0</v>
      </c>
      <c r="Q37">
        <f t="shared" si="20"/>
        <v>0</v>
      </c>
      <c r="R37" t="b">
        <f t="shared" si="21"/>
        <v>0</v>
      </c>
      <c r="S37" t="b">
        <f t="shared" si="22"/>
        <v>1</v>
      </c>
      <c r="T37" t="b">
        <f t="shared" si="23"/>
        <v>0</v>
      </c>
      <c r="U37" t="b">
        <f t="shared" si="24"/>
        <v>0</v>
      </c>
      <c r="V37" t="b">
        <f t="shared" si="25"/>
        <v>0</v>
      </c>
      <c r="W37" s="3">
        <f t="shared" si="26"/>
        <v>1</v>
      </c>
      <c r="X37" s="3">
        <f t="shared" si="27"/>
        <v>1</v>
      </c>
    </row>
    <row r="38" spans="1:30" x14ac:dyDescent="0.25">
      <c r="A38">
        <v>73357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f t="shared" si="16"/>
        <v>0</v>
      </c>
      <c r="N38">
        <f t="shared" si="17"/>
        <v>10</v>
      </c>
      <c r="O38">
        <f t="shared" si="18"/>
        <v>0</v>
      </c>
      <c r="P38">
        <f t="shared" si="19"/>
        <v>0</v>
      </c>
      <c r="Q38">
        <f t="shared" si="20"/>
        <v>0</v>
      </c>
      <c r="R38" t="b">
        <f t="shared" si="21"/>
        <v>0</v>
      </c>
      <c r="S38" t="b">
        <f t="shared" si="22"/>
        <v>1</v>
      </c>
      <c r="T38" t="b">
        <f t="shared" si="23"/>
        <v>0</v>
      </c>
      <c r="U38" t="b">
        <f t="shared" si="24"/>
        <v>0</v>
      </c>
      <c r="V38" t="b">
        <f t="shared" si="25"/>
        <v>0</v>
      </c>
      <c r="W38" s="3">
        <f t="shared" si="26"/>
        <v>1</v>
      </c>
      <c r="X38" s="3">
        <f t="shared" si="27"/>
        <v>1</v>
      </c>
    </row>
    <row r="39" spans="1:30" x14ac:dyDescent="0.25">
      <c r="A39">
        <v>73360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f t="shared" si="16"/>
        <v>0</v>
      </c>
      <c r="N39">
        <f t="shared" si="17"/>
        <v>10</v>
      </c>
      <c r="O39">
        <f t="shared" si="18"/>
        <v>0</v>
      </c>
      <c r="P39">
        <f t="shared" si="19"/>
        <v>0</v>
      </c>
      <c r="Q39">
        <f t="shared" si="20"/>
        <v>0</v>
      </c>
      <c r="R39" t="b">
        <f t="shared" si="21"/>
        <v>0</v>
      </c>
      <c r="S39" t="b">
        <f t="shared" si="22"/>
        <v>1</v>
      </c>
      <c r="T39" t="b">
        <f t="shared" si="23"/>
        <v>0</v>
      </c>
      <c r="U39" t="b">
        <f t="shared" si="24"/>
        <v>0</v>
      </c>
      <c r="V39" t="b">
        <f t="shared" si="25"/>
        <v>0</v>
      </c>
      <c r="W39" s="3">
        <f t="shared" si="26"/>
        <v>1</v>
      </c>
      <c r="X39" s="3">
        <f t="shared" si="27"/>
        <v>1</v>
      </c>
    </row>
    <row r="40" spans="1:30" x14ac:dyDescent="0.25">
      <c r="A40">
        <v>73363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f t="shared" si="16"/>
        <v>0</v>
      </c>
      <c r="N40">
        <f t="shared" si="17"/>
        <v>10</v>
      </c>
      <c r="O40">
        <f t="shared" si="18"/>
        <v>0</v>
      </c>
      <c r="P40">
        <f t="shared" si="19"/>
        <v>0</v>
      </c>
      <c r="Q40">
        <f t="shared" si="20"/>
        <v>0</v>
      </c>
      <c r="R40" t="b">
        <f t="shared" si="21"/>
        <v>0</v>
      </c>
      <c r="S40" t="b">
        <f t="shared" si="22"/>
        <v>1</v>
      </c>
      <c r="T40" t="b">
        <f t="shared" si="23"/>
        <v>0</v>
      </c>
      <c r="U40" t="b">
        <f t="shared" si="24"/>
        <v>0</v>
      </c>
      <c r="V40" t="b">
        <f t="shared" si="25"/>
        <v>0</v>
      </c>
      <c r="W40" s="3">
        <f t="shared" si="26"/>
        <v>1</v>
      </c>
      <c r="X40" s="3">
        <f t="shared" si="27"/>
        <v>1</v>
      </c>
    </row>
    <row r="41" spans="1:30" x14ac:dyDescent="0.25">
      <c r="A41">
        <v>73366</v>
      </c>
      <c r="B41">
        <v>1</v>
      </c>
      <c r="C41">
        <v>1</v>
      </c>
      <c r="D41">
        <v>0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f t="shared" si="16"/>
        <v>1</v>
      </c>
      <c r="N41">
        <f t="shared" si="17"/>
        <v>9</v>
      </c>
      <c r="O41">
        <f t="shared" si="18"/>
        <v>0</v>
      </c>
      <c r="P41">
        <f t="shared" si="19"/>
        <v>0</v>
      </c>
      <c r="Q41">
        <f t="shared" si="20"/>
        <v>0</v>
      </c>
      <c r="R41" t="b">
        <f t="shared" si="21"/>
        <v>0</v>
      </c>
      <c r="S41" t="b">
        <f t="shared" si="22"/>
        <v>1</v>
      </c>
      <c r="T41" t="b">
        <f t="shared" si="23"/>
        <v>0</v>
      </c>
      <c r="U41" t="b">
        <f t="shared" si="24"/>
        <v>0</v>
      </c>
      <c r="V41" t="b">
        <f t="shared" si="25"/>
        <v>0</v>
      </c>
      <c r="W41" s="3">
        <f t="shared" si="26"/>
        <v>1</v>
      </c>
      <c r="X41" s="3">
        <f t="shared" si="27"/>
        <v>1</v>
      </c>
    </row>
    <row r="42" spans="1:30" x14ac:dyDescent="0.25">
      <c r="A42">
        <v>73368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f t="shared" si="16"/>
        <v>0</v>
      </c>
      <c r="N42">
        <f t="shared" si="17"/>
        <v>10</v>
      </c>
      <c r="O42">
        <f t="shared" si="18"/>
        <v>0</v>
      </c>
      <c r="P42">
        <f t="shared" si="19"/>
        <v>0</v>
      </c>
      <c r="Q42">
        <f t="shared" si="20"/>
        <v>0</v>
      </c>
      <c r="R42" t="b">
        <f t="shared" si="21"/>
        <v>0</v>
      </c>
      <c r="S42" t="b">
        <f t="shared" si="22"/>
        <v>1</v>
      </c>
      <c r="T42" t="b">
        <f t="shared" si="23"/>
        <v>0</v>
      </c>
      <c r="U42" t="b">
        <f t="shared" si="24"/>
        <v>0</v>
      </c>
      <c r="V42" t="b">
        <f t="shared" si="25"/>
        <v>0</v>
      </c>
      <c r="W42" s="3">
        <f t="shared" si="26"/>
        <v>1</v>
      </c>
      <c r="X42" s="3">
        <f t="shared" si="27"/>
        <v>1</v>
      </c>
    </row>
    <row r="43" spans="1:30" x14ac:dyDescent="0.25">
      <c r="A43">
        <v>73390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f t="shared" si="16"/>
        <v>0</v>
      </c>
      <c r="N43">
        <f t="shared" si="17"/>
        <v>10</v>
      </c>
      <c r="O43">
        <f t="shared" si="18"/>
        <v>0</v>
      </c>
      <c r="P43">
        <f t="shared" si="19"/>
        <v>0</v>
      </c>
      <c r="Q43">
        <f t="shared" si="20"/>
        <v>0</v>
      </c>
      <c r="R43" t="b">
        <f t="shared" si="21"/>
        <v>0</v>
      </c>
      <c r="S43" t="b">
        <f t="shared" si="22"/>
        <v>1</v>
      </c>
      <c r="T43" t="b">
        <f t="shared" si="23"/>
        <v>0</v>
      </c>
      <c r="U43" t="b">
        <f t="shared" si="24"/>
        <v>0</v>
      </c>
      <c r="V43" t="b">
        <f t="shared" si="25"/>
        <v>0</v>
      </c>
      <c r="W43" s="3">
        <f t="shared" si="26"/>
        <v>1</v>
      </c>
      <c r="X43" s="3">
        <f t="shared" si="27"/>
        <v>1</v>
      </c>
    </row>
    <row r="44" spans="1:30" x14ac:dyDescent="0.25">
      <c r="A44">
        <v>73396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f t="shared" si="16"/>
        <v>0</v>
      </c>
      <c r="N44">
        <f t="shared" si="17"/>
        <v>10</v>
      </c>
      <c r="O44">
        <f t="shared" si="18"/>
        <v>0</v>
      </c>
      <c r="P44">
        <f t="shared" si="19"/>
        <v>0</v>
      </c>
      <c r="Q44">
        <f t="shared" si="20"/>
        <v>0</v>
      </c>
      <c r="R44" t="b">
        <f t="shared" si="21"/>
        <v>0</v>
      </c>
      <c r="S44" t="b">
        <f t="shared" si="22"/>
        <v>1</v>
      </c>
      <c r="T44" t="b">
        <f t="shared" si="23"/>
        <v>0</v>
      </c>
      <c r="U44" t="b">
        <f t="shared" si="24"/>
        <v>0</v>
      </c>
      <c r="V44" t="b">
        <f t="shared" si="25"/>
        <v>0</v>
      </c>
      <c r="W44" s="3">
        <f t="shared" si="26"/>
        <v>1</v>
      </c>
      <c r="X44" s="3">
        <f t="shared" si="27"/>
        <v>1</v>
      </c>
    </row>
    <row r="45" spans="1:30" x14ac:dyDescent="0.25">
      <c r="A45">
        <v>73406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f t="shared" si="16"/>
        <v>0</v>
      </c>
      <c r="N45">
        <f t="shared" si="17"/>
        <v>10</v>
      </c>
      <c r="O45">
        <f t="shared" si="18"/>
        <v>0</v>
      </c>
      <c r="P45">
        <f t="shared" si="19"/>
        <v>0</v>
      </c>
      <c r="Q45">
        <f t="shared" si="20"/>
        <v>0</v>
      </c>
      <c r="R45" t="b">
        <f t="shared" si="21"/>
        <v>0</v>
      </c>
      <c r="S45" t="b">
        <f t="shared" si="22"/>
        <v>1</v>
      </c>
      <c r="T45" t="b">
        <f t="shared" si="23"/>
        <v>0</v>
      </c>
      <c r="U45" t="b">
        <f t="shared" si="24"/>
        <v>0</v>
      </c>
      <c r="V45" t="b">
        <f t="shared" si="25"/>
        <v>0</v>
      </c>
      <c r="W45" s="3">
        <f t="shared" si="26"/>
        <v>1</v>
      </c>
      <c r="X45" s="3">
        <f t="shared" si="27"/>
        <v>1</v>
      </c>
    </row>
    <row r="46" spans="1:30" x14ac:dyDescent="0.25">
      <c r="A46">
        <v>73417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f t="shared" si="16"/>
        <v>0</v>
      </c>
      <c r="N46">
        <f t="shared" si="17"/>
        <v>10</v>
      </c>
      <c r="O46">
        <f t="shared" si="18"/>
        <v>0</v>
      </c>
      <c r="P46">
        <f t="shared" si="19"/>
        <v>0</v>
      </c>
      <c r="Q46">
        <f t="shared" si="20"/>
        <v>0</v>
      </c>
      <c r="R46" t="b">
        <f t="shared" si="21"/>
        <v>0</v>
      </c>
      <c r="S46" t="b">
        <f t="shared" si="22"/>
        <v>1</v>
      </c>
      <c r="T46" t="b">
        <f t="shared" si="23"/>
        <v>0</v>
      </c>
      <c r="U46" t="b">
        <f t="shared" si="24"/>
        <v>0</v>
      </c>
      <c r="V46" t="b">
        <f t="shared" si="25"/>
        <v>0</v>
      </c>
      <c r="W46" s="3">
        <f t="shared" si="26"/>
        <v>1</v>
      </c>
      <c r="X46" s="3">
        <f t="shared" si="27"/>
        <v>1</v>
      </c>
    </row>
    <row r="47" spans="1:30" x14ac:dyDescent="0.25">
      <c r="A47">
        <v>73437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f t="shared" si="16"/>
        <v>0</v>
      </c>
      <c r="N47">
        <f t="shared" si="17"/>
        <v>10</v>
      </c>
      <c r="O47">
        <f t="shared" si="18"/>
        <v>0</v>
      </c>
      <c r="P47">
        <f t="shared" si="19"/>
        <v>0</v>
      </c>
      <c r="Q47">
        <f t="shared" si="20"/>
        <v>0</v>
      </c>
      <c r="R47" t="b">
        <f t="shared" si="21"/>
        <v>0</v>
      </c>
      <c r="S47" t="b">
        <f t="shared" si="22"/>
        <v>1</v>
      </c>
      <c r="T47" t="b">
        <f t="shared" si="23"/>
        <v>0</v>
      </c>
      <c r="U47" t="b">
        <f t="shared" si="24"/>
        <v>0</v>
      </c>
      <c r="V47" t="b">
        <f t="shared" si="25"/>
        <v>0</v>
      </c>
      <c r="W47" s="3">
        <f t="shared" si="26"/>
        <v>1</v>
      </c>
      <c r="X47" s="3">
        <f t="shared" si="27"/>
        <v>1</v>
      </c>
    </row>
    <row r="48" spans="1:30" x14ac:dyDescent="0.25">
      <c r="A48">
        <v>73439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f t="shared" si="16"/>
        <v>0</v>
      </c>
      <c r="N48">
        <f t="shared" si="17"/>
        <v>10</v>
      </c>
      <c r="O48">
        <f t="shared" si="18"/>
        <v>0</v>
      </c>
      <c r="P48">
        <f t="shared" si="19"/>
        <v>0</v>
      </c>
      <c r="Q48">
        <f t="shared" si="20"/>
        <v>0</v>
      </c>
      <c r="R48" t="b">
        <f t="shared" si="21"/>
        <v>0</v>
      </c>
      <c r="S48" t="b">
        <f t="shared" si="22"/>
        <v>1</v>
      </c>
      <c r="T48" t="b">
        <f t="shared" si="23"/>
        <v>0</v>
      </c>
      <c r="U48" t="b">
        <f t="shared" si="24"/>
        <v>0</v>
      </c>
      <c r="V48" t="b">
        <f t="shared" si="25"/>
        <v>0</v>
      </c>
      <c r="W48" s="3">
        <f t="shared" si="26"/>
        <v>1</v>
      </c>
      <c r="X48" s="3">
        <f t="shared" si="27"/>
        <v>1</v>
      </c>
    </row>
    <row r="49" spans="1:24" x14ac:dyDescent="0.25">
      <c r="A49">
        <v>73443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f t="shared" si="16"/>
        <v>0</v>
      </c>
      <c r="N49">
        <f t="shared" si="17"/>
        <v>10</v>
      </c>
      <c r="O49">
        <f t="shared" si="18"/>
        <v>0</v>
      </c>
      <c r="P49">
        <f t="shared" si="19"/>
        <v>0</v>
      </c>
      <c r="Q49">
        <f t="shared" si="20"/>
        <v>0</v>
      </c>
      <c r="R49" t="b">
        <f t="shared" si="21"/>
        <v>0</v>
      </c>
      <c r="S49" t="b">
        <f t="shared" si="22"/>
        <v>1</v>
      </c>
      <c r="T49" t="b">
        <f t="shared" si="23"/>
        <v>0</v>
      </c>
      <c r="U49" t="b">
        <f t="shared" si="24"/>
        <v>0</v>
      </c>
      <c r="V49" t="b">
        <f t="shared" si="25"/>
        <v>0</v>
      </c>
      <c r="W49" s="3">
        <f t="shared" si="26"/>
        <v>1</v>
      </c>
      <c r="X49" s="3">
        <f t="shared" si="27"/>
        <v>1</v>
      </c>
    </row>
    <row r="50" spans="1:24" x14ac:dyDescent="0.25">
      <c r="A50">
        <v>73461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f t="shared" si="16"/>
        <v>0</v>
      </c>
      <c r="N50">
        <f t="shared" si="17"/>
        <v>10</v>
      </c>
      <c r="O50">
        <f t="shared" si="18"/>
        <v>0</v>
      </c>
      <c r="P50">
        <f t="shared" si="19"/>
        <v>0</v>
      </c>
      <c r="Q50">
        <f t="shared" si="20"/>
        <v>0</v>
      </c>
      <c r="R50" t="b">
        <f t="shared" si="21"/>
        <v>0</v>
      </c>
      <c r="S50" t="b">
        <f t="shared" si="22"/>
        <v>1</v>
      </c>
      <c r="T50" t="b">
        <f t="shared" si="23"/>
        <v>0</v>
      </c>
      <c r="U50" t="b">
        <f t="shared" si="24"/>
        <v>0</v>
      </c>
      <c r="V50" t="b">
        <f t="shared" si="25"/>
        <v>0</v>
      </c>
      <c r="W50" s="3">
        <f t="shared" si="26"/>
        <v>1</v>
      </c>
      <c r="X50" s="3">
        <f t="shared" si="27"/>
        <v>1</v>
      </c>
    </row>
    <row r="51" spans="1:24" x14ac:dyDescent="0.25">
      <c r="A51">
        <v>73484</v>
      </c>
      <c r="B51">
        <v>1</v>
      </c>
      <c r="C51">
        <v>1</v>
      </c>
      <c r="D51">
        <v>2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f t="shared" si="16"/>
        <v>0</v>
      </c>
      <c r="N51">
        <f t="shared" si="17"/>
        <v>9</v>
      </c>
      <c r="O51">
        <f t="shared" si="18"/>
        <v>1</v>
      </c>
      <c r="P51">
        <f t="shared" si="19"/>
        <v>0</v>
      </c>
      <c r="Q51">
        <f t="shared" si="20"/>
        <v>0</v>
      </c>
      <c r="R51" t="b">
        <f t="shared" si="21"/>
        <v>0</v>
      </c>
      <c r="S51" t="b">
        <f t="shared" si="22"/>
        <v>1</v>
      </c>
      <c r="T51" t="b">
        <f t="shared" si="23"/>
        <v>0</v>
      </c>
      <c r="U51" t="b">
        <f t="shared" si="24"/>
        <v>0</v>
      </c>
      <c r="V51" t="b">
        <f t="shared" si="25"/>
        <v>0</v>
      </c>
      <c r="W51" s="3">
        <f t="shared" si="26"/>
        <v>1</v>
      </c>
      <c r="X51" s="3">
        <f t="shared" si="27"/>
        <v>1</v>
      </c>
    </row>
    <row r="52" spans="1:24" x14ac:dyDescent="0.25">
      <c r="A52">
        <v>73510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f t="shared" si="16"/>
        <v>0</v>
      </c>
      <c r="N52">
        <f t="shared" si="17"/>
        <v>10</v>
      </c>
      <c r="O52">
        <f t="shared" si="18"/>
        <v>0</v>
      </c>
      <c r="P52">
        <f t="shared" si="19"/>
        <v>0</v>
      </c>
      <c r="Q52">
        <f t="shared" si="20"/>
        <v>0</v>
      </c>
      <c r="R52" t="b">
        <f t="shared" si="21"/>
        <v>0</v>
      </c>
      <c r="S52" t="b">
        <f t="shared" si="22"/>
        <v>1</v>
      </c>
      <c r="T52" t="b">
        <f t="shared" si="23"/>
        <v>0</v>
      </c>
      <c r="U52" t="b">
        <f t="shared" si="24"/>
        <v>0</v>
      </c>
      <c r="V52" t="b">
        <f t="shared" si="25"/>
        <v>0</v>
      </c>
      <c r="W52" s="3">
        <f t="shared" si="26"/>
        <v>1</v>
      </c>
      <c r="X52" s="3">
        <f t="shared" si="27"/>
        <v>1</v>
      </c>
    </row>
    <row r="53" spans="1:24" x14ac:dyDescent="0.25">
      <c r="A53">
        <v>73527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f t="shared" si="16"/>
        <v>0</v>
      </c>
      <c r="N53">
        <f t="shared" si="17"/>
        <v>10</v>
      </c>
      <c r="O53">
        <f t="shared" si="18"/>
        <v>0</v>
      </c>
      <c r="P53">
        <f t="shared" si="19"/>
        <v>0</v>
      </c>
      <c r="Q53">
        <f t="shared" si="20"/>
        <v>0</v>
      </c>
      <c r="R53" t="b">
        <f t="shared" si="21"/>
        <v>0</v>
      </c>
      <c r="S53" t="b">
        <f t="shared" si="22"/>
        <v>1</v>
      </c>
      <c r="T53" t="b">
        <f t="shared" si="23"/>
        <v>0</v>
      </c>
      <c r="U53" t="b">
        <f t="shared" si="24"/>
        <v>0</v>
      </c>
      <c r="V53" t="b">
        <f t="shared" si="25"/>
        <v>0</v>
      </c>
      <c r="W53" s="3">
        <f t="shared" si="26"/>
        <v>1</v>
      </c>
      <c r="X53" s="3">
        <f t="shared" si="27"/>
        <v>1</v>
      </c>
    </row>
    <row r="54" spans="1:24" x14ac:dyDescent="0.25">
      <c r="A54">
        <v>73542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f t="shared" si="16"/>
        <v>0</v>
      </c>
      <c r="N54">
        <f t="shared" si="17"/>
        <v>10</v>
      </c>
      <c r="O54">
        <f t="shared" si="18"/>
        <v>0</v>
      </c>
      <c r="P54">
        <f t="shared" si="19"/>
        <v>0</v>
      </c>
      <c r="Q54">
        <f t="shared" si="20"/>
        <v>0</v>
      </c>
      <c r="R54" t="b">
        <f t="shared" si="21"/>
        <v>0</v>
      </c>
      <c r="S54" t="b">
        <f t="shared" si="22"/>
        <v>1</v>
      </c>
      <c r="T54" t="b">
        <f t="shared" si="23"/>
        <v>0</v>
      </c>
      <c r="U54" t="b">
        <f t="shared" si="24"/>
        <v>0</v>
      </c>
      <c r="V54" t="b">
        <f t="shared" si="25"/>
        <v>0</v>
      </c>
      <c r="W54" s="3">
        <f t="shared" si="26"/>
        <v>1</v>
      </c>
      <c r="X54" s="3">
        <f t="shared" si="27"/>
        <v>1</v>
      </c>
    </row>
    <row r="55" spans="1:24" x14ac:dyDescent="0.25">
      <c r="A55">
        <v>73547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f t="shared" si="16"/>
        <v>0</v>
      </c>
      <c r="N55">
        <f t="shared" si="17"/>
        <v>10</v>
      </c>
      <c r="O55">
        <f t="shared" si="18"/>
        <v>0</v>
      </c>
      <c r="P55">
        <f t="shared" si="19"/>
        <v>0</v>
      </c>
      <c r="Q55">
        <f t="shared" si="20"/>
        <v>0</v>
      </c>
      <c r="R55" t="b">
        <f t="shared" si="21"/>
        <v>0</v>
      </c>
      <c r="S55" t="b">
        <f t="shared" si="22"/>
        <v>1</v>
      </c>
      <c r="T55" t="b">
        <f t="shared" si="23"/>
        <v>0</v>
      </c>
      <c r="U55" t="b">
        <f t="shared" si="24"/>
        <v>0</v>
      </c>
      <c r="V55" t="b">
        <f t="shared" si="25"/>
        <v>0</v>
      </c>
      <c r="W55" s="3">
        <f t="shared" si="26"/>
        <v>1</v>
      </c>
      <c r="X55" s="3">
        <f t="shared" si="27"/>
        <v>1</v>
      </c>
    </row>
    <row r="56" spans="1:24" x14ac:dyDescent="0.25">
      <c r="A56">
        <v>73576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f t="shared" si="16"/>
        <v>0</v>
      </c>
      <c r="N56">
        <f t="shared" si="17"/>
        <v>10</v>
      </c>
      <c r="O56">
        <f t="shared" si="18"/>
        <v>0</v>
      </c>
      <c r="P56">
        <f t="shared" si="19"/>
        <v>0</v>
      </c>
      <c r="Q56">
        <f t="shared" si="20"/>
        <v>0</v>
      </c>
      <c r="R56" t="b">
        <f t="shared" si="21"/>
        <v>0</v>
      </c>
      <c r="S56" t="b">
        <f t="shared" si="22"/>
        <v>1</v>
      </c>
      <c r="T56" t="b">
        <f t="shared" si="23"/>
        <v>0</v>
      </c>
      <c r="U56" t="b">
        <f t="shared" si="24"/>
        <v>0</v>
      </c>
      <c r="V56" t="b">
        <f t="shared" si="25"/>
        <v>0</v>
      </c>
      <c r="W56" s="3">
        <f t="shared" si="26"/>
        <v>1</v>
      </c>
      <c r="X56" s="3">
        <f t="shared" si="27"/>
        <v>1</v>
      </c>
    </row>
    <row r="57" spans="1:24" x14ac:dyDescent="0.25">
      <c r="A57">
        <v>73611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f t="shared" si="16"/>
        <v>0</v>
      </c>
      <c r="N57">
        <f t="shared" si="17"/>
        <v>10</v>
      </c>
      <c r="O57">
        <f t="shared" si="18"/>
        <v>0</v>
      </c>
      <c r="P57">
        <f t="shared" si="19"/>
        <v>0</v>
      </c>
      <c r="Q57">
        <f t="shared" si="20"/>
        <v>0</v>
      </c>
      <c r="R57" t="b">
        <f t="shared" si="21"/>
        <v>0</v>
      </c>
      <c r="S57" t="b">
        <f t="shared" si="22"/>
        <v>1</v>
      </c>
      <c r="T57" t="b">
        <f t="shared" si="23"/>
        <v>0</v>
      </c>
      <c r="U57" t="b">
        <f t="shared" si="24"/>
        <v>0</v>
      </c>
      <c r="V57" t="b">
        <f t="shared" si="25"/>
        <v>0</v>
      </c>
      <c r="W57" s="3">
        <f t="shared" si="26"/>
        <v>1</v>
      </c>
      <c r="X57" s="3">
        <f t="shared" si="27"/>
        <v>1</v>
      </c>
    </row>
    <row r="58" spans="1:24" x14ac:dyDescent="0.25">
      <c r="A58">
        <v>73634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f t="shared" si="16"/>
        <v>0</v>
      </c>
      <c r="N58">
        <f t="shared" si="17"/>
        <v>10</v>
      </c>
      <c r="O58">
        <f t="shared" si="18"/>
        <v>0</v>
      </c>
      <c r="P58">
        <f t="shared" si="19"/>
        <v>0</v>
      </c>
      <c r="Q58">
        <f t="shared" si="20"/>
        <v>0</v>
      </c>
      <c r="R58" t="b">
        <f t="shared" si="21"/>
        <v>0</v>
      </c>
      <c r="S58" t="b">
        <f t="shared" si="22"/>
        <v>1</v>
      </c>
      <c r="T58" t="b">
        <f t="shared" si="23"/>
        <v>0</v>
      </c>
      <c r="U58" t="b">
        <f t="shared" si="24"/>
        <v>0</v>
      </c>
      <c r="V58" t="b">
        <f t="shared" si="25"/>
        <v>0</v>
      </c>
      <c r="W58" s="3">
        <f t="shared" si="26"/>
        <v>1</v>
      </c>
      <c r="X58" s="3">
        <f t="shared" si="27"/>
        <v>1</v>
      </c>
    </row>
    <row r="59" spans="1:24" x14ac:dyDescent="0.25">
      <c r="A59">
        <v>73654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f t="shared" si="16"/>
        <v>0</v>
      </c>
      <c r="N59">
        <f t="shared" si="17"/>
        <v>10</v>
      </c>
      <c r="O59">
        <f t="shared" si="18"/>
        <v>0</v>
      </c>
      <c r="P59">
        <f t="shared" si="19"/>
        <v>0</v>
      </c>
      <c r="Q59">
        <f t="shared" si="20"/>
        <v>0</v>
      </c>
      <c r="R59" t="b">
        <f t="shared" si="21"/>
        <v>0</v>
      </c>
      <c r="S59" t="b">
        <f t="shared" si="22"/>
        <v>1</v>
      </c>
      <c r="T59" t="b">
        <f t="shared" si="23"/>
        <v>0</v>
      </c>
      <c r="U59" t="b">
        <f t="shared" si="24"/>
        <v>0</v>
      </c>
      <c r="V59" t="b">
        <f t="shared" si="25"/>
        <v>0</v>
      </c>
      <c r="W59" s="3">
        <f t="shared" si="26"/>
        <v>1</v>
      </c>
      <c r="X59" s="3">
        <f t="shared" si="27"/>
        <v>1</v>
      </c>
    </row>
    <row r="60" spans="1:24" x14ac:dyDescent="0.25">
      <c r="A60">
        <v>73668</v>
      </c>
      <c r="B60">
        <v>1</v>
      </c>
      <c r="C60">
        <v>0</v>
      </c>
      <c r="D60">
        <v>1</v>
      </c>
      <c r="E60">
        <v>0</v>
      </c>
      <c r="F60">
        <v>0</v>
      </c>
      <c r="G60">
        <v>1</v>
      </c>
      <c r="H60">
        <v>1</v>
      </c>
      <c r="I60">
        <v>0</v>
      </c>
      <c r="J60">
        <v>1</v>
      </c>
      <c r="K60">
        <v>0</v>
      </c>
      <c r="L60">
        <v>0</v>
      </c>
      <c r="M60">
        <f t="shared" si="16"/>
        <v>6</v>
      </c>
      <c r="N60">
        <f t="shared" si="17"/>
        <v>4</v>
      </c>
      <c r="O60">
        <f t="shared" si="18"/>
        <v>0</v>
      </c>
      <c r="P60">
        <f t="shared" si="19"/>
        <v>0</v>
      </c>
      <c r="Q60">
        <f t="shared" si="20"/>
        <v>0</v>
      </c>
      <c r="R60" t="b">
        <f t="shared" si="21"/>
        <v>1</v>
      </c>
      <c r="S60" t="b">
        <f t="shared" si="22"/>
        <v>0</v>
      </c>
      <c r="T60" t="b">
        <f t="shared" si="23"/>
        <v>0</v>
      </c>
      <c r="U60" t="b">
        <f t="shared" si="24"/>
        <v>0</v>
      </c>
      <c r="V60" t="b">
        <f t="shared" si="25"/>
        <v>0</v>
      </c>
      <c r="W60" s="3">
        <f t="shared" si="26"/>
        <v>1</v>
      </c>
      <c r="X60" s="3">
        <f t="shared" si="27"/>
        <v>0</v>
      </c>
    </row>
    <row r="61" spans="1:24" x14ac:dyDescent="0.25">
      <c r="A61">
        <v>73685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f t="shared" si="16"/>
        <v>0</v>
      </c>
      <c r="N61">
        <f t="shared" si="17"/>
        <v>10</v>
      </c>
      <c r="O61">
        <f t="shared" si="18"/>
        <v>0</v>
      </c>
      <c r="P61">
        <f t="shared" si="19"/>
        <v>0</v>
      </c>
      <c r="Q61">
        <f t="shared" si="20"/>
        <v>0</v>
      </c>
      <c r="R61" t="b">
        <f t="shared" si="21"/>
        <v>0</v>
      </c>
      <c r="S61" t="b">
        <f t="shared" si="22"/>
        <v>1</v>
      </c>
      <c r="T61" t="b">
        <f t="shared" si="23"/>
        <v>0</v>
      </c>
      <c r="U61" t="b">
        <f t="shared" si="24"/>
        <v>0</v>
      </c>
      <c r="V61" t="b">
        <f t="shared" si="25"/>
        <v>0</v>
      </c>
      <c r="W61" s="3">
        <f t="shared" si="26"/>
        <v>1</v>
      </c>
      <c r="X61" s="3">
        <f t="shared" si="27"/>
        <v>1</v>
      </c>
    </row>
    <row r="62" spans="1:24" x14ac:dyDescent="0.25">
      <c r="A62">
        <v>73745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f t="shared" si="16"/>
        <v>0</v>
      </c>
      <c r="N62">
        <f t="shared" si="17"/>
        <v>10</v>
      </c>
      <c r="O62">
        <f t="shared" si="18"/>
        <v>0</v>
      </c>
      <c r="P62">
        <f t="shared" si="19"/>
        <v>0</v>
      </c>
      <c r="Q62">
        <f t="shared" si="20"/>
        <v>0</v>
      </c>
      <c r="R62" t="b">
        <f t="shared" si="21"/>
        <v>0</v>
      </c>
      <c r="S62" t="b">
        <f t="shared" si="22"/>
        <v>1</v>
      </c>
      <c r="T62" t="b">
        <f t="shared" si="23"/>
        <v>0</v>
      </c>
      <c r="U62" t="b">
        <f t="shared" si="24"/>
        <v>0</v>
      </c>
      <c r="V62" t="b">
        <f t="shared" si="25"/>
        <v>0</v>
      </c>
      <c r="W62" s="3">
        <f t="shared" si="26"/>
        <v>1</v>
      </c>
      <c r="X62" s="3">
        <f t="shared" si="27"/>
        <v>1</v>
      </c>
    </row>
    <row r="63" spans="1:24" x14ac:dyDescent="0.25">
      <c r="A63">
        <v>73778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f t="shared" si="16"/>
        <v>0</v>
      </c>
      <c r="N63">
        <f t="shared" si="17"/>
        <v>10</v>
      </c>
      <c r="O63">
        <f t="shared" si="18"/>
        <v>0</v>
      </c>
      <c r="P63">
        <f t="shared" si="19"/>
        <v>0</v>
      </c>
      <c r="Q63">
        <f t="shared" si="20"/>
        <v>0</v>
      </c>
      <c r="R63" t="b">
        <f t="shared" si="21"/>
        <v>0</v>
      </c>
      <c r="S63" t="b">
        <f t="shared" si="22"/>
        <v>1</v>
      </c>
      <c r="T63" t="b">
        <f t="shared" si="23"/>
        <v>0</v>
      </c>
      <c r="U63" t="b">
        <f t="shared" si="24"/>
        <v>0</v>
      </c>
      <c r="V63" t="b">
        <f t="shared" si="25"/>
        <v>0</v>
      </c>
      <c r="W63" s="3">
        <f t="shared" si="26"/>
        <v>1</v>
      </c>
      <c r="X63" s="3">
        <f t="shared" si="27"/>
        <v>1</v>
      </c>
    </row>
    <row r="64" spans="1:24" x14ac:dyDescent="0.25">
      <c r="A64">
        <v>73787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f t="shared" si="16"/>
        <v>0</v>
      </c>
      <c r="N64">
        <f t="shared" si="17"/>
        <v>10</v>
      </c>
      <c r="O64">
        <f t="shared" si="18"/>
        <v>0</v>
      </c>
      <c r="P64">
        <f t="shared" si="19"/>
        <v>0</v>
      </c>
      <c r="Q64">
        <f t="shared" si="20"/>
        <v>0</v>
      </c>
      <c r="R64" t="b">
        <f t="shared" si="21"/>
        <v>0</v>
      </c>
      <c r="S64" t="b">
        <f t="shared" si="22"/>
        <v>1</v>
      </c>
      <c r="T64" t="b">
        <f t="shared" si="23"/>
        <v>0</v>
      </c>
      <c r="U64" t="b">
        <f t="shared" si="24"/>
        <v>0</v>
      </c>
      <c r="V64" t="b">
        <f t="shared" si="25"/>
        <v>0</v>
      </c>
      <c r="W64" s="3">
        <f t="shared" si="26"/>
        <v>1</v>
      </c>
      <c r="X64" s="3">
        <f t="shared" si="27"/>
        <v>1</v>
      </c>
    </row>
    <row r="65" spans="1:24" x14ac:dyDescent="0.25">
      <c r="A65">
        <v>73915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f t="shared" si="16"/>
        <v>0</v>
      </c>
      <c r="N65">
        <f t="shared" si="17"/>
        <v>10</v>
      </c>
      <c r="O65">
        <f t="shared" si="18"/>
        <v>0</v>
      </c>
      <c r="P65">
        <f t="shared" si="19"/>
        <v>0</v>
      </c>
      <c r="Q65">
        <f t="shared" si="20"/>
        <v>0</v>
      </c>
      <c r="R65" t="b">
        <f t="shared" si="21"/>
        <v>0</v>
      </c>
      <c r="S65" t="b">
        <f t="shared" si="22"/>
        <v>1</v>
      </c>
      <c r="T65" t="b">
        <f t="shared" si="23"/>
        <v>0</v>
      </c>
      <c r="U65" t="b">
        <f t="shared" si="24"/>
        <v>0</v>
      </c>
      <c r="V65" t="b">
        <f t="shared" si="25"/>
        <v>0</v>
      </c>
      <c r="W65" s="3">
        <f t="shared" si="26"/>
        <v>1</v>
      </c>
      <c r="X65" s="3">
        <f t="shared" si="27"/>
        <v>1</v>
      </c>
    </row>
    <row r="66" spans="1:24" x14ac:dyDescent="0.25">
      <c r="A66">
        <v>73957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f t="shared" ref="M66:M97" si="28">IF(C66=0, 1, 0)+IF(D66=0, 1, 0)+IF(E66=0, 1, 0)+IF(F66=0, 1, 0)+IF(G66=0, 1, 0)+IF(H66=0, 1, 0)+IF(I66=0, 1, 0)+IF(J66=0, 1, 0)+IF(K66=0, 1, 0)+IF(L66=0, 1, 0)</f>
        <v>0</v>
      </c>
      <c r="N66">
        <f t="shared" ref="N66:N97" si="29">IF(C66=1, 1, 0)+IF(D66=1, 1, 0)+IF(E66=1, 1, 0)+IF(F66=1, 1, 0)+IF(G66=1, 1, 0)+IF(H66=1, 1, 0)+IF(I66=1, 1, 0)+IF(J66=1, 1, 0)+IF(K66=1, 1, 0)+IF(L66=1, 1, 0)</f>
        <v>10</v>
      </c>
      <c r="O66">
        <f t="shared" ref="O66:O97" si="30">IF(C66=2, 1, 0)+IF(D66=2, 1, 0)+IF(E66=2, 1, 0)+IF(F66=2, 1, 0)+IF(G66=2, 1, 0)+IF(H66=2, 1, 0)+IF(I66=2, 1, 0)+IF(J66=2, 1, 0)+IF(K66=2, 1, 0)+IF(L66=2, 1, 0)</f>
        <v>0</v>
      </c>
      <c r="P66">
        <f t="shared" ref="P66:P97" si="31">IF(C66=3, 1, 0)+IF(D66=3, 1, 0)+IF(E66=3, 1, 0)+IF(F66=3, 1, 0)+IF(G66=3, 1, 0)+IF(H66=3, 1, 0)+IF(I66=3, 1, 0)+IF(J66=3, 1, 0)+IF(K66=3, 1, 0)+IF(L66=3, 1, 0)</f>
        <v>0</v>
      </c>
      <c r="Q66">
        <f t="shared" ref="Q66:Q97" si="32">IF(C66=4, 1, 0)+IF(D66=4, 1, 0)+IF(E66=4, 1, 0)+IF(F66=4, 1, 0)+IF(G66=4, 1, 0)+IF(H66=4, 1, 0)+IF(I66=4, 1, 0)+IF(J66=4, 1, 0)+IF(K66=4, 1, 0)+IF(L66=4, 1, 0)</f>
        <v>0</v>
      </c>
      <c r="R66" t="b">
        <f t="shared" ref="R66:R97" si="33">M66=MAX($M66:$Q66)</f>
        <v>0</v>
      </c>
      <c r="S66" t="b">
        <f t="shared" ref="S66:S97" si="34">N66=MAX($M66:$Q66)</f>
        <v>1</v>
      </c>
      <c r="T66" t="b">
        <f t="shared" ref="T66:T97" si="35">O66=MAX($M66:$Q66)</f>
        <v>0</v>
      </c>
      <c r="U66" t="b">
        <f t="shared" ref="U66:U97" si="36">P66=MAX($M66:$Q66)</f>
        <v>0</v>
      </c>
      <c r="V66" t="b">
        <f t="shared" ref="V66:V97" si="37">Q66=MAX($M66:$Q66)</f>
        <v>0</v>
      </c>
      <c r="W66" s="3">
        <f t="shared" ref="W66:W97" si="38">IF(M66=MAX($M66:$Q66), 1, 0) + IF(N66=MAX($M66:$Q66), 1, 0) + IF(O66=MAX($M66:$Q66), 1, 0) + IF(P66=MAX($M66:$Q66), 1, 0) + IF(Q66=MAX($M66:$Q66), 1, 0)</f>
        <v>1</v>
      </c>
      <c r="X66" s="3">
        <f t="shared" ref="X66:X97" si="39">IF(W66 = 1, _xlfn.MODE.SNGL(C66,D66,E66,F66,G66,H66,I66,J66,K66,L66), "Verificar Manualmente")</f>
        <v>1</v>
      </c>
    </row>
    <row r="67" spans="1:24" x14ac:dyDescent="0.25">
      <c r="A67">
        <v>73966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f t="shared" si="28"/>
        <v>0</v>
      </c>
      <c r="N67">
        <f t="shared" si="29"/>
        <v>10</v>
      </c>
      <c r="O67">
        <f t="shared" si="30"/>
        <v>0</v>
      </c>
      <c r="P67">
        <f t="shared" si="31"/>
        <v>0</v>
      </c>
      <c r="Q67">
        <f t="shared" si="32"/>
        <v>0</v>
      </c>
      <c r="R67" t="b">
        <f t="shared" si="33"/>
        <v>0</v>
      </c>
      <c r="S67" t="b">
        <f t="shared" si="34"/>
        <v>1</v>
      </c>
      <c r="T67" t="b">
        <f t="shared" si="35"/>
        <v>0</v>
      </c>
      <c r="U67" t="b">
        <f t="shared" si="36"/>
        <v>0</v>
      </c>
      <c r="V67" t="b">
        <f t="shared" si="37"/>
        <v>0</v>
      </c>
      <c r="W67" s="3">
        <f t="shared" si="38"/>
        <v>1</v>
      </c>
      <c r="X67" s="3">
        <f t="shared" si="39"/>
        <v>1</v>
      </c>
    </row>
    <row r="68" spans="1:24" x14ac:dyDescent="0.25">
      <c r="A68">
        <v>73980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f t="shared" si="28"/>
        <v>0</v>
      </c>
      <c r="N68">
        <f t="shared" si="29"/>
        <v>10</v>
      </c>
      <c r="O68">
        <f t="shared" si="30"/>
        <v>0</v>
      </c>
      <c r="P68">
        <f t="shared" si="31"/>
        <v>0</v>
      </c>
      <c r="Q68">
        <f t="shared" si="32"/>
        <v>0</v>
      </c>
      <c r="R68" t="b">
        <f t="shared" si="33"/>
        <v>0</v>
      </c>
      <c r="S68" t="b">
        <f t="shared" si="34"/>
        <v>1</v>
      </c>
      <c r="T68" t="b">
        <f t="shared" si="35"/>
        <v>0</v>
      </c>
      <c r="U68" t="b">
        <f t="shared" si="36"/>
        <v>0</v>
      </c>
      <c r="V68" t="b">
        <f t="shared" si="37"/>
        <v>0</v>
      </c>
      <c r="W68" s="3">
        <f t="shared" si="38"/>
        <v>1</v>
      </c>
      <c r="X68" s="3">
        <f t="shared" si="39"/>
        <v>1</v>
      </c>
    </row>
    <row r="69" spans="1:24" x14ac:dyDescent="0.25">
      <c r="A69">
        <v>74083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f t="shared" si="28"/>
        <v>0</v>
      </c>
      <c r="N69">
        <f t="shared" si="29"/>
        <v>10</v>
      </c>
      <c r="O69">
        <f t="shared" si="30"/>
        <v>0</v>
      </c>
      <c r="P69">
        <f t="shared" si="31"/>
        <v>0</v>
      </c>
      <c r="Q69">
        <f t="shared" si="32"/>
        <v>0</v>
      </c>
      <c r="R69" t="b">
        <f t="shared" si="33"/>
        <v>0</v>
      </c>
      <c r="S69" t="b">
        <f t="shared" si="34"/>
        <v>1</v>
      </c>
      <c r="T69" t="b">
        <f t="shared" si="35"/>
        <v>0</v>
      </c>
      <c r="U69" t="b">
        <f t="shared" si="36"/>
        <v>0</v>
      </c>
      <c r="V69" t="b">
        <f t="shared" si="37"/>
        <v>0</v>
      </c>
      <c r="W69" s="3">
        <f t="shared" si="38"/>
        <v>1</v>
      </c>
      <c r="X69" s="3">
        <f t="shared" si="39"/>
        <v>1</v>
      </c>
    </row>
    <row r="70" spans="1:24" x14ac:dyDescent="0.25">
      <c r="A70">
        <v>74084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f t="shared" si="28"/>
        <v>0</v>
      </c>
      <c r="N70">
        <f t="shared" si="29"/>
        <v>10</v>
      </c>
      <c r="O70">
        <f t="shared" si="30"/>
        <v>0</v>
      </c>
      <c r="P70">
        <f t="shared" si="31"/>
        <v>0</v>
      </c>
      <c r="Q70">
        <f t="shared" si="32"/>
        <v>0</v>
      </c>
      <c r="R70" t="b">
        <f t="shared" si="33"/>
        <v>0</v>
      </c>
      <c r="S70" t="b">
        <f t="shared" si="34"/>
        <v>1</v>
      </c>
      <c r="T70" t="b">
        <f t="shared" si="35"/>
        <v>0</v>
      </c>
      <c r="U70" t="b">
        <f t="shared" si="36"/>
        <v>0</v>
      </c>
      <c r="V70" t="b">
        <f t="shared" si="37"/>
        <v>0</v>
      </c>
      <c r="W70" s="3">
        <f t="shared" si="38"/>
        <v>1</v>
      </c>
      <c r="X70" s="3">
        <f t="shared" si="39"/>
        <v>1</v>
      </c>
    </row>
    <row r="71" spans="1:24" x14ac:dyDescent="0.25">
      <c r="A71">
        <v>74092</v>
      </c>
      <c r="B71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f t="shared" si="28"/>
        <v>10</v>
      </c>
      <c r="N71">
        <f t="shared" si="29"/>
        <v>0</v>
      </c>
      <c r="O71">
        <f t="shared" si="30"/>
        <v>0</v>
      </c>
      <c r="P71">
        <f t="shared" si="31"/>
        <v>0</v>
      </c>
      <c r="Q71">
        <f t="shared" si="32"/>
        <v>0</v>
      </c>
      <c r="R71" t="b">
        <f t="shared" si="33"/>
        <v>1</v>
      </c>
      <c r="S71" t="b">
        <f t="shared" si="34"/>
        <v>0</v>
      </c>
      <c r="T71" t="b">
        <f t="shared" si="35"/>
        <v>0</v>
      </c>
      <c r="U71" t="b">
        <f t="shared" si="36"/>
        <v>0</v>
      </c>
      <c r="V71" t="b">
        <f t="shared" si="37"/>
        <v>0</v>
      </c>
      <c r="W71" s="3">
        <f t="shared" si="38"/>
        <v>1</v>
      </c>
      <c r="X71" s="3">
        <f t="shared" si="39"/>
        <v>0</v>
      </c>
    </row>
    <row r="72" spans="1:24" x14ac:dyDescent="0.25">
      <c r="A72">
        <v>74093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f t="shared" si="28"/>
        <v>0</v>
      </c>
      <c r="N72">
        <f t="shared" si="29"/>
        <v>10</v>
      </c>
      <c r="O72">
        <f t="shared" si="30"/>
        <v>0</v>
      </c>
      <c r="P72">
        <f t="shared" si="31"/>
        <v>0</v>
      </c>
      <c r="Q72">
        <f t="shared" si="32"/>
        <v>0</v>
      </c>
      <c r="R72" t="b">
        <f t="shared" si="33"/>
        <v>0</v>
      </c>
      <c r="S72" t="b">
        <f t="shared" si="34"/>
        <v>1</v>
      </c>
      <c r="T72" t="b">
        <f t="shared" si="35"/>
        <v>0</v>
      </c>
      <c r="U72" t="b">
        <f t="shared" si="36"/>
        <v>0</v>
      </c>
      <c r="V72" t="b">
        <f t="shared" si="37"/>
        <v>0</v>
      </c>
      <c r="W72" s="3">
        <f t="shared" si="38"/>
        <v>1</v>
      </c>
      <c r="X72" s="3">
        <f t="shared" si="39"/>
        <v>1</v>
      </c>
    </row>
    <row r="73" spans="1:24" x14ac:dyDescent="0.25">
      <c r="A73">
        <v>74115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f t="shared" si="28"/>
        <v>0</v>
      </c>
      <c r="N73">
        <f t="shared" si="29"/>
        <v>10</v>
      </c>
      <c r="O73">
        <f t="shared" si="30"/>
        <v>0</v>
      </c>
      <c r="P73">
        <f t="shared" si="31"/>
        <v>0</v>
      </c>
      <c r="Q73">
        <f t="shared" si="32"/>
        <v>0</v>
      </c>
      <c r="R73" t="b">
        <f t="shared" si="33"/>
        <v>0</v>
      </c>
      <c r="S73" t="b">
        <f t="shared" si="34"/>
        <v>1</v>
      </c>
      <c r="T73" t="b">
        <f t="shared" si="35"/>
        <v>0</v>
      </c>
      <c r="U73" t="b">
        <f t="shared" si="36"/>
        <v>0</v>
      </c>
      <c r="V73" t="b">
        <f t="shared" si="37"/>
        <v>0</v>
      </c>
      <c r="W73" s="3">
        <f t="shared" si="38"/>
        <v>1</v>
      </c>
      <c r="X73" s="3">
        <f t="shared" si="39"/>
        <v>1</v>
      </c>
    </row>
    <row r="74" spans="1:24" x14ac:dyDescent="0.25">
      <c r="A74">
        <v>74116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f t="shared" si="28"/>
        <v>0</v>
      </c>
      <c r="N74">
        <f t="shared" si="29"/>
        <v>10</v>
      </c>
      <c r="O74">
        <f t="shared" si="30"/>
        <v>0</v>
      </c>
      <c r="P74">
        <f t="shared" si="31"/>
        <v>0</v>
      </c>
      <c r="Q74">
        <f t="shared" si="32"/>
        <v>0</v>
      </c>
      <c r="R74" t="b">
        <f t="shared" si="33"/>
        <v>0</v>
      </c>
      <c r="S74" t="b">
        <f t="shared" si="34"/>
        <v>1</v>
      </c>
      <c r="T74" t="b">
        <f t="shared" si="35"/>
        <v>0</v>
      </c>
      <c r="U74" t="b">
        <f t="shared" si="36"/>
        <v>0</v>
      </c>
      <c r="V74" t="b">
        <f t="shared" si="37"/>
        <v>0</v>
      </c>
      <c r="W74" s="3">
        <f t="shared" si="38"/>
        <v>1</v>
      </c>
      <c r="X74" s="3">
        <f t="shared" si="39"/>
        <v>1</v>
      </c>
    </row>
    <row r="75" spans="1:24" x14ac:dyDescent="0.25">
      <c r="A75">
        <v>74123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f t="shared" si="28"/>
        <v>0</v>
      </c>
      <c r="N75">
        <f t="shared" si="29"/>
        <v>10</v>
      </c>
      <c r="O75">
        <f t="shared" si="30"/>
        <v>0</v>
      </c>
      <c r="P75">
        <f t="shared" si="31"/>
        <v>0</v>
      </c>
      <c r="Q75">
        <f t="shared" si="32"/>
        <v>0</v>
      </c>
      <c r="R75" t="b">
        <f t="shared" si="33"/>
        <v>0</v>
      </c>
      <c r="S75" t="b">
        <f t="shared" si="34"/>
        <v>1</v>
      </c>
      <c r="T75" t="b">
        <f t="shared" si="35"/>
        <v>0</v>
      </c>
      <c r="U75" t="b">
        <f t="shared" si="36"/>
        <v>0</v>
      </c>
      <c r="V75" t="b">
        <f t="shared" si="37"/>
        <v>0</v>
      </c>
      <c r="W75" s="3">
        <f t="shared" si="38"/>
        <v>1</v>
      </c>
      <c r="X75" s="3">
        <f t="shared" si="39"/>
        <v>1</v>
      </c>
    </row>
    <row r="76" spans="1:24" x14ac:dyDescent="0.25">
      <c r="A76">
        <v>74201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f t="shared" si="28"/>
        <v>0</v>
      </c>
      <c r="N76">
        <f t="shared" si="29"/>
        <v>10</v>
      </c>
      <c r="O76">
        <f t="shared" si="30"/>
        <v>0</v>
      </c>
      <c r="P76">
        <f t="shared" si="31"/>
        <v>0</v>
      </c>
      <c r="Q76">
        <f t="shared" si="32"/>
        <v>0</v>
      </c>
      <c r="R76" t="b">
        <f t="shared" si="33"/>
        <v>0</v>
      </c>
      <c r="S76" t="b">
        <f t="shared" si="34"/>
        <v>1</v>
      </c>
      <c r="T76" t="b">
        <f t="shared" si="35"/>
        <v>0</v>
      </c>
      <c r="U76" t="b">
        <f t="shared" si="36"/>
        <v>0</v>
      </c>
      <c r="V76" t="b">
        <f t="shared" si="37"/>
        <v>0</v>
      </c>
      <c r="W76" s="3">
        <f t="shared" si="38"/>
        <v>1</v>
      </c>
      <c r="X76" s="3">
        <f t="shared" si="39"/>
        <v>1</v>
      </c>
    </row>
    <row r="77" spans="1:24" x14ac:dyDescent="0.25">
      <c r="A77">
        <v>74242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f t="shared" si="28"/>
        <v>0</v>
      </c>
      <c r="N77">
        <f t="shared" si="29"/>
        <v>10</v>
      </c>
      <c r="O77">
        <f t="shared" si="30"/>
        <v>0</v>
      </c>
      <c r="P77">
        <f t="shared" si="31"/>
        <v>0</v>
      </c>
      <c r="Q77">
        <f t="shared" si="32"/>
        <v>0</v>
      </c>
      <c r="R77" t="b">
        <f t="shared" si="33"/>
        <v>0</v>
      </c>
      <c r="S77" t="b">
        <f t="shared" si="34"/>
        <v>1</v>
      </c>
      <c r="T77" t="b">
        <f t="shared" si="35"/>
        <v>0</v>
      </c>
      <c r="U77" t="b">
        <f t="shared" si="36"/>
        <v>0</v>
      </c>
      <c r="V77" t="b">
        <f t="shared" si="37"/>
        <v>0</v>
      </c>
      <c r="W77" s="3">
        <f t="shared" si="38"/>
        <v>1</v>
      </c>
      <c r="X77" s="3">
        <f t="shared" si="39"/>
        <v>1</v>
      </c>
    </row>
    <row r="78" spans="1:24" x14ac:dyDescent="0.25">
      <c r="A78">
        <v>74291</v>
      </c>
      <c r="B78">
        <v>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f t="shared" si="28"/>
        <v>10</v>
      </c>
      <c r="N78">
        <f t="shared" si="29"/>
        <v>0</v>
      </c>
      <c r="O78">
        <f t="shared" si="30"/>
        <v>0</v>
      </c>
      <c r="P78">
        <f t="shared" si="31"/>
        <v>0</v>
      </c>
      <c r="Q78">
        <f t="shared" si="32"/>
        <v>0</v>
      </c>
      <c r="R78" t="b">
        <f t="shared" si="33"/>
        <v>1</v>
      </c>
      <c r="S78" t="b">
        <f t="shared" si="34"/>
        <v>0</v>
      </c>
      <c r="T78" t="b">
        <f t="shared" si="35"/>
        <v>0</v>
      </c>
      <c r="U78" t="b">
        <f t="shared" si="36"/>
        <v>0</v>
      </c>
      <c r="V78" t="b">
        <f t="shared" si="37"/>
        <v>0</v>
      </c>
      <c r="W78" s="3">
        <f t="shared" si="38"/>
        <v>1</v>
      </c>
      <c r="X78" s="3">
        <f t="shared" si="39"/>
        <v>0</v>
      </c>
    </row>
    <row r="79" spans="1:24" x14ac:dyDescent="0.25">
      <c r="A79">
        <v>74313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f t="shared" si="28"/>
        <v>0</v>
      </c>
      <c r="N79">
        <f t="shared" si="29"/>
        <v>10</v>
      </c>
      <c r="O79">
        <f t="shared" si="30"/>
        <v>0</v>
      </c>
      <c r="P79">
        <f t="shared" si="31"/>
        <v>0</v>
      </c>
      <c r="Q79">
        <f t="shared" si="32"/>
        <v>0</v>
      </c>
      <c r="R79" t="b">
        <f t="shared" si="33"/>
        <v>0</v>
      </c>
      <c r="S79" t="b">
        <f t="shared" si="34"/>
        <v>1</v>
      </c>
      <c r="T79" t="b">
        <f t="shared" si="35"/>
        <v>0</v>
      </c>
      <c r="U79" t="b">
        <f t="shared" si="36"/>
        <v>0</v>
      </c>
      <c r="V79" t="b">
        <f t="shared" si="37"/>
        <v>0</v>
      </c>
      <c r="W79" s="3">
        <f t="shared" si="38"/>
        <v>1</v>
      </c>
      <c r="X79" s="3">
        <f t="shared" si="39"/>
        <v>1</v>
      </c>
    </row>
    <row r="80" spans="1:24" x14ac:dyDescent="0.25">
      <c r="A80">
        <v>74328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f t="shared" si="28"/>
        <v>0</v>
      </c>
      <c r="N80">
        <f t="shared" si="29"/>
        <v>10</v>
      </c>
      <c r="O80">
        <f t="shared" si="30"/>
        <v>0</v>
      </c>
      <c r="P80">
        <f t="shared" si="31"/>
        <v>0</v>
      </c>
      <c r="Q80">
        <f t="shared" si="32"/>
        <v>0</v>
      </c>
      <c r="R80" t="b">
        <f t="shared" si="33"/>
        <v>0</v>
      </c>
      <c r="S80" t="b">
        <f t="shared" si="34"/>
        <v>1</v>
      </c>
      <c r="T80" t="b">
        <f t="shared" si="35"/>
        <v>0</v>
      </c>
      <c r="U80" t="b">
        <f t="shared" si="36"/>
        <v>0</v>
      </c>
      <c r="V80" t="b">
        <f t="shared" si="37"/>
        <v>0</v>
      </c>
      <c r="W80" s="3">
        <f t="shared" si="38"/>
        <v>1</v>
      </c>
      <c r="X80" s="3">
        <f t="shared" si="39"/>
        <v>1</v>
      </c>
    </row>
    <row r="81" spans="1:24" x14ac:dyDescent="0.25">
      <c r="A81">
        <v>74334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f t="shared" si="28"/>
        <v>0</v>
      </c>
      <c r="N81">
        <f t="shared" si="29"/>
        <v>10</v>
      </c>
      <c r="O81">
        <f t="shared" si="30"/>
        <v>0</v>
      </c>
      <c r="P81">
        <f t="shared" si="31"/>
        <v>0</v>
      </c>
      <c r="Q81">
        <f t="shared" si="32"/>
        <v>0</v>
      </c>
      <c r="R81" t="b">
        <f t="shared" si="33"/>
        <v>0</v>
      </c>
      <c r="S81" t="b">
        <f t="shared" si="34"/>
        <v>1</v>
      </c>
      <c r="T81" t="b">
        <f t="shared" si="35"/>
        <v>0</v>
      </c>
      <c r="U81" t="b">
        <f t="shared" si="36"/>
        <v>0</v>
      </c>
      <c r="V81" t="b">
        <f t="shared" si="37"/>
        <v>0</v>
      </c>
      <c r="W81" s="3">
        <f t="shared" si="38"/>
        <v>1</v>
      </c>
      <c r="X81" s="3">
        <f t="shared" si="39"/>
        <v>1</v>
      </c>
    </row>
    <row r="82" spans="1:24" x14ac:dyDescent="0.25">
      <c r="A82">
        <v>74356</v>
      </c>
      <c r="B82">
        <v>1</v>
      </c>
      <c r="C82">
        <v>3</v>
      </c>
      <c r="D82">
        <v>2</v>
      </c>
      <c r="E82">
        <v>2</v>
      </c>
      <c r="F82">
        <v>3</v>
      </c>
      <c r="G82">
        <v>3</v>
      </c>
      <c r="H82">
        <v>3</v>
      </c>
      <c r="I82">
        <v>3</v>
      </c>
      <c r="J82">
        <v>2</v>
      </c>
      <c r="K82">
        <v>3</v>
      </c>
      <c r="L82">
        <v>3</v>
      </c>
      <c r="M82">
        <f t="shared" si="28"/>
        <v>0</v>
      </c>
      <c r="N82">
        <f t="shared" si="29"/>
        <v>0</v>
      </c>
      <c r="O82">
        <f t="shared" si="30"/>
        <v>3</v>
      </c>
      <c r="P82">
        <f t="shared" si="31"/>
        <v>7</v>
      </c>
      <c r="Q82">
        <f t="shared" si="32"/>
        <v>0</v>
      </c>
      <c r="R82" t="b">
        <f t="shared" si="33"/>
        <v>0</v>
      </c>
      <c r="S82" t="b">
        <f t="shared" si="34"/>
        <v>0</v>
      </c>
      <c r="T82" t="b">
        <f t="shared" si="35"/>
        <v>0</v>
      </c>
      <c r="U82" t="b">
        <f t="shared" si="36"/>
        <v>1</v>
      </c>
      <c r="V82" t="b">
        <f t="shared" si="37"/>
        <v>0</v>
      </c>
      <c r="W82" s="3">
        <f t="shared" si="38"/>
        <v>1</v>
      </c>
      <c r="X82" s="3">
        <f t="shared" si="39"/>
        <v>3</v>
      </c>
    </row>
    <row r="83" spans="1:24" x14ac:dyDescent="0.25">
      <c r="A83">
        <v>74380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f t="shared" si="28"/>
        <v>0</v>
      </c>
      <c r="N83">
        <f t="shared" si="29"/>
        <v>10</v>
      </c>
      <c r="O83">
        <f t="shared" si="30"/>
        <v>0</v>
      </c>
      <c r="P83">
        <f t="shared" si="31"/>
        <v>0</v>
      </c>
      <c r="Q83">
        <f t="shared" si="32"/>
        <v>0</v>
      </c>
      <c r="R83" t="b">
        <f t="shared" si="33"/>
        <v>0</v>
      </c>
      <c r="S83" t="b">
        <f t="shared" si="34"/>
        <v>1</v>
      </c>
      <c r="T83" t="b">
        <f t="shared" si="35"/>
        <v>0</v>
      </c>
      <c r="U83" t="b">
        <f t="shared" si="36"/>
        <v>0</v>
      </c>
      <c r="V83" t="b">
        <f t="shared" si="37"/>
        <v>0</v>
      </c>
      <c r="W83" s="3">
        <f t="shared" si="38"/>
        <v>1</v>
      </c>
      <c r="X83" s="3">
        <f t="shared" si="39"/>
        <v>1</v>
      </c>
    </row>
    <row r="84" spans="1:24" x14ac:dyDescent="0.25">
      <c r="A84">
        <v>74413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f t="shared" si="28"/>
        <v>0</v>
      </c>
      <c r="N84">
        <f t="shared" si="29"/>
        <v>10</v>
      </c>
      <c r="O84">
        <f t="shared" si="30"/>
        <v>0</v>
      </c>
      <c r="P84">
        <f t="shared" si="31"/>
        <v>0</v>
      </c>
      <c r="Q84">
        <f t="shared" si="32"/>
        <v>0</v>
      </c>
      <c r="R84" t="b">
        <f t="shared" si="33"/>
        <v>0</v>
      </c>
      <c r="S84" t="b">
        <f t="shared" si="34"/>
        <v>1</v>
      </c>
      <c r="T84" t="b">
        <f t="shared" si="35"/>
        <v>0</v>
      </c>
      <c r="U84" t="b">
        <f t="shared" si="36"/>
        <v>0</v>
      </c>
      <c r="V84" t="b">
        <f t="shared" si="37"/>
        <v>0</v>
      </c>
      <c r="W84" s="3">
        <f t="shared" si="38"/>
        <v>1</v>
      </c>
      <c r="X84" s="3">
        <f t="shared" si="39"/>
        <v>1</v>
      </c>
    </row>
    <row r="85" spans="1:24" x14ac:dyDescent="0.25">
      <c r="A85">
        <v>74424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f t="shared" si="28"/>
        <v>0</v>
      </c>
      <c r="N85">
        <f t="shared" si="29"/>
        <v>10</v>
      </c>
      <c r="O85">
        <f t="shared" si="30"/>
        <v>0</v>
      </c>
      <c r="P85">
        <f t="shared" si="31"/>
        <v>0</v>
      </c>
      <c r="Q85">
        <f t="shared" si="32"/>
        <v>0</v>
      </c>
      <c r="R85" t="b">
        <f t="shared" si="33"/>
        <v>0</v>
      </c>
      <c r="S85" t="b">
        <f t="shared" si="34"/>
        <v>1</v>
      </c>
      <c r="T85" t="b">
        <f t="shared" si="35"/>
        <v>0</v>
      </c>
      <c r="U85" t="b">
        <f t="shared" si="36"/>
        <v>0</v>
      </c>
      <c r="V85" t="b">
        <f t="shared" si="37"/>
        <v>0</v>
      </c>
      <c r="W85" s="3">
        <f t="shared" si="38"/>
        <v>1</v>
      </c>
      <c r="X85" s="3">
        <f t="shared" si="39"/>
        <v>1</v>
      </c>
    </row>
    <row r="86" spans="1:24" x14ac:dyDescent="0.25">
      <c r="A86">
        <v>74451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f t="shared" si="28"/>
        <v>0</v>
      </c>
      <c r="N86">
        <f t="shared" si="29"/>
        <v>10</v>
      </c>
      <c r="O86">
        <f t="shared" si="30"/>
        <v>0</v>
      </c>
      <c r="P86">
        <f t="shared" si="31"/>
        <v>0</v>
      </c>
      <c r="Q86">
        <f t="shared" si="32"/>
        <v>0</v>
      </c>
      <c r="R86" t="b">
        <f t="shared" si="33"/>
        <v>0</v>
      </c>
      <c r="S86" t="b">
        <f t="shared" si="34"/>
        <v>1</v>
      </c>
      <c r="T86" t="b">
        <f t="shared" si="35"/>
        <v>0</v>
      </c>
      <c r="U86" t="b">
        <f t="shared" si="36"/>
        <v>0</v>
      </c>
      <c r="V86" t="b">
        <f t="shared" si="37"/>
        <v>0</v>
      </c>
      <c r="W86" s="3">
        <f t="shared" si="38"/>
        <v>1</v>
      </c>
      <c r="X86" s="3">
        <f t="shared" si="39"/>
        <v>1</v>
      </c>
    </row>
    <row r="87" spans="1:24" x14ac:dyDescent="0.25">
      <c r="A87">
        <v>74454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f t="shared" si="28"/>
        <v>0</v>
      </c>
      <c r="N87">
        <f t="shared" si="29"/>
        <v>10</v>
      </c>
      <c r="O87">
        <f t="shared" si="30"/>
        <v>0</v>
      </c>
      <c r="P87">
        <f t="shared" si="31"/>
        <v>0</v>
      </c>
      <c r="Q87">
        <f t="shared" si="32"/>
        <v>0</v>
      </c>
      <c r="R87" t="b">
        <f t="shared" si="33"/>
        <v>0</v>
      </c>
      <c r="S87" t="b">
        <f t="shared" si="34"/>
        <v>1</v>
      </c>
      <c r="T87" t="b">
        <f t="shared" si="35"/>
        <v>0</v>
      </c>
      <c r="U87" t="b">
        <f t="shared" si="36"/>
        <v>0</v>
      </c>
      <c r="V87" t="b">
        <f t="shared" si="37"/>
        <v>0</v>
      </c>
      <c r="W87" s="3">
        <f t="shared" si="38"/>
        <v>1</v>
      </c>
      <c r="X87" s="3">
        <f t="shared" si="39"/>
        <v>1</v>
      </c>
    </row>
    <row r="88" spans="1:24" x14ac:dyDescent="0.25">
      <c r="A88">
        <v>74456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f t="shared" si="28"/>
        <v>0</v>
      </c>
      <c r="N88">
        <f t="shared" si="29"/>
        <v>10</v>
      </c>
      <c r="O88">
        <f t="shared" si="30"/>
        <v>0</v>
      </c>
      <c r="P88">
        <f t="shared" si="31"/>
        <v>0</v>
      </c>
      <c r="Q88">
        <f t="shared" si="32"/>
        <v>0</v>
      </c>
      <c r="R88" t="b">
        <f t="shared" si="33"/>
        <v>0</v>
      </c>
      <c r="S88" t="b">
        <f t="shared" si="34"/>
        <v>1</v>
      </c>
      <c r="T88" t="b">
        <f t="shared" si="35"/>
        <v>0</v>
      </c>
      <c r="U88" t="b">
        <f t="shared" si="36"/>
        <v>0</v>
      </c>
      <c r="V88" t="b">
        <f t="shared" si="37"/>
        <v>0</v>
      </c>
      <c r="W88" s="3">
        <f t="shared" si="38"/>
        <v>1</v>
      </c>
      <c r="X88" s="3">
        <f t="shared" si="39"/>
        <v>1</v>
      </c>
    </row>
    <row r="89" spans="1:24" x14ac:dyDescent="0.25">
      <c r="A89">
        <v>74475</v>
      </c>
      <c r="B89">
        <v>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f t="shared" si="28"/>
        <v>10</v>
      </c>
      <c r="N89">
        <f t="shared" si="29"/>
        <v>0</v>
      </c>
      <c r="O89">
        <f t="shared" si="30"/>
        <v>0</v>
      </c>
      <c r="P89">
        <f t="shared" si="31"/>
        <v>0</v>
      </c>
      <c r="Q89">
        <f t="shared" si="32"/>
        <v>0</v>
      </c>
      <c r="R89" t="b">
        <f t="shared" si="33"/>
        <v>1</v>
      </c>
      <c r="S89" t="b">
        <f t="shared" si="34"/>
        <v>0</v>
      </c>
      <c r="T89" t="b">
        <f t="shared" si="35"/>
        <v>0</v>
      </c>
      <c r="U89" t="b">
        <f t="shared" si="36"/>
        <v>0</v>
      </c>
      <c r="V89" t="b">
        <f t="shared" si="37"/>
        <v>0</v>
      </c>
      <c r="W89" s="3">
        <f t="shared" si="38"/>
        <v>1</v>
      </c>
      <c r="X89" s="3">
        <f t="shared" si="39"/>
        <v>0</v>
      </c>
    </row>
    <row r="90" spans="1:24" x14ac:dyDescent="0.25">
      <c r="A90">
        <v>74479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f t="shared" si="28"/>
        <v>0</v>
      </c>
      <c r="N90">
        <f t="shared" si="29"/>
        <v>10</v>
      </c>
      <c r="O90">
        <f t="shared" si="30"/>
        <v>0</v>
      </c>
      <c r="P90">
        <f t="shared" si="31"/>
        <v>0</v>
      </c>
      <c r="Q90">
        <f t="shared" si="32"/>
        <v>0</v>
      </c>
      <c r="R90" t="b">
        <f t="shared" si="33"/>
        <v>0</v>
      </c>
      <c r="S90" t="b">
        <f t="shared" si="34"/>
        <v>1</v>
      </c>
      <c r="T90" t="b">
        <f t="shared" si="35"/>
        <v>0</v>
      </c>
      <c r="U90" t="b">
        <f t="shared" si="36"/>
        <v>0</v>
      </c>
      <c r="V90" t="b">
        <f t="shared" si="37"/>
        <v>0</v>
      </c>
      <c r="W90" s="3">
        <f t="shared" si="38"/>
        <v>1</v>
      </c>
      <c r="X90" s="3">
        <f t="shared" si="39"/>
        <v>1</v>
      </c>
    </row>
    <row r="91" spans="1:24" x14ac:dyDescent="0.25">
      <c r="A91">
        <v>74512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f t="shared" si="28"/>
        <v>0</v>
      </c>
      <c r="N91">
        <f t="shared" si="29"/>
        <v>10</v>
      </c>
      <c r="O91">
        <f t="shared" si="30"/>
        <v>0</v>
      </c>
      <c r="P91">
        <f t="shared" si="31"/>
        <v>0</v>
      </c>
      <c r="Q91">
        <f t="shared" si="32"/>
        <v>0</v>
      </c>
      <c r="R91" t="b">
        <f t="shared" si="33"/>
        <v>0</v>
      </c>
      <c r="S91" t="b">
        <f t="shared" si="34"/>
        <v>1</v>
      </c>
      <c r="T91" t="b">
        <f t="shared" si="35"/>
        <v>0</v>
      </c>
      <c r="U91" t="b">
        <f t="shared" si="36"/>
        <v>0</v>
      </c>
      <c r="V91" t="b">
        <f t="shared" si="37"/>
        <v>0</v>
      </c>
      <c r="W91" s="3">
        <f t="shared" si="38"/>
        <v>1</v>
      </c>
      <c r="X91" s="3">
        <f t="shared" si="39"/>
        <v>1</v>
      </c>
    </row>
    <row r="92" spans="1:24" x14ac:dyDescent="0.25">
      <c r="A92">
        <v>74518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f t="shared" si="28"/>
        <v>0</v>
      </c>
      <c r="N92">
        <f t="shared" si="29"/>
        <v>10</v>
      </c>
      <c r="O92">
        <f t="shared" si="30"/>
        <v>0</v>
      </c>
      <c r="P92">
        <f t="shared" si="31"/>
        <v>0</v>
      </c>
      <c r="Q92">
        <f t="shared" si="32"/>
        <v>0</v>
      </c>
      <c r="R92" t="b">
        <f t="shared" si="33"/>
        <v>0</v>
      </c>
      <c r="S92" t="b">
        <f t="shared" si="34"/>
        <v>1</v>
      </c>
      <c r="T92" t="b">
        <f t="shared" si="35"/>
        <v>0</v>
      </c>
      <c r="U92" t="b">
        <f t="shared" si="36"/>
        <v>0</v>
      </c>
      <c r="V92" t="b">
        <f t="shared" si="37"/>
        <v>0</v>
      </c>
      <c r="W92" s="3">
        <f t="shared" si="38"/>
        <v>1</v>
      </c>
      <c r="X92" s="3">
        <f t="shared" si="39"/>
        <v>1</v>
      </c>
    </row>
    <row r="93" spans="1:24" x14ac:dyDescent="0.25">
      <c r="A93">
        <v>74544</v>
      </c>
      <c r="B93">
        <v>1</v>
      </c>
      <c r="C93">
        <v>1</v>
      </c>
      <c r="D93">
        <v>2</v>
      </c>
      <c r="E93">
        <v>1</v>
      </c>
      <c r="F93">
        <v>2</v>
      </c>
      <c r="G93">
        <v>2</v>
      </c>
      <c r="H93">
        <v>2</v>
      </c>
      <c r="I93">
        <v>2</v>
      </c>
      <c r="J93">
        <v>1</v>
      </c>
      <c r="K93">
        <v>1</v>
      </c>
      <c r="L93">
        <v>2</v>
      </c>
      <c r="M93">
        <f t="shared" si="28"/>
        <v>0</v>
      </c>
      <c r="N93">
        <f t="shared" si="29"/>
        <v>4</v>
      </c>
      <c r="O93">
        <f t="shared" si="30"/>
        <v>6</v>
      </c>
      <c r="P93">
        <f t="shared" si="31"/>
        <v>0</v>
      </c>
      <c r="Q93">
        <f t="shared" si="32"/>
        <v>0</v>
      </c>
      <c r="R93" t="b">
        <f t="shared" si="33"/>
        <v>0</v>
      </c>
      <c r="S93" t="b">
        <f t="shared" si="34"/>
        <v>0</v>
      </c>
      <c r="T93" t="b">
        <f t="shared" si="35"/>
        <v>1</v>
      </c>
      <c r="U93" t="b">
        <f t="shared" si="36"/>
        <v>0</v>
      </c>
      <c r="V93" t="b">
        <f t="shared" si="37"/>
        <v>0</v>
      </c>
      <c r="W93" s="3">
        <f t="shared" si="38"/>
        <v>1</v>
      </c>
      <c r="X93" s="3">
        <f t="shared" si="39"/>
        <v>2</v>
      </c>
    </row>
    <row r="94" spans="1:24" x14ac:dyDescent="0.25">
      <c r="A94">
        <v>74562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f t="shared" si="28"/>
        <v>0</v>
      </c>
      <c r="N94">
        <f t="shared" si="29"/>
        <v>10</v>
      </c>
      <c r="O94">
        <f t="shared" si="30"/>
        <v>0</v>
      </c>
      <c r="P94">
        <f t="shared" si="31"/>
        <v>0</v>
      </c>
      <c r="Q94">
        <f t="shared" si="32"/>
        <v>0</v>
      </c>
      <c r="R94" t="b">
        <f t="shared" si="33"/>
        <v>0</v>
      </c>
      <c r="S94" t="b">
        <f t="shared" si="34"/>
        <v>1</v>
      </c>
      <c r="T94" t="b">
        <f t="shared" si="35"/>
        <v>0</v>
      </c>
      <c r="U94" t="b">
        <f t="shared" si="36"/>
        <v>0</v>
      </c>
      <c r="V94" t="b">
        <f t="shared" si="37"/>
        <v>0</v>
      </c>
      <c r="W94" s="3">
        <f t="shared" si="38"/>
        <v>1</v>
      </c>
      <c r="X94" s="3">
        <f t="shared" si="39"/>
        <v>1</v>
      </c>
    </row>
    <row r="95" spans="1:24" x14ac:dyDescent="0.25">
      <c r="A95">
        <v>74610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f t="shared" si="28"/>
        <v>0</v>
      </c>
      <c r="N95">
        <f t="shared" si="29"/>
        <v>10</v>
      </c>
      <c r="O95">
        <f t="shared" si="30"/>
        <v>0</v>
      </c>
      <c r="P95">
        <f t="shared" si="31"/>
        <v>0</v>
      </c>
      <c r="Q95">
        <f t="shared" si="32"/>
        <v>0</v>
      </c>
      <c r="R95" t="b">
        <f t="shared" si="33"/>
        <v>0</v>
      </c>
      <c r="S95" t="b">
        <f t="shared" si="34"/>
        <v>1</v>
      </c>
      <c r="T95" t="b">
        <f t="shared" si="35"/>
        <v>0</v>
      </c>
      <c r="U95" t="b">
        <f t="shared" si="36"/>
        <v>0</v>
      </c>
      <c r="V95" t="b">
        <f t="shared" si="37"/>
        <v>0</v>
      </c>
      <c r="W95" s="3">
        <f t="shared" si="38"/>
        <v>1</v>
      </c>
      <c r="X95" s="3">
        <f t="shared" si="39"/>
        <v>1</v>
      </c>
    </row>
    <row r="96" spans="1:24" x14ac:dyDescent="0.25">
      <c r="A96">
        <v>74658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f t="shared" si="28"/>
        <v>0</v>
      </c>
      <c r="N96">
        <f t="shared" si="29"/>
        <v>10</v>
      </c>
      <c r="O96">
        <f t="shared" si="30"/>
        <v>0</v>
      </c>
      <c r="P96">
        <f t="shared" si="31"/>
        <v>0</v>
      </c>
      <c r="Q96">
        <f t="shared" si="32"/>
        <v>0</v>
      </c>
      <c r="R96" t="b">
        <f t="shared" si="33"/>
        <v>0</v>
      </c>
      <c r="S96" t="b">
        <f t="shared" si="34"/>
        <v>1</v>
      </c>
      <c r="T96" t="b">
        <f t="shared" si="35"/>
        <v>0</v>
      </c>
      <c r="U96" t="b">
        <f t="shared" si="36"/>
        <v>0</v>
      </c>
      <c r="V96" t="b">
        <f t="shared" si="37"/>
        <v>0</v>
      </c>
      <c r="W96" s="3">
        <f t="shared" si="38"/>
        <v>1</v>
      </c>
      <c r="X96" s="3">
        <f t="shared" si="39"/>
        <v>1</v>
      </c>
    </row>
    <row r="97" spans="1:24" x14ac:dyDescent="0.25">
      <c r="A97">
        <v>74691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f t="shared" si="28"/>
        <v>0</v>
      </c>
      <c r="N97">
        <f t="shared" si="29"/>
        <v>10</v>
      </c>
      <c r="O97">
        <f t="shared" si="30"/>
        <v>0</v>
      </c>
      <c r="P97">
        <f t="shared" si="31"/>
        <v>0</v>
      </c>
      <c r="Q97">
        <f t="shared" si="32"/>
        <v>0</v>
      </c>
      <c r="R97" t="b">
        <f t="shared" si="33"/>
        <v>0</v>
      </c>
      <c r="S97" t="b">
        <f t="shared" si="34"/>
        <v>1</v>
      </c>
      <c r="T97" t="b">
        <f t="shared" si="35"/>
        <v>0</v>
      </c>
      <c r="U97" t="b">
        <f t="shared" si="36"/>
        <v>0</v>
      </c>
      <c r="V97" t="b">
        <f t="shared" si="37"/>
        <v>0</v>
      </c>
      <c r="W97" s="3">
        <f t="shared" si="38"/>
        <v>1</v>
      </c>
      <c r="X97" s="3">
        <f t="shared" si="39"/>
        <v>1</v>
      </c>
    </row>
    <row r="98" spans="1:24" x14ac:dyDescent="0.25">
      <c r="A98">
        <v>105694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f t="shared" ref="M98:M129" si="40">IF(C98=0, 1, 0)+IF(D98=0, 1, 0)+IF(E98=0, 1, 0)+IF(F98=0, 1, 0)+IF(G98=0, 1, 0)+IF(H98=0, 1, 0)+IF(I98=0, 1, 0)+IF(J98=0, 1, 0)+IF(K98=0, 1, 0)+IF(L98=0, 1, 0)</f>
        <v>0</v>
      </c>
      <c r="N98">
        <f t="shared" ref="N98:N129" si="41">IF(C98=1, 1, 0)+IF(D98=1, 1, 0)+IF(E98=1, 1, 0)+IF(F98=1, 1, 0)+IF(G98=1, 1, 0)+IF(H98=1, 1, 0)+IF(I98=1, 1, 0)+IF(J98=1, 1, 0)+IF(K98=1, 1, 0)+IF(L98=1, 1, 0)</f>
        <v>10</v>
      </c>
      <c r="O98">
        <f t="shared" ref="O98:O129" si="42">IF(C98=2, 1, 0)+IF(D98=2, 1, 0)+IF(E98=2, 1, 0)+IF(F98=2, 1, 0)+IF(G98=2, 1, 0)+IF(H98=2, 1, 0)+IF(I98=2, 1, 0)+IF(J98=2, 1, 0)+IF(K98=2, 1, 0)+IF(L98=2, 1, 0)</f>
        <v>0</v>
      </c>
      <c r="P98">
        <f t="shared" ref="P98:P129" si="43">IF(C98=3, 1, 0)+IF(D98=3, 1, 0)+IF(E98=3, 1, 0)+IF(F98=3, 1, 0)+IF(G98=3, 1, 0)+IF(H98=3, 1, 0)+IF(I98=3, 1, 0)+IF(J98=3, 1, 0)+IF(K98=3, 1, 0)+IF(L98=3, 1, 0)</f>
        <v>0</v>
      </c>
      <c r="Q98">
        <f t="shared" ref="Q98:Q129" si="44">IF(C98=4, 1, 0)+IF(D98=4, 1, 0)+IF(E98=4, 1, 0)+IF(F98=4, 1, 0)+IF(G98=4, 1, 0)+IF(H98=4, 1, 0)+IF(I98=4, 1, 0)+IF(J98=4, 1, 0)+IF(K98=4, 1, 0)+IF(L98=4, 1, 0)</f>
        <v>0</v>
      </c>
      <c r="R98" t="b">
        <f t="shared" ref="R98:R129" si="45">M98=MAX($M98:$Q98)</f>
        <v>0</v>
      </c>
      <c r="S98" t="b">
        <f t="shared" ref="S98:S129" si="46">N98=MAX($M98:$Q98)</f>
        <v>1</v>
      </c>
      <c r="T98" t="b">
        <f t="shared" ref="T98:T129" si="47">O98=MAX($M98:$Q98)</f>
        <v>0</v>
      </c>
      <c r="U98" t="b">
        <f t="shared" ref="U98:U129" si="48">P98=MAX($M98:$Q98)</f>
        <v>0</v>
      </c>
      <c r="V98" t="b">
        <f t="shared" ref="V98:V129" si="49">Q98=MAX($M98:$Q98)</f>
        <v>0</v>
      </c>
      <c r="W98" s="3">
        <f t="shared" ref="W98:W129" si="50">IF(M98=MAX($M98:$Q98), 1, 0) + IF(N98=MAX($M98:$Q98), 1, 0) + IF(O98=MAX($M98:$Q98), 1, 0) + IF(P98=MAX($M98:$Q98), 1, 0) + IF(Q98=MAX($M98:$Q98), 1, 0)</f>
        <v>1</v>
      </c>
      <c r="X98" s="3">
        <f t="shared" ref="X98:X129" si="51">IF(W98 = 1, _xlfn.MODE.SNGL(C98,D98,E98,F98,G98,H98,I98,J98,K98,L98), "Verificar Manualmente")</f>
        <v>1</v>
      </c>
    </row>
    <row r="99" spans="1:24" x14ac:dyDescent="0.25">
      <c r="A99">
        <v>105709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f t="shared" si="40"/>
        <v>0</v>
      </c>
      <c r="N99">
        <f t="shared" si="41"/>
        <v>10</v>
      </c>
      <c r="O99">
        <f t="shared" si="42"/>
        <v>0</v>
      </c>
      <c r="P99">
        <f t="shared" si="43"/>
        <v>0</v>
      </c>
      <c r="Q99">
        <f t="shared" si="44"/>
        <v>0</v>
      </c>
      <c r="R99" t="b">
        <f t="shared" si="45"/>
        <v>0</v>
      </c>
      <c r="S99" t="b">
        <f t="shared" si="46"/>
        <v>1</v>
      </c>
      <c r="T99" t="b">
        <f t="shared" si="47"/>
        <v>0</v>
      </c>
      <c r="U99" t="b">
        <f t="shared" si="48"/>
        <v>0</v>
      </c>
      <c r="V99" t="b">
        <f t="shared" si="49"/>
        <v>0</v>
      </c>
      <c r="W99" s="3">
        <f t="shared" si="50"/>
        <v>1</v>
      </c>
      <c r="X99" s="3">
        <f t="shared" si="51"/>
        <v>1</v>
      </c>
    </row>
    <row r="100" spans="1:24" x14ac:dyDescent="0.25">
      <c r="A100">
        <v>105711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f t="shared" si="40"/>
        <v>0</v>
      </c>
      <c r="N100">
        <f t="shared" si="41"/>
        <v>10</v>
      </c>
      <c r="O100">
        <f t="shared" si="42"/>
        <v>0</v>
      </c>
      <c r="P100">
        <f t="shared" si="43"/>
        <v>0</v>
      </c>
      <c r="Q100">
        <f t="shared" si="44"/>
        <v>0</v>
      </c>
      <c r="R100" t="b">
        <f t="shared" si="45"/>
        <v>0</v>
      </c>
      <c r="S100" t="b">
        <f t="shared" si="46"/>
        <v>1</v>
      </c>
      <c r="T100" t="b">
        <f t="shared" si="47"/>
        <v>0</v>
      </c>
      <c r="U100" t="b">
        <f t="shared" si="48"/>
        <v>0</v>
      </c>
      <c r="V100" t="b">
        <f t="shared" si="49"/>
        <v>0</v>
      </c>
      <c r="W100" s="3">
        <f t="shared" si="50"/>
        <v>1</v>
      </c>
      <c r="X100" s="3">
        <f t="shared" si="51"/>
        <v>1</v>
      </c>
    </row>
    <row r="101" spans="1:24" x14ac:dyDescent="0.25">
      <c r="A101">
        <v>105712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f t="shared" si="40"/>
        <v>0</v>
      </c>
      <c r="N101">
        <f t="shared" si="41"/>
        <v>10</v>
      </c>
      <c r="O101">
        <f t="shared" si="42"/>
        <v>0</v>
      </c>
      <c r="P101">
        <f t="shared" si="43"/>
        <v>0</v>
      </c>
      <c r="Q101">
        <f t="shared" si="44"/>
        <v>0</v>
      </c>
      <c r="R101" t="b">
        <f t="shared" si="45"/>
        <v>0</v>
      </c>
      <c r="S101" t="b">
        <f t="shared" si="46"/>
        <v>1</v>
      </c>
      <c r="T101" t="b">
        <f t="shared" si="47"/>
        <v>0</v>
      </c>
      <c r="U101" t="b">
        <f t="shared" si="48"/>
        <v>0</v>
      </c>
      <c r="V101" t="b">
        <f t="shared" si="49"/>
        <v>0</v>
      </c>
      <c r="W101" s="3">
        <f t="shared" si="50"/>
        <v>1</v>
      </c>
      <c r="X101" s="3">
        <f t="shared" si="51"/>
        <v>1</v>
      </c>
    </row>
    <row r="102" spans="1:24" x14ac:dyDescent="0.25">
      <c r="A102">
        <v>105756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f t="shared" si="40"/>
        <v>0</v>
      </c>
      <c r="N102">
        <f t="shared" si="41"/>
        <v>10</v>
      </c>
      <c r="O102">
        <f t="shared" si="42"/>
        <v>0</v>
      </c>
      <c r="P102">
        <f t="shared" si="43"/>
        <v>0</v>
      </c>
      <c r="Q102">
        <f t="shared" si="44"/>
        <v>0</v>
      </c>
      <c r="R102" t="b">
        <f t="shared" si="45"/>
        <v>0</v>
      </c>
      <c r="S102" t="b">
        <f t="shared" si="46"/>
        <v>1</v>
      </c>
      <c r="T102" t="b">
        <f t="shared" si="47"/>
        <v>0</v>
      </c>
      <c r="U102" t="b">
        <f t="shared" si="48"/>
        <v>0</v>
      </c>
      <c r="V102" t="b">
        <f t="shared" si="49"/>
        <v>0</v>
      </c>
      <c r="W102" s="3">
        <f t="shared" si="50"/>
        <v>1</v>
      </c>
      <c r="X102" s="3">
        <f t="shared" si="51"/>
        <v>1</v>
      </c>
    </row>
    <row r="103" spans="1:24" x14ac:dyDescent="0.25">
      <c r="A103">
        <v>105790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f t="shared" si="40"/>
        <v>0</v>
      </c>
      <c r="N103">
        <f t="shared" si="41"/>
        <v>10</v>
      </c>
      <c r="O103">
        <f t="shared" si="42"/>
        <v>0</v>
      </c>
      <c r="P103">
        <f t="shared" si="43"/>
        <v>0</v>
      </c>
      <c r="Q103">
        <f t="shared" si="44"/>
        <v>0</v>
      </c>
      <c r="R103" t="b">
        <f t="shared" si="45"/>
        <v>0</v>
      </c>
      <c r="S103" t="b">
        <f t="shared" si="46"/>
        <v>1</v>
      </c>
      <c r="T103" t="b">
        <f t="shared" si="47"/>
        <v>0</v>
      </c>
      <c r="U103" t="b">
        <f t="shared" si="48"/>
        <v>0</v>
      </c>
      <c r="V103" t="b">
        <f t="shared" si="49"/>
        <v>0</v>
      </c>
      <c r="W103" s="3">
        <f t="shared" si="50"/>
        <v>1</v>
      </c>
      <c r="X103" s="3">
        <f t="shared" si="51"/>
        <v>1</v>
      </c>
    </row>
    <row r="104" spans="1:24" x14ac:dyDescent="0.25">
      <c r="A104">
        <v>105840</v>
      </c>
      <c r="B104">
        <v>1</v>
      </c>
      <c r="C104">
        <v>2</v>
      </c>
      <c r="D104">
        <v>0</v>
      </c>
      <c r="E104">
        <v>2</v>
      </c>
      <c r="F104">
        <v>2</v>
      </c>
      <c r="G104">
        <v>0</v>
      </c>
      <c r="H104">
        <v>2</v>
      </c>
      <c r="I104">
        <v>2</v>
      </c>
      <c r="J104">
        <v>2</v>
      </c>
      <c r="K104">
        <v>0</v>
      </c>
      <c r="L104">
        <v>2</v>
      </c>
      <c r="M104">
        <f t="shared" si="40"/>
        <v>3</v>
      </c>
      <c r="N104">
        <f t="shared" si="41"/>
        <v>0</v>
      </c>
      <c r="O104">
        <f t="shared" si="42"/>
        <v>7</v>
      </c>
      <c r="P104">
        <f t="shared" si="43"/>
        <v>0</v>
      </c>
      <c r="Q104">
        <f t="shared" si="44"/>
        <v>0</v>
      </c>
      <c r="R104" t="b">
        <f t="shared" si="45"/>
        <v>0</v>
      </c>
      <c r="S104" t="b">
        <f t="shared" si="46"/>
        <v>0</v>
      </c>
      <c r="T104" t="b">
        <f t="shared" si="47"/>
        <v>1</v>
      </c>
      <c r="U104" t="b">
        <f t="shared" si="48"/>
        <v>0</v>
      </c>
      <c r="V104" t="b">
        <f t="shared" si="49"/>
        <v>0</v>
      </c>
      <c r="W104" s="3">
        <f t="shared" si="50"/>
        <v>1</v>
      </c>
      <c r="X104" s="3">
        <f t="shared" si="51"/>
        <v>2</v>
      </c>
    </row>
    <row r="105" spans="1:24" x14ac:dyDescent="0.25">
      <c r="A105">
        <v>105842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f t="shared" si="40"/>
        <v>0</v>
      </c>
      <c r="N105">
        <f t="shared" si="41"/>
        <v>10</v>
      </c>
      <c r="O105">
        <f t="shared" si="42"/>
        <v>0</v>
      </c>
      <c r="P105">
        <f t="shared" si="43"/>
        <v>0</v>
      </c>
      <c r="Q105">
        <f t="shared" si="44"/>
        <v>0</v>
      </c>
      <c r="R105" t="b">
        <f t="shared" si="45"/>
        <v>0</v>
      </c>
      <c r="S105" t="b">
        <f t="shared" si="46"/>
        <v>1</v>
      </c>
      <c r="T105" t="b">
        <f t="shared" si="47"/>
        <v>0</v>
      </c>
      <c r="U105" t="b">
        <f t="shared" si="48"/>
        <v>0</v>
      </c>
      <c r="V105" t="b">
        <f t="shared" si="49"/>
        <v>0</v>
      </c>
      <c r="W105" s="3">
        <f t="shared" si="50"/>
        <v>1</v>
      </c>
      <c r="X105" s="3">
        <f t="shared" si="51"/>
        <v>1</v>
      </c>
    </row>
    <row r="106" spans="1:24" x14ac:dyDescent="0.25">
      <c r="A106">
        <v>105856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f t="shared" si="40"/>
        <v>0</v>
      </c>
      <c r="N106">
        <f t="shared" si="41"/>
        <v>10</v>
      </c>
      <c r="O106">
        <f t="shared" si="42"/>
        <v>0</v>
      </c>
      <c r="P106">
        <f t="shared" si="43"/>
        <v>0</v>
      </c>
      <c r="Q106">
        <f t="shared" si="44"/>
        <v>0</v>
      </c>
      <c r="R106" t="b">
        <f t="shared" si="45"/>
        <v>0</v>
      </c>
      <c r="S106" t="b">
        <f t="shared" si="46"/>
        <v>1</v>
      </c>
      <c r="T106" t="b">
        <f t="shared" si="47"/>
        <v>0</v>
      </c>
      <c r="U106" t="b">
        <f t="shared" si="48"/>
        <v>0</v>
      </c>
      <c r="V106" t="b">
        <f t="shared" si="49"/>
        <v>0</v>
      </c>
      <c r="W106" s="3">
        <f t="shared" si="50"/>
        <v>1</v>
      </c>
      <c r="X106" s="3">
        <f t="shared" si="51"/>
        <v>1</v>
      </c>
    </row>
    <row r="107" spans="1:24" x14ac:dyDescent="0.25">
      <c r="A107">
        <v>105920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f t="shared" si="40"/>
        <v>0</v>
      </c>
      <c r="N107">
        <f t="shared" si="41"/>
        <v>10</v>
      </c>
      <c r="O107">
        <f t="shared" si="42"/>
        <v>0</v>
      </c>
      <c r="P107">
        <f t="shared" si="43"/>
        <v>0</v>
      </c>
      <c r="Q107">
        <f t="shared" si="44"/>
        <v>0</v>
      </c>
      <c r="R107" t="b">
        <f t="shared" si="45"/>
        <v>0</v>
      </c>
      <c r="S107" t="b">
        <f t="shared" si="46"/>
        <v>1</v>
      </c>
      <c r="T107" t="b">
        <f t="shared" si="47"/>
        <v>0</v>
      </c>
      <c r="U107" t="b">
        <f t="shared" si="48"/>
        <v>0</v>
      </c>
      <c r="V107" t="b">
        <f t="shared" si="49"/>
        <v>0</v>
      </c>
      <c r="W107" s="3">
        <f t="shared" si="50"/>
        <v>1</v>
      </c>
      <c r="X107" s="3">
        <f t="shared" si="51"/>
        <v>1</v>
      </c>
    </row>
    <row r="108" spans="1:24" x14ac:dyDescent="0.25">
      <c r="A108">
        <v>105926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f t="shared" si="40"/>
        <v>0</v>
      </c>
      <c r="N108">
        <f t="shared" si="41"/>
        <v>10</v>
      </c>
      <c r="O108">
        <f t="shared" si="42"/>
        <v>0</v>
      </c>
      <c r="P108">
        <f t="shared" si="43"/>
        <v>0</v>
      </c>
      <c r="Q108">
        <f t="shared" si="44"/>
        <v>0</v>
      </c>
      <c r="R108" t="b">
        <f t="shared" si="45"/>
        <v>0</v>
      </c>
      <c r="S108" t="b">
        <f t="shared" si="46"/>
        <v>1</v>
      </c>
      <c r="T108" t="b">
        <f t="shared" si="47"/>
        <v>0</v>
      </c>
      <c r="U108" t="b">
        <f t="shared" si="48"/>
        <v>0</v>
      </c>
      <c r="V108" t="b">
        <f t="shared" si="49"/>
        <v>0</v>
      </c>
      <c r="W108" s="3">
        <f t="shared" si="50"/>
        <v>1</v>
      </c>
      <c r="X108" s="3">
        <f t="shared" si="51"/>
        <v>1</v>
      </c>
    </row>
    <row r="109" spans="1:24" x14ac:dyDescent="0.25">
      <c r="A109">
        <v>105965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f t="shared" si="40"/>
        <v>0</v>
      </c>
      <c r="N109">
        <f t="shared" si="41"/>
        <v>10</v>
      </c>
      <c r="O109">
        <f t="shared" si="42"/>
        <v>0</v>
      </c>
      <c r="P109">
        <f t="shared" si="43"/>
        <v>0</v>
      </c>
      <c r="Q109">
        <f t="shared" si="44"/>
        <v>0</v>
      </c>
      <c r="R109" t="b">
        <f t="shared" si="45"/>
        <v>0</v>
      </c>
      <c r="S109" t="b">
        <f t="shared" si="46"/>
        <v>1</v>
      </c>
      <c r="T109" t="b">
        <f t="shared" si="47"/>
        <v>0</v>
      </c>
      <c r="U109" t="b">
        <f t="shared" si="48"/>
        <v>0</v>
      </c>
      <c r="V109" t="b">
        <f t="shared" si="49"/>
        <v>0</v>
      </c>
      <c r="W109" s="3">
        <f t="shared" si="50"/>
        <v>1</v>
      </c>
      <c r="X109" s="3">
        <f t="shared" si="51"/>
        <v>1</v>
      </c>
    </row>
    <row r="110" spans="1:24" x14ac:dyDescent="0.25">
      <c r="A110">
        <v>106028</v>
      </c>
      <c r="B110">
        <v>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f t="shared" si="40"/>
        <v>10</v>
      </c>
      <c r="N110">
        <f t="shared" si="41"/>
        <v>0</v>
      </c>
      <c r="O110">
        <f t="shared" si="42"/>
        <v>0</v>
      </c>
      <c r="P110">
        <f t="shared" si="43"/>
        <v>0</v>
      </c>
      <c r="Q110">
        <f t="shared" si="44"/>
        <v>0</v>
      </c>
      <c r="R110" t="b">
        <f t="shared" si="45"/>
        <v>1</v>
      </c>
      <c r="S110" t="b">
        <f t="shared" si="46"/>
        <v>0</v>
      </c>
      <c r="T110" t="b">
        <f t="shared" si="47"/>
        <v>0</v>
      </c>
      <c r="U110" t="b">
        <f t="shared" si="48"/>
        <v>0</v>
      </c>
      <c r="V110" t="b">
        <f t="shared" si="49"/>
        <v>0</v>
      </c>
      <c r="W110" s="3">
        <f t="shared" si="50"/>
        <v>1</v>
      </c>
      <c r="X110" s="3">
        <f t="shared" si="51"/>
        <v>0</v>
      </c>
    </row>
    <row r="111" spans="1:24" x14ac:dyDescent="0.25">
      <c r="A111">
        <v>106064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f t="shared" si="40"/>
        <v>0</v>
      </c>
      <c r="N111">
        <f t="shared" si="41"/>
        <v>10</v>
      </c>
      <c r="O111">
        <f t="shared" si="42"/>
        <v>0</v>
      </c>
      <c r="P111">
        <f t="shared" si="43"/>
        <v>0</v>
      </c>
      <c r="Q111">
        <f t="shared" si="44"/>
        <v>0</v>
      </c>
      <c r="R111" t="b">
        <f t="shared" si="45"/>
        <v>0</v>
      </c>
      <c r="S111" t="b">
        <f t="shared" si="46"/>
        <v>1</v>
      </c>
      <c r="T111" t="b">
        <f t="shared" si="47"/>
        <v>0</v>
      </c>
      <c r="U111" t="b">
        <f t="shared" si="48"/>
        <v>0</v>
      </c>
      <c r="V111" t="b">
        <f t="shared" si="49"/>
        <v>0</v>
      </c>
      <c r="W111" s="3">
        <f t="shared" si="50"/>
        <v>1</v>
      </c>
      <c r="X111" s="3">
        <f t="shared" si="51"/>
        <v>1</v>
      </c>
    </row>
    <row r="112" spans="1:24" x14ac:dyDescent="0.25">
      <c r="A112">
        <v>106111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f t="shared" si="40"/>
        <v>0</v>
      </c>
      <c r="N112">
        <f t="shared" si="41"/>
        <v>10</v>
      </c>
      <c r="O112">
        <f t="shared" si="42"/>
        <v>0</v>
      </c>
      <c r="P112">
        <f t="shared" si="43"/>
        <v>0</v>
      </c>
      <c r="Q112">
        <f t="shared" si="44"/>
        <v>0</v>
      </c>
      <c r="R112" t="b">
        <f t="shared" si="45"/>
        <v>0</v>
      </c>
      <c r="S112" t="b">
        <f t="shared" si="46"/>
        <v>1</v>
      </c>
      <c r="T112" t="b">
        <f t="shared" si="47"/>
        <v>0</v>
      </c>
      <c r="U112" t="b">
        <f t="shared" si="48"/>
        <v>0</v>
      </c>
      <c r="V112" t="b">
        <f t="shared" si="49"/>
        <v>0</v>
      </c>
      <c r="W112" s="3">
        <f t="shared" si="50"/>
        <v>1</v>
      </c>
      <c r="X112" s="3">
        <f t="shared" si="51"/>
        <v>1</v>
      </c>
    </row>
    <row r="113" spans="1:24" x14ac:dyDescent="0.25">
      <c r="A113">
        <v>106144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f t="shared" si="40"/>
        <v>0</v>
      </c>
      <c r="N113">
        <f t="shared" si="41"/>
        <v>10</v>
      </c>
      <c r="O113">
        <f t="shared" si="42"/>
        <v>0</v>
      </c>
      <c r="P113">
        <f t="shared" si="43"/>
        <v>0</v>
      </c>
      <c r="Q113">
        <f t="shared" si="44"/>
        <v>0</v>
      </c>
      <c r="R113" t="b">
        <f t="shared" si="45"/>
        <v>0</v>
      </c>
      <c r="S113" t="b">
        <f t="shared" si="46"/>
        <v>1</v>
      </c>
      <c r="T113" t="b">
        <f t="shared" si="47"/>
        <v>0</v>
      </c>
      <c r="U113" t="b">
        <f t="shared" si="48"/>
        <v>0</v>
      </c>
      <c r="V113" t="b">
        <f t="shared" si="49"/>
        <v>0</v>
      </c>
      <c r="W113" s="3">
        <f t="shared" si="50"/>
        <v>1</v>
      </c>
      <c r="X113" s="3">
        <f t="shared" si="51"/>
        <v>1</v>
      </c>
    </row>
    <row r="114" spans="1:24" x14ac:dyDescent="0.25">
      <c r="A114">
        <v>106180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f t="shared" si="40"/>
        <v>0</v>
      </c>
      <c r="N114">
        <f t="shared" si="41"/>
        <v>10</v>
      </c>
      <c r="O114">
        <f t="shared" si="42"/>
        <v>0</v>
      </c>
      <c r="P114">
        <f t="shared" si="43"/>
        <v>0</v>
      </c>
      <c r="Q114">
        <f t="shared" si="44"/>
        <v>0</v>
      </c>
      <c r="R114" t="b">
        <f t="shared" si="45"/>
        <v>0</v>
      </c>
      <c r="S114" t="b">
        <f t="shared" si="46"/>
        <v>1</v>
      </c>
      <c r="T114" t="b">
        <f t="shared" si="47"/>
        <v>0</v>
      </c>
      <c r="U114" t="b">
        <f t="shared" si="48"/>
        <v>0</v>
      </c>
      <c r="V114" t="b">
        <f t="shared" si="49"/>
        <v>0</v>
      </c>
      <c r="W114" s="3">
        <f t="shared" si="50"/>
        <v>1</v>
      </c>
      <c r="X114" s="3">
        <f t="shared" si="51"/>
        <v>1</v>
      </c>
    </row>
    <row r="115" spans="1:24" x14ac:dyDescent="0.25">
      <c r="A115">
        <v>106217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f t="shared" si="40"/>
        <v>0</v>
      </c>
      <c r="N115">
        <f t="shared" si="41"/>
        <v>10</v>
      </c>
      <c r="O115">
        <f t="shared" si="42"/>
        <v>0</v>
      </c>
      <c r="P115">
        <f t="shared" si="43"/>
        <v>0</v>
      </c>
      <c r="Q115">
        <f t="shared" si="44"/>
        <v>0</v>
      </c>
      <c r="R115" t="b">
        <f t="shared" si="45"/>
        <v>0</v>
      </c>
      <c r="S115" t="b">
        <f t="shared" si="46"/>
        <v>1</v>
      </c>
      <c r="T115" t="b">
        <f t="shared" si="47"/>
        <v>0</v>
      </c>
      <c r="U115" t="b">
        <f t="shared" si="48"/>
        <v>0</v>
      </c>
      <c r="V115" t="b">
        <f t="shared" si="49"/>
        <v>0</v>
      </c>
      <c r="W115" s="3">
        <f t="shared" si="50"/>
        <v>1</v>
      </c>
      <c r="X115" s="3">
        <f t="shared" si="51"/>
        <v>1</v>
      </c>
    </row>
    <row r="116" spans="1:24" x14ac:dyDescent="0.25">
      <c r="A116">
        <v>106227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f t="shared" si="40"/>
        <v>0</v>
      </c>
      <c r="N116">
        <f t="shared" si="41"/>
        <v>10</v>
      </c>
      <c r="O116">
        <f t="shared" si="42"/>
        <v>0</v>
      </c>
      <c r="P116">
        <f t="shared" si="43"/>
        <v>0</v>
      </c>
      <c r="Q116">
        <f t="shared" si="44"/>
        <v>0</v>
      </c>
      <c r="R116" t="b">
        <f t="shared" si="45"/>
        <v>0</v>
      </c>
      <c r="S116" t="b">
        <f t="shared" si="46"/>
        <v>1</v>
      </c>
      <c r="T116" t="b">
        <f t="shared" si="47"/>
        <v>0</v>
      </c>
      <c r="U116" t="b">
        <f t="shared" si="48"/>
        <v>0</v>
      </c>
      <c r="V116" t="b">
        <f t="shared" si="49"/>
        <v>0</v>
      </c>
      <c r="W116" s="3">
        <f t="shared" si="50"/>
        <v>1</v>
      </c>
      <c r="X116" s="3">
        <f t="shared" si="51"/>
        <v>1</v>
      </c>
    </row>
    <row r="117" spans="1:24" x14ac:dyDescent="0.25">
      <c r="A117">
        <v>106228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f t="shared" si="40"/>
        <v>0</v>
      </c>
      <c r="N117">
        <f t="shared" si="41"/>
        <v>10</v>
      </c>
      <c r="O117">
        <f t="shared" si="42"/>
        <v>0</v>
      </c>
      <c r="P117">
        <f t="shared" si="43"/>
        <v>0</v>
      </c>
      <c r="Q117">
        <f t="shared" si="44"/>
        <v>0</v>
      </c>
      <c r="R117" t="b">
        <f t="shared" si="45"/>
        <v>0</v>
      </c>
      <c r="S117" t="b">
        <f t="shared" si="46"/>
        <v>1</v>
      </c>
      <c r="T117" t="b">
        <f t="shared" si="47"/>
        <v>0</v>
      </c>
      <c r="U117" t="b">
        <f t="shared" si="48"/>
        <v>0</v>
      </c>
      <c r="V117" t="b">
        <f t="shared" si="49"/>
        <v>0</v>
      </c>
      <c r="W117" s="3">
        <f t="shared" si="50"/>
        <v>1</v>
      </c>
      <c r="X117" s="3">
        <f t="shared" si="51"/>
        <v>1</v>
      </c>
    </row>
    <row r="118" spans="1:24" x14ac:dyDescent="0.25">
      <c r="A118">
        <v>72475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f t="shared" si="40"/>
        <v>0</v>
      </c>
      <c r="N118">
        <f t="shared" si="41"/>
        <v>10</v>
      </c>
      <c r="O118">
        <f t="shared" si="42"/>
        <v>0</v>
      </c>
      <c r="P118">
        <f t="shared" si="43"/>
        <v>0</v>
      </c>
      <c r="Q118">
        <f t="shared" si="44"/>
        <v>0</v>
      </c>
      <c r="R118" t="b">
        <f t="shared" si="45"/>
        <v>0</v>
      </c>
      <c r="S118" t="b">
        <f t="shared" si="46"/>
        <v>1</v>
      </c>
      <c r="T118" t="b">
        <f t="shared" si="47"/>
        <v>0</v>
      </c>
      <c r="U118" t="b">
        <f t="shared" si="48"/>
        <v>0</v>
      </c>
      <c r="V118" t="b">
        <f t="shared" si="49"/>
        <v>0</v>
      </c>
      <c r="W118" s="3">
        <f t="shared" si="50"/>
        <v>1</v>
      </c>
      <c r="X118" s="3">
        <f t="shared" si="51"/>
        <v>1</v>
      </c>
    </row>
    <row r="119" spans="1:24" x14ac:dyDescent="0.25">
      <c r="A119">
        <v>72520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f t="shared" si="40"/>
        <v>0</v>
      </c>
      <c r="N119">
        <f t="shared" si="41"/>
        <v>10</v>
      </c>
      <c r="O119">
        <f t="shared" si="42"/>
        <v>0</v>
      </c>
      <c r="P119">
        <f t="shared" si="43"/>
        <v>0</v>
      </c>
      <c r="Q119">
        <f t="shared" si="44"/>
        <v>0</v>
      </c>
      <c r="R119" t="b">
        <f t="shared" si="45"/>
        <v>0</v>
      </c>
      <c r="S119" t="b">
        <f t="shared" si="46"/>
        <v>1</v>
      </c>
      <c r="T119" t="b">
        <f t="shared" si="47"/>
        <v>0</v>
      </c>
      <c r="U119" t="b">
        <f t="shared" si="48"/>
        <v>0</v>
      </c>
      <c r="V119" t="b">
        <f t="shared" si="49"/>
        <v>0</v>
      </c>
      <c r="W119" s="3">
        <f t="shared" si="50"/>
        <v>1</v>
      </c>
      <c r="X119" s="3">
        <f t="shared" si="51"/>
        <v>1</v>
      </c>
    </row>
    <row r="120" spans="1:24" x14ac:dyDescent="0.25">
      <c r="A120">
        <v>72561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f t="shared" si="40"/>
        <v>0</v>
      </c>
      <c r="N120">
        <f t="shared" si="41"/>
        <v>10</v>
      </c>
      <c r="O120">
        <f t="shared" si="42"/>
        <v>0</v>
      </c>
      <c r="P120">
        <f t="shared" si="43"/>
        <v>0</v>
      </c>
      <c r="Q120">
        <f t="shared" si="44"/>
        <v>0</v>
      </c>
      <c r="R120" t="b">
        <f t="shared" si="45"/>
        <v>0</v>
      </c>
      <c r="S120" t="b">
        <f t="shared" si="46"/>
        <v>1</v>
      </c>
      <c r="T120" t="b">
        <f t="shared" si="47"/>
        <v>0</v>
      </c>
      <c r="U120" t="b">
        <f t="shared" si="48"/>
        <v>0</v>
      </c>
      <c r="V120" t="b">
        <f t="shared" si="49"/>
        <v>0</v>
      </c>
      <c r="W120" s="3">
        <f t="shared" si="50"/>
        <v>1</v>
      </c>
      <c r="X120" s="3">
        <f t="shared" si="51"/>
        <v>1</v>
      </c>
    </row>
    <row r="121" spans="1:24" x14ac:dyDescent="0.25">
      <c r="A121">
        <v>72571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f t="shared" si="40"/>
        <v>0</v>
      </c>
      <c r="N121">
        <f t="shared" si="41"/>
        <v>10</v>
      </c>
      <c r="O121">
        <f t="shared" si="42"/>
        <v>0</v>
      </c>
      <c r="P121">
        <f t="shared" si="43"/>
        <v>0</v>
      </c>
      <c r="Q121">
        <f t="shared" si="44"/>
        <v>0</v>
      </c>
      <c r="R121" t="b">
        <f t="shared" si="45"/>
        <v>0</v>
      </c>
      <c r="S121" t="b">
        <f t="shared" si="46"/>
        <v>1</v>
      </c>
      <c r="T121" t="b">
        <f t="shared" si="47"/>
        <v>0</v>
      </c>
      <c r="U121" t="b">
        <f t="shared" si="48"/>
        <v>0</v>
      </c>
      <c r="V121" t="b">
        <f t="shared" si="49"/>
        <v>0</v>
      </c>
      <c r="W121" s="3">
        <f t="shared" si="50"/>
        <v>1</v>
      </c>
      <c r="X121" s="3">
        <f t="shared" si="51"/>
        <v>1</v>
      </c>
    </row>
    <row r="122" spans="1:24" x14ac:dyDescent="0.25">
      <c r="A122">
        <v>72912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f t="shared" si="40"/>
        <v>0</v>
      </c>
      <c r="N122">
        <f t="shared" si="41"/>
        <v>10</v>
      </c>
      <c r="O122">
        <f t="shared" si="42"/>
        <v>0</v>
      </c>
      <c r="P122">
        <f t="shared" si="43"/>
        <v>0</v>
      </c>
      <c r="Q122">
        <f t="shared" si="44"/>
        <v>0</v>
      </c>
      <c r="R122" t="b">
        <f t="shared" si="45"/>
        <v>0</v>
      </c>
      <c r="S122" t="b">
        <f t="shared" si="46"/>
        <v>1</v>
      </c>
      <c r="T122" t="b">
        <f t="shared" si="47"/>
        <v>0</v>
      </c>
      <c r="U122" t="b">
        <f t="shared" si="48"/>
        <v>0</v>
      </c>
      <c r="V122" t="b">
        <f t="shared" si="49"/>
        <v>0</v>
      </c>
      <c r="W122" s="3">
        <f t="shared" si="50"/>
        <v>1</v>
      </c>
      <c r="X122" s="3">
        <f t="shared" si="51"/>
        <v>1</v>
      </c>
    </row>
    <row r="123" spans="1:24" x14ac:dyDescent="0.25">
      <c r="A123">
        <v>73149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f t="shared" si="40"/>
        <v>0</v>
      </c>
      <c r="N123">
        <f t="shared" si="41"/>
        <v>10</v>
      </c>
      <c r="O123">
        <f t="shared" si="42"/>
        <v>0</v>
      </c>
      <c r="P123">
        <f t="shared" si="43"/>
        <v>0</v>
      </c>
      <c r="Q123">
        <f t="shared" si="44"/>
        <v>0</v>
      </c>
      <c r="R123" t="b">
        <f t="shared" si="45"/>
        <v>0</v>
      </c>
      <c r="S123" t="b">
        <f t="shared" si="46"/>
        <v>1</v>
      </c>
      <c r="T123" t="b">
        <f t="shared" si="47"/>
        <v>0</v>
      </c>
      <c r="U123" t="b">
        <f t="shared" si="48"/>
        <v>0</v>
      </c>
      <c r="V123" t="b">
        <f t="shared" si="49"/>
        <v>0</v>
      </c>
      <c r="W123" s="3">
        <f t="shared" si="50"/>
        <v>1</v>
      </c>
      <c r="X123" s="3">
        <f t="shared" si="51"/>
        <v>1</v>
      </c>
    </row>
    <row r="124" spans="1:24" x14ac:dyDescent="0.25">
      <c r="A124">
        <v>73257</v>
      </c>
      <c r="B124">
        <v>1</v>
      </c>
      <c r="C124">
        <v>2</v>
      </c>
      <c r="D124">
        <v>2</v>
      </c>
      <c r="E124">
        <v>1</v>
      </c>
      <c r="F124">
        <v>1</v>
      </c>
      <c r="G124">
        <v>2</v>
      </c>
      <c r="H124">
        <v>2</v>
      </c>
      <c r="I124">
        <v>2</v>
      </c>
      <c r="J124">
        <v>2</v>
      </c>
      <c r="K124">
        <v>1</v>
      </c>
      <c r="L124">
        <v>1</v>
      </c>
      <c r="M124">
        <f t="shared" si="40"/>
        <v>0</v>
      </c>
      <c r="N124">
        <f t="shared" si="41"/>
        <v>4</v>
      </c>
      <c r="O124">
        <f t="shared" si="42"/>
        <v>6</v>
      </c>
      <c r="P124">
        <f t="shared" si="43"/>
        <v>0</v>
      </c>
      <c r="Q124">
        <f t="shared" si="44"/>
        <v>0</v>
      </c>
      <c r="R124" t="b">
        <f t="shared" si="45"/>
        <v>0</v>
      </c>
      <c r="S124" t="b">
        <f t="shared" si="46"/>
        <v>0</v>
      </c>
      <c r="T124" t="b">
        <f t="shared" si="47"/>
        <v>1</v>
      </c>
      <c r="U124" t="b">
        <f t="shared" si="48"/>
        <v>0</v>
      </c>
      <c r="V124" t="b">
        <f t="shared" si="49"/>
        <v>0</v>
      </c>
      <c r="W124" s="3">
        <f t="shared" si="50"/>
        <v>1</v>
      </c>
      <c r="X124" s="3">
        <f t="shared" si="51"/>
        <v>2</v>
      </c>
    </row>
    <row r="125" spans="1:24" x14ac:dyDescent="0.25">
      <c r="A125">
        <v>73574</v>
      </c>
      <c r="B125">
        <v>1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1</v>
      </c>
      <c r="K125">
        <v>0</v>
      </c>
      <c r="L125">
        <v>0</v>
      </c>
      <c r="M125">
        <f t="shared" si="40"/>
        <v>8</v>
      </c>
      <c r="N125">
        <f t="shared" si="41"/>
        <v>2</v>
      </c>
      <c r="O125">
        <f t="shared" si="42"/>
        <v>0</v>
      </c>
      <c r="P125">
        <f t="shared" si="43"/>
        <v>0</v>
      </c>
      <c r="Q125">
        <f t="shared" si="44"/>
        <v>0</v>
      </c>
      <c r="R125" t="b">
        <f t="shared" si="45"/>
        <v>1</v>
      </c>
      <c r="S125" t="b">
        <f t="shared" si="46"/>
        <v>0</v>
      </c>
      <c r="T125" t="b">
        <f t="shared" si="47"/>
        <v>0</v>
      </c>
      <c r="U125" t="b">
        <f t="shared" si="48"/>
        <v>0</v>
      </c>
      <c r="V125" t="b">
        <f t="shared" si="49"/>
        <v>0</v>
      </c>
      <c r="W125" s="3">
        <f t="shared" si="50"/>
        <v>1</v>
      </c>
      <c r="X125" s="3">
        <f t="shared" si="51"/>
        <v>0</v>
      </c>
    </row>
    <row r="126" spans="1:24" x14ac:dyDescent="0.25">
      <c r="A126">
        <v>73624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f t="shared" si="40"/>
        <v>0</v>
      </c>
      <c r="N126">
        <f t="shared" si="41"/>
        <v>10</v>
      </c>
      <c r="O126">
        <f t="shared" si="42"/>
        <v>0</v>
      </c>
      <c r="P126">
        <f t="shared" si="43"/>
        <v>0</v>
      </c>
      <c r="Q126">
        <f t="shared" si="44"/>
        <v>0</v>
      </c>
      <c r="R126" t="b">
        <f t="shared" si="45"/>
        <v>0</v>
      </c>
      <c r="S126" t="b">
        <f t="shared" si="46"/>
        <v>1</v>
      </c>
      <c r="T126" t="b">
        <f t="shared" si="47"/>
        <v>0</v>
      </c>
      <c r="U126" t="b">
        <f t="shared" si="48"/>
        <v>0</v>
      </c>
      <c r="V126" t="b">
        <f t="shared" si="49"/>
        <v>0</v>
      </c>
      <c r="W126" s="3">
        <f t="shared" si="50"/>
        <v>1</v>
      </c>
      <c r="X126" s="3">
        <f t="shared" si="51"/>
        <v>1</v>
      </c>
    </row>
    <row r="127" spans="1:24" x14ac:dyDescent="0.25">
      <c r="A127">
        <v>73663</v>
      </c>
      <c r="B127">
        <v>1</v>
      </c>
      <c r="C127">
        <v>2</v>
      </c>
      <c r="D127">
        <v>1</v>
      </c>
      <c r="E127">
        <v>2</v>
      </c>
      <c r="F127">
        <v>2</v>
      </c>
      <c r="G127">
        <v>1</v>
      </c>
      <c r="H127">
        <v>1</v>
      </c>
      <c r="I127">
        <v>2</v>
      </c>
      <c r="J127">
        <v>1</v>
      </c>
      <c r="K127">
        <v>2</v>
      </c>
      <c r="L127">
        <v>2</v>
      </c>
      <c r="M127">
        <f t="shared" si="40"/>
        <v>0</v>
      </c>
      <c r="N127">
        <f t="shared" si="41"/>
        <v>4</v>
      </c>
      <c r="O127">
        <f t="shared" si="42"/>
        <v>6</v>
      </c>
      <c r="P127">
        <f t="shared" si="43"/>
        <v>0</v>
      </c>
      <c r="Q127">
        <f t="shared" si="44"/>
        <v>0</v>
      </c>
      <c r="R127" t="b">
        <f t="shared" si="45"/>
        <v>0</v>
      </c>
      <c r="S127" t="b">
        <f t="shared" si="46"/>
        <v>0</v>
      </c>
      <c r="T127" t="b">
        <f t="shared" si="47"/>
        <v>1</v>
      </c>
      <c r="U127" t="b">
        <f t="shared" si="48"/>
        <v>0</v>
      </c>
      <c r="V127" t="b">
        <f t="shared" si="49"/>
        <v>0</v>
      </c>
      <c r="W127" s="3">
        <f t="shared" si="50"/>
        <v>1</v>
      </c>
      <c r="X127" s="3">
        <f t="shared" si="51"/>
        <v>2</v>
      </c>
    </row>
    <row r="128" spans="1:24" x14ac:dyDescent="0.25">
      <c r="A128">
        <v>73695</v>
      </c>
      <c r="B128">
        <v>1</v>
      </c>
      <c r="C128">
        <v>2</v>
      </c>
      <c r="D128">
        <v>2</v>
      </c>
      <c r="E128">
        <v>2</v>
      </c>
      <c r="F128">
        <v>2</v>
      </c>
      <c r="G128">
        <v>2</v>
      </c>
      <c r="H128">
        <v>2</v>
      </c>
      <c r="I128">
        <v>2</v>
      </c>
      <c r="J128">
        <v>2</v>
      </c>
      <c r="K128">
        <v>2</v>
      </c>
      <c r="L128">
        <v>2</v>
      </c>
      <c r="M128">
        <f t="shared" si="40"/>
        <v>0</v>
      </c>
      <c r="N128">
        <f t="shared" si="41"/>
        <v>0</v>
      </c>
      <c r="O128">
        <f t="shared" si="42"/>
        <v>10</v>
      </c>
      <c r="P128">
        <f t="shared" si="43"/>
        <v>0</v>
      </c>
      <c r="Q128">
        <f t="shared" si="44"/>
        <v>0</v>
      </c>
      <c r="R128" t="b">
        <f t="shared" si="45"/>
        <v>0</v>
      </c>
      <c r="S128" t="b">
        <f t="shared" si="46"/>
        <v>0</v>
      </c>
      <c r="T128" t="b">
        <f t="shared" si="47"/>
        <v>1</v>
      </c>
      <c r="U128" t="b">
        <f t="shared" si="48"/>
        <v>0</v>
      </c>
      <c r="V128" t="b">
        <f t="shared" si="49"/>
        <v>0</v>
      </c>
      <c r="W128" s="3">
        <f t="shared" si="50"/>
        <v>1</v>
      </c>
      <c r="X128" s="3">
        <f t="shared" si="51"/>
        <v>2</v>
      </c>
    </row>
    <row r="129" spans="1:24" x14ac:dyDescent="0.25">
      <c r="A129">
        <v>73724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f t="shared" si="40"/>
        <v>0</v>
      </c>
      <c r="N129">
        <f t="shared" si="41"/>
        <v>10</v>
      </c>
      <c r="O129">
        <f t="shared" si="42"/>
        <v>0</v>
      </c>
      <c r="P129">
        <f t="shared" si="43"/>
        <v>0</v>
      </c>
      <c r="Q129">
        <f t="shared" si="44"/>
        <v>0</v>
      </c>
      <c r="R129" t="b">
        <f t="shared" si="45"/>
        <v>0</v>
      </c>
      <c r="S129" t="b">
        <f t="shared" si="46"/>
        <v>1</v>
      </c>
      <c r="T129" t="b">
        <f t="shared" si="47"/>
        <v>0</v>
      </c>
      <c r="U129" t="b">
        <f t="shared" si="48"/>
        <v>0</v>
      </c>
      <c r="V129" t="b">
        <f t="shared" si="49"/>
        <v>0</v>
      </c>
      <c r="W129" s="3">
        <f t="shared" si="50"/>
        <v>1</v>
      </c>
      <c r="X129" s="3">
        <f t="shared" si="51"/>
        <v>1</v>
      </c>
    </row>
    <row r="130" spans="1:24" x14ac:dyDescent="0.25">
      <c r="A130">
        <v>74010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f t="shared" ref="M130:M142" si="52">IF(C130=0, 1, 0)+IF(D130=0, 1, 0)+IF(E130=0, 1, 0)+IF(F130=0, 1, 0)+IF(G130=0, 1, 0)+IF(H130=0, 1, 0)+IF(I130=0, 1, 0)+IF(J130=0, 1, 0)+IF(K130=0, 1, 0)+IF(L130=0, 1, 0)</f>
        <v>0</v>
      </c>
      <c r="N130">
        <f t="shared" ref="N130:N142" si="53">IF(C130=1, 1, 0)+IF(D130=1, 1, 0)+IF(E130=1, 1, 0)+IF(F130=1, 1, 0)+IF(G130=1, 1, 0)+IF(H130=1, 1, 0)+IF(I130=1, 1, 0)+IF(J130=1, 1, 0)+IF(K130=1, 1, 0)+IF(L130=1, 1, 0)</f>
        <v>10</v>
      </c>
      <c r="O130">
        <f t="shared" ref="O130:O142" si="54">IF(C130=2, 1, 0)+IF(D130=2, 1, 0)+IF(E130=2, 1, 0)+IF(F130=2, 1, 0)+IF(G130=2, 1, 0)+IF(H130=2, 1, 0)+IF(I130=2, 1, 0)+IF(J130=2, 1, 0)+IF(K130=2, 1, 0)+IF(L130=2, 1, 0)</f>
        <v>0</v>
      </c>
      <c r="P130">
        <f t="shared" ref="P130:P142" si="55">IF(C130=3, 1, 0)+IF(D130=3, 1, 0)+IF(E130=3, 1, 0)+IF(F130=3, 1, 0)+IF(G130=3, 1, 0)+IF(H130=3, 1, 0)+IF(I130=3, 1, 0)+IF(J130=3, 1, 0)+IF(K130=3, 1, 0)+IF(L130=3, 1, 0)</f>
        <v>0</v>
      </c>
      <c r="Q130">
        <f t="shared" ref="Q130:Q142" si="56">IF(C130=4, 1, 0)+IF(D130=4, 1, 0)+IF(E130=4, 1, 0)+IF(F130=4, 1, 0)+IF(G130=4, 1, 0)+IF(H130=4, 1, 0)+IF(I130=4, 1, 0)+IF(J130=4, 1, 0)+IF(K130=4, 1, 0)+IF(L130=4, 1, 0)</f>
        <v>0</v>
      </c>
      <c r="R130" t="b">
        <f t="shared" ref="R130:R142" si="57">M130=MAX($M130:$Q130)</f>
        <v>0</v>
      </c>
      <c r="S130" t="b">
        <f t="shared" ref="S130:S142" si="58">N130=MAX($M130:$Q130)</f>
        <v>1</v>
      </c>
      <c r="T130" t="b">
        <f t="shared" ref="T130:T142" si="59">O130=MAX($M130:$Q130)</f>
        <v>0</v>
      </c>
      <c r="U130" t="b">
        <f t="shared" ref="U130:U142" si="60">P130=MAX($M130:$Q130)</f>
        <v>0</v>
      </c>
      <c r="V130" t="b">
        <f t="shared" ref="V130:V142" si="61">Q130=MAX($M130:$Q130)</f>
        <v>0</v>
      </c>
      <c r="W130" s="3">
        <f t="shared" ref="W130:W142" si="62">IF(M130=MAX($M130:$Q130), 1, 0) + IF(N130=MAX($M130:$Q130), 1, 0) + IF(O130=MAX($M130:$Q130), 1, 0) + IF(P130=MAX($M130:$Q130), 1, 0) + IF(Q130=MAX($M130:$Q130), 1, 0)</f>
        <v>1</v>
      </c>
      <c r="X130" s="3">
        <f t="shared" ref="X130:X142" si="63">IF(W130 = 1, _xlfn.MODE.SNGL(C130,D130,E130,F130,G130,H130,I130,J130,K130,L130), "Verificar Manualmente")</f>
        <v>1</v>
      </c>
    </row>
    <row r="131" spans="1:24" x14ac:dyDescent="0.25">
      <c r="A131">
        <v>74228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f t="shared" si="52"/>
        <v>0</v>
      </c>
      <c r="N131">
        <f t="shared" si="53"/>
        <v>10</v>
      </c>
      <c r="O131">
        <f t="shared" si="54"/>
        <v>0</v>
      </c>
      <c r="P131">
        <f t="shared" si="55"/>
        <v>0</v>
      </c>
      <c r="Q131">
        <f t="shared" si="56"/>
        <v>0</v>
      </c>
      <c r="R131" t="b">
        <f t="shared" si="57"/>
        <v>0</v>
      </c>
      <c r="S131" t="b">
        <f t="shared" si="58"/>
        <v>1</v>
      </c>
      <c r="T131" t="b">
        <f t="shared" si="59"/>
        <v>0</v>
      </c>
      <c r="U131" t="b">
        <f t="shared" si="60"/>
        <v>0</v>
      </c>
      <c r="V131" t="b">
        <f t="shared" si="61"/>
        <v>0</v>
      </c>
      <c r="W131" s="3">
        <f t="shared" si="62"/>
        <v>1</v>
      </c>
      <c r="X131" s="3">
        <f t="shared" si="63"/>
        <v>1</v>
      </c>
    </row>
    <row r="132" spans="1:24" x14ac:dyDescent="0.25">
      <c r="A132">
        <v>74408</v>
      </c>
      <c r="B132">
        <v>1</v>
      </c>
      <c r="C132">
        <v>3</v>
      </c>
      <c r="D132">
        <v>3</v>
      </c>
      <c r="E132">
        <v>3</v>
      </c>
      <c r="F132">
        <v>3</v>
      </c>
      <c r="G132">
        <v>3</v>
      </c>
      <c r="H132">
        <v>3</v>
      </c>
      <c r="I132">
        <v>3</v>
      </c>
      <c r="J132">
        <v>3</v>
      </c>
      <c r="K132">
        <v>3</v>
      </c>
      <c r="L132">
        <v>3</v>
      </c>
      <c r="M132">
        <f t="shared" si="52"/>
        <v>0</v>
      </c>
      <c r="N132">
        <f t="shared" si="53"/>
        <v>0</v>
      </c>
      <c r="O132">
        <f t="shared" si="54"/>
        <v>0</v>
      </c>
      <c r="P132">
        <f t="shared" si="55"/>
        <v>10</v>
      </c>
      <c r="Q132">
        <f t="shared" si="56"/>
        <v>0</v>
      </c>
      <c r="R132" t="b">
        <f t="shared" si="57"/>
        <v>0</v>
      </c>
      <c r="S132" t="b">
        <f t="shared" si="58"/>
        <v>0</v>
      </c>
      <c r="T132" t="b">
        <f t="shared" si="59"/>
        <v>0</v>
      </c>
      <c r="U132" t="b">
        <f t="shared" si="60"/>
        <v>1</v>
      </c>
      <c r="V132" t="b">
        <f t="shared" si="61"/>
        <v>0</v>
      </c>
      <c r="W132" s="3">
        <f t="shared" si="62"/>
        <v>1</v>
      </c>
      <c r="X132" s="3">
        <f t="shared" si="63"/>
        <v>3</v>
      </c>
    </row>
    <row r="133" spans="1:24" x14ac:dyDescent="0.25">
      <c r="A133">
        <v>74674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f t="shared" si="52"/>
        <v>0</v>
      </c>
      <c r="N133">
        <f t="shared" si="53"/>
        <v>10</v>
      </c>
      <c r="O133">
        <f t="shared" si="54"/>
        <v>0</v>
      </c>
      <c r="P133">
        <f t="shared" si="55"/>
        <v>0</v>
      </c>
      <c r="Q133">
        <f t="shared" si="56"/>
        <v>0</v>
      </c>
      <c r="R133" t="b">
        <f t="shared" si="57"/>
        <v>0</v>
      </c>
      <c r="S133" t="b">
        <f t="shared" si="58"/>
        <v>1</v>
      </c>
      <c r="T133" t="b">
        <f t="shared" si="59"/>
        <v>0</v>
      </c>
      <c r="U133" t="b">
        <f t="shared" si="60"/>
        <v>0</v>
      </c>
      <c r="V133" t="b">
        <f t="shared" si="61"/>
        <v>0</v>
      </c>
      <c r="W133" s="3">
        <f t="shared" si="62"/>
        <v>1</v>
      </c>
      <c r="X133" s="3">
        <f t="shared" si="63"/>
        <v>1</v>
      </c>
    </row>
    <row r="134" spans="1:24" x14ac:dyDescent="0.25">
      <c r="A134">
        <v>105727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f t="shared" si="52"/>
        <v>0</v>
      </c>
      <c r="N134">
        <f t="shared" si="53"/>
        <v>10</v>
      </c>
      <c r="O134">
        <f t="shared" si="54"/>
        <v>0</v>
      </c>
      <c r="P134">
        <f t="shared" si="55"/>
        <v>0</v>
      </c>
      <c r="Q134">
        <f t="shared" si="56"/>
        <v>0</v>
      </c>
      <c r="R134" t="b">
        <f t="shared" si="57"/>
        <v>0</v>
      </c>
      <c r="S134" t="b">
        <f t="shared" si="58"/>
        <v>1</v>
      </c>
      <c r="T134" t="b">
        <f t="shared" si="59"/>
        <v>0</v>
      </c>
      <c r="U134" t="b">
        <f t="shared" si="60"/>
        <v>0</v>
      </c>
      <c r="V134" t="b">
        <f t="shared" si="61"/>
        <v>0</v>
      </c>
      <c r="W134" s="3">
        <f t="shared" si="62"/>
        <v>1</v>
      </c>
      <c r="X134" s="3">
        <f t="shared" si="63"/>
        <v>1</v>
      </c>
    </row>
    <row r="135" spans="1:24" x14ac:dyDescent="0.25">
      <c r="A135">
        <v>105809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f t="shared" si="52"/>
        <v>0</v>
      </c>
      <c r="N135">
        <f t="shared" si="53"/>
        <v>10</v>
      </c>
      <c r="O135">
        <f t="shared" si="54"/>
        <v>0</v>
      </c>
      <c r="P135">
        <f t="shared" si="55"/>
        <v>0</v>
      </c>
      <c r="Q135">
        <f t="shared" si="56"/>
        <v>0</v>
      </c>
      <c r="R135" t="b">
        <f t="shared" si="57"/>
        <v>0</v>
      </c>
      <c r="S135" t="b">
        <f t="shared" si="58"/>
        <v>1</v>
      </c>
      <c r="T135" t="b">
        <f t="shared" si="59"/>
        <v>0</v>
      </c>
      <c r="U135" t="b">
        <f t="shared" si="60"/>
        <v>0</v>
      </c>
      <c r="V135" t="b">
        <f t="shared" si="61"/>
        <v>0</v>
      </c>
      <c r="W135" s="3">
        <f t="shared" si="62"/>
        <v>1</v>
      </c>
      <c r="X135" s="3">
        <f t="shared" si="63"/>
        <v>1</v>
      </c>
    </row>
    <row r="136" spans="1:24" x14ac:dyDescent="0.25">
      <c r="A136">
        <v>105835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f t="shared" si="52"/>
        <v>0</v>
      </c>
      <c r="N136">
        <f t="shared" si="53"/>
        <v>10</v>
      </c>
      <c r="O136">
        <f t="shared" si="54"/>
        <v>0</v>
      </c>
      <c r="P136">
        <f t="shared" si="55"/>
        <v>0</v>
      </c>
      <c r="Q136">
        <f t="shared" si="56"/>
        <v>0</v>
      </c>
      <c r="R136" t="b">
        <f t="shared" si="57"/>
        <v>0</v>
      </c>
      <c r="S136" t="b">
        <f t="shared" si="58"/>
        <v>1</v>
      </c>
      <c r="T136" t="b">
        <f t="shared" si="59"/>
        <v>0</v>
      </c>
      <c r="U136" t="b">
        <f t="shared" si="60"/>
        <v>0</v>
      </c>
      <c r="V136" t="b">
        <f t="shared" si="61"/>
        <v>0</v>
      </c>
      <c r="W136" s="3">
        <f t="shared" si="62"/>
        <v>1</v>
      </c>
      <c r="X136" s="3">
        <f t="shared" si="63"/>
        <v>1</v>
      </c>
    </row>
    <row r="137" spans="1:24" x14ac:dyDescent="0.25">
      <c r="A137">
        <v>106019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f t="shared" si="52"/>
        <v>0</v>
      </c>
      <c r="N137">
        <f t="shared" si="53"/>
        <v>10</v>
      </c>
      <c r="O137">
        <f t="shared" si="54"/>
        <v>0</v>
      </c>
      <c r="P137">
        <f t="shared" si="55"/>
        <v>0</v>
      </c>
      <c r="Q137">
        <f t="shared" si="56"/>
        <v>0</v>
      </c>
      <c r="R137" t="b">
        <f t="shared" si="57"/>
        <v>0</v>
      </c>
      <c r="S137" t="b">
        <f t="shared" si="58"/>
        <v>1</v>
      </c>
      <c r="T137" t="b">
        <f t="shared" si="59"/>
        <v>0</v>
      </c>
      <c r="U137" t="b">
        <f t="shared" si="60"/>
        <v>0</v>
      </c>
      <c r="V137" t="b">
        <f t="shared" si="61"/>
        <v>0</v>
      </c>
      <c r="W137" s="3">
        <f t="shared" si="62"/>
        <v>1</v>
      </c>
      <c r="X137" s="3">
        <f t="shared" si="63"/>
        <v>1</v>
      </c>
    </row>
    <row r="138" spans="1:24" x14ac:dyDescent="0.25">
      <c r="A138">
        <v>106074</v>
      </c>
      <c r="B138">
        <v>1</v>
      </c>
      <c r="C138">
        <v>1</v>
      </c>
      <c r="D138">
        <v>1</v>
      </c>
      <c r="E138">
        <v>0</v>
      </c>
      <c r="F138">
        <v>0</v>
      </c>
      <c r="G138">
        <v>1</v>
      </c>
      <c r="H138">
        <v>1</v>
      </c>
      <c r="I138">
        <v>0</v>
      </c>
      <c r="J138">
        <v>1</v>
      </c>
      <c r="K138">
        <v>1</v>
      </c>
      <c r="L138">
        <v>0</v>
      </c>
      <c r="M138">
        <f t="shared" si="52"/>
        <v>4</v>
      </c>
      <c r="N138">
        <f t="shared" si="53"/>
        <v>6</v>
      </c>
      <c r="O138">
        <f t="shared" si="54"/>
        <v>0</v>
      </c>
      <c r="P138">
        <f t="shared" si="55"/>
        <v>0</v>
      </c>
      <c r="Q138">
        <f t="shared" si="56"/>
        <v>0</v>
      </c>
      <c r="R138" t="b">
        <f t="shared" si="57"/>
        <v>0</v>
      </c>
      <c r="S138" t="b">
        <f t="shared" si="58"/>
        <v>1</v>
      </c>
      <c r="T138" t="b">
        <f t="shared" si="59"/>
        <v>0</v>
      </c>
      <c r="U138" t="b">
        <f t="shared" si="60"/>
        <v>0</v>
      </c>
      <c r="V138" t="b">
        <f t="shared" si="61"/>
        <v>0</v>
      </c>
      <c r="W138" s="3">
        <f t="shared" si="62"/>
        <v>1</v>
      </c>
      <c r="X138" s="3">
        <f t="shared" si="63"/>
        <v>1</v>
      </c>
    </row>
    <row r="139" spans="1:24" x14ac:dyDescent="0.25">
      <c r="A139">
        <v>106118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f t="shared" si="52"/>
        <v>0</v>
      </c>
      <c r="N139">
        <f t="shared" si="53"/>
        <v>10</v>
      </c>
      <c r="O139">
        <f t="shared" si="54"/>
        <v>0</v>
      </c>
      <c r="P139">
        <f t="shared" si="55"/>
        <v>0</v>
      </c>
      <c r="Q139">
        <f t="shared" si="56"/>
        <v>0</v>
      </c>
      <c r="R139" t="b">
        <f t="shared" si="57"/>
        <v>0</v>
      </c>
      <c r="S139" t="b">
        <f t="shared" si="58"/>
        <v>1</v>
      </c>
      <c r="T139" t="b">
        <f t="shared" si="59"/>
        <v>0</v>
      </c>
      <c r="U139" t="b">
        <f t="shared" si="60"/>
        <v>0</v>
      </c>
      <c r="V139" t="b">
        <f t="shared" si="61"/>
        <v>0</v>
      </c>
      <c r="W139" s="3">
        <f t="shared" si="62"/>
        <v>1</v>
      </c>
      <c r="X139" s="3">
        <f t="shared" si="63"/>
        <v>1</v>
      </c>
    </row>
    <row r="140" spans="1:24" x14ac:dyDescent="0.25">
      <c r="A140">
        <v>106140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f t="shared" si="52"/>
        <v>0</v>
      </c>
      <c r="N140">
        <f t="shared" si="53"/>
        <v>10</v>
      </c>
      <c r="O140">
        <f t="shared" si="54"/>
        <v>0</v>
      </c>
      <c r="P140">
        <f t="shared" si="55"/>
        <v>0</v>
      </c>
      <c r="Q140">
        <f t="shared" si="56"/>
        <v>0</v>
      </c>
      <c r="R140" t="b">
        <f t="shared" si="57"/>
        <v>0</v>
      </c>
      <c r="S140" t="b">
        <f t="shared" si="58"/>
        <v>1</v>
      </c>
      <c r="T140" t="b">
        <f t="shared" si="59"/>
        <v>0</v>
      </c>
      <c r="U140" t="b">
        <f t="shared" si="60"/>
        <v>0</v>
      </c>
      <c r="V140" t="b">
        <f t="shared" si="61"/>
        <v>0</v>
      </c>
      <c r="W140" s="3">
        <f t="shared" si="62"/>
        <v>1</v>
      </c>
      <c r="X140" s="3">
        <f t="shared" si="63"/>
        <v>1</v>
      </c>
    </row>
    <row r="141" spans="1:24" x14ac:dyDescent="0.25">
      <c r="A141">
        <v>106173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f t="shared" si="52"/>
        <v>0</v>
      </c>
      <c r="N141">
        <f t="shared" si="53"/>
        <v>10</v>
      </c>
      <c r="O141">
        <f t="shared" si="54"/>
        <v>0</v>
      </c>
      <c r="P141">
        <f t="shared" si="55"/>
        <v>0</v>
      </c>
      <c r="Q141">
        <f t="shared" si="56"/>
        <v>0</v>
      </c>
      <c r="R141" t="b">
        <f t="shared" si="57"/>
        <v>0</v>
      </c>
      <c r="S141" t="b">
        <f t="shared" si="58"/>
        <v>1</v>
      </c>
      <c r="T141" t="b">
        <f t="shared" si="59"/>
        <v>0</v>
      </c>
      <c r="U141" t="b">
        <f t="shared" si="60"/>
        <v>0</v>
      </c>
      <c r="V141" t="b">
        <f t="shared" si="61"/>
        <v>0</v>
      </c>
      <c r="W141" s="3">
        <f t="shared" si="62"/>
        <v>1</v>
      </c>
      <c r="X141" s="3">
        <f t="shared" si="63"/>
        <v>1</v>
      </c>
    </row>
    <row r="142" spans="1:24" x14ac:dyDescent="0.25">
      <c r="A142">
        <v>73856</v>
      </c>
      <c r="B142">
        <v>1</v>
      </c>
      <c r="C142">
        <v>1</v>
      </c>
      <c r="D142">
        <v>1</v>
      </c>
      <c r="E142">
        <v>1</v>
      </c>
      <c r="F142">
        <v>0</v>
      </c>
      <c r="G142">
        <v>0</v>
      </c>
      <c r="H142">
        <v>1</v>
      </c>
      <c r="I142">
        <v>1</v>
      </c>
      <c r="J142">
        <v>1</v>
      </c>
      <c r="K142">
        <v>1</v>
      </c>
      <c r="L142">
        <v>0</v>
      </c>
      <c r="M142">
        <f t="shared" si="52"/>
        <v>3</v>
      </c>
      <c r="N142">
        <f t="shared" si="53"/>
        <v>7</v>
      </c>
      <c r="O142">
        <f t="shared" si="54"/>
        <v>0</v>
      </c>
      <c r="P142">
        <f t="shared" si="55"/>
        <v>0</v>
      </c>
      <c r="Q142">
        <f t="shared" si="56"/>
        <v>0</v>
      </c>
      <c r="R142" t="b">
        <f t="shared" si="57"/>
        <v>0</v>
      </c>
      <c r="S142" t="b">
        <f t="shared" si="58"/>
        <v>1</v>
      </c>
      <c r="T142" t="b">
        <f t="shared" si="59"/>
        <v>0</v>
      </c>
      <c r="U142" t="b">
        <f t="shared" si="60"/>
        <v>0</v>
      </c>
      <c r="V142" t="b">
        <f t="shared" si="61"/>
        <v>0</v>
      </c>
      <c r="W142" s="3">
        <f t="shared" si="62"/>
        <v>1</v>
      </c>
      <c r="X142" s="3">
        <f t="shared" si="63"/>
        <v>1</v>
      </c>
    </row>
  </sheetData>
  <autoFilter ref="A1:X142"/>
  <mergeCells count="2">
    <mergeCell ref="AA12:AB12"/>
    <mergeCell ref="AA34:AB34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2"/>
  <sheetViews>
    <sheetView tabSelected="1" topLeftCell="J1" workbookViewId="0">
      <selection activeCell="Q15" sqref="Q15:Q33"/>
    </sheetView>
  </sheetViews>
  <sheetFormatPr defaultRowHeight="15" x14ac:dyDescent="0.25"/>
  <cols>
    <col min="1" max="1" width="14.42578125" bestFit="1" customWidth="1"/>
    <col min="2" max="6" width="22.140625" bestFit="1" customWidth="1"/>
    <col min="7" max="11" width="26.42578125" bestFit="1" customWidth="1"/>
    <col min="12" max="12" width="35.7109375" bestFit="1" customWidth="1"/>
    <col min="13" max="13" width="40" bestFit="1" customWidth="1"/>
    <col min="16" max="16" width="25.5703125" bestFit="1" customWidth="1"/>
    <col min="17" max="17" width="48.7109375" bestFit="1" customWidth="1"/>
    <col min="18" max="18" width="11.42578125" bestFit="1" customWidth="1"/>
    <col min="19" max="19" width="12" bestFit="1" customWidth="1"/>
  </cols>
  <sheetData>
    <row r="1" spans="1:19" x14ac:dyDescent="0.25">
      <c r="A1" s="1" t="s">
        <v>0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</row>
    <row r="2" spans="1:19" x14ac:dyDescent="0.25">
      <c r="A2">
        <v>72480</v>
      </c>
      <c r="B2" s="3">
        <f>ResNet_cc1x!M2+SMOTE_cc1x!M2+SMOTE_Aug_cc1x!M2+UMCE_cc1x!M2</f>
        <v>0</v>
      </c>
      <c r="C2" s="3">
        <f>ResNet_cc1x!N2+SMOTE_cc1x!N2+SMOTE_Aug_cc1x!N2+UMCE_cc1x!N2</f>
        <v>40</v>
      </c>
      <c r="D2" s="3">
        <f>ResNet_cc1x!O2+SMOTE_cc1x!O2+SMOTE_Aug_cc1x!O2+UMCE_cc1x!O2</f>
        <v>0</v>
      </c>
      <c r="E2" s="3">
        <f>ResNet_cc1x!P2+SMOTE_cc1x!P2+SMOTE_Aug_cc1x!P2+UMCE_cc1x!P2</f>
        <v>0</v>
      </c>
      <c r="F2" s="3">
        <f>ResNet_cc1x!Q2+SMOTE_cc1x!Q2+SMOTE_Aug_cc1x!Q2+UMCE_cc1x!Q2</f>
        <v>0</v>
      </c>
      <c r="G2" s="3" t="b">
        <f>B2=MAX($B2:$F2)</f>
        <v>0</v>
      </c>
      <c r="H2" s="3" t="b">
        <f t="shared" ref="H2:K2" si="0">C2=MAX($B2:$F2)</f>
        <v>1</v>
      </c>
      <c r="I2" s="3" t="b">
        <f t="shared" si="0"/>
        <v>0</v>
      </c>
      <c r="J2" s="3" t="b">
        <f t="shared" si="0"/>
        <v>0</v>
      </c>
      <c r="K2" s="3" t="b">
        <f t="shared" si="0"/>
        <v>0</v>
      </c>
      <c r="L2" s="3">
        <f>IF(B2=MAX($B2:$F2), 1, 0) + IF(C2=MAX($B2:$F2), 1, 0) + IF(D2=MAX($B2:$F2), 1, 0) + IF(E2=MAX($B2:$F2), 1, 0) + IF(F2=MAX($B2:$F2), 1, 0)</f>
        <v>1</v>
      </c>
      <c r="M2" s="3">
        <f>IF(L2 = 1, _xlfn.MODE.SNGL(ResNet_cc1x!C2,ResNet_cc1x!D2,ResNet_cc1x!E2,ResNet_cc1x!F2,ResNet_cc1x!G2,ResNet_cc1x!H2,ResNet_cc1x!I2,ResNet_cc1x!J2,ResNet_cc1x!K2,ResNet_cc1x!L2,SMOTE_cc1x!C2,SMOTE_cc1x!D2,SMOTE_cc1x!E2,SMOTE_cc1x!F2,SMOTE_cc1x!G2,SMOTE_cc1x!H2,SMOTE_cc1x!I2,SMOTE_cc1x!J2,SMOTE_cc1x!K2,SMOTE_cc1x!L2,SMOTE_Aug_cc1x!C2,SMOTE_Aug_cc1x!D2,SMOTE_Aug_cc1x!E2,SMOTE_Aug_cc1x!F2,SMOTE_Aug_cc1x!G2,SMOTE_Aug_cc1x!H2,SMOTE_Aug_cc1x!I2,SMOTE_Aug_cc1x!J2,SMOTE_Aug_cc1x!K2,SMOTE_Aug_cc1x!L2,UMCE_cc1x!C2,UMCE_cc1x!D2,UMCE_cc1x!E2,UMCE_cc1x!F2,UMCE_cc1x!G2,UMCE_cc1x!H2,UMCE_cc1x!I2,UMCE_cc1x!J2,UMCE_cc1x!K2,UMCE_cc1x!L2), "Verificar Manualmente")</f>
        <v>1</v>
      </c>
      <c r="P2" s="5" t="s">
        <v>24</v>
      </c>
      <c r="Q2" s="5" t="s">
        <v>25</v>
      </c>
      <c r="R2" s="5" t="s">
        <v>26</v>
      </c>
      <c r="S2" s="5" t="s">
        <v>27</v>
      </c>
    </row>
    <row r="3" spans="1:19" x14ac:dyDescent="0.25">
      <c r="A3">
        <v>72496</v>
      </c>
      <c r="B3" s="3">
        <f>ResNet_cc1x!M3+SMOTE_cc1x!M3+SMOTE_Aug_cc1x!M3+UMCE_cc1x!M3</f>
        <v>0</v>
      </c>
      <c r="C3" s="3">
        <f>ResNet_cc1x!N3+SMOTE_cc1x!N3+SMOTE_Aug_cc1x!N3+UMCE_cc1x!N3</f>
        <v>40</v>
      </c>
      <c r="D3" s="3">
        <f>ResNet_cc1x!O3+SMOTE_cc1x!O3+SMOTE_Aug_cc1x!O3+UMCE_cc1x!O3</f>
        <v>0</v>
      </c>
      <c r="E3" s="3">
        <f>ResNet_cc1x!P3+SMOTE_cc1x!P3+SMOTE_Aug_cc1x!P3+UMCE_cc1x!P3</f>
        <v>0</v>
      </c>
      <c r="F3" s="3">
        <f>ResNet_cc1x!Q3+SMOTE_cc1x!Q3+SMOTE_Aug_cc1x!Q3+UMCE_cc1x!Q3</f>
        <v>0</v>
      </c>
      <c r="G3" s="3" t="b">
        <f t="shared" ref="G3:G66" si="1">B3=MAX($B3:$F3)</f>
        <v>0</v>
      </c>
      <c r="H3" s="3" t="b">
        <f t="shared" ref="H3:H66" si="2">C3=MAX($B3:$F3)</f>
        <v>1</v>
      </c>
      <c r="I3" s="3" t="b">
        <f t="shared" ref="I3:I66" si="3">D3=MAX($B3:$F3)</f>
        <v>0</v>
      </c>
      <c r="J3" s="3" t="b">
        <f t="shared" ref="J3:J66" si="4">E3=MAX($B3:$F3)</f>
        <v>0</v>
      </c>
      <c r="K3" s="3" t="b">
        <f t="shared" ref="K3:K66" si="5">F3=MAX($B3:$F3)</f>
        <v>0</v>
      </c>
      <c r="L3" s="3">
        <f t="shared" ref="L3:L66" si="6">IF(B3=MAX($B3:$F3), 1, 0) + IF(C3=MAX($B3:$F3), 1, 0) + IF(D3=MAX($B3:$F3), 1, 0) + IF(E3=MAX($B3:$F3), 1, 0) + IF(F3=MAX($B3:$F3), 1, 0)</f>
        <v>1</v>
      </c>
      <c r="M3" s="3">
        <f>IF(L3 = 1, _xlfn.MODE.SNGL(ResNet_cc1x!C3,ResNet_cc1x!D3,ResNet_cc1x!E3,ResNet_cc1x!F3,ResNet_cc1x!G3,ResNet_cc1x!H3,ResNet_cc1x!I3,ResNet_cc1x!J3,ResNet_cc1x!K3,ResNet_cc1x!L3,SMOTE_cc1x!C3,SMOTE_cc1x!D3,SMOTE_cc1x!E3,SMOTE_cc1x!F3,SMOTE_cc1x!G3,SMOTE_cc1x!H3,SMOTE_cc1x!I3,SMOTE_cc1x!J3,SMOTE_cc1x!K3,SMOTE_cc1x!L3,SMOTE_Aug_cc1x!C3,SMOTE_Aug_cc1x!D3,SMOTE_Aug_cc1x!E3,SMOTE_Aug_cc1x!F3,SMOTE_Aug_cc1x!G3,SMOTE_Aug_cc1x!H3,SMOTE_Aug_cc1x!I3,SMOTE_Aug_cc1x!J3,SMOTE_Aug_cc1x!K3,SMOTE_Aug_cc1x!L3,UMCE_cc1x!C3,UMCE_cc1x!D3,UMCE_cc1x!E3,UMCE_cc1x!F3,UMCE_cc1x!G3,UMCE_cc1x!H3,UMCE_cc1x!I3,UMCE_cc1x!J3,UMCE_cc1x!K3,UMCE_cc1x!L3), "Verificar Manualmente")</f>
        <v>1</v>
      </c>
      <c r="P3" s="6">
        <v>1</v>
      </c>
      <c r="Q3" s="6" t="s">
        <v>28</v>
      </c>
      <c r="R3" s="6">
        <f>COUNTIFS(M:M, P3)</f>
        <v>134</v>
      </c>
      <c r="S3" s="7">
        <f>R3/$R$12</f>
        <v>0.95035460992907805</v>
      </c>
    </row>
    <row r="4" spans="1:19" x14ac:dyDescent="0.25">
      <c r="A4">
        <v>72513</v>
      </c>
      <c r="B4" s="3">
        <f>ResNet_cc1x!M4+SMOTE_cc1x!M4+SMOTE_Aug_cc1x!M4+UMCE_cc1x!M4</f>
        <v>0</v>
      </c>
      <c r="C4" s="3">
        <f>ResNet_cc1x!N4+SMOTE_cc1x!N4+SMOTE_Aug_cc1x!N4+UMCE_cc1x!N4</f>
        <v>40</v>
      </c>
      <c r="D4" s="3">
        <f>ResNet_cc1x!O4+SMOTE_cc1x!O4+SMOTE_Aug_cc1x!O4+UMCE_cc1x!O4</f>
        <v>0</v>
      </c>
      <c r="E4" s="3">
        <f>ResNet_cc1x!P4+SMOTE_cc1x!P4+SMOTE_Aug_cc1x!P4+UMCE_cc1x!P4</f>
        <v>0</v>
      </c>
      <c r="F4" s="3">
        <f>ResNet_cc1x!Q4+SMOTE_cc1x!Q4+SMOTE_Aug_cc1x!Q4+UMCE_cc1x!Q4</f>
        <v>0</v>
      </c>
      <c r="G4" s="3" t="b">
        <f t="shared" si="1"/>
        <v>0</v>
      </c>
      <c r="H4" s="3" t="b">
        <f t="shared" si="2"/>
        <v>1</v>
      </c>
      <c r="I4" s="3" t="b">
        <f t="shared" si="3"/>
        <v>0</v>
      </c>
      <c r="J4" s="3" t="b">
        <f t="shared" si="4"/>
        <v>0</v>
      </c>
      <c r="K4" s="3" t="b">
        <f t="shared" si="5"/>
        <v>0</v>
      </c>
      <c r="L4" s="3">
        <f t="shared" si="6"/>
        <v>1</v>
      </c>
      <c r="M4" s="3">
        <f>IF(L4 = 1, _xlfn.MODE.SNGL(ResNet_cc1x!C4,ResNet_cc1x!D4,ResNet_cc1x!E4,ResNet_cc1x!F4,ResNet_cc1x!G4,ResNet_cc1x!H4,ResNet_cc1x!I4,ResNet_cc1x!J4,ResNet_cc1x!K4,ResNet_cc1x!L4,SMOTE_cc1x!C4,SMOTE_cc1x!D4,SMOTE_cc1x!E4,SMOTE_cc1x!F4,SMOTE_cc1x!G4,SMOTE_cc1x!H4,SMOTE_cc1x!I4,SMOTE_cc1x!J4,SMOTE_cc1x!K4,SMOTE_cc1x!L4,SMOTE_Aug_cc1x!C4,SMOTE_Aug_cc1x!D4,SMOTE_Aug_cc1x!E4,SMOTE_Aug_cc1x!F4,SMOTE_Aug_cc1x!G4,SMOTE_Aug_cc1x!H4,SMOTE_Aug_cc1x!I4,SMOTE_Aug_cc1x!J4,SMOTE_Aug_cc1x!K4,SMOTE_Aug_cc1x!L4,UMCE_cc1x!C4,UMCE_cc1x!D4,UMCE_cc1x!E4,UMCE_cc1x!F4,UMCE_cc1x!G4,UMCE_cc1x!H4,UMCE_cc1x!I4,UMCE_cc1x!J4,UMCE_cc1x!K4,UMCE_cc1x!L4), "Verificar Manualmente")</f>
        <v>1</v>
      </c>
      <c r="P4" s="6">
        <v>0</v>
      </c>
      <c r="Q4" s="6" t="s">
        <v>31</v>
      </c>
      <c r="R4" s="6">
        <f t="shared" ref="R4" si="7">COUNTIFS(M:M, P4)</f>
        <v>4</v>
      </c>
      <c r="S4" s="7">
        <f t="shared" ref="S4:S12" si="8">R4/$R$12</f>
        <v>2.8368794326241134E-2</v>
      </c>
    </row>
    <row r="5" spans="1:19" x14ac:dyDescent="0.25">
      <c r="A5">
        <v>72514</v>
      </c>
      <c r="B5" s="3">
        <f>ResNet_cc1x!M5+SMOTE_cc1x!M5+SMOTE_Aug_cc1x!M5+UMCE_cc1x!M5</f>
        <v>0</v>
      </c>
      <c r="C5" s="3">
        <f>ResNet_cc1x!N5+SMOTE_cc1x!N5+SMOTE_Aug_cc1x!N5+UMCE_cc1x!N5</f>
        <v>40</v>
      </c>
      <c r="D5" s="3">
        <f>ResNet_cc1x!O5+SMOTE_cc1x!O5+SMOTE_Aug_cc1x!O5+UMCE_cc1x!O5</f>
        <v>0</v>
      </c>
      <c r="E5" s="3">
        <f>ResNet_cc1x!P5+SMOTE_cc1x!P5+SMOTE_Aug_cc1x!P5+UMCE_cc1x!P5</f>
        <v>0</v>
      </c>
      <c r="F5" s="3">
        <f>ResNet_cc1x!Q5+SMOTE_cc1x!Q5+SMOTE_Aug_cc1x!Q5+UMCE_cc1x!Q5</f>
        <v>0</v>
      </c>
      <c r="G5" s="3" t="b">
        <f t="shared" si="1"/>
        <v>0</v>
      </c>
      <c r="H5" s="3" t="b">
        <f t="shared" si="2"/>
        <v>1</v>
      </c>
      <c r="I5" s="3" t="b">
        <f t="shared" si="3"/>
        <v>0</v>
      </c>
      <c r="J5" s="3" t="b">
        <f t="shared" si="4"/>
        <v>0</v>
      </c>
      <c r="K5" s="3" t="b">
        <f t="shared" si="5"/>
        <v>0</v>
      </c>
      <c r="L5" s="3">
        <f t="shared" si="6"/>
        <v>1</v>
      </c>
      <c r="M5" s="3">
        <f>IF(L5 = 1, _xlfn.MODE.SNGL(ResNet_cc1x!C5,ResNet_cc1x!D5,ResNet_cc1x!E5,ResNet_cc1x!F5,ResNet_cc1x!G5,ResNet_cc1x!H5,ResNet_cc1x!I5,ResNet_cc1x!J5,ResNet_cc1x!K5,ResNet_cc1x!L5,SMOTE_cc1x!C5,SMOTE_cc1x!D5,SMOTE_cc1x!E5,SMOTE_cc1x!F5,SMOTE_cc1x!G5,SMOTE_cc1x!H5,SMOTE_cc1x!I5,SMOTE_cc1x!J5,SMOTE_cc1x!K5,SMOTE_cc1x!L5,SMOTE_Aug_cc1x!C5,SMOTE_Aug_cc1x!D5,SMOTE_Aug_cc1x!E5,SMOTE_Aug_cc1x!F5,SMOTE_Aug_cc1x!G5,SMOTE_Aug_cc1x!H5,SMOTE_Aug_cc1x!I5,SMOTE_Aug_cc1x!J5,SMOTE_Aug_cc1x!K5,SMOTE_Aug_cc1x!L5,UMCE_cc1x!C5,UMCE_cc1x!D5,UMCE_cc1x!E5,UMCE_cc1x!F5,UMCE_cc1x!G5,UMCE_cc1x!H5,UMCE_cc1x!I5,UMCE_cc1x!J5,UMCE_cc1x!K5,UMCE_cc1x!L5), "Verificar Manualmente")</f>
        <v>1</v>
      </c>
      <c r="P5" s="6" t="s">
        <v>32</v>
      </c>
      <c r="Q5" s="6" t="s">
        <v>30</v>
      </c>
      <c r="R5" s="6">
        <f>COUNTIFS(M:M, 2)+COUNTIFS(M:M, 3)+COUNTIFS(M:M, 4)</f>
        <v>2</v>
      </c>
      <c r="S5" s="7">
        <f t="shared" si="8"/>
        <v>1.4184397163120567E-2</v>
      </c>
    </row>
    <row r="6" spans="1:19" x14ac:dyDescent="0.25">
      <c r="A6">
        <v>72515</v>
      </c>
      <c r="B6" s="3">
        <f>ResNet_cc1x!M6+SMOTE_cc1x!M6+SMOTE_Aug_cc1x!M6+UMCE_cc1x!M6</f>
        <v>3</v>
      </c>
      <c r="C6" s="3">
        <f>ResNet_cc1x!N6+SMOTE_cc1x!N6+SMOTE_Aug_cc1x!N6+UMCE_cc1x!N6</f>
        <v>36</v>
      </c>
      <c r="D6" s="3">
        <f>ResNet_cc1x!O6+SMOTE_cc1x!O6+SMOTE_Aug_cc1x!O6+UMCE_cc1x!O6</f>
        <v>0</v>
      </c>
      <c r="E6" s="3">
        <f>ResNet_cc1x!P6+SMOTE_cc1x!P6+SMOTE_Aug_cc1x!P6+UMCE_cc1x!P6</f>
        <v>0</v>
      </c>
      <c r="F6" s="3">
        <f>ResNet_cc1x!Q6+SMOTE_cc1x!Q6+SMOTE_Aug_cc1x!Q6+UMCE_cc1x!Q6</f>
        <v>1</v>
      </c>
      <c r="G6" s="3" t="b">
        <f t="shared" si="1"/>
        <v>0</v>
      </c>
      <c r="H6" s="3" t="b">
        <f t="shared" si="2"/>
        <v>1</v>
      </c>
      <c r="I6" s="3" t="b">
        <f t="shared" si="3"/>
        <v>0</v>
      </c>
      <c r="J6" s="3" t="b">
        <f t="shared" si="4"/>
        <v>0</v>
      </c>
      <c r="K6" s="3" t="b">
        <f t="shared" si="5"/>
        <v>0</v>
      </c>
      <c r="L6" s="3">
        <f t="shared" si="6"/>
        <v>1</v>
      </c>
      <c r="M6" s="3">
        <f>IF(L6 = 1, _xlfn.MODE.SNGL(ResNet_cc1x!C6,ResNet_cc1x!D6,ResNet_cc1x!E6,ResNet_cc1x!F6,ResNet_cc1x!G6,ResNet_cc1x!H6,ResNet_cc1x!I6,ResNet_cc1x!J6,ResNet_cc1x!K6,ResNet_cc1x!L6,SMOTE_cc1x!C6,SMOTE_cc1x!D6,SMOTE_cc1x!E6,SMOTE_cc1x!F6,SMOTE_cc1x!G6,SMOTE_cc1x!H6,SMOTE_cc1x!I6,SMOTE_cc1x!J6,SMOTE_cc1x!K6,SMOTE_cc1x!L6,SMOTE_Aug_cc1x!C6,SMOTE_Aug_cc1x!D6,SMOTE_Aug_cc1x!E6,SMOTE_Aug_cc1x!F6,SMOTE_Aug_cc1x!G6,SMOTE_Aug_cc1x!H6,SMOTE_Aug_cc1x!I6,SMOTE_Aug_cc1x!J6,SMOTE_Aug_cc1x!K6,SMOTE_Aug_cc1x!L6,UMCE_cc1x!C6,UMCE_cc1x!D6,UMCE_cc1x!E6,UMCE_cc1x!F6,UMCE_cc1x!G6,UMCE_cc1x!H6,UMCE_cc1x!I6,UMCE_cc1x!J6,UMCE_cc1x!K6,UMCE_cc1x!L6), "Verificar Manualmente")</f>
        <v>1</v>
      </c>
      <c r="P6" s="6" t="s">
        <v>33</v>
      </c>
      <c r="Q6" s="6" t="s">
        <v>36</v>
      </c>
      <c r="R6" s="6">
        <f>COUNTIFS(M:M, "0/1")</f>
        <v>1</v>
      </c>
      <c r="S6" s="7">
        <f t="shared" si="8"/>
        <v>7.0921985815602835E-3</v>
      </c>
    </row>
    <row r="7" spans="1:19" x14ac:dyDescent="0.25">
      <c r="A7">
        <v>72526</v>
      </c>
      <c r="B7" s="3">
        <f>ResNet_cc1x!M7+SMOTE_cc1x!M7+SMOTE_Aug_cc1x!M7+UMCE_cc1x!M7</f>
        <v>0</v>
      </c>
      <c r="C7" s="3">
        <f>ResNet_cc1x!N7+SMOTE_cc1x!N7+SMOTE_Aug_cc1x!N7+UMCE_cc1x!N7</f>
        <v>40</v>
      </c>
      <c r="D7" s="3">
        <f>ResNet_cc1x!O7+SMOTE_cc1x!O7+SMOTE_Aug_cc1x!O7+UMCE_cc1x!O7</f>
        <v>0</v>
      </c>
      <c r="E7" s="3">
        <f>ResNet_cc1x!P7+SMOTE_cc1x!P7+SMOTE_Aug_cc1x!P7+UMCE_cc1x!P7</f>
        <v>0</v>
      </c>
      <c r="F7" s="3">
        <f>ResNet_cc1x!Q7+SMOTE_cc1x!Q7+SMOTE_Aug_cc1x!Q7+UMCE_cc1x!Q7</f>
        <v>0</v>
      </c>
      <c r="G7" s="3" t="b">
        <f t="shared" si="1"/>
        <v>0</v>
      </c>
      <c r="H7" s="3" t="b">
        <f t="shared" si="2"/>
        <v>1</v>
      </c>
      <c r="I7" s="3" t="b">
        <f t="shared" si="3"/>
        <v>0</v>
      </c>
      <c r="J7" s="3" t="b">
        <f t="shared" si="4"/>
        <v>0</v>
      </c>
      <c r="K7" s="3" t="b">
        <f t="shared" si="5"/>
        <v>0</v>
      </c>
      <c r="L7" s="3">
        <f t="shared" si="6"/>
        <v>1</v>
      </c>
      <c r="M7" s="3">
        <f>IF(L7 = 1, _xlfn.MODE.SNGL(ResNet_cc1x!C7,ResNet_cc1x!D7,ResNet_cc1x!E7,ResNet_cc1x!F7,ResNet_cc1x!G7,ResNet_cc1x!H7,ResNet_cc1x!I7,ResNet_cc1x!J7,ResNet_cc1x!K7,ResNet_cc1x!L7,SMOTE_cc1x!C7,SMOTE_cc1x!D7,SMOTE_cc1x!E7,SMOTE_cc1x!F7,SMOTE_cc1x!G7,SMOTE_cc1x!H7,SMOTE_cc1x!I7,SMOTE_cc1x!J7,SMOTE_cc1x!K7,SMOTE_cc1x!L7,SMOTE_Aug_cc1x!C7,SMOTE_Aug_cc1x!D7,SMOTE_Aug_cc1x!E7,SMOTE_Aug_cc1x!F7,SMOTE_Aug_cc1x!G7,SMOTE_Aug_cc1x!H7,SMOTE_Aug_cc1x!I7,SMOTE_Aug_cc1x!J7,SMOTE_Aug_cc1x!K7,SMOTE_Aug_cc1x!L7,UMCE_cc1x!C7,UMCE_cc1x!D7,UMCE_cc1x!E7,UMCE_cc1x!F7,UMCE_cc1x!G7,UMCE_cc1x!H7,UMCE_cc1x!I7,UMCE_cc1x!J7,UMCE_cc1x!K7,UMCE_cc1x!L7), "Verificar Manualmente")</f>
        <v>1</v>
      </c>
      <c r="P7" s="6" t="s">
        <v>35</v>
      </c>
      <c r="Q7" s="6" t="s">
        <v>34</v>
      </c>
      <c r="R7" s="6">
        <f>COUNTIFS(M:M, "1/2")+COUNTIFS(M:M, "1/3")+COUNTIFS(M:M, "1/4")</f>
        <v>0</v>
      </c>
      <c r="S7" s="7">
        <f t="shared" si="8"/>
        <v>0</v>
      </c>
    </row>
    <row r="8" spans="1:19" x14ac:dyDescent="0.25">
      <c r="A8">
        <v>72596</v>
      </c>
      <c r="B8" s="3">
        <f>ResNet_cc1x!M8+SMOTE_cc1x!M8+SMOTE_Aug_cc1x!M8+UMCE_cc1x!M8</f>
        <v>0</v>
      </c>
      <c r="C8" s="3">
        <f>ResNet_cc1x!N8+SMOTE_cc1x!N8+SMOTE_Aug_cc1x!N8+UMCE_cc1x!N8</f>
        <v>40</v>
      </c>
      <c r="D8" s="3">
        <f>ResNet_cc1x!O8+SMOTE_cc1x!O8+SMOTE_Aug_cc1x!O8+UMCE_cc1x!O8</f>
        <v>0</v>
      </c>
      <c r="E8" s="3">
        <f>ResNet_cc1x!P8+SMOTE_cc1x!P8+SMOTE_Aug_cc1x!P8+UMCE_cc1x!P8</f>
        <v>0</v>
      </c>
      <c r="F8" s="3">
        <f>ResNet_cc1x!Q8+SMOTE_cc1x!Q8+SMOTE_Aug_cc1x!Q8+UMCE_cc1x!Q8</f>
        <v>0</v>
      </c>
      <c r="G8" s="3" t="b">
        <f t="shared" si="1"/>
        <v>0</v>
      </c>
      <c r="H8" s="3" t="b">
        <f t="shared" si="2"/>
        <v>1</v>
      </c>
      <c r="I8" s="3" t="b">
        <f t="shared" si="3"/>
        <v>0</v>
      </c>
      <c r="J8" s="3" t="b">
        <f t="shared" si="4"/>
        <v>0</v>
      </c>
      <c r="K8" s="3" t="b">
        <f t="shared" si="5"/>
        <v>0</v>
      </c>
      <c r="L8" s="3">
        <f t="shared" si="6"/>
        <v>1</v>
      </c>
      <c r="M8" s="3">
        <f>IF(L8 = 1, _xlfn.MODE.SNGL(ResNet_cc1x!C8,ResNet_cc1x!D8,ResNet_cc1x!E8,ResNet_cc1x!F8,ResNet_cc1x!G8,ResNet_cc1x!H8,ResNet_cc1x!I8,ResNet_cc1x!J8,ResNet_cc1x!K8,ResNet_cc1x!L8,SMOTE_cc1x!C8,SMOTE_cc1x!D8,SMOTE_cc1x!E8,SMOTE_cc1x!F8,SMOTE_cc1x!G8,SMOTE_cc1x!H8,SMOTE_cc1x!I8,SMOTE_cc1x!J8,SMOTE_cc1x!K8,SMOTE_cc1x!L8,SMOTE_Aug_cc1x!C8,SMOTE_Aug_cc1x!D8,SMOTE_Aug_cc1x!E8,SMOTE_Aug_cc1x!F8,SMOTE_Aug_cc1x!G8,SMOTE_Aug_cc1x!H8,SMOTE_Aug_cc1x!I8,SMOTE_Aug_cc1x!J8,SMOTE_Aug_cc1x!K8,SMOTE_Aug_cc1x!L8,UMCE_cc1x!C8,UMCE_cc1x!D8,UMCE_cc1x!E8,UMCE_cc1x!F8,UMCE_cc1x!G8,UMCE_cc1x!H8,UMCE_cc1x!I8,UMCE_cc1x!J8,UMCE_cc1x!K8,UMCE_cc1x!L8), "Verificar Manualmente")</f>
        <v>1</v>
      </c>
      <c r="P8" s="6" t="s">
        <v>38</v>
      </c>
      <c r="Q8" s="6" t="s">
        <v>39</v>
      </c>
      <c r="R8" s="6">
        <f>COUNTIFS(M:M, "0/1/2")+COUNTIFS(M:M, "0/1/3")+COUNTIFS(M:M, "0/1/4")</f>
        <v>0</v>
      </c>
      <c r="S8" s="7">
        <f t="shared" si="8"/>
        <v>0</v>
      </c>
    </row>
    <row r="9" spans="1:19" x14ac:dyDescent="0.25">
      <c r="A9">
        <v>72617</v>
      </c>
      <c r="B9" s="3">
        <f>ResNet_cc1x!M9+SMOTE_cc1x!M9+SMOTE_Aug_cc1x!M9+UMCE_cc1x!M9</f>
        <v>3</v>
      </c>
      <c r="C9" s="3">
        <f>ResNet_cc1x!N9+SMOTE_cc1x!N9+SMOTE_Aug_cc1x!N9+UMCE_cc1x!N9</f>
        <v>34</v>
      </c>
      <c r="D9" s="3">
        <f>ResNet_cc1x!O9+SMOTE_cc1x!O9+SMOTE_Aug_cc1x!O9+UMCE_cc1x!O9</f>
        <v>2</v>
      </c>
      <c r="E9" s="3">
        <f>ResNet_cc1x!P9+SMOTE_cc1x!P9+SMOTE_Aug_cc1x!P9+UMCE_cc1x!P9</f>
        <v>1</v>
      </c>
      <c r="F9" s="3">
        <f>ResNet_cc1x!Q9+SMOTE_cc1x!Q9+SMOTE_Aug_cc1x!Q9+UMCE_cc1x!Q9</f>
        <v>0</v>
      </c>
      <c r="G9" s="3" t="b">
        <f t="shared" si="1"/>
        <v>0</v>
      </c>
      <c r="H9" s="3" t="b">
        <f t="shared" si="2"/>
        <v>1</v>
      </c>
      <c r="I9" s="3" t="b">
        <f t="shared" si="3"/>
        <v>0</v>
      </c>
      <c r="J9" s="3" t="b">
        <f t="shared" si="4"/>
        <v>0</v>
      </c>
      <c r="K9" s="3" t="b">
        <f t="shared" si="5"/>
        <v>0</v>
      </c>
      <c r="L9" s="3">
        <f t="shared" si="6"/>
        <v>1</v>
      </c>
      <c r="M9" s="3">
        <f>IF(L9 = 1, _xlfn.MODE.SNGL(ResNet_cc1x!C9,ResNet_cc1x!D9,ResNet_cc1x!E9,ResNet_cc1x!F9,ResNet_cc1x!G9,ResNet_cc1x!H9,ResNet_cc1x!I9,ResNet_cc1x!J9,ResNet_cc1x!K9,ResNet_cc1x!L9,SMOTE_cc1x!C9,SMOTE_cc1x!D9,SMOTE_cc1x!E9,SMOTE_cc1x!F9,SMOTE_cc1x!G9,SMOTE_cc1x!H9,SMOTE_cc1x!I9,SMOTE_cc1x!J9,SMOTE_cc1x!K9,SMOTE_cc1x!L9,SMOTE_Aug_cc1x!C9,SMOTE_Aug_cc1x!D9,SMOTE_Aug_cc1x!E9,SMOTE_Aug_cc1x!F9,SMOTE_Aug_cc1x!G9,SMOTE_Aug_cc1x!H9,SMOTE_Aug_cc1x!I9,SMOTE_Aug_cc1x!J9,SMOTE_Aug_cc1x!K9,SMOTE_Aug_cc1x!L9,UMCE_cc1x!C9,UMCE_cc1x!D9,UMCE_cc1x!E9,UMCE_cc1x!F9,UMCE_cc1x!G9,UMCE_cc1x!H9,UMCE_cc1x!I9,UMCE_cc1x!J9,UMCE_cc1x!K9,UMCE_cc1x!L9), "Verificar Manualmente")</f>
        <v>1</v>
      </c>
      <c r="P9" s="6" t="s">
        <v>40</v>
      </c>
      <c r="Q9" s="6" t="s">
        <v>41</v>
      </c>
      <c r="R9" s="6">
        <v>0</v>
      </c>
      <c r="S9" s="7">
        <f t="shared" si="8"/>
        <v>0</v>
      </c>
    </row>
    <row r="10" spans="1:19" x14ac:dyDescent="0.25">
      <c r="A10">
        <v>72620</v>
      </c>
      <c r="B10" s="3">
        <f>ResNet_cc1x!M10+SMOTE_cc1x!M10+SMOTE_Aug_cc1x!M10+UMCE_cc1x!M10</f>
        <v>1</v>
      </c>
      <c r="C10" s="3">
        <f>ResNet_cc1x!N10+SMOTE_cc1x!N10+SMOTE_Aug_cc1x!N10+UMCE_cc1x!N10</f>
        <v>39</v>
      </c>
      <c r="D10" s="3">
        <f>ResNet_cc1x!O10+SMOTE_cc1x!O10+SMOTE_Aug_cc1x!O10+UMCE_cc1x!O10</f>
        <v>0</v>
      </c>
      <c r="E10" s="3">
        <f>ResNet_cc1x!P10+SMOTE_cc1x!P10+SMOTE_Aug_cc1x!P10+UMCE_cc1x!P10</f>
        <v>0</v>
      </c>
      <c r="F10" s="3">
        <f>ResNet_cc1x!Q10+SMOTE_cc1x!Q10+SMOTE_Aug_cc1x!Q10+UMCE_cc1x!Q10</f>
        <v>0</v>
      </c>
      <c r="G10" s="3" t="b">
        <f t="shared" si="1"/>
        <v>0</v>
      </c>
      <c r="H10" s="3" t="b">
        <f t="shared" si="2"/>
        <v>1</v>
      </c>
      <c r="I10" s="3" t="b">
        <f t="shared" si="3"/>
        <v>0</v>
      </c>
      <c r="J10" s="3" t="b">
        <f t="shared" si="4"/>
        <v>0</v>
      </c>
      <c r="K10" s="3" t="b">
        <f t="shared" si="5"/>
        <v>0</v>
      </c>
      <c r="L10" s="3">
        <f t="shared" si="6"/>
        <v>1</v>
      </c>
      <c r="M10" s="3">
        <f>IF(L10 = 1, _xlfn.MODE.SNGL(ResNet_cc1x!C10,ResNet_cc1x!D10,ResNet_cc1x!E10,ResNet_cc1x!F10,ResNet_cc1x!G10,ResNet_cc1x!H10,ResNet_cc1x!I10,ResNet_cc1x!J10,ResNet_cc1x!K10,ResNet_cc1x!L10,SMOTE_cc1x!C10,SMOTE_cc1x!D10,SMOTE_cc1x!E10,SMOTE_cc1x!F10,SMOTE_cc1x!G10,SMOTE_cc1x!H10,SMOTE_cc1x!I10,SMOTE_cc1x!J10,SMOTE_cc1x!K10,SMOTE_cc1x!L10,SMOTE_Aug_cc1x!C10,SMOTE_Aug_cc1x!D10,SMOTE_Aug_cc1x!E10,SMOTE_Aug_cc1x!F10,SMOTE_Aug_cc1x!G10,SMOTE_Aug_cc1x!H10,SMOTE_Aug_cc1x!I10,SMOTE_Aug_cc1x!J10,SMOTE_Aug_cc1x!K10,SMOTE_Aug_cc1x!L10,UMCE_cc1x!C10,UMCE_cc1x!D10,UMCE_cc1x!E10,UMCE_cc1x!F10,UMCE_cc1x!G10,UMCE_cc1x!H10,UMCE_cc1x!I10,UMCE_cc1x!J10,UMCE_cc1x!K10,UMCE_cc1x!L10), "Verificar Manualmente")</f>
        <v>1</v>
      </c>
      <c r="P10" s="6" t="s">
        <v>42</v>
      </c>
      <c r="Q10" s="6" t="s">
        <v>44</v>
      </c>
      <c r="R10" s="6">
        <v>0</v>
      </c>
      <c r="S10" s="7">
        <f t="shared" si="8"/>
        <v>0</v>
      </c>
    </row>
    <row r="11" spans="1:19" x14ac:dyDescent="0.25">
      <c r="A11">
        <v>72624</v>
      </c>
      <c r="B11" s="3">
        <f>ResNet_cc1x!M11+SMOTE_cc1x!M11+SMOTE_Aug_cc1x!M11+UMCE_cc1x!M11</f>
        <v>0</v>
      </c>
      <c r="C11" s="3">
        <f>ResNet_cc1x!N11+SMOTE_cc1x!N11+SMOTE_Aug_cc1x!N11+UMCE_cc1x!N11</f>
        <v>35</v>
      </c>
      <c r="D11" s="3">
        <f>ResNet_cc1x!O11+SMOTE_cc1x!O11+SMOTE_Aug_cc1x!O11+UMCE_cc1x!O11</f>
        <v>5</v>
      </c>
      <c r="E11" s="3">
        <f>ResNet_cc1x!P11+SMOTE_cc1x!P11+SMOTE_Aug_cc1x!P11+UMCE_cc1x!P11</f>
        <v>0</v>
      </c>
      <c r="F11" s="3">
        <f>ResNet_cc1x!Q11+SMOTE_cc1x!Q11+SMOTE_Aug_cc1x!Q11+UMCE_cc1x!Q11</f>
        <v>0</v>
      </c>
      <c r="G11" s="3" t="b">
        <f t="shared" si="1"/>
        <v>0</v>
      </c>
      <c r="H11" s="3" t="b">
        <f t="shared" si="2"/>
        <v>1</v>
      </c>
      <c r="I11" s="3" t="b">
        <f t="shared" si="3"/>
        <v>0</v>
      </c>
      <c r="J11" s="3" t="b">
        <f t="shared" si="4"/>
        <v>0</v>
      </c>
      <c r="K11" s="3" t="b">
        <f t="shared" si="5"/>
        <v>0</v>
      </c>
      <c r="L11" s="3">
        <f t="shared" si="6"/>
        <v>1</v>
      </c>
      <c r="M11" s="3">
        <f>IF(L11 = 1, _xlfn.MODE.SNGL(ResNet_cc1x!C11,ResNet_cc1x!D11,ResNet_cc1x!E11,ResNet_cc1x!F11,ResNet_cc1x!G11,ResNet_cc1x!H11,ResNet_cc1x!I11,ResNet_cc1x!J11,ResNet_cc1x!K11,ResNet_cc1x!L11,SMOTE_cc1x!C11,SMOTE_cc1x!D11,SMOTE_cc1x!E11,SMOTE_cc1x!F11,SMOTE_cc1x!G11,SMOTE_cc1x!H11,SMOTE_cc1x!I11,SMOTE_cc1x!J11,SMOTE_cc1x!K11,SMOTE_cc1x!L11,SMOTE_Aug_cc1x!C11,SMOTE_Aug_cc1x!D11,SMOTE_Aug_cc1x!E11,SMOTE_Aug_cc1x!F11,SMOTE_Aug_cc1x!G11,SMOTE_Aug_cc1x!H11,SMOTE_Aug_cc1x!I11,SMOTE_Aug_cc1x!J11,SMOTE_Aug_cc1x!K11,SMOTE_Aug_cc1x!L11,UMCE_cc1x!C11,UMCE_cc1x!D11,UMCE_cc1x!E11,UMCE_cc1x!F11,UMCE_cc1x!G11,UMCE_cc1x!H11,UMCE_cc1x!I11,UMCE_cc1x!J11,UMCE_cc1x!K11,UMCE_cc1x!L11), "Verificar Manualmente")</f>
        <v>1</v>
      </c>
      <c r="P11" s="6" t="s">
        <v>43</v>
      </c>
      <c r="Q11" s="6" t="s">
        <v>45</v>
      </c>
      <c r="R11" s="6">
        <v>0</v>
      </c>
      <c r="S11" s="7">
        <f t="shared" si="8"/>
        <v>0</v>
      </c>
    </row>
    <row r="12" spans="1:19" x14ac:dyDescent="0.25">
      <c r="A12">
        <v>72633</v>
      </c>
      <c r="B12" s="3">
        <f>ResNet_cc1x!M12+SMOTE_cc1x!M12+SMOTE_Aug_cc1x!M12+UMCE_cc1x!M12</f>
        <v>0</v>
      </c>
      <c r="C12" s="3">
        <f>ResNet_cc1x!N12+SMOTE_cc1x!N12+SMOTE_Aug_cc1x!N12+UMCE_cc1x!N12</f>
        <v>40</v>
      </c>
      <c r="D12" s="3">
        <f>ResNet_cc1x!O12+SMOTE_cc1x!O12+SMOTE_Aug_cc1x!O12+UMCE_cc1x!O12</f>
        <v>0</v>
      </c>
      <c r="E12" s="3">
        <f>ResNet_cc1x!P12+SMOTE_cc1x!P12+SMOTE_Aug_cc1x!P12+UMCE_cc1x!P12</f>
        <v>0</v>
      </c>
      <c r="F12" s="3">
        <f>ResNet_cc1x!Q12+SMOTE_cc1x!Q12+SMOTE_Aug_cc1x!Q12+UMCE_cc1x!Q12</f>
        <v>0</v>
      </c>
      <c r="G12" s="3" t="b">
        <f t="shared" si="1"/>
        <v>0</v>
      </c>
      <c r="H12" s="3" t="b">
        <f t="shared" si="2"/>
        <v>1</v>
      </c>
      <c r="I12" s="3" t="b">
        <f t="shared" si="3"/>
        <v>0</v>
      </c>
      <c r="J12" s="3" t="b">
        <f t="shared" si="4"/>
        <v>0</v>
      </c>
      <c r="K12" s="3" t="b">
        <f t="shared" si="5"/>
        <v>0</v>
      </c>
      <c r="L12" s="3">
        <f t="shared" si="6"/>
        <v>1</v>
      </c>
      <c r="M12" s="3">
        <f>IF(L12 = 1, _xlfn.MODE.SNGL(ResNet_cc1x!C12,ResNet_cc1x!D12,ResNet_cc1x!E12,ResNet_cc1x!F12,ResNet_cc1x!G12,ResNet_cc1x!H12,ResNet_cc1x!I12,ResNet_cc1x!J12,ResNet_cc1x!K12,ResNet_cc1x!L12,SMOTE_cc1x!C12,SMOTE_cc1x!D12,SMOTE_cc1x!E12,SMOTE_cc1x!F12,SMOTE_cc1x!G12,SMOTE_cc1x!H12,SMOTE_cc1x!I12,SMOTE_cc1x!J12,SMOTE_cc1x!K12,SMOTE_cc1x!L12,SMOTE_Aug_cc1x!C12,SMOTE_Aug_cc1x!D12,SMOTE_Aug_cc1x!E12,SMOTE_Aug_cc1x!F12,SMOTE_Aug_cc1x!G12,SMOTE_Aug_cc1x!H12,SMOTE_Aug_cc1x!I12,SMOTE_Aug_cc1x!J12,SMOTE_Aug_cc1x!K12,SMOTE_Aug_cc1x!L12,UMCE_cc1x!C12,UMCE_cc1x!D12,UMCE_cc1x!E12,UMCE_cc1x!F12,UMCE_cc1x!G12,UMCE_cc1x!H12,UMCE_cc1x!I12,UMCE_cc1x!J12,UMCE_cc1x!K12,UMCE_cc1x!L12), "Verificar Manualmente")</f>
        <v>1</v>
      </c>
      <c r="P12" s="11" t="s">
        <v>29</v>
      </c>
      <c r="Q12" s="11"/>
      <c r="R12" s="8">
        <f>SUM(R3:R11)</f>
        <v>141</v>
      </c>
      <c r="S12" s="7">
        <f t="shared" si="8"/>
        <v>1</v>
      </c>
    </row>
    <row r="13" spans="1:19" x14ac:dyDescent="0.25">
      <c r="A13">
        <v>72689</v>
      </c>
      <c r="B13" s="3">
        <f>ResNet_cc1x!M13+SMOTE_cc1x!M13+SMOTE_Aug_cc1x!M13+UMCE_cc1x!M13</f>
        <v>0</v>
      </c>
      <c r="C13" s="3">
        <f>ResNet_cc1x!N13+SMOTE_cc1x!N13+SMOTE_Aug_cc1x!N13+UMCE_cc1x!N13</f>
        <v>32</v>
      </c>
      <c r="D13" s="3">
        <f>ResNet_cc1x!O13+SMOTE_cc1x!O13+SMOTE_Aug_cc1x!O13+UMCE_cc1x!O13</f>
        <v>8</v>
      </c>
      <c r="E13" s="3">
        <f>ResNet_cc1x!P13+SMOTE_cc1x!P13+SMOTE_Aug_cc1x!P13+UMCE_cc1x!P13</f>
        <v>0</v>
      </c>
      <c r="F13" s="3">
        <f>ResNet_cc1x!Q13+SMOTE_cc1x!Q13+SMOTE_Aug_cc1x!Q13+UMCE_cc1x!Q13</f>
        <v>0</v>
      </c>
      <c r="G13" s="3" t="b">
        <f t="shared" si="1"/>
        <v>0</v>
      </c>
      <c r="H13" s="3" t="b">
        <f t="shared" si="2"/>
        <v>1</v>
      </c>
      <c r="I13" s="3" t="b">
        <f t="shared" si="3"/>
        <v>0</v>
      </c>
      <c r="J13" s="3" t="b">
        <f t="shared" si="4"/>
        <v>0</v>
      </c>
      <c r="K13" s="3" t="b">
        <f t="shared" si="5"/>
        <v>0</v>
      </c>
      <c r="L13" s="3">
        <f t="shared" si="6"/>
        <v>1</v>
      </c>
      <c r="M13" s="3">
        <f>IF(L13 = 1, _xlfn.MODE.SNGL(ResNet_cc1x!C13,ResNet_cc1x!D13,ResNet_cc1x!E13,ResNet_cc1x!F13,ResNet_cc1x!G13,ResNet_cc1x!H13,ResNet_cc1x!I13,ResNet_cc1x!J13,ResNet_cc1x!K13,ResNet_cc1x!L13,SMOTE_cc1x!C13,SMOTE_cc1x!D13,SMOTE_cc1x!E13,SMOTE_cc1x!F13,SMOTE_cc1x!G13,SMOTE_cc1x!H13,SMOTE_cc1x!I13,SMOTE_cc1x!J13,SMOTE_cc1x!K13,SMOTE_cc1x!L13,SMOTE_Aug_cc1x!C13,SMOTE_Aug_cc1x!D13,SMOTE_Aug_cc1x!E13,SMOTE_Aug_cc1x!F13,SMOTE_Aug_cc1x!G13,SMOTE_Aug_cc1x!H13,SMOTE_Aug_cc1x!I13,SMOTE_Aug_cc1x!J13,SMOTE_Aug_cc1x!K13,SMOTE_Aug_cc1x!L13,UMCE_cc1x!C13,UMCE_cc1x!D13,UMCE_cc1x!E13,UMCE_cc1x!F13,UMCE_cc1x!G13,UMCE_cc1x!H13,UMCE_cc1x!I13,UMCE_cc1x!J13,UMCE_cc1x!K13,UMCE_cc1x!L13), "Verificar Manualmente")</f>
        <v>1</v>
      </c>
    </row>
    <row r="14" spans="1:19" x14ac:dyDescent="0.25">
      <c r="A14">
        <v>72696</v>
      </c>
      <c r="B14" s="3">
        <f>ResNet_cc1x!M14+SMOTE_cc1x!M14+SMOTE_Aug_cc1x!M14+UMCE_cc1x!M14</f>
        <v>1</v>
      </c>
      <c r="C14" s="3">
        <f>ResNet_cc1x!N14+SMOTE_cc1x!N14+SMOTE_Aug_cc1x!N14+UMCE_cc1x!N14</f>
        <v>36</v>
      </c>
      <c r="D14" s="3">
        <f>ResNet_cc1x!O14+SMOTE_cc1x!O14+SMOTE_Aug_cc1x!O14+UMCE_cc1x!O14</f>
        <v>2</v>
      </c>
      <c r="E14" s="3">
        <f>ResNet_cc1x!P14+SMOTE_cc1x!P14+SMOTE_Aug_cc1x!P14+UMCE_cc1x!P14</f>
        <v>0</v>
      </c>
      <c r="F14" s="3">
        <f>ResNet_cc1x!Q14+SMOTE_cc1x!Q14+SMOTE_Aug_cc1x!Q14+UMCE_cc1x!Q14</f>
        <v>1</v>
      </c>
      <c r="G14" s="3" t="b">
        <f t="shared" si="1"/>
        <v>0</v>
      </c>
      <c r="H14" s="3" t="b">
        <f t="shared" si="2"/>
        <v>1</v>
      </c>
      <c r="I14" s="3" t="b">
        <f t="shared" si="3"/>
        <v>0</v>
      </c>
      <c r="J14" s="3" t="b">
        <f t="shared" si="4"/>
        <v>0</v>
      </c>
      <c r="K14" s="3" t="b">
        <f t="shared" si="5"/>
        <v>0</v>
      </c>
      <c r="L14" s="3">
        <f t="shared" si="6"/>
        <v>1</v>
      </c>
      <c r="M14" s="3">
        <f>IF(L14 = 1, _xlfn.MODE.SNGL(ResNet_cc1x!C14,ResNet_cc1x!D14,ResNet_cc1x!E14,ResNet_cc1x!F14,ResNet_cc1x!G14,ResNet_cc1x!H14,ResNet_cc1x!I14,ResNet_cc1x!J14,ResNet_cc1x!K14,ResNet_cc1x!L14,SMOTE_cc1x!C14,SMOTE_cc1x!D14,SMOTE_cc1x!E14,SMOTE_cc1x!F14,SMOTE_cc1x!G14,SMOTE_cc1x!H14,SMOTE_cc1x!I14,SMOTE_cc1x!J14,SMOTE_cc1x!K14,SMOTE_cc1x!L14,SMOTE_Aug_cc1x!C14,SMOTE_Aug_cc1x!D14,SMOTE_Aug_cc1x!E14,SMOTE_Aug_cc1x!F14,SMOTE_Aug_cc1x!G14,SMOTE_Aug_cc1x!H14,SMOTE_Aug_cc1x!I14,SMOTE_Aug_cc1x!J14,SMOTE_Aug_cc1x!K14,SMOTE_Aug_cc1x!L14,UMCE_cc1x!C14,UMCE_cc1x!D14,UMCE_cc1x!E14,UMCE_cc1x!F14,UMCE_cc1x!G14,UMCE_cc1x!H14,UMCE_cc1x!I14,UMCE_cc1x!J14,UMCE_cc1x!K14,UMCE_cc1x!L14), "Verificar Manualmente")</f>
        <v>1</v>
      </c>
      <c r="P14" s="5" t="s">
        <v>24</v>
      </c>
      <c r="Q14" s="5" t="s">
        <v>25</v>
      </c>
      <c r="R14" s="5" t="s">
        <v>26</v>
      </c>
      <c r="S14" s="5" t="s">
        <v>27</v>
      </c>
    </row>
    <row r="15" spans="1:19" x14ac:dyDescent="0.25">
      <c r="A15">
        <v>72699</v>
      </c>
      <c r="B15" s="3">
        <f>ResNet_cc1x!M15+SMOTE_cc1x!M15+SMOTE_Aug_cc1x!M15+UMCE_cc1x!M15</f>
        <v>0</v>
      </c>
      <c r="C15" s="3">
        <f>ResNet_cc1x!N15+SMOTE_cc1x!N15+SMOTE_Aug_cc1x!N15+UMCE_cc1x!N15</f>
        <v>40</v>
      </c>
      <c r="D15" s="3">
        <f>ResNet_cc1x!O15+SMOTE_cc1x!O15+SMOTE_Aug_cc1x!O15+UMCE_cc1x!O15</f>
        <v>0</v>
      </c>
      <c r="E15" s="3">
        <f>ResNet_cc1x!P15+SMOTE_cc1x!P15+SMOTE_Aug_cc1x!P15+UMCE_cc1x!P15</f>
        <v>0</v>
      </c>
      <c r="F15" s="3">
        <f>ResNet_cc1x!Q15+SMOTE_cc1x!Q15+SMOTE_Aug_cc1x!Q15+UMCE_cc1x!Q15</f>
        <v>0</v>
      </c>
      <c r="G15" s="3" t="b">
        <f t="shared" si="1"/>
        <v>0</v>
      </c>
      <c r="H15" s="3" t="b">
        <f t="shared" si="2"/>
        <v>1</v>
      </c>
      <c r="I15" s="3" t="b">
        <f t="shared" si="3"/>
        <v>0</v>
      </c>
      <c r="J15" s="3" t="b">
        <f t="shared" si="4"/>
        <v>0</v>
      </c>
      <c r="K15" s="3" t="b">
        <f t="shared" si="5"/>
        <v>0</v>
      </c>
      <c r="L15" s="3">
        <f t="shared" si="6"/>
        <v>1</v>
      </c>
      <c r="M15" s="3">
        <f>IF(L15 = 1, _xlfn.MODE.SNGL(ResNet_cc1x!C15,ResNet_cc1x!D15,ResNet_cc1x!E15,ResNet_cc1x!F15,ResNet_cc1x!G15,ResNet_cc1x!H15,ResNet_cc1x!I15,ResNet_cc1x!J15,ResNet_cc1x!K15,ResNet_cc1x!L15,SMOTE_cc1x!C15,SMOTE_cc1x!D15,SMOTE_cc1x!E15,SMOTE_cc1x!F15,SMOTE_cc1x!G15,SMOTE_cc1x!H15,SMOTE_cc1x!I15,SMOTE_cc1x!J15,SMOTE_cc1x!K15,SMOTE_cc1x!L15,SMOTE_Aug_cc1x!C15,SMOTE_Aug_cc1x!D15,SMOTE_Aug_cc1x!E15,SMOTE_Aug_cc1x!F15,SMOTE_Aug_cc1x!G15,SMOTE_Aug_cc1x!H15,SMOTE_Aug_cc1x!I15,SMOTE_Aug_cc1x!J15,SMOTE_Aug_cc1x!K15,SMOTE_Aug_cc1x!L15,UMCE_cc1x!C15,UMCE_cc1x!D15,UMCE_cc1x!E15,UMCE_cc1x!F15,UMCE_cc1x!G15,UMCE_cc1x!H15,UMCE_cc1x!I15,UMCE_cc1x!J15,UMCE_cc1x!K15,UMCE_cc1x!L15), "Verificar Manualmente")</f>
        <v>1</v>
      </c>
      <c r="P15" s="6">
        <v>0</v>
      </c>
      <c r="Q15" s="6" t="s">
        <v>31</v>
      </c>
      <c r="R15" s="6">
        <f>COUNTIFS(M:M, P15)</f>
        <v>4</v>
      </c>
      <c r="S15" s="7">
        <f>R15/$R$34</f>
        <v>2.8368794326241134E-2</v>
      </c>
    </row>
    <row r="16" spans="1:19" x14ac:dyDescent="0.25">
      <c r="A16">
        <v>72702</v>
      </c>
      <c r="B16" s="3">
        <f>ResNet_cc1x!M16+SMOTE_cc1x!M16+SMOTE_Aug_cc1x!M16+UMCE_cc1x!M16</f>
        <v>0</v>
      </c>
      <c r="C16" s="3">
        <f>ResNet_cc1x!N16+SMOTE_cc1x!N16+SMOTE_Aug_cc1x!N16+UMCE_cc1x!N16</f>
        <v>40</v>
      </c>
      <c r="D16" s="3">
        <f>ResNet_cc1x!O16+SMOTE_cc1x!O16+SMOTE_Aug_cc1x!O16+UMCE_cc1x!O16</f>
        <v>0</v>
      </c>
      <c r="E16" s="3">
        <f>ResNet_cc1x!P16+SMOTE_cc1x!P16+SMOTE_Aug_cc1x!P16+UMCE_cc1x!P16</f>
        <v>0</v>
      </c>
      <c r="F16" s="3">
        <f>ResNet_cc1x!Q16+SMOTE_cc1x!Q16+SMOTE_Aug_cc1x!Q16+UMCE_cc1x!Q16</f>
        <v>0</v>
      </c>
      <c r="G16" s="3" t="b">
        <f t="shared" si="1"/>
        <v>0</v>
      </c>
      <c r="H16" s="3" t="b">
        <f t="shared" si="2"/>
        <v>1</v>
      </c>
      <c r="I16" s="3" t="b">
        <f t="shared" si="3"/>
        <v>0</v>
      </c>
      <c r="J16" s="3" t="b">
        <f t="shared" si="4"/>
        <v>0</v>
      </c>
      <c r="K16" s="3" t="b">
        <f t="shared" si="5"/>
        <v>0</v>
      </c>
      <c r="L16" s="3">
        <f t="shared" si="6"/>
        <v>1</v>
      </c>
      <c r="M16" s="3">
        <f>IF(L16 = 1, _xlfn.MODE.SNGL(ResNet_cc1x!C16,ResNet_cc1x!D16,ResNet_cc1x!E16,ResNet_cc1x!F16,ResNet_cc1x!G16,ResNet_cc1x!H16,ResNet_cc1x!I16,ResNet_cc1x!J16,ResNet_cc1x!K16,ResNet_cc1x!L16,SMOTE_cc1x!C16,SMOTE_cc1x!D16,SMOTE_cc1x!E16,SMOTE_cc1x!F16,SMOTE_cc1x!G16,SMOTE_cc1x!H16,SMOTE_cc1x!I16,SMOTE_cc1x!J16,SMOTE_cc1x!K16,SMOTE_cc1x!L16,SMOTE_Aug_cc1x!C16,SMOTE_Aug_cc1x!D16,SMOTE_Aug_cc1x!E16,SMOTE_Aug_cc1x!F16,SMOTE_Aug_cc1x!G16,SMOTE_Aug_cc1x!H16,SMOTE_Aug_cc1x!I16,SMOTE_Aug_cc1x!J16,SMOTE_Aug_cc1x!K16,SMOTE_Aug_cc1x!L16,UMCE_cc1x!C16,UMCE_cc1x!D16,UMCE_cc1x!E16,UMCE_cc1x!F16,UMCE_cc1x!G16,UMCE_cc1x!H16,UMCE_cc1x!I16,UMCE_cc1x!J16,UMCE_cc1x!K16,UMCE_cc1x!L16), "Verificar Manualmente")</f>
        <v>1</v>
      </c>
      <c r="P16" s="6">
        <v>1</v>
      </c>
      <c r="Q16" s="6" t="s">
        <v>28</v>
      </c>
      <c r="R16" s="6">
        <f t="shared" ref="R16:R33" si="9">COUNTIFS(M:M, P16)</f>
        <v>134</v>
      </c>
      <c r="S16" s="7">
        <f t="shared" ref="S16:S34" si="10">R16/$R$34</f>
        <v>0.95035460992907805</v>
      </c>
    </row>
    <row r="17" spans="1:19" x14ac:dyDescent="0.25">
      <c r="A17">
        <v>72708</v>
      </c>
      <c r="B17" s="3">
        <f>ResNet_cc1x!M17+SMOTE_cc1x!M17+SMOTE_Aug_cc1x!M17+UMCE_cc1x!M17</f>
        <v>0</v>
      </c>
      <c r="C17" s="3">
        <f>ResNet_cc1x!N17+SMOTE_cc1x!N17+SMOTE_Aug_cc1x!N17+UMCE_cc1x!N17</f>
        <v>40</v>
      </c>
      <c r="D17" s="3">
        <f>ResNet_cc1x!O17+SMOTE_cc1x!O17+SMOTE_Aug_cc1x!O17+UMCE_cc1x!O17</f>
        <v>0</v>
      </c>
      <c r="E17" s="3">
        <f>ResNet_cc1x!P17+SMOTE_cc1x!P17+SMOTE_Aug_cc1x!P17+UMCE_cc1x!P17</f>
        <v>0</v>
      </c>
      <c r="F17" s="3">
        <f>ResNet_cc1x!Q17+SMOTE_cc1x!Q17+SMOTE_Aug_cc1x!Q17+UMCE_cc1x!Q17</f>
        <v>0</v>
      </c>
      <c r="G17" s="3" t="b">
        <f t="shared" si="1"/>
        <v>0</v>
      </c>
      <c r="H17" s="3" t="b">
        <f t="shared" si="2"/>
        <v>1</v>
      </c>
      <c r="I17" s="3" t="b">
        <f t="shared" si="3"/>
        <v>0</v>
      </c>
      <c r="J17" s="3" t="b">
        <f t="shared" si="4"/>
        <v>0</v>
      </c>
      <c r="K17" s="3" t="b">
        <f t="shared" si="5"/>
        <v>0</v>
      </c>
      <c r="L17" s="3">
        <f t="shared" si="6"/>
        <v>1</v>
      </c>
      <c r="M17" s="3">
        <f>IF(L17 = 1, _xlfn.MODE.SNGL(ResNet_cc1x!C17,ResNet_cc1x!D17,ResNet_cc1x!E17,ResNet_cc1x!F17,ResNet_cc1x!G17,ResNet_cc1x!H17,ResNet_cc1x!I17,ResNet_cc1x!J17,ResNet_cc1x!K17,ResNet_cc1x!L17,SMOTE_cc1x!C17,SMOTE_cc1x!D17,SMOTE_cc1x!E17,SMOTE_cc1x!F17,SMOTE_cc1x!G17,SMOTE_cc1x!H17,SMOTE_cc1x!I17,SMOTE_cc1x!J17,SMOTE_cc1x!K17,SMOTE_cc1x!L17,SMOTE_Aug_cc1x!C17,SMOTE_Aug_cc1x!D17,SMOTE_Aug_cc1x!E17,SMOTE_Aug_cc1x!F17,SMOTE_Aug_cc1x!G17,SMOTE_Aug_cc1x!H17,SMOTE_Aug_cc1x!I17,SMOTE_Aug_cc1x!J17,SMOTE_Aug_cc1x!K17,SMOTE_Aug_cc1x!L17,UMCE_cc1x!C17,UMCE_cc1x!D17,UMCE_cc1x!E17,UMCE_cc1x!F17,UMCE_cc1x!G17,UMCE_cc1x!H17,UMCE_cc1x!I17,UMCE_cc1x!J17,UMCE_cc1x!K17,UMCE_cc1x!L17), "Verificar Manualmente")</f>
        <v>1</v>
      </c>
      <c r="P17" s="6">
        <v>2</v>
      </c>
      <c r="Q17" s="6" t="s">
        <v>30</v>
      </c>
      <c r="R17" s="6">
        <f t="shared" si="9"/>
        <v>1</v>
      </c>
      <c r="S17" s="7">
        <f t="shared" si="10"/>
        <v>7.0921985815602835E-3</v>
      </c>
    </row>
    <row r="18" spans="1:19" x14ac:dyDescent="0.25">
      <c r="A18">
        <v>72733</v>
      </c>
      <c r="B18" s="3">
        <f>ResNet_cc1x!M18+SMOTE_cc1x!M18+SMOTE_Aug_cc1x!M18+UMCE_cc1x!M18</f>
        <v>0</v>
      </c>
      <c r="C18" s="3">
        <f>ResNet_cc1x!N18+SMOTE_cc1x!N18+SMOTE_Aug_cc1x!N18+UMCE_cc1x!N18</f>
        <v>40</v>
      </c>
      <c r="D18" s="3">
        <f>ResNet_cc1x!O18+SMOTE_cc1x!O18+SMOTE_Aug_cc1x!O18+UMCE_cc1x!O18</f>
        <v>0</v>
      </c>
      <c r="E18" s="3">
        <f>ResNet_cc1x!P18+SMOTE_cc1x!P18+SMOTE_Aug_cc1x!P18+UMCE_cc1x!P18</f>
        <v>0</v>
      </c>
      <c r="F18" s="3">
        <f>ResNet_cc1x!Q18+SMOTE_cc1x!Q18+SMOTE_Aug_cc1x!Q18+UMCE_cc1x!Q18</f>
        <v>0</v>
      </c>
      <c r="G18" s="3" t="b">
        <f t="shared" si="1"/>
        <v>0</v>
      </c>
      <c r="H18" s="3" t="b">
        <f t="shared" si="2"/>
        <v>1</v>
      </c>
      <c r="I18" s="3" t="b">
        <f t="shared" si="3"/>
        <v>0</v>
      </c>
      <c r="J18" s="3" t="b">
        <f t="shared" si="4"/>
        <v>0</v>
      </c>
      <c r="K18" s="3" t="b">
        <f t="shared" si="5"/>
        <v>0</v>
      </c>
      <c r="L18" s="3">
        <f t="shared" si="6"/>
        <v>1</v>
      </c>
      <c r="M18" s="3">
        <f>IF(L18 = 1, _xlfn.MODE.SNGL(ResNet_cc1x!C18,ResNet_cc1x!D18,ResNet_cc1x!E18,ResNet_cc1x!F18,ResNet_cc1x!G18,ResNet_cc1x!H18,ResNet_cc1x!I18,ResNet_cc1x!J18,ResNet_cc1x!K18,ResNet_cc1x!L18,SMOTE_cc1x!C18,SMOTE_cc1x!D18,SMOTE_cc1x!E18,SMOTE_cc1x!F18,SMOTE_cc1x!G18,SMOTE_cc1x!H18,SMOTE_cc1x!I18,SMOTE_cc1x!J18,SMOTE_cc1x!K18,SMOTE_cc1x!L18,SMOTE_Aug_cc1x!C18,SMOTE_Aug_cc1x!D18,SMOTE_Aug_cc1x!E18,SMOTE_Aug_cc1x!F18,SMOTE_Aug_cc1x!G18,SMOTE_Aug_cc1x!H18,SMOTE_Aug_cc1x!I18,SMOTE_Aug_cc1x!J18,SMOTE_Aug_cc1x!K18,SMOTE_Aug_cc1x!L18,UMCE_cc1x!C18,UMCE_cc1x!D18,UMCE_cc1x!E18,UMCE_cc1x!F18,UMCE_cc1x!G18,UMCE_cc1x!H18,UMCE_cc1x!I18,UMCE_cc1x!J18,UMCE_cc1x!K18,UMCE_cc1x!L18), "Verificar Manualmente")</f>
        <v>1</v>
      </c>
      <c r="P18" s="6">
        <v>3</v>
      </c>
      <c r="Q18" s="6" t="s">
        <v>30</v>
      </c>
      <c r="R18" s="6">
        <f t="shared" si="9"/>
        <v>1</v>
      </c>
      <c r="S18" s="7">
        <f t="shared" si="10"/>
        <v>7.0921985815602835E-3</v>
      </c>
    </row>
    <row r="19" spans="1:19" x14ac:dyDescent="0.25">
      <c r="A19">
        <v>72747</v>
      </c>
      <c r="B19" s="3">
        <f>ResNet_cc1x!M19+SMOTE_cc1x!M19+SMOTE_Aug_cc1x!M19+UMCE_cc1x!M19</f>
        <v>0</v>
      </c>
      <c r="C19" s="3">
        <f>ResNet_cc1x!N19+SMOTE_cc1x!N19+SMOTE_Aug_cc1x!N19+UMCE_cc1x!N19</f>
        <v>40</v>
      </c>
      <c r="D19" s="3">
        <f>ResNet_cc1x!O19+SMOTE_cc1x!O19+SMOTE_Aug_cc1x!O19+UMCE_cc1x!O19</f>
        <v>0</v>
      </c>
      <c r="E19" s="3">
        <f>ResNet_cc1x!P19+SMOTE_cc1x!P19+SMOTE_Aug_cc1x!P19+UMCE_cc1x!P19</f>
        <v>0</v>
      </c>
      <c r="F19" s="3">
        <f>ResNet_cc1x!Q19+SMOTE_cc1x!Q19+SMOTE_Aug_cc1x!Q19+UMCE_cc1x!Q19</f>
        <v>0</v>
      </c>
      <c r="G19" s="3" t="b">
        <f t="shared" si="1"/>
        <v>0</v>
      </c>
      <c r="H19" s="3" t="b">
        <f t="shared" si="2"/>
        <v>1</v>
      </c>
      <c r="I19" s="3" t="b">
        <f t="shared" si="3"/>
        <v>0</v>
      </c>
      <c r="J19" s="3" t="b">
        <f t="shared" si="4"/>
        <v>0</v>
      </c>
      <c r="K19" s="3" t="b">
        <f t="shared" si="5"/>
        <v>0</v>
      </c>
      <c r="L19" s="3">
        <f t="shared" si="6"/>
        <v>1</v>
      </c>
      <c r="M19" s="3">
        <f>IF(L19 = 1, _xlfn.MODE.SNGL(ResNet_cc1x!C19,ResNet_cc1x!D19,ResNet_cc1x!E19,ResNet_cc1x!F19,ResNet_cc1x!G19,ResNet_cc1x!H19,ResNet_cc1x!I19,ResNet_cc1x!J19,ResNet_cc1x!K19,ResNet_cc1x!L19,SMOTE_cc1x!C19,SMOTE_cc1x!D19,SMOTE_cc1x!E19,SMOTE_cc1x!F19,SMOTE_cc1x!G19,SMOTE_cc1x!H19,SMOTE_cc1x!I19,SMOTE_cc1x!J19,SMOTE_cc1x!K19,SMOTE_cc1x!L19,SMOTE_Aug_cc1x!C19,SMOTE_Aug_cc1x!D19,SMOTE_Aug_cc1x!E19,SMOTE_Aug_cc1x!F19,SMOTE_Aug_cc1x!G19,SMOTE_Aug_cc1x!H19,SMOTE_Aug_cc1x!I19,SMOTE_Aug_cc1x!J19,SMOTE_Aug_cc1x!K19,SMOTE_Aug_cc1x!L19,UMCE_cc1x!C19,UMCE_cc1x!D19,UMCE_cc1x!E19,UMCE_cc1x!F19,UMCE_cc1x!G19,UMCE_cc1x!H19,UMCE_cc1x!I19,UMCE_cc1x!J19,UMCE_cc1x!K19,UMCE_cc1x!L19), "Verificar Manualmente")</f>
        <v>1</v>
      </c>
      <c r="P19" s="6">
        <v>4</v>
      </c>
      <c r="Q19" s="6" t="s">
        <v>30</v>
      </c>
      <c r="R19" s="6">
        <f t="shared" si="9"/>
        <v>0</v>
      </c>
      <c r="S19" s="7">
        <f t="shared" si="10"/>
        <v>0</v>
      </c>
    </row>
    <row r="20" spans="1:19" x14ac:dyDescent="0.25">
      <c r="A20">
        <v>72755</v>
      </c>
      <c r="B20" s="3">
        <f>ResNet_cc1x!M20+SMOTE_cc1x!M20+SMOTE_Aug_cc1x!M20+UMCE_cc1x!M20</f>
        <v>0</v>
      </c>
      <c r="C20" s="3">
        <f>ResNet_cc1x!N20+SMOTE_cc1x!N20+SMOTE_Aug_cc1x!N20+UMCE_cc1x!N20</f>
        <v>40</v>
      </c>
      <c r="D20" s="3">
        <f>ResNet_cc1x!O20+SMOTE_cc1x!O20+SMOTE_Aug_cc1x!O20+UMCE_cc1x!O20</f>
        <v>0</v>
      </c>
      <c r="E20" s="3">
        <f>ResNet_cc1x!P20+SMOTE_cc1x!P20+SMOTE_Aug_cc1x!P20+UMCE_cc1x!P20</f>
        <v>0</v>
      </c>
      <c r="F20" s="3">
        <f>ResNet_cc1x!Q20+SMOTE_cc1x!Q20+SMOTE_Aug_cc1x!Q20+UMCE_cc1x!Q20</f>
        <v>0</v>
      </c>
      <c r="G20" s="3" t="b">
        <f t="shared" si="1"/>
        <v>0</v>
      </c>
      <c r="H20" s="3" t="b">
        <f t="shared" si="2"/>
        <v>1</v>
      </c>
      <c r="I20" s="3" t="b">
        <f t="shared" si="3"/>
        <v>0</v>
      </c>
      <c r="J20" s="3" t="b">
        <f t="shared" si="4"/>
        <v>0</v>
      </c>
      <c r="K20" s="3" t="b">
        <f t="shared" si="5"/>
        <v>0</v>
      </c>
      <c r="L20" s="3">
        <f t="shared" si="6"/>
        <v>1</v>
      </c>
      <c r="M20" s="3">
        <f>IF(L20 = 1, _xlfn.MODE.SNGL(ResNet_cc1x!C20,ResNet_cc1x!D20,ResNet_cc1x!E20,ResNet_cc1x!F20,ResNet_cc1x!G20,ResNet_cc1x!H20,ResNet_cc1x!I20,ResNet_cc1x!J20,ResNet_cc1x!K20,ResNet_cc1x!L20,SMOTE_cc1x!C20,SMOTE_cc1x!D20,SMOTE_cc1x!E20,SMOTE_cc1x!F20,SMOTE_cc1x!G20,SMOTE_cc1x!H20,SMOTE_cc1x!I20,SMOTE_cc1x!J20,SMOTE_cc1x!K20,SMOTE_cc1x!L20,SMOTE_Aug_cc1x!C20,SMOTE_Aug_cc1x!D20,SMOTE_Aug_cc1x!E20,SMOTE_Aug_cc1x!F20,SMOTE_Aug_cc1x!G20,SMOTE_Aug_cc1x!H20,SMOTE_Aug_cc1x!I20,SMOTE_Aug_cc1x!J20,SMOTE_Aug_cc1x!K20,SMOTE_Aug_cc1x!L20,UMCE_cc1x!C20,UMCE_cc1x!D20,UMCE_cc1x!E20,UMCE_cc1x!F20,UMCE_cc1x!G20,UMCE_cc1x!H20,UMCE_cc1x!I20,UMCE_cc1x!J20,UMCE_cc1x!K20,UMCE_cc1x!L20), "Verificar Manualmente")</f>
        <v>1</v>
      </c>
      <c r="P20" s="6" t="s">
        <v>37</v>
      </c>
      <c r="Q20" s="6" t="s">
        <v>36</v>
      </c>
      <c r="R20" s="6">
        <f t="shared" si="9"/>
        <v>1</v>
      </c>
      <c r="S20" s="7">
        <f t="shared" si="10"/>
        <v>7.0921985815602835E-3</v>
      </c>
    </row>
    <row r="21" spans="1:19" x14ac:dyDescent="0.25">
      <c r="A21">
        <v>72776</v>
      </c>
      <c r="B21" s="3">
        <f>ResNet_cc1x!M21+SMOTE_cc1x!M21+SMOTE_Aug_cc1x!M21+UMCE_cc1x!M21</f>
        <v>0</v>
      </c>
      <c r="C21" s="3">
        <f>ResNet_cc1x!N21+SMOTE_cc1x!N21+SMOTE_Aug_cc1x!N21+UMCE_cc1x!N21</f>
        <v>40</v>
      </c>
      <c r="D21" s="3">
        <f>ResNet_cc1x!O21+SMOTE_cc1x!O21+SMOTE_Aug_cc1x!O21+UMCE_cc1x!O21</f>
        <v>0</v>
      </c>
      <c r="E21" s="3">
        <f>ResNet_cc1x!P21+SMOTE_cc1x!P21+SMOTE_Aug_cc1x!P21+UMCE_cc1x!P21</f>
        <v>0</v>
      </c>
      <c r="F21" s="3">
        <f>ResNet_cc1x!Q21+SMOTE_cc1x!Q21+SMOTE_Aug_cc1x!Q21+UMCE_cc1x!Q21</f>
        <v>0</v>
      </c>
      <c r="G21" s="3" t="b">
        <f t="shared" si="1"/>
        <v>0</v>
      </c>
      <c r="H21" s="3" t="b">
        <f t="shared" si="2"/>
        <v>1</v>
      </c>
      <c r="I21" s="3" t="b">
        <f t="shared" si="3"/>
        <v>0</v>
      </c>
      <c r="J21" s="3" t="b">
        <f t="shared" si="4"/>
        <v>0</v>
      </c>
      <c r="K21" s="3" t="b">
        <f t="shared" si="5"/>
        <v>0</v>
      </c>
      <c r="L21" s="3">
        <f t="shared" si="6"/>
        <v>1</v>
      </c>
      <c r="M21" s="3">
        <f>IF(L21 = 1, _xlfn.MODE.SNGL(ResNet_cc1x!C21,ResNet_cc1x!D21,ResNet_cc1x!E21,ResNet_cc1x!F21,ResNet_cc1x!G21,ResNet_cc1x!H21,ResNet_cc1x!I21,ResNet_cc1x!J21,ResNet_cc1x!K21,ResNet_cc1x!L21,SMOTE_cc1x!C21,SMOTE_cc1x!D21,SMOTE_cc1x!E21,SMOTE_cc1x!F21,SMOTE_cc1x!G21,SMOTE_cc1x!H21,SMOTE_cc1x!I21,SMOTE_cc1x!J21,SMOTE_cc1x!K21,SMOTE_cc1x!L21,SMOTE_Aug_cc1x!C21,SMOTE_Aug_cc1x!D21,SMOTE_Aug_cc1x!E21,SMOTE_Aug_cc1x!F21,SMOTE_Aug_cc1x!G21,SMOTE_Aug_cc1x!H21,SMOTE_Aug_cc1x!I21,SMOTE_Aug_cc1x!J21,SMOTE_Aug_cc1x!K21,SMOTE_Aug_cc1x!L21,UMCE_cc1x!C21,UMCE_cc1x!D21,UMCE_cc1x!E21,UMCE_cc1x!F21,UMCE_cc1x!G21,UMCE_cc1x!H21,UMCE_cc1x!I21,UMCE_cc1x!J21,UMCE_cc1x!K21,UMCE_cc1x!L21), "Verificar Manualmente")</f>
        <v>1</v>
      </c>
      <c r="P21" s="6" t="s">
        <v>57</v>
      </c>
      <c r="Q21" s="6" t="s">
        <v>44</v>
      </c>
      <c r="R21" s="6">
        <f t="shared" si="9"/>
        <v>0</v>
      </c>
      <c r="S21" s="7">
        <f t="shared" si="10"/>
        <v>0</v>
      </c>
    </row>
    <row r="22" spans="1:19" x14ac:dyDescent="0.25">
      <c r="A22">
        <v>72781</v>
      </c>
      <c r="B22" s="3">
        <f>ResNet_cc1x!M22+SMOTE_cc1x!M22+SMOTE_Aug_cc1x!M22+UMCE_cc1x!M22</f>
        <v>0</v>
      </c>
      <c r="C22" s="3">
        <f>ResNet_cc1x!N22+SMOTE_cc1x!N22+SMOTE_Aug_cc1x!N22+UMCE_cc1x!N22</f>
        <v>40</v>
      </c>
      <c r="D22" s="3">
        <f>ResNet_cc1x!O22+SMOTE_cc1x!O22+SMOTE_Aug_cc1x!O22+UMCE_cc1x!O22</f>
        <v>0</v>
      </c>
      <c r="E22" s="3">
        <f>ResNet_cc1x!P22+SMOTE_cc1x!P22+SMOTE_Aug_cc1x!P22+UMCE_cc1x!P22</f>
        <v>0</v>
      </c>
      <c r="F22" s="3">
        <f>ResNet_cc1x!Q22+SMOTE_cc1x!Q22+SMOTE_Aug_cc1x!Q22+UMCE_cc1x!Q22</f>
        <v>0</v>
      </c>
      <c r="G22" s="3" t="b">
        <f t="shared" si="1"/>
        <v>0</v>
      </c>
      <c r="H22" s="3" t="b">
        <f t="shared" si="2"/>
        <v>1</v>
      </c>
      <c r="I22" s="3" t="b">
        <f t="shared" si="3"/>
        <v>0</v>
      </c>
      <c r="J22" s="3" t="b">
        <f t="shared" si="4"/>
        <v>0</v>
      </c>
      <c r="K22" s="3" t="b">
        <f t="shared" si="5"/>
        <v>0</v>
      </c>
      <c r="L22" s="3">
        <f t="shared" si="6"/>
        <v>1</v>
      </c>
      <c r="M22" s="3">
        <f>IF(L22 = 1, _xlfn.MODE.SNGL(ResNet_cc1x!C22,ResNet_cc1x!D22,ResNet_cc1x!E22,ResNet_cc1x!F22,ResNet_cc1x!G22,ResNet_cc1x!H22,ResNet_cc1x!I22,ResNet_cc1x!J22,ResNet_cc1x!K22,ResNet_cc1x!L22,SMOTE_cc1x!C22,SMOTE_cc1x!D22,SMOTE_cc1x!E22,SMOTE_cc1x!F22,SMOTE_cc1x!G22,SMOTE_cc1x!H22,SMOTE_cc1x!I22,SMOTE_cc1x!J22,SMOTE_cc1x!K22,SMOTE_cc1x!L22,SMOTE_Aug_cc1x!C22,SMOTE_Aug_cc1x!D22,SMOTE_Aug_cc1x!E22,SMOTE_Aug_cc1x!F22,SMOTE_Aug_cc1x!G22,SMOTE_Aug_cc1x!H22,SMOTE_Aug_cc1x!I22,SMOTE_Aug_cc1x!J22,SMOTE_Aug_cc1x!K22,SMOTE_Aug_cc1x!L22,UMCE_cc1x!C22,UMCE_cc1x!D22,UMCE_cc1x!E22,UMCE_cc1x!F22,UMCE_cc1x!G22,UMCE_cc1x!H22,UMCE_cc1x!I22,UMCE_cc1x!J22,UMCE_cc1x!K22,UMCE_cc1x!L22), "Verificar Manualmente")</f>
        <v>1</v>
      </c>
      <c r="P22" s="6" t="s">
        <v>58</v>
      </c>
      <c r="Q22" s="6" t="s">
        <v>44</v>
      </c>
      <c r="R22" s="6">
        <f t="shared" si="9"/>
        <v>0</v>
      </c>
      <c r="S22" s="7">
        <f t="shared" si="10"/>
        <v>0</v>
      </c>
    </row>
    <row r="23" spans="1:19" x14ac:dyDescent="0.25">
      <c r="A23">
        <v>72791</v>
      </c>
      <c r="B23" s="3">
        <f>ResNet_cc1x!M23+SMOTE_cc1x!M23+SMOTE_Aug_cc1x!M23+UMCE_cc1x!M23</f>
        <v>0</v>
      </c>
      <c r="C23" s="3">
        <f>ResNet_cc1x!N23+SMOTE_cc1x!N23+SMOTE_Aug_cc1x!N23+UMCE_cc1x!N23</f>
        <v>40</v>
      </c>
      <c r="D23" s="3">
        <f>ResNet_cc1x!O23+SMOTE_cc1x!O23+SMOTE_Aug_cc1x!O23+UMCE_cc1x!O23</f>
        <v>0</v>
      </c>
      <c r="E23" s="3">
        <f>ResNet_cc1x!P23+SMOTE_cc1x!P23+SMOTE_Aug_cc1x!P23+UMCE_cc1x!P23</f>
        <v>0</v>
      </c>
      <c r="F23" s="3">
        <f>ResNet_cc1x!Q23+SMOTE_cc1x!Q23+SMOTE_Aug_cc1x!Q23+UMCE_cc1x!Q23</f>
        <v>0</v>
      </c>
      <c r="G23" s="3" t="b">
        <f t="shared" si="1"/>
        <v>0</v>
      </c>
      <c r="H23" s="3" t="b">
        <f t="shared" si="2"/>
        <v>1</v>
      </c>
      <c r="I23" s="3" t="b">
        <f t="shared" si="3"/>
        <v>0</v>
      </c>
      <c r="J23" s="3" t="b">
        <f t="shared" si="4"/>
        <v>0</v>
      </c>
      <c r="K23" s="3" t="b">
        <f t="shared" si="5"/>
        <v>0</v>
      </c>
      <c r="L23" s="3">
        <f t="shared" si="6"/>
        <v>1</v>
      </c>
      <c r="M23" s="3">
        <f>IF(L23 = 1, _xlfn.MODE.SNGL(ResNet_cc1x!C23,ResNet_cc1x!D23,ResNet_cc1x!E23,ResNet_cc1x!F23,ResNet_cc1x!G23,ResNet_cc1x!H23,ResNet_cc1x!I23,ResNet_cc1x!J23,ResNet_cc1x!K23,ResNet_cc1x!L23,SMOTE_cc1x!C23,SMOTE_cc1x!D23,SMOTE_cc1x!E23,SMOTE_cc1x!F23,SMOTE_cc1x!G23,SMOTE_cc1x!H23,SMOTE_cc1x!I23,SMOTE_cc1x!J23,SMOTE_cc1x!K23,SMOTE_cc1x!L23,SMOTE_Aug_cc1x!C23,SMOTE_Aug_cc1x!D23,SMOTE_Aug_cc1x!E23,SMOTE_Aug_cc1x!F23,SMOTE_Aug_cc1x!G23,SMOTE_Aug_cc1x!H23,SMOTE_Aug_cc1x!I23,SMOTE_Aug_cc1x!J23,SMOTE_Aug_cc1x!K23,SMOTE_Aug_cc1x!L23,UMCE_cc1x!C23,UMCE_cc1x!D23,UMCE_cc1x!E23,UMCE_cc1x!F23,UMCE_cc1x!G23,UMCE_cc1x!H23,UMCE_cc1x!I23,UMCE_cc1x!J23,UMCE_cc1x!K23,UMCE_cc1x!L23), "Verificar Manualmente")</f>
        <v>1</v>
      </c>
      <c r="P23" s="6" t="s">
        <v>59</v>
      </c>
      <c r="Q23" s="6" t="s">
        <v>44</v>
      </c>
      <c r="R23" s="6">
        <f t="shared" si="9"/>
        <v>0</v>
      </c>
      <c r="S23" s="7">
        <f t="shared" si="10"/>
        <v>0</v>
      </c>
    </row>
    <row r="24" spans="1:19" x14ac:dyDescent="0.25">
      <c r="A24">
        <v>72796</v>
      </c>
      <c r="B24" s="3">
        <f>ResNet_cc1x!M24+SMOTE_cc1x!M24+SMOTE_Aug_cc1x!M24+UMCE_cc1x!M24</f>
        <v>0</v>
      </c>
      <c r="C24" s="3">
        <f>ResNet_cc1x!N24+SMOTE_cc1x!N24+SMOTE_Aug_cc1x!N24+UMCE_cc1x!N24</f>
        <v>40</v>
      </c>
      <c r="D24" s="3">
        <f>ResNet_cc1x!O24+SMOTE_cc1x!O24+SMOTE_Aug_cc1x!O24+UMCE_cc1x!O24</f>
        <v>0</v>
      </c>
      <c r="E24" s="3">
        <f>ResNet_cc1x!P24+SMOTE_cc1x!P24+SMOTE_Aug_cc1x!P24+UMCE_cc1x!P24</f>
        <v>0</v>
      </c>
      <c r="F24" s="3">
        <f>ResNet_cc1x!Q24+SMOTE_cc1x!Q24+SMOTE_Aug_cc1x!Q24+UMCE_cc1x!Q24</f>
        <v>0</v>
      </c>
      <c r="G24" s="3" t="b">
        <f t="shared" si="1"/>
        <v>0</v>
      </c>
      <c r="H24" s="3" t="b">
        <f t="shared" si="2"/>
        <v>1</v>
      </c>
      <c r="I24" s="3" t="b">
        <f t="shared" si="3"/>
        <v>0</v>
      </c>
      <c r="J24" s="3" t="b">
        <f t="shared" si="4"/>
        <v>0</v>
      </c>
      <c r="K24" s="3" t="b">
        <f t="shared" si="5"/>
        <v>0</v>
      </c>
      <c r="L24" s="3">
        <f t="shared" si="6"/>
        <v>1</v>
      </c>
      <c r="M24" s="3">
        <f>IF(L24 = 1, _xlfn.MODE.SNGL(ResNet_cc1x!C24,ResNet_cc1x!D24,ResNet_cc1x!E24,ResNet_cc1x!F24,ResNet_cc1x!G24,ResNet_cc1x!H24,ResNet_cc1x!I24,ResNet_cc1x!J24,ResNet_cc1x!K24,ResNet_cc1x!L24,SMOTE_cc1x!C24,SMOTE_cc1x!D24,SMOTE_cc1x!E24,SMOTE_cc1x!F24,SMOTE_cc1x!G24,SMOTE_cc1x!H24,SMOTE_cc1x!I24,SMOTE_cc1x!J24,SMOTE_cc1x!K24,SMOTE_cc1x!L24,SMOTE_Aug_cc1x!C24,SMOTE_Aug_cc1x!D24,SMOTE_Aug_cc1x!E24,SMOTE_Aug_cc1x!F24,SMOTE_Aug_cc1x!G24,SMOTE_Aug_cc1x!H24,SMOTE_Aug_cc1x!I24,SMOTE_Aug_cc1x!J24,SMOTE_Aug_cc1x!K24,SMOTE_Aug_cc1x!L24,UMCE_cc1x!C24,UMCE_cc1x!D24,UMCE_cc1x!E24,UMCE_cc1x!F24,UMCE_cc1x!G24,UMCE_cc1x!H24,UMCE_cc1x!I24,UMCE_cc1x!J24,UMCE_cc1x!K24,UMCE_cc1x!L24), "Verificar Manualmente")</f>
        <v>1</v>
      </c>
      <c r="P24" s="6" t="s">
        <v>60</v>
      </c>
      <c r="Q24" s="6" t="s">
        <v>34</v>
      </c>
      <c r="R24" s="6">
        <f t="shared" si="9"/>
        <v>0</v>
      </c>
      <c r="S24" s="7">
        <f t="shared" si="10"/>
        <v>0</v>
      </c>
    </row>
    <row r="25" spans="1:19" x14ac:dyDescent="0.25">
      <c r="A25">
        <v>72815</v>
      </c>
      <c r="B25" s="3">
        <f>ResNet_cc1x!M25+SMOTE_cc1x!M25+SMOTE_Aug_cc1x!M25+UMCE_cc1x!M25</f>
        <v>0</v>
      </c>
      <c r="C25" s="3">
        <f>ResNet_cc1x!N25+SMOTE_cc1x!N25+SMOTE_Aug_cc1x!N25+UMCE_cc1x!N25</f>
        <v>40</v>
      </c>
      <c r="D25" s="3">
        <f>ResNet_cc1x!O25+SMOTE_cc1x!O25+SMOTE_Aug_cc1x!O25+UMCE_cc1x!O25</f>
        <v>0</v>
      </c>
      <c r="E25" s="3">
        <f>ResNet_cc1x!P25+SMOTE_cc1x!P25+SMOTE_Aug_cc1x!P25+UMCE_cc1x!P25</f>
        <v>0</v>
      </c>
      <c r="F25" s="3">
        <f>ResNet_cc1x!Q25+SMOTE_cc1x!Q25+SMOTE_Aug_cc1x!Q25+UMCE_cc1x!Q25</f>
        <v>0</v>
      </c>
      <c r="G25" s="3" t="b">
        <f t="shared" si="1"/>
        <v>0</v>
      </c>
      <c r="H25" s="3" t="b">
        <f t="shared" si="2"/>
        <v>1</v>
      </c>
      <c r="I25" s="3" t="b">
        <f t="shared" si="3"/>
        <v>0</v>
      </c>
      <c r="J25" s="3" t="b">
        <f t="shared" si="4"/>
        <v>0</v>
      </c>
      <c r="K25" s="3" t="b">
        <f t="shared" si="5"/>
        <v>0</v>
      </c>
      <c r="L25" s="3">
        <f t="shared" si="6"/>
        <v>1</v>
      </c>
      <c r="M25" s="3">
        <f>IF(L25 = 1, _xlfn.MODE.SNGL(ResNet_cc1x!C25,ResNet_cc1x!D25,ResNet_cc1x!E25,ResNet_cc1x!F25,ResNet_cc1x!G25,ResNet_cc1x!H25,ResNet_cc1x!I25,ResNet_cc1x!J25,ResNet_cc1x!K25,ResNet_cc1x!L25,SMOTE_cc1x!C25,SMOTE_cc1x!D25,SMOTE_cc1x!E25,SMOTE_cc1x!F25,SMOTE_cc1x!G25,SMOTE_cc1x!H25,SMOTE_cc1x!I25,SMOTE_cc1x!J25,SMOTE_cc1x!K25,SMOTE_cc1x!L25,SMOTE_Aug_cc1x!C25,SMOTE_Aug_cc1x!D25,SMOTE_Aug_cc1x!E25,SMOTE_Aug_cc1x!F25,SMOTE_Aug_cc1x!G25,SMOTE_Aug_cc1x!H25,SMOTE_Aug_cc1x!I25,SMOTE_Aug_cc1x!J25,SMOTE_Aug_cc1x!K25,SMOTE_Aug_cc1x!L25,UMCE_cc1x!C25,UMCE_cc1x!D25,UMCE_cc1x!E25,UMCE_cc1x!F25,UMCE_cc1x!G25,UMCE_cc1x!H25,UMCE_cc1x!I25,UMCE_cc1x!J25,UMCE_cc1x!K25,UMCE_cc1x!L25), "Verificar Manualmente")</f>
        <v>1</v>
      </c>
      <c r="P25" s="6" t="s">
        <v>61</v>
      </c>
      <c r="Q25" s="6" t="s">
        <v>34</v>
      </c>
      <c r="R25" s="6">
        <f t="shared" si="9"/>
        <v>0</v>
      </c>
      <c r="S25" s="7">
        <f t="shared" si="10"/>
        <v>0</v>
      </c>
    </row>
    <row r="26" spans="1:19" x14ac:dyDescent="0.25">
      <c r="A26">
        <v>72816</v>
      </c>
      <c r="B26" s="3">
        <f>ResNet_cc1x!M26+SMOTE_cc1x!M26+SMOTE_Aug_cc1x!M26+UMCE_cc1x!M26</f>
        <v>5</v>
      </c>
      <c r="C26" s="3">
        <f>ResNet_cc1x!N26+SMOTE_cc1x!N26+SMOTE_Aug_cc1x!N26+UMCE_cc1x!N26</f>
        <v>30</v>
      </c>
      <c r="D26" s="3">
        <f>ResNet_cc1x!O26+SMOTE_cc1x!O26+SMOTE_Aug_cc1x!O26+UMCE_cc1x!O26</f>
        <v>5</v>
      </c>
      <c r="E26" s="3">
        <f>ResNet_cc1x!P26+SMOTE_cc1x!P26+SMOTE_Aug_cc1x!P26+UMCE_cc1x!P26</f>
        <v>0</v>
      </c>
      <c r="F26" s="3">
        <f>ResNet_cc1x!Q26+SMOTE_cc1x!Q26+SMOTE_Aug_cc1x!Q26+UMCE_cc1x!Q26</f>
        <v>0</v>
      </c>
      <c r="G26" s="3" t="b">
        <f t="shared" si="1"/>
        <v>0</v>
      </c>
      <c r="H26" s="3" t="b">
        <f t="shared" si="2"/>
        <v>1</v>
      </c>
      <c r="I26" s="3" t="b">
        <f t="shared" si="3"/>
        <v>0</v>
      </c>
      <c r="J26" s="3" t="b">
        <f t="shared" si="4"/>
        <v>0</v>
      </c>
      <c r="K26" s="3" t="b">
        <f t="shared" si="5"/>
        <v>0</v>
      </c>
      <c r="L26" s="3">
        <f t="shared" si="6"/>
        <v>1</v>
      </c>
      <c r="M26" s="3">
        <f>IF(L26 = 1, _xlfn.MODE.SNGL(ResNet_cc1x!C26,ResNet_cc1x!D26,ResNet_cc1x!E26,ResNet_cc1x!F26,ResNet_cc1x!G26,ResNet_cc1x!H26,ResNet_cc1x!I26,ResNet_cc1x!J26,ResNet_cc1x!K26,ResNet_cc1x!L26,SMOTE_cc1x!C26,SMOTE_cc1x!D26,SMOTE_cc1x!E26,SMOTE_cc1x!F26,SMOTE_cc1x!G26,SMOTE_cc1x!H26,SMOTE_cc1x!I26,SMOTE_cc1x!J26,SMOTE_cc1x!K26,SMOTE_cc1x!L26,SMOTE_Aug_cc1x!C26,SMOTE_Aug_cc1x!D26,SMOTE_Aug_cc1x!E26,SMOTE_Aug_cc1x!F26,SMOTE_Aug_cc1x!G26,SMOTE_Aug_cc1x!H26,SMOTE_Aug_cc1x!I26,SMOTE_Aug_cc1x!J26,SMOTE_Aug_cc1x!K26,SMOTE_Aug_cc1x!L26,UMCE_cc1x!C26,UMCE_cc1x!D26,UMCE_cc1x!E26,UMCE_cc1x!F26,UMCE_cc1x!G26,UMCE_cc1x!H26,UMCE_cc1x!I26,UMCE_cc1x!J26,UMCE_cc1x!K26,UMCE_cc1x!L26), "Verificar Manualmente")</f>
        <v>1</v>
      </c>
      <c r="P26" s="6" t="s">
        <v>62</v>
      </c>
      <c r="Q26" s="6" t="s">
        <v>34</v>
      </c>
      <c r="R26" s="6">
        <f t="shared" si="9"/>
        <v>0</v>
      </c>
      <c r="S26" s="7">
        <f t="shared" si="10"/>
        <v>0</v>
      </c>
    </row>
    <row r="27" spans="1:19" x14ac:dyDescent="0.25">
      <c r="A27">
        <v>72836</v>
      </c>
      <c r="B27" s="3">
        <f>ResNet_cc1x!M27+SMOTE_cc1x!M27+SMOTE_Aug_cc1x!M27+UMCE_cc1x!M27</f>
        <v>0</v>
      </c>
      <c r="C27" s="3">
        <f>ResNet_cc1x!N27+SMOTE_cc1x!N27+SMOTE_Aug_cc1x!N27+UMCE_cc1x!N27</f>
        <v>40</v>
      </c>
      <c r="D27" s="3">
        <f>ResNet_cc1x!O27+SMOTE_cc1x!O27+SMOTE_Aug_cc1x!O27+UMCE_cc1x!O27</f>
        <v>0</v>
      </c>
      <c r="E27" s="3">
        <f>ResNet_cc1x!P27+SMOTE_cc1x!P27+SMOTE_Aug_cc1x!P27+UMCE_cc1x!P27</f>
        <v>0</v>
      </c>
      <c r="F27" s="3">
        <f>ResNet_cc1x!Q27+SMOTE_cc1x!Q27+SMOTE_Aug_cc1x!Q27+UMCE_cc1x!Q27</f>
        <v>0</v>
      </c>
      <c r="G27" s="3" t="b">
        <f t="shared" si="1"/>
        <v>0</v>
      </c>
      <c r="H27" s="3" t="b">
        <f t="shared" si="2"/>
        <v>1</v>
      </c>
      <c r="I27" s="3" t="b">
        <f t="shared" si="3"/>
        <v>0</v>
      </c>
      <c r="J27" s="3" t="b">
        <f t="shared" si="4"/>
        <v>0</v>
      </c>
      <c r="K27" s="3" t="b">
        <f t="shared" si="5"/>
        <v>0</v>
      </c>
      <c r="L27" s="3">
        <f t="shared" si="6"/>
        <v>1</v>
      </c>
      <c r="M27" s="3">
        <f>IF(L27 = 1, _xlfn.MODE.SNGL(ResNet_cc1x!C27,ResNet_cc1x!D27,ResNet_cc1x!E27,ResNet_cc1x!F27,ResNet_cc1x!G27,ResNet_cc1x!H27,ResNet_cc1x!I27,ResNet_cc1x!J27,ResNet_cc1x!K27,ResNet_cc1x!L27,SMOTE_cc1x!C27,SMOTE_cc1x!D27,SMOTE_cc1x!E27,SMOTE_cc1x!F27,SMOTE_cc1x!G27,SMOTE_cc1x!H27,SMOTE_cc1x!I27,SMOTE_cc1x!J27,SMOTE_cc1x!K27,SMOTE_cc1x!L27,SMOTE_Aug_cc1x!C27,SMOTE_Aug_cc1x!D27,SMOTE_Aug_cc1x!E27,SMOTE_Aug_cc1x!F27,SMOTE_Aug_cc1x!G27,SMOTE_Aug_cc1x!H27,SMOTE_Aug_cc1x!I27,SMOTE_Aug_cc1x!J27,SMOTE_Aug_cc1x!K27,SMOTE_Aug_cc1x!L27,UMCE_cc1x!C27,UMCE_cc1x!D27,UMCE_cc1x!E27,UMCE_cc1x!F27,UMCE_cc1x!G27,UMCE_cc1x!H27,UMCE_cc1x!I27,UMCE_cc1x!J27,UMCE_cc1x!K27,UMCE_cc1x!L27), "Verificar Manualmente")</f>
        <v>1</v>
      </c>
      <c r="P27" s="6" t="s">
        <v>63</v>
      </c>
      <c r="Q27" s="6" t="s">
        <v>45</v>
      </c>
      <c r="R27" s="6">
        <f t="shared" si="9"/>
        <v>0</v>
      </c>
      <c r="S27" s="7">
        <f t="shared" si="10"/>
        <v>0</v>
      </c>
    </row>
    <row r="28" spans="1:19" x14ac:dyDescent="0.25">
      <c r="A28">
        <v>72857</v>
      </c>
      <c r="B28" s="3">
        <f>ResNet_cc1x!M28+SMOTE_cc1x!M28+SMOTE_Aug_cc1x!M28+UMCE_cc1x!M28</f>
        <v>0</v>
      </c>
      <c r="C28" s="3">
        <f>ResNet_cc1x!N28+SMOTE_cc1x!N28+SMOTE_Aug_cc1x!N28+UMCE_cc1x!N28</f>
        <v>40</v>
      </c>
      <c r="D28" s="3">
        <f>ResNet_cc1x!O28+SMOTE_cc1x!O28+SMOTE_Aug_cc1x!O28+UMCE_cc1x!O28</f>
        <v>0</v>
      </c>
      <c r="E28" s="3">
        <f>ResNet_cc1x!P28+SMOTE_cc1x!P28+SMOTE_Aug_cc1x!P28+UMCE_cc1x!P28</f>
        <v>0</v>
      </c>
      <c r="F28" s="3">
        <f>ResNet_cc1x!Q28+SMOTE_cc1x!Q28+SMOTE_Aug_cc1x!Q28+UMCE_cc1x!Q28</f>
        <v>0</v>
      </c>
      <c r="G28" s="3" t="b">
        <f t="shared" si="1"/>
        <v>0</v>
      </c>
      <c r="H28" s="3" t="b">
        <f t="shared" si="2"/>
        <v>1</v>
      </c>
      <c r="I28" s="3" t="b">
        <f t="shared" si="3"/>
        <v>0</v>
      </c>
      <c r="J28" s="3" t="b">
        <f t="shared" si="4"/>
        <v>0</v>
      </c>
      <c r="K28" s="3" t="b">
        <f t="shared" si="5"/>
        <v>0</v>
      </c>
      <c r="L28" s="3">
        <f t="shared" si="6"/>
        <v>1</v>
      </c>
      <c r="M28" s="3">
        <f>IF(L28 = 1, _xlfn.MODE.SNGL(ResNet_cc1x!C28,ResNet_cc1x!D28,ResNet_cc1x!E28,ResNet_cc1x!F28,ResNet_cc1x!G28,ResNet_cc1x!H28,ResNet_cc1x!I28,ResNet_cc1x!J28,ResNet_cc1x!K28,ResNet_cc1x!L28,SMOTE_cc1x!C28,SMOTE_cc1x!D28,SMOTE_cc1x!E28,SMOTE_cc1x!F28,SMOTE_cc1x!G28,SMOTE_cc1x!H28,SMOTE_cc1x!I28,SMOTE_cc1x!J28,SMOTE_cc1x!K28,SMOTE_cc1x!L28,SMOTE_Aug_cc1x!C28,SMOTE_Aug_cc1x!D28,SMOTE_Aug_cc1x!E28,SMOTE_Aug_cc1x!F28,SMOTE_Aug_cc1x!G28,SMOTE_Aug_cc1x!H28,SMOTE_Aug_cc1x!I28,SMOTE_Aug_cc1x!J28,SMOTE_Aug_cc1x!K28,SMOTE_Aug_cc1x!L28,UMCE_cc1x!C28,UMCE_cc1x!D28,UMCE_cc1x!E28,UMCE_cc1x!F28,UMCE_cc1x!G28,UMCE_cc1x!H28,UMCE_cc1x!I28,UMCE_cc1x!J28,UMCE_cc1x!K28,UMCE_cc1x!L28), "Verificar Manualmente")</f>
        <v>1</v>
      </c>
      <c r="P28" s="6" t="s">
        <v>64</v>
      </c>
      <c r="Q28" s="6" t="s">
        <v>45</v>
      </c>
      <c r="R28" s="6">
        <f t="shared" si="9"/>
        <v>0</v>
      </c>
      <c r="S28" s="7">
        <f t="shared" si="10"/>
        <v>0</v>
      </c>
    </row>
    <row r="29" spans="1:19" x14ac:dyDescent="0.25">
      <c r="A29">
        <v>72905</v>
      </c>
      <c r="B29" s="3">
        <f>ResNet_cc1x!M29+SMOTE_cc1x!M29+SMOTE_Aug_cc1x!M29+UMCE_cc1x!M29</f>
        <v>0</v>
      </c>
      <c r="C29" s="3">
        <f>ResNet_cc1x!N29+SMOTE_cc1x!N29+SMOTE_Aug_cc1x!N29+UMCE_cc1x!N29</f>
        <v>40</v>
      </c>
      <c r="D29" s="3">
        <f>ResNet_cc1x!O29+SMOTE_cc1x!O29+SMOTE_Aug_cc1x!O29+UMCE_cc1x!O29</f>
        <v>0</v>
      </c>
      <c r="E29" s="3">
        <f>ResNet_cc1x!P29+SMOTE_cc1x!P29+SMOTE_Aug_cc1x!P29+UMCE_cc1x!P29</f>
        <v>0</v>
      </c>
      <c r="F29" s="3">
        <f>ResNet_cc1x!Q29+SMOTE_cc1x!Q29+SMOTE_Aug_cc1x!Q29+UMCE_cc1x!Q29</f>
        <v>0</v>
      </c>
      <c r="G29" s="3" t="b">
        <f t="shared" si="1"/>
        <v>0</v>
      </c>
      <c r="H29" s="3" t="b">
        <f t="shared" si="2"/>
        <v>1</v>
      </c>
      <c r="I29" s="3" t="b">
        <f t="shared" si="3"/>
        <v>0</v>
      </c>
      <c r="J29" s="3" t="b">
        <f t="shared" si="4"/>
        <v>0</v>
      </c>
      <c r="K29" s="3" t="b">
        <f t="shared" si="5"/>
        <v>0</v>
      </c>
      <c r="L29" s="3">
        <f t="shared" si="6"/>
        <v>1</v>
      </c>
      <c r="M29" s="3">
        <f>IF(L29 = 1, _xlfn.MODE.SNGL(ResNet_cc1x!C29,ResNet_cc1x!D29,ResNet_cc1x!E29,ResNet_cc1x!F29,ResNet_cc1x!G29,ResNet_cc1x!H29,ResNet_cc1x!I29,ResNet_cc1x!J29,ResNet_cc1x!K29,ResNet_cc1x!L29,SMOTE_cc1x!C29,SMOTE_cc1x!D29,SMOTE_cc1x!E29,SMOTE_cc1x!F29,SMOTE_cc1x!G29,SMOTE_cc1x!H29,SMOTE_cc1x!I29,SMOTE_cc1x!J29,SMOTE_cc1x!K29,SMOTE_cc1x!L29,SMOTE_Aug_cc1x!C29,SMOTE_Aug_cc1x!D29,SMOTE_Aug_cc1x!E29,SMOTE_Aug_cc1x!F29,SMOTE_Aug_cc1x!G29,SMOTE_Aug_cc1x!H29,SMOTE_Aug_cc1x!I29,SMOTE_Aug_cc1x!J29,SMOTE_Aug_cc1x!K29,SMOTE_Aug_cc1x!L29,UMCE_cc1x!C29,UMCE_cc1x!D29,UMCE_cc1x!E29,UMCE_cc1x!F29,UMCE_cc1x!G29,UMCE_cc1x!H29,UMCE_cc1x!I29,UMCE_cc1x!J29,UMCE_cc1x!K29,UMCE_cc1x!L29), "Verificar Manualmente")</f>
        <v>1</v>
      </c>
      <c r="P29" s="6" t="s">
        <v>65</v>
      </c>
      <c r="Q29" s="6" t="s">
        <v>45</v>
      </c>
      <c r="R29" s="6">
        <f t="shared" si="9"/>
        <v>0</v>
      </c>
      <c r="S29" s="7">
        <f t="shared" si="10"/>
        <v>0</v>
      </c>
    </row>
    <row r="30" spans="1:19" x14ac:dyDescent="0.25">
      <c r="A30">
        <v>72967</v>
      </c>
      <c r="B30" s="3">
        <f>ResNet_cc1x!M30+SMOTE_cc1x!M30+SMOTE_Aug_cc1x!M30+UMCE_cc1x!M30</f>
        <v>0</v>
      </c>
      <c r="C30" s="3">
        <f>ResNet_cc1x!N30+SMOTE_cc1x!N30+SMOTE_Aug_cc1x!N30+UMCE_cc1x!N30</f>
        <v>29</v>
      </c>
      <c r="D30" s="3">
        <f>ResNet_cc1x!O30+SMOTE_cc1x!O30+SMOTE_Aug_cc1x!O30+UMCE_cc1x!O30</f>
        <v>11</v>
      </c>
      <c r="E30" s="3">
        <f>ResNet_cc1x!P30+SMOTE_cc1x!P30+SMOTE_Aug_cc1x!P30+UMCE_cc1x!P30</f>
        <v>0</v>
      </c>
      <c r="F30" s="3">
        <f>ResNet_cc1x!Q30+SMOTE_cc1x!Q30+SMOTE_Aug_cc1x!Q30+UMCE_cc1x!Q30</f>
        <v>0</v>
      </c>
      <c r="G30" s="3" t="b">
        <f t="shared" si="1"/>
        <v>0</v>
      </c>
      <c r="H30" s="3" t="b">
        <f t="shared" si="2"/>
        <v>1</v>
      </c>
      <c r="I30" s="3" t="b">
        <f t="shared" si="3"/>
        <v>0</v>
      </c>
      <c r="J30" s="3" t="b">
        <f t="shared" si="4"/>
        <v>0</v>
      </c>
      <c r="K30" s="3" t="b">
        <f t="shared" si="5"/>
        <v>0</v>
      </c>
      <c r="L30" s="3">
        <f t="shared" si="6"/>
        <v>1</v>
      </c>
      <c r="M30" s="3">
        <f>IF(L30 = 1, _xlfn.MODE.SNGL(ResNet_cc1x!C30,ResNet_cc1x!D30,ResNet_cc1x!E30,ResNet_cc1x!F30,ResNet_cc1x!G30,ResNet_cc1x!H30,ResNet_cc1x!I30,ResNet_cc1x!J30,ResNet_cc1x!K30,ResNet_cc1x!L30,SMOTE_cc1x!C30,SMOTE_cc1x!D30,SMOTE_cc1x!E30,SMOTE_cc1x!F30,SMOTE_cc1x!G30,SMOTE_cc1x!H30,SMOTE_cc1x!I30,SMOTE_cc1x!J30,SMOTE_cc1x!K30,SMOTE_cc1x!L30,SMOTE_Aug_cc1x!C30,SMOTE_Aug_cc1x!D30,SMOTE_Aug_cc1x!E30,SMOTE_Aug_cc1x!F30,SMOTE_Aug_cc1x!G30,SMOTE_Aug_cc1x!H30,SMOTE_Aug_cc1x!I30,SMOTE_Aug_cc1x!J30,SMOTE_Aug_cc1x!K30,SMOTE_Aug_cc1x!L30,UMCE_cc1x!C30,UMCE_cc1x!D30,UMCE_cc1x!E30,UMCE_cc1x!F30,UMCE_cc1x!G30,UMCE_cc1x!H30,UMCE_cc1x!I30,UMCE_cc1x!J30,UMCE_cc1x!K30,UMCE_cc1x!L30), "Verificar Manualmente")</f>
        <v>1</v>
      </c>
      <c r="P30" s="6" t="s">
        <v>66</v>
      </c>
      <c r="Q30" s="6" t="s">
        <v>39</v>
      </c>
      <c r="R30" s="6">
        <f t="shared" si="9"/>
        <v>0</v>
      </c>
      <c r="S30" s="7">
        <f t="shared" si="10"/>
        <v>0</v>
      </c>
    </row>
    <row r="31" spans="1:19" x14ac:dyDescent="0.25">
      <c r="A31">
        <v>72991</v>
      </c>
      <c r="B31" s="3">
        <f>ResNet_cc1x!M31+SMOTE_cc1x!M31+SMOTE_Aug_cc1x!M31+UMCE_cc1x!M31</f>
        <v>0</v>
      </c>
      <c r="C31" s="3">
        <f>ResNet_cc1x!N31+SMOTE_cc1x!N31+SMOTE_Aug_cc1x!N31+UMCE_cc1x!N31</f>
        <v>40</v>
      </c>
      <c r="D31" s="3">
        <f>ResNet_cc1x!O31+SMOTE_cc1x!O31+SMOTE_Aug_cc1x!O31+UMCE_cc1x!O31</f>
        <v>0</v>
      </c>
      <c r="E31" s="3">
        <f>ResNet_cc1x!P31+SMOTE_cc1x!P31+SMOTE_Aug_cc1x!P31+UMCE_cc1x!P31</f>
        <v>0</v>
      </c>
      <c r="F31" s="3">
        <f>ResNet_cc1x!Q31+SMOTE_cc1x!Q31+SMOTE_Aug_cc1x!Q31+UMCE_cc1x!Q31</f>
        <v>0</v>
      </c>
      <c r="G31" s="3" t="b">
        <f t="shared" si="1"/>
        <v>0</v>
      </c>
      <c r="H31" s="3" t="b">
        <f t="shared" si="2"/>
        <v>1</v>
      </c>
      <c r="I31" s="3" t="b">
        <f t="shared" si="3"/>
        <v>0</v>
      </c>
      <c r="J31" s="3" t="b">
        <f t="shared" si="4"/>
        <v>0</v>
      </c>
      <c r="K31" s="3" t="b">
        <f t="shared" si="5"/>
        <v>0</v>
      </c>
      <c r="L31" s="3">
        <f t="shared" si="6"/>
        <v>1</v>
      </c>
      <c r="M31" s="3">
        <f>IF(L31 = 1, _xlfn.MODE.SNGL(ResNet_cc1x!C31,ResNet_cc1x!D31,ResNet_cc1x!E31,ResNet_cc1x!F31,ResNet_cc1x!G31,ResNet_cc1x!H31,ResNet_cc1x!I31,ResNet_cc1x!J31,ResNet_cc1x!K31,ResNet_cc1x!L31,SMOTE_cc1x!C31,SMOTE_cc1x!D31,SMOTE_cc1x!E31,SMOTE_cc1x!F31,SMOTE_cc1x!G31,SMOTE_cc1x!H31,SMOTE_cc1x!I31,SMOTE_cc1x!J31,SMOTE_cc1x!K31,SMOTE_cc1x!L31,SMOTE_Aug_cc1x!C31,SMOTE_Aug_cc1x!D31,SMOTE_Aug_cc1x!E31,SMOTE_Aug_cc1x!F31,SMOTE_Aug_cc1x!G31,SMOTE_Aug_cc1x!H31,SMOTE_Aug_cc1x!I31,SMOTE_Aug_cc1x!J31,SMOTE_Aug_cc1x!K31,SMOTE_Aug_cc1x!L31,UMCE_cc1x!C31,UMCE_cc1x!D31,UMCE_cc1x!E31,UMCE_cc1x!F31,UMCE_cc1x!G31,UMCE_cc1x!H31,UMCE_cc1x!I31,UMCE_cc1x!J31,UMCE_cc1x!K31,UMCE_cc1x!L31), "Verificar Manualmente")</f>
        <v>1</v>
      </c>
      <c r="P31" s="6" t="s">
        <v>67</v>
      </c>
      <c r="Q31" s="6" t="s">
        <v>44</v>
      </c>
      <c r="R31" s="6">
        <f t="shared" si="9"/>
        <v>0</v>
      </c>
      <c r="S31" s="7">
        <f t="shared" si="10"/>
        <v>0</v>
      </c>
    </row>
    <row r="32" spans="1:19" x14ac:dyDescent="0.25">
      <c r="A32">
        <v>73057</v>
      </c>
      <c r="B32" s="3">
        <f>ResNet_cc1x!M32+SMOTE_cc1x!M32+SMOTE_Aug_cc1x!M32+UMCE_cc1x!M32</f>
        <v>0</v>
      </c>
      <c r="C32" s="3">
        <f>ResNet_cc1x!N32+SMOTE_cc1x!N32+SMOTE_Aug_cc1x!N32+UMCE_cc1x!N32</f>
        <v>40</v>
      </c>
      <c r="D32" s="3">
        <f>ResNet_cc1x!O32+SMOTE_cc1x!O32+SMOTE_Aug_cc1x!O32+UMCE_cc1x!O32</f>
        <v>0</v>
      </c>
      <c r="E32" s="3">
        <f>ResNet_cc1x!P32+SMOTE_cc1x!P32+SMOTE_Aug_cc1x!P32+UMCE_cc1x!P32</f>
        <v>0</v>
      </c>
      <c r="F32" s="3">
        <f>ResNet_cc1x!Q32+SMOTE_cc1x!Q32+SMOTE_Aug_cc1x!Q32+UMCE_cc1x!Q32</f>
        <v>0</v>
      </c>
      <c r="G32" s="3" t="b">
        <f t="shared" si="1"/>
        <v>0</v>
      </c>
      <c r="H32" s="3" t="b">
        <f t="shared" si="2"/>
        <v>1</v>
      </c>
      <c r="I32" s="3" t="b">
        <f t="shared" si="3"/>
        <v>0</v>
      </c>
      <c r="J32" s="3" t="b">
        <f t="shared" si="4"/>
        <v>0</v>
      </c>
      <c r="K32" s="3" t="b">
        <f t="shared" si="5"/>
        <v>0</v>
      </c>
      <c r="L32" s="3">
        <f t="shared" si="6"/>
        <v>1</v>
      </c>
      <c r="M32" s="3">
        <f>IF(L32 = 1, _xlfn.MODE.SNGL(ResNet_cc1x!C32,ResNet_cc1x!D32,ResNet_cc1x!E32,ResNet_cc1x!F32,ResNet_cc1x!G32,ResNet_cc1x!H32,ResNet_cc1x!I32,ResNet_cc1x!J32,ResNet_cc1x!K32,ResNet_cc1x!L32,SMOTE_cc1x!C32,SMOTE_cc1x!D32,SMOTE_cc1x!E32,SMOTE_cc1x!F32,SMOTE_cc1x!G32,SMOTE_cc1x!H32,SMOTE_cc1x!I32,SMOTE_cc1x!J32,SMOTE_cc1x!K32,SMOTE_cc1x!L32,SMOTE_Aug_cc1x!C32,SMOTE_Aug_cc1x!D32,SMOTE_Aug_cc1x!E32,SMOTE_Aug_cc1x!F32,SMOTE_Aug_cc1x!G32,SMOTE_Aug_cc1x!H32,SMOTE_Aug_cc1x!I32,SMOTE_Aug_cc1x!J32,SMOTE_Aug_cc1x!K32,SMOTE_Aug_cc1x!L32,UMCE_cc1x!C32,UMCE_cc1x!D32,UMCE_cc1x!E32,UMCE_cc1x!F32,UMCE_cc1x!G32,UMCE_cc1x!H32,UMCE_cc1x!I32,UMCE_cc1x!J32,UMCE_cc1x!K32,UMCE_cc1x!L32), "Verificar Manualmente")</f>
        <v>1</v>
      </c>
      <c r="P32" s="6" t="s">
        <v>68</v>
      </c>
      <c r="Q32" s="6" t="s">
        <v>41</v>
      </c>
      <c r="R32" s="6">
        <f t="shared" si="9"/>
        <v>0</v>
      </c>
      <c r="S32" s="7">
        <f t="shared" si="10"/>
        <v>0</v>
      </c>
    </row>
    <row r="33" spans="1:19" x14ac:dyDescent="0.25">
      <c r="A33">
        <v>73192</v>
      </c>
      <c r="B33" s="3">
        <f>ResNet_cc1x!M33+SMOTE_cc1x!M33+SMOTE_Aug_cc1x!M33+UMCE_cc1x!M33</f>
        <v>1</v>
      </c>
      <c r="C33" s="3">
        <f>ResNet_cc1x!N33+SMOTE_cc1x!N33+SMOTE_Aug_cc1x!N33+UMCE_cc1x!N33</f>
        <v>36</v>
      </c>
      <c r="D33" s="3">
        <f>ResNet_cc1x!O33+SMOTE_cc1x!O33+SMOTE_Aug_cc1x!O33+UMCE_cc1x!O33</f>
        <v>3</v>
      </c>
      <c r="E33" s="3">
        <f>ResNet_cc1x!P33+SMOTE_cc1x!P33+SMOTE_Aug_cc1x!P33+UMCE_cc1x!P33</f>
        <v>0</v>
      </c>
      <c r="F33" s="3">
        <f>ResNet_cc1x!Q33+SMOTE_cc1x!Q33+SMOTE_Aug_cc1x!Q33+UMCE_cc1x!Q33</f>
        <v>0</v>
      </c>
      <c r="G33" s="3" t="b">
        <f t="shared" si="1"/>
        <v>0</v>
      </c>
      <c r="H33" s="3" t="b">
        <f t="shared" si="2"/>
        <v>1</v>
      </c>
      <c r="I33" s="3" t="b">
        <f t="shared" si="3"/>
        <v>0</v>
      </c>
      <c r="J33" s="3" t="b">
        <f t="shared" si="4"/>
        <v>0</v>
      </c>
      <c r="K33" s="3" t="b">
        <f t="shared" si="5"/>
        <v>0</v>
      </c>
      <c r="L33" s="3">
        <f t="shared" si="6"/>
        <v>1</v>
      </c>
      <c r="M33" s="3">
        <f>IF(L33 = 1, _xlfn.MODE.SNGL(ResNet_cc1x!C33,ResNet_cc1x!D33,ResNet_cc1x!E33,ResNet_cc1x!F33,ResNet_cc1x!G33,ResNet_cc1x!H33,ResNet_cc1x!I33,ResNet_cc1x!J33,ResNet_cc1x!K33,ResNet_cc1x!L33,SMOTE_cc1x!C33,SMOTE_cc1x!D33,SMOTE_cc1x!E33,SMOTE_cc1x!F33,SMOTE_cc1x!G33,SMOTE_cc1x!H33,SMOTE_cc1x!I33,SMOTE_cc1x!J33,SMOTE_cc1x!K33,SMOTE_cc1x!L33,SMOTE_Aug_cc1x!C33,SMOTE_Aug_cc1x!D33,SMOTE_Aug_cc1x!E33,SMOTE_Aug_cc1x!F33,SMOTE_Aug_cc1x!G33,SMOTE_Aug_cc1x!H33,SMOTE_Aug_cc1x!I33,SMOTE_Aug_cc1x!J33,SMOTE_Aug_cc1x!K33,SMOTE_Aug_cc1x!L33,UMCE_cc1x!C33,UMCE_cc1x!D33,UMCE_cc1x!E33,UMCE_cc1x!F33,UMCE_cc1x!G33,UMCE_cc1x!H33,UMCE_cc1x!I33,UMCE_cc1x!J33,UMCE_cc1x!K33,UMCE_cc1x!L33), "Verificar Manualmente")</f>
        <v>1</v>
      </c>
      <c r="P33" s="6" t="s">
        <v>69</v>
      </c>
      <c r="Q33" s="6" t="s">
        <v>41</v>
      </c>
      <c r="R33" s="6">
        <f t="shared" si="9"/>
        <v>0</v>
      </c>
      <c r="S33" s="7">
        <f t="shared" si="10"/>
        <v>0</v>
      </c>
    </row>
    <row r="34" spans="1:19" x14ac:dyDescent="0.25">
      <c r="A34">
        <v>73217</v>
      </c>
      <c r="B34" s="3">
        <f>ResNet_cc1x!M34+SMOTE_cc1x!M34+SMOTE_Aug_cc1x!M34+UMCE_cc1x!M34</f>
        <v>3</v>
      </c>
      <c r="C34" s="3">
        <f>ResNet_cc1x!N34+SMOTE_cc1x!N34+SMOTE_Aug_cc1x!N34+UMCE_cc1x!N34</f>
        <v>36</v>
      </c>
      <c r="D34" s="3">
        <f>ResNet_cc1x!O34+SMOTE_cc1x!O34+SMOTE_Aug_cc1x!O34+UMCE_cc1x!O34</f>
        <v>1</v>
      </c>
      <c r="E34" s="3">
        <f>ResNet_cc1x!P34+SMOTE_cc1x!P34+SMOTE_Aug_cc1x!P34+UMCE_cc1x!P34</f>
        <v>0</v>
      </c>
      <c r="F34" s="3">
        <f>ResNet_cc1x!Q34+SMOTE_cc1x!Q34+SMOTE_Aug_cc1x!Q34+UMCE_cc1x!Q34</f>
        <v>0</v>
      </c>
      <c r="G34" s="3" t="b">
        <f t="shared" si="1"/>
        <v>0</v>
      </c>
      <c r="H34" s="3" t="b">
        <f t="shared" si="2"/>
        <v>1</v>
      </c>
      <c r="I34" s="3" t="b">
        <f t="shared" si="3"/>
        <v>0</v>
      </c>
      <c r="J34" s="3" t="b">
        <f t="shared" si="4"/>
        <v>0</v>
      </c>
      <c r="K34" s="3" t="b">
        <f t="shared" si="5"/>
        <v>0</v>
      </c>
      <c r="L34" s="3">
        <f t="shared" si="6"/>
        <v>1</v>
      </c>
      <c r="M34" s="3">
        <f>IF(L34 = 1, _xlfn.MODE.SNGL(ResNet_cc1x!C34,ResNet_cc1x!D34,ResNet_cc1x!E34,ResNet_cc1x!F34,ResNet_cc1x!G34,ResNet_cc1x!H34,ResNet_cc1x!I34,ResNet_cc1x!J34,ResNet_cc1x!K34,ResNet_cc1x!L34,SMOTE_cc1x!C34,SMOTE_cc1x!D34,SMOTE_cc1x!E34,SMOTE_cc1x!F34,SMOTE_cc1x!G34,SMOTE_cc1x!H34,SMOTE_cc1x!I34,SMOTE_cc1x!J34,SMOTE_cc1x!K34,SMOTE_cc1x!L34,SMOTE_Aug_cc1x!C34,SMOTE_Aug_cc1x!D34,SMOTE_Aug_cc1x!E34,SMOTE_Aug_cc1x!F34,SMOTE_Aug_cc1x!G34,SMOTE_Aug_cc1x!H34,SMOTE_Aug_cc1x!I34,SMOTE_Aug_cc1x!J34,SMOTE_Aug_cc1x!K34,SMOTE_Aug_cc1x!L34,UMCE_cc1x!C34,UMCE_cc1x!D34,UMCE_cc1x!E34,UMCE_cc1x!F34,UMCE_cc1x!G34,UMCE_cc1x!H34,UMCE_cc1x!I34,UMCE_cc1x!J34,UMCE_cc1x!K34,UMCE_cc1x!L34), "Verificar Manualmente")</f>
        <v>1</v>
      </c>
      <c r="P34" s="11" t="s">
        <v>29</v>
      </c>
      <c r="Q34" s="11"/>
      <c r="R34" s="8">
        <f>SUM(R15:R33)</f>
        <v>141</v>
      </c>
      <c r="S34" s="7">
        <f t="shared" si="10"/>
        <v>1</v>
      </c>
    </row>
    <row r="35" spans="1:19" x14ac:dyDescent="0.25">
      <c r="A35">
        <v>73312</v>
      </c>
      <c r="B35" s="3">
        <f>ResNet_cc1x!M35+SMOTE_cc1x!M35+SMOTE_Aug_cc1x!M35+UMCE_cc1x!M35</f>
        <v>0</v>
      </c>
      <c r="C35" s="3">
        <f>ResNet_cc1x!N35+SMOTE_cc1x!N35+SMOTE_Aug_cc1x!N35+UMCE_cc1x!N35</f>
        <v>40</v>
      </c>
      <c r="D35" s="3">
        <f>ResNet_cc1x!O35+SMOTE_cc1x!O35+SMOTE_Aug_cc1x!O35+UMCE_cc1x!O35</f>
        <v>0</v>
      </c>
      <c r="E35" s="3">
        <f>ResNet_cc1x!P35+SMOTE_cc1x!P35+SMOTE_Aug_cc1x!P35+UMCE_cc1x!P35</f>
        <v>0</v>
      </c>
      <c r="F35" s="3">
        <f>ResNet_cc1x!Q35+SMOTE_cc1x!Q35+SMOTE_Aug_cc1x!Q35+UMCE_cc1x!Q35</f>
        <v>0</v>
      </c>
      <c r="G35" s="3" t="b">
        <f t="shared" si="1"/>
        <v>0</v>
      </c>
      <c r="H35" s="3" t="b">
        <f t="shared" si="2"/>
        <v>1</v>
      </c>
      <c r="I35" s="3" t="b">
        <f t="shared" si="3"/>
        <v>0</v>
      </c>
      <c r="J35" s="3" t="b">
        <f t="shared" si="4"/>
        <v>0</v>
      </c>
      <c r="K35" s="3" t="b">
        <f t="shared" si="5"/>
        <v>0</v>
      </c>
      <c r="L35" s="3">
        <f t="shared" si="6"/>
        <v>1</v>
      </c>
      <c r="M35" s="3">
        <f>IF(L35 = 1, _xlfn.MODE.SNGL(ResNet_cc1x!C35,ResNet_cc1x!D35,ResNet_cc1x!E35,ResNet_cc1x!F35,ResNet_cc1x!G35,ResNet_cc1x!H35,ResNet_cc1x!I35,ResNet_cc1x!J35,ResNet_cc1x!K35,ResNet_cc1x!L35,SMOTE_cc1x!C35,SMOTE_cc1x!D35,SMOTE_cc1x!E35,SMOTE_cc1x!F35,SMOTE_cc1x!G35,SMOTE_cc1x!H35,SMOTE_cc1x!I35,SMOTE_cc1x!J35,SMOTE_cc1x!K35,SMOTE_cc1x!L35,SMOTE_Aug_cc1x!C35,SMOTE_Aug_cc1x!D35,SMOTE_Aug_cc1x!E35,SMOTE_Aug_cc1x!F35,SMOTE_Aug_cc1x!G35,SMOTE_Aug_cc1x!H35,SMOTE_Aug_cc1x!I35,SMOTE_Aug_cc1x!J35,SMOTE_Aug_cc1x!K35,SMOTE_Aug_cc1x!L35,UMCE_cc1x!C35,UMCE_cc1x!D35,UMCE_cc1x!E35,UMCE_cc1x!F35,UMCE_cc1x!G35,UMCE_cc1x!H35,UMCE_cc1x!I35,UMCE_cc1x!J35,UMCE_cc1x!K35,UMCE_cc1x!L35), "Verificar Manualmente")</f>
        <v>1</v>
      </c>
    </row>
    <row r="36" spans="1:19" x14ac:dyDescent="0.25">
      <c r="A36">
        <v>73344</v>
      </c>
      <c r="B36" s="3">
        <f>ResNet_cc1x!M36+SMOTE_cc1x!M36+SMOTE_Aug_cc1x!M36+UMCE_cc1x!M36</f>
        <v>0</v>
      </c>
      <c r="C36" s="3">
        <f>ResNet_cc1x!N36+SMOTE_cc1x!N36+SMOTE_Aug_cc1x!N36+UMCE_cc1x!N36</f>
        <v>40</v>
      </c>
      <c r="D36" s="3">
        <f>ResNet_cc1x!O36+SMOTE_cc1x!O36+SMOTE_Aug_cc1x!O36+UMCE_cc1x!O36</f>
        <v>0</v>
      </c>
      <c r="E36" s="3">
        <f>ResNet_cc1x!P36+SMOTE_cc1x!P36+SMOTE_Aug_cc1x!P36+UMCE_cc1x!P36</f>
        <v>0</v>
      </c>
      <c r="F36" s="3">
        <f>ResNet_cc1x!Q36+SMOTE_cc1x!Q36+SMOTE_Aug_cc1x!Q36+UMCE_cc1x!Q36</f>
        <v>0</v>
      </c>
      <c r="G36" s="3" t="b">
        <f t="shared" si="1"/>
        <v>0</v>
      </c>
      <c r="H36" s="3" t="b">
        <f t="shared" si="2"/>
        <v>1</v>
      </c>
      <c r="I36" s="3" t="b">
        <f t="shared" si="3"/>
        <v>0</v>
      </c>
      <c r="J36" s="3" t="b">
        <f t="shared" si="4"/>
        <v>0</v>
      </c>
      <c r="K36" s="3" t="b">
        <f t="shared" si="5"/>
        <v>0</v>
      </c>
      <c r="L36" s="3">
        <f t="shared" si="6"/>
        <v>1</v>
      </c>
      <c r="M36" s="3">
        <f>IF(L36 = 1, _xlfn.MODE.SNGL(ResNet_cc1x!C36,ResNet_cc1x!D36,ResNet_cc1x!E36,ResNet_cc1x!F36,ResNet_cc1x!G36,ResNet_cc1x!H36,ResNet_cc1x!I36,ResNet_cc1x!J36,ResNet_cc1x!K36,ResNet_cc1x!L36,SMOTE_cc1x!C36,SMOTE_cc1x!D36,SMOTE_cc1x!E36,SMOTE_cc1x!F36,SMOTE_cc1x!G36,SMOTE_cc1x!H36,SMOTE_cc1x!I36,SMOTE_cc1x!J36,SMOTE_cc1x!K36,SMOTE_cc1x!L36,SMOTE_Aug_cc1x!C36,SMOTE_Aug_cc1x!D36,SMOTE_Aug_cc1x!E36,SMOTE_Aug_cc1x!F36,SMOTE_Aug_cc1x!G36,SMOTE_Aug_cc1x!H36,SMOTE_Aug_cc1x!I36,SMOTE_Aug_cc1x!J36,SMOTE_Aug_cc1x!K36,SMOTE_Aug_cc1x!L36,UMCE_cc1x!C36,UMCE_cc1x!D36,UMCE_cc1x!E36,UMCE_cc1x!F36,UMCE_cc1x!G36,UMCE_cc1x!H36,UMCE_cc1x!I36,UMCE_cc1x!J36,UMCE_cc1x!K36,UMCE_cc1x!L36), "Verificar Manualmente")</f>
        <v>1</v>
      </c>
    </row>
    <row r="37" spans="1:19" x14ac:dyDescent="0.25">
      <c r="A37">
        <v>73346</v>
      </c>
      <c r="B37" s="3">
        <f>ResNet_cc1x!M37+SMOTE_cc1x!M37+SMOTE_Aug_cc1x!M37+UMCE_cc1x!M37</f>
        <v>0</v>
      </c>
      <c r="C37" s="3">
        <f>ResNet_cc1x!N37+SMOTE_cc1x!N37+SMOTE_Aug_cc1x!N37+UMCE_cc1x!N37</f>
        <v>40</v>
      </c>
      <c r="D37" s="3">
        <f>ResNet_cc1x!O37+SMOTE_cc1x!O37+SMOTE_Aug_cc1x!O37+UMCE_cc1x!O37</f>
        <v>0</v>
      </c>
      <c r="E37" s="3">
        <f>ResNet_cc1x!P37+SMOTE_cc1x!P37+SMOTE_Aug_cc1x!P37+UMCE_cc1x!P37</f>
        <v>0</v>
      </c>
      <c r="F37" s="3">
        <f>ResNet_cc1x!Q37+SMOTE_cc1x!Q37+SMOTE_Aug_cc1x!Q37+UMCE_cc1x!Q37</f>
        <v>0</v>
      </c>
      <c r="G37" s="3" t="b">
        <f t="shared" si="1"/>
        <v>0</v>
      </c>
      <c r="H37" s="3" t="b">
        <f t="shared" si="2"/>
        <v>1</v>
      </c>
      <c r="I37" s="3" t="b">
        <f t="shared" si="3"/>
        <v>0</v>
      </c>
      <c r="J37" s="3" t="b">
        <f t="shared" si="4"/>
        <v>0</v>
      </c>
      <c r="K37" s="3" t="b">
        <f t="shared" si="5"/>
        <v>0</v>
      </c>
      <c r="L37" s="3">
        <f t="shared" si="6"/>
        <v>1</v>
      </c>
      <c r="M37" s="3">
        <f>IF(L37 = 1, _xlfn.MODE.SNGL(ResNet_cc1x!C37,ResNet_cc1x!D37,ResNet_cc1x!E37,ResNet_cc1x!F37,ResNet_cc1x!G37,ResNet_cc1x!H37,ResNet_cc1x!I37,ResNet_cc1x!J37,ResNet_cc1x!K37,ResNet_cc1x!L37,SMOTE_cc1x!C37,SMOTE_cc1x!D37,SMOTE_cc1x!E37,SMOTE_cc1x!F37,SMOTE_cc1x!G37,SMOTE_cc1x!H37,SMOTE_cc1x!I37,SMOTE_cc1x!J37,SMOTE_cc1x!K37,SMOTE_cc1x!L37,SMOTE_Aug_cc1x!C37,SMOTE_Aug_cc1x!D37,SMOTE_Aug_cc1x!E37,SMOTE_Aug_cc1x!F37,SMOTE_Aug_cc1x!G37,SMOTE_Aug_cc1x!H37,SMOTE_Aug_cc1x!I37,SMOTE_Aug_cc1x!J37,SMOTE_Aug_cc1x!K37,SMOTE_Aug_cc1x!L37,UMCE_cc1x!C37,UMCE_cc1x!D37,UMCE_cc1x!E37,UMCE_cc1x!F37,UMCE_cc1x!G37,UMCE_cc1x!H37,UMCE_cc1x!I37,UMCE_cc1x!J37,UMCE_cc1x!K37,UMCE_cc1x!L37), "Verificar Manualmente")</f>
        <v>1</v>
      </c>
    </row>
    <row r="38" spans="1:19" x14ac:dyDescent="0.25">
      <c r="A38">
        <v>73357</v>
      </c>
      <c r="B38" s="3">
        <f>ResNet_cc1x!M38+SMOTE_cc1x!M38+SMOTE_Aug_cc1x!M38+UMCE_cc1x!M38</f>
        <v>0</v>
      </c>
      <c r="C38" s="3">
        <f>ResNet_cc1x!N38+SMOTE_cc1x!N38+SMOTE_Aug_cc1x!N38+UMCE_cc1x!N38</f>
        <v>40</v>
      </c>
      <c r="D38" s="3">
        <f>ResNet_cc1x!O38+SMOTE_cc1x!O38+SMOTE_Aug_cc1x!O38+UMCE_cc1x!O38</f>
        <v>0</v>
      </c>
      <c r="E38" s="3">
        <f>ResNet_cc1x!P38+SMOTE_cc1x!P38+SMOTE_Aug_cc1x!P38+UMCE_cc1x!P38</f>
        <v>0</v>
      </c>
      <c r="F38" s="3">
        <f>ResNet_cc1x!Q38+SMOTE_cc1x!Q38+SMOTE_Aug_cc1x!Q38+UMCE_cc1x!Q38</f>
        <v>0</v>
      </c>
      <c r="G38" s="3" t="b">
        <f t="shared" si="1"/>
        <v>0</v>
      </c>
      <c r="H38" s="3" t="b">
        <f t="shared" si="2"/>
        <v>1</v>
      </c>
      <c r="I38" s="3" t="b">
        <f t="shared" si="3"/>
        <v>0</v>
      </c>
      <c r="J38" s="3" t="b">
        <f t="shared" si="4"/>
        <v>0</v>
      </c>
      <c r="K38" s="3" t="b">
        <f t="shared" si="5"/>
        <v>0</v>
      </c>
      <c r="L38" s="3">
        <f t="shared" si="6"/>
        <v>1</v>
      </c>
      <c r="M38" s="3">
        <f>IF(L38 = 1, _xlfn.MODE.SNGL(ResNet_cc1x!C38,ResNet_cc1x!D38,ResNet_cc1x!E38,ResNet_cc1x!F38,ResNet_cc1x!G38,ResNet_cc1x!H38,ResNet_cc1x!I38,ResNet_cc1x!J38,ResNet_cc1x!K38,ResNet_cc1x!L38,SMOTE_cc1x!C38,SMOTE_cc1x!D38,SMOTE_cc1x!E38,SMOTE_cc1x!F38,SMOTE_cc1x!G38,SMOTE_cc1x!H38,SMOTE_cc1x!I38,SMOTE_cc1x!J38,SMOTE_cc1x!K38,SMOTE_cc1x!L38,SMOTE_Aug_cc1x!C38,SMOTE_Aug_cc1x!D38,SMOTE_Aug_cc1x!E38,SMOTE_Aug_cc1x!F38,SMOTE_Aug_cc1x!G38,SMOTE_Aug_cc1x!H38,SMOTE_Aug_cc1x!I38,SMOTE_Aug_cc1x!J38,SMOTE_Aug_cc1x!K38,SMOTE_Aug_cc1x!L38,UMCE_cc1x!C38,UMCE_cc1x!D38,UMCE_cc1x!E38,UMCE_cc1x!F38,UMCE_cc1x!G38,UMCE_cc1x!H38,UMCE_cc1x!I38,UMCE_cc1x!J38,UMCE_cc1x!K38,UMCE_cc1x!L38), "Verificar Manualmente")</f>
        <v>1</v>
      </c>
    </row>
    <row r="39" spans="1:19" x14ac:dyDescent="0.25">
      <c r="A39">
        <v>73360</v>
      </c>
      <c r="B39" s="3">
        <f>ResNet_cc1x!M39+SMOTE_cc1x!M39+SMOTE_Aug_cc1x!M39+UMCE_cc1x!M39</f>
        <v>0</v>
      </c>
      <c r="C39" s="3">
        <f>ResNet_cc1x!N39+SMOTE_cc1x!N39+SMOTE_Aug_cc1x!N39+UMCE_cc1x!N39</f>
        <v>40</v>
      </c>
      <c r="D39" s="3">
        <f>ResNet_cc1x!O39+SMOTE_cc1x!O39+SMOTE_Aug_cc1x!O39+UMCE_cc1x!O39</f>
        <v>0</v>
      </c>
      <c r="E39" s="3">
        <f>ResNet_cc1x!P39+SMOTE_cc1x!P39+SMOTE_Aug_cc1x!P39+UMCE_cc1x!P39</f>
        <v>0</v>
      </c>
      <c r="F39" s="3">
        <f>ResNet_cc1x!Q39+SMOTE_cc1x!Q39+SMOTE_Aug_cc1x!Q39+UMCE_cc1x!Q39</f>
        <v>0</v>
      </c>
      <c r="G39" s="3" t="b">
        <f t="shared" si="1"/>
        <v>0</v>
      </c>
      <c r="H39" s="3" t="b">
        <f t="shared" si="2"/>
        <v>1</v>
      </c>
      <c r="I39" s="3" t="b">
        <f t="shared" si="3"/>
        <v>0</v>
      </c>
      <c r="J39" s="3" t="b">
        <f t="shared" si="4"/>
        <v>0</v>
      </c>
      <c r="K39" s="3" t="b">
        <f t="shared" si="5"/>
        <v>0</v>
      </c>
      <c r="L39" s="3">
        <f t="shared" si="6"/>
        <v>1</v>
      </c>
      <c r="M39" s="3">
        <f>IF(L39 = 1, _xlfn.MODE.SNGL(ResNet_cc1x!C39,ResNet_cc1x!D39,ResNet_cc1x!E39,ResNet_cc1x!F39,ResNet_cc1x!G39,ResNet_cc1x!H39,ResNet_cc1x!I39,ResNet_cc1x!J39,ResNet_cc1x!K39,ResNet_cc1x!L39,SMOTE_cc1x!C39,SMOTE_cc1x!D39,SMOTE_cc1x!E39,SMOTE_cc1x!F39,SMOTE_cc1x!G39,SMOTE_cc1x!H39,SMOTE_cc1x!I39,SMOTE_cc1x!J39,SMOTE_cc1x!K39,SMOTE_cc1x!L39,SMOTE_Aug_cc1x!C39,SMOTE_Aug_cc1x!D39,SMOTE_Aug_cc1x!E39,SMOTE_Aug_cc1x!F39,SMOTE_Aug_cc1x!G39,SMOTE_Aug_cc1x!H39,SMOTE_Aug_cc1x!I39,SMOTE_Aug_cc1x!J39,SMOTE_Aug_cc1x!K39,SMOTE_Aug_cc1x!L39,UMCE_cc1x!C39,UMCE_cc1x!D39,UMCE_cc1x!E39,UMCE_cc1x!F39,UMCE_cc1x!G39,UMCE_cc1x!H39,UMCE_cc1x!I39,UMCE_cc1x!J39,UMCE_cc1x!K39,UMCE_cc1x!L39), "Verificar Manualmente")</f>
        <v>1</v>
      </c>
    </row>
    <row r="40" spans="1:19" x14ac:dyDescent="0.25">
      <c r="A40">
        <v>73363</v>
      </c>
      <c r="B40" s="3">
        <f>ResNet_cc1x!M40+SMOTE_cc1x!M40+SMOTE_Aug_cc1x!M40+UMCE_cc1x!M40</f>
        <v>0</v>
      </c>
      <c r="C40" s="3">
        <f>ResNet_cc1x!N40+SMOTE_cc1x!N40+SMOTE_Aug_cc1x!N40+UMCE_cc1x!N40</f>
        <v>40</v>
      </c>
      <c r="D40" s="3">
        <f>ResNet_cc1x!O40+SMOTE_cc1x!O40+SMOTE_Aug_cc1x!O40+UMCE_cc1x!O40</f>
        <v>0</v>
      </c>
      <c r="E40" s="3">
        <f>ResNet_cc1x!P40+SMOTE_cc1x!P40+SMOTE_Aug_cc1x!P40+UMCE_cc1x!P40</f>
        <v>0</v>
      </c>
      <c r="F40" s="3">
        <f>ResNet_cc1x!Q40+SMOTE_cc1x!Q40+SMOTE_Aug_cc1x!Q40+UMCE_cc1x!Q40</f>
        <v>0</v>
      </c>
      <c r="G40" s="3" t="b">
        <f t="shared" si="1"/>
        <v>0</v>
      </c>
      <c r="H40" s="3" t="b">
        <f t="shared" si="2"/>
        <v>1</v>
      </c>
      <c r="I40" s="3" t="b">
        <f t="shared" si="3"/>
        <v>0</v>
      </c>
      <c r="J40" s="3" t="b">
        <f t="shared" si="4"/>
        <v>0</v>
      </c>
      <c r="K40" s="3" t="b">
        <f t="shared" si="5"/>
        <v>0</v>
      </c>
      <c r="L40" s="3">
        <f t="shared" si="6"/>
        <v>1</v>
      </c>
      <c r="M40" s="3">
        <f>IF(L40 = 1, _xlfn.MODE.SNGL(ResNet_cc1x!C40,ResNet_cc1x!D40,ResNet_cc1x!E40,ResNet_cc1x!F40,ResNet_cc1x!G40,ResNet_cc1x!H40,ResNet_cc1x!I40,ResNet_cc1x!J40,ResNet_cc1x!K40,ResNet_cc1x!L40,SMOTE_cc1x!C40,SMOTE_cc1x!D40,SMOTE_cc1x!E40,SMOTE_cc1x!F40,SMOTE_cc1x!G40,SMOTE_cc1x!H40,SMOTE_cc1x!I40,SMOTE_cc1x!J40,SMOTE_cc1x!K40,SMOTE_cc1x!L40,SMOTE_Aug_cc1x!C40,SMOTE_Aug_cc1x!D40,SMOTE_Aug_cc1x!E40,SMOTE_Aug_cc1x!F40,SMOTE_Aug_cc1x!G40,SMOTE_Aug_cc1x!H40,SMOTE_Aug_cc1x!I40,SMOTE_Aug_cc1x!J40,SMOTE_Aug_cc1x!K40,SMOTE_Aug_cc1x!L40,UMCE_cc1x!C40,UMCE_cc1x!D40,UMCE_cc1x!E40,UMCE_cc1x!F40,UMCE_cc1x!G40,UMCE_cc1x!H40,UMCE_cc1x!I40,UMCE_cc1x!J40,UMCE_cc1x!K40,UMCE_cc1x!L40), "Verificar Manualmente")</f>
        <v>1</v>
      </c>
    </row>
    <row r="41" spans="1:19" x14ac:dyDescent="0.25">
      <c r="A41">
        <v>73366</v>
      </c>
      <c r="B41" s="3">
        <f>ResNet_cc1x!M41+SMOTE_cc1x!M41+SMOTE_Aug_cc1x!M41+UMCE_cc1x!M41</f>
        <v>5</v>
      </c>
      <c r="C41" s="3">
        <f>ResNet_cc1x!N41+SMOTE_cc1x!N41+SMOTE_Aug_cc1x!N41+UMCE_cc1x!N41</f>
        <v>32</v>
      </c>
      <c r="D41" s="3">
        <f>ResNet_cc1x!O41+SMOTE_cc1x!O41+SMOTE_Aug_cc1x!O41+UMCE_cc1x!O41</f>
        <v>0</v>
      </c>
      <c r="E41" s="3">
        <f>ResNet_cc1x!P41+SMOTE_cc1x!P41+SMOTE_Aug_cc1x!P41+UMCE_cc1x!P41</f>
        <v>2</v>
      </c>
      <c r="F41" s="3">
        <f>ResNet_cc1x!Q41+SMOTE_cc1x!Q41+SMOTE_Aug_cc1x!Q41+UMCE_cc1x!Q41</f>
        <v>1</v>
      </c>
      <c r="G41" s="3" t="b">
        <f t="shared" si="1"/>
        <v>0</v>
      </c>
      <c r="H41" s="3" t="b">
        <f t="shared" si="2"/>
        <v>1</v>
      </c>
      <c r="I41" s="3" t="b">
        <f t="shared" si="3"/>
        <v>0</v>
      </c>
      <c r="J41" s="3" t="b">
        <f t="shared" si="4"/>
        <v>0</v>
      </c>
      <c r="K41" s="3" t="b">
        <f t="shared" si="5"/>
        <v>0</v>
      </c>
      <c r="L41" s="3">
        <f t="shared" si="6"/>
        <v>1</v>
      </c>
      <c r="M41" s="3">
        <f>IF(L41 = 1, _xlfn.MODE.SNGL(ResNet_cc1x!C41,ResNet_cc1x!D41,ResNet_cc1x!E41,ResNet_cc1x!F41,ResNet_cc1x!G41,ResNet_cc1x!H41,ResNet_cc1x!I41,ResNet_cc1x!J41,ResNet_cc1x!K41,ResNet_cc1x!L41,SMOTE_cc1x!C41,SMOTE_cc1x!D41,SMOTE_cc1x!E41,SMOTE_cc1x!F41,SMOTE_cc1x!G41,SMOTE_cc1x!H41,SMOTE_cc1x!I41,SMOTE_cc1x!J41,SMOTE_cc1x!K41,SMOTE_cc1x!L41,SMOTE_Aug_cc1x!C41,SMOTE_Aug_cc1x!D41,SMOTE_Aug_cc1x!E41,SMOTE_Aug_cc1x!F41,SMOTE_Aug_cc1x!G41,SMOTE_Aug_cc1x!H41,SMOTE_Aug_cc1x!I41,SMOTE_Aug_cc1x!J41,SMOTE_Aug_cc1x!K41,SMOTE_Aug_cc1x!L41,UMCE_cc1x!C41,UMCE_cc1x!D41,UMCE_cc1x!E41,UMCE_cc1x!F41,UMCE_cc1x!G41,UMCE_cc1x!H41,UMCE_cc1x!I41,UMCE_cc1x!J41,UMCE_cc1x!K41,UMCE_cc1x!L41), "Verificar Manualmente")</f>
        <v>1</v>
      </c>
    </row>
    <row r="42" spans="1:19" x14ac:dyDescent="0.25">
      <c r="A42">
        <v>73368</v>
      </c>
      <c r="B42" s="3">
        <f>ResNet_cc1x!M42+SMOTE_cc1x!M42+SMOTE_Aug_cc1x!M42+UMCE_cc1x!M42</f>
        <v>0</v>
      </c>
      <c r="C42" s="3">
        <f>ResNet_cc1x!N42+SMOTE_cc1x!N42+SMOTE_Aug_cc1x!N42+UMCE_cc1x!N42</f>
        <v>40</v>
      </c>
      <c r="D42" s="3">
        <f>ResNet_cc1x!O42+SMOTE_cc1x!O42+SMOTE_Aug_cc1x!O42+UMCE_cc1x!O42</f>
        <v>0</v>
      </c>
      <c r="E42" s="3">
        <f>ResNet_cc1x!P42+SMOTE_cc1x!P42+SMOTE_Aug_cc1x!P42+UMCE_cc1x!P42</f>
        <v>0</v>
      </c>
      <c r="F42" s="3">
        <f>ResNet_cc1x!Q42+SMOTE_cc1x!Q42+SMOTE_Aug_cc1x!Q42+UMCE_cc1x!Q42</f>
        <v>0</v>
      </c>
      <c r="G42" s="3" t="b">
        <f t="shared" si="1"/>
        <v>0</v>
      </c>
      <c r="H42" s="3" t="b">
        <f t="shared" si="2"/>
        <v>1</v>
      </c>
      <c r="I42" s="3" t="b">
        <f t="shared" si="3"/>
        <v>0</v>
      </c>
      <c r="J42" s="3" t="b">
        <f t="shared" si="4"/>
        <v>0</v>
      </c>
      <c r="K42" s="3" t="b">
        <f t="shared" si="5"/>
        <v>0</v>
      </c>
      <c r="L42" s="3">
        <f t="shared" si="6"/>
        <v>1</v>
      </c>
      <c r="M42" s="3">
        <f>IF(L42 = 1, _xlfn.MODE.SNGL(ResNet_cc1x!C42,ResNet_cc1x!D42,ResNet_cc1x!E42,ResNet_cc1x!F42,ResNet_cc1x!G42,ResNet_cc1x!H42,ResNet_cc1x!I42,ResNet_cc1x!J42,ResNet_cc1x!K42,ResNet_cc1x!L42,SMOTE_cc1x!C42,SMOTE_cc1x!D42,SMOTE_cc1x!E42,SMOTE_cc1x!F42,SMOTE_cc1x!G42,SMOTE_cc1x!H42,SMOTE_cc1x!I42,SMOTE_cc1x!J42,SMOTE_cc1x!K42,SMOTE_cc1x!L42,SMOTE_Aug_cc1x!C42,SMOTE_Aug_cc1x!D42,SMOTE_Aug_cc1x!E42,SMOTE_Aug_cc1x!F42,SMOTE_Aug_cc1x!G42,SMOTE_Aug_cc1x!H42,SMOTE_Aug_cc1x!I42,SMOTE_Aug_cc1x!J42,SMOTE_Aug_cc1x!K42,SMOTE_Aug_cc1x!L42,UMCE_cc1x!C42,UMCE_cc1x!D42,UMCE_cc1x!E42,UMCE_cc1x!F42,UMCE_cc1x!G42,UMCE_cc1x!H42,UMCE_cc1x!I42,UMCE_cc1x!J42,UMCE_cc1x!K42,UMCE_cc1x!L42), "Verificar Manualmente")</f>
        <v>1</v>
      </c>
    </row>
    <row r="43" spans="1:19" x14ac:dyDescent="0.25">
      <c r="A43">
        <v>73390</v>
      </c>
      <c r="B43" s="3">
        <f>ResNet_cc1x!M43+SMOTE_cc1x!M43+SMOTE_Aug_cc1x!M43+UMCE_cc1x!M43</f>
        <v>0</v>
      </c>
      <c r="C43" s="3">
        <f>ResNet_cc1x!N43+SMOTE_cc1x!N43+SMOTE_Aug_cc1x!N43+UMCE_cc1x!N43</f>
        <v>40</v>
      </c>
      <c r="D43" s="3">
        <f>ResNet_cc1x!O43+SMOTE_cc1x!O43+SMOTE_Aug_cc1x!O43+UMCE_cc1x!O43</f>
        <v>0</v>
      </c>
      <c r="E43" s="3">
        <f>ResNet_cc1x!P43+SMOTE_cc1x!P43+SMOTE_Aug_cc1x!P43+UMCE_cc1x!P43</f>
        <v>0</v>
      </c>
      <c r="F43" s="3">
        <f>ResNet_cc1x!Q43+SMOTE_cc1x!Q43+SMOTE_Aug_cc1x!Q43+UMCE_cc1x!Q43</f>
        <v>0</v>
      </c>
      <c r="G43" s="3" t="b">
        <f t="shared" si="1"/>
        <v>0</v>
      </c>
      <c r="H43" s="3" t="b">
        <f t="shared" si="2"/>
        <v>1</v>
      </c>
      <c r="I43" s="3" t="b">
        <f t="shared" si="3"/>
        <v>0</v>
      </c>
      <c r="J43" s="3" t="b">
        <f t="shared" si="4"/>
        <v>0</v>
      </c>
      <c r="K43" s="3" t="b">
        <f t="shared" si="5"/>
        <v>0</v>
      </c>
      <c r="L43" s="3">
        <f t="shared" si="6"/>
        <v>1</v>
      </c>
      <c r="M43" s="3">
        <f>IF(L43 = 1, _xlfn.MODE.SNGL(ResNet_cc1x!C43,ResNet_cc1x!D43,ResNet_cc1x!E43,ResNet_cc1x!F43,ResNet_cc1x!G43,ResNet_cc1x!H43,ResNet_cc1x!I43,ResNet_cc1x!J43,ResNet_cc1x!K43,ResNet_cc1x!L43,SMOTE_cc1x!C43,SMOTE_cc1x!D43,SMOTE_cc1x!E43,SMOTE_cc1x!F43,SMOTE_cc1x!G43,SMOTE_cc1x!H43,SMOTE_cc1x!I43,SMOTE_cc1x!J43,SMOTE_cc1x!K43,SMOTE_cc1x!L43,SMOTE_Aug_cc1x!C43,SMOTE_Aug_cc1x!D43,SMOTE_Aug_cc1x!E43,SMOTE_Aug_cc1x!F43,SMOTE_Aug_cc1x!G43,SMOTE_Aug_cc1x!H43,SMOTE_Aug_cc1x!I43,SMOTE_Aug_cc1x!J43,SMOTE_Aug_cc1x!K43,SMOTE_Aug_cc1x!L43,UMCE_cc1x!C43,UMCE_cc1x!D43,UMCE_cc1x!E43,UMCE_cc1x!F43,UMCE_cc1x!G43,UMCE_cc1x!H43,UMCE_cc1x!I43,UMCE_cc1x!J43,UMCE_cc1x!K43,UMCE_cc1x!L43), "Verificar Manualmente")</f>
        <v>1</v>
      </c>
    </row>
    <row r="44" spans="1:19" x14ac:dyDescent="0.25">
      <c r="A44">
        <v>73396</v>
      </c>
      <c r="B44" s="3">
        <f>ResNet_cc1x!M44+SMOTE_cc1x!M44+SMOTE_Aug_cc1x!M44+UMCE_cc1x!M44</f>
        <v>3</v>
      </c>
      <c r="C44" s="3">
        <f>ResNet_cc1x!N44+SMOTE_cc1x!N44+SMOTE_Aug_cc1x!N44+UMCE_cc1x!N44</f>
        <v>37</v>
      </c>
      <c r="D44" s="3">
        <f>ResNet_cc1x!O44+SMOTE_cc1x!O44+SMOTE_Aug_cc1x!O44+UMCE_cc1x!O44</f>
        <v>0</v>
      </c>
      <c r="E44" s="3">
        <f>ResNet_cc1x!P44+SMOTE_cc1x!P44+SMOTE_Aug_cc1x!P44+UMCE_cc1x!P44</f>
        <v>0</v>
      </c>
      <c r="F44" s="3">
        <f>ResNet_cc1x!Q44+SMOTE_cc1x!Q44+SMOTE_Aug_cc1x!Q44+UMCE_cc1x!Q44</f>
        <v>0</v>
      </c>
      <c r="G44" s="3" t="b">
        <f t="shared" si="1"/>
        <v>0</v>
      </c>
      <c r="H44" s="3" t="b">
        <f t="shared" si="2"/>
        <v>1</v>
      </c>
      <c r="I44" s="3" t="b">
        <f t="shared" si="3"/>
        <v>0</v>
      </c>
      <c r="J44" s="3" t="b">
        <f t="shared" si="4"/>
        <v>0</v>
      </c>
      <c r="K44" s="3" t="b">
        <f t="shared" si="5"/>
        <v>0</v>
      </c>
      <c r="L44" s="3">
        <f t="shared" si="6"/>
        <v>1</v>
      </c>
      <c r="M44" s="3">
        <f>IF(L44 = 1, _xlfn.MODE.SNGL(ResNet_cc1x!C44,ResNet_cc1x!D44,ResNet_cc1x!E44,ResNet_cc1x!F44,ResNet_cc1x!G44,ResNet_cc1x!H44,ResNet_cc1x!I44,ResNet_cc1x!J44,ResNet_cc1x!K44,ResNet_cc1x!L44,SMOTE_cc1x!C44,SMOTE_cc1x!D44,SMOTE_cc1x!E44,SMOTE_cc1x!F44,SMOTE_cc1x!G44,SMOTE_cc1x!H44,SMOTE_cc1x!I44,SMOTE_cc1x!J44,SMOTE_cc1x!K44,SMOTE_cc1x!L44,SMOTE_Aug_cc1x!C44,SMOTE_Aug_cc1x!D44,SMOTE_Aug_cc1x!E44,SMOTE_Aug_cc1x!F44,SMOTE_Aug_cc1x!G44,SMOTE_Aug_cc1x!H44,SMOTE_Aug_cc1x!I44,SMOTE_Aug_cc1x!J44,SMOTE_Aug_cc1x!K44,SMOTE_Aug_cc1x!L44,UMCE_cc1x!C44,UMCE_cc1x!D44,UMCE_cc1x!E44,UMCE_cc1x!F44,UMCE_cc1x!G44,UMCE_cc1x!H44,UMCE_cc1x!I44,UMCE_cc1x!J44,UMCE_cc1x!K44,UMCE_cc1x!L44), "Verificar Manualmente")</f>
        <v>1</v>
      </c>
    </row>
    <row r="45" spans="1:19" x14ac:dyDescent="0.25">
      <c r="A45">
        <v>73406</v>
      </c>
      <c r="B45" s="3">
        <f>ResNet_cc1x!M45+SMOTE_cc1x!M45+SMOTE_Aug_cc1x!M45+UMCE_cc1x!M45</f>
        <v>0</v>
      </c>
      <c r="C45" s="3">
        <f>ResNet_cc1x!N45+SMOTE_cc1x!N45+SMOTE_Aug_cc1x!N45+UMCE_cc1x!N45</f>
        <v>40</v>
      </c>
      <c r="D45" s="3">
        <f>ResNet_cc1x!O45+SMOTE_cc1x!O45+SMOTE_Aug_cc1x!O45+UMCE_cc1x!O45</f>
        <v>0</v>
      </c>
      <c r="E45" s="3">
        <f>ResNet_cc1x!P45+SMOTE_cc1x!P45+SMOTE_Aug_cc1x!P45+UMCE_cc1x!P45</f>
        <v>0</v>
      </c>
      <c r="F45" s="3">
        <f>ResNet_cc1x!Q45+SMOTE_cc1x!Q45+SMOTE_Aug_cc1x!Q45+UMCE_cc1x!Q45</f>
        <v>0</v>
      </c>
      <c r="G45" s="3" t="b">
        <f t="shared" si="1"/>
        <v>0</v>
      </c>
      <c r="H45" s="3" t="b">
        <f t="shared" si="2"/>
        <v>1</v>
      </c>
      <c r="I45" s="3" t="b">
        <f t="shared" si="3"/>
        <v>0</v>
      </c>
      <c r="J45" s="3" t="b">
        <f t="shared" si="4"/>
        <v>0</v>
      </c>
      <c r="K45" s="3" t="b">
        <f t="shared" si="5"/>
        <v>0</v>
      </c>
      <c r="L45" s="3">
        <f t="shared" si="6"/>
        <v>1</v>
      </c>
      <c r="M45" s="3">
        <f>IF(L45 = 1, _xlfn.MODE.SNGL(ResNet_cc1x!C45,ResNet_cc1x!D45,ResNet_cc1x!E45,ResNet_cc1x!F45,ResNet_cc1x!G45,ResNet_cc1x!H45,ResNet_cc1x!I45,ResNet_cc1x!J45,ResNet_cc1x!K45,ResNet_cc1x!L45,SMOTE_cc1x!C45,SMOTE_cc1x!D45,SMOTE_cc1x!E45,SMOTE_cc1x!F45,SMOTE_cc1x!G45,SMOTE_cc1x!H45,SMOTE_cc1x!I45,SMOTE_cc1x!J45,SMOTE_cc1x!K45,SMOTE_cc1x!L45,SMOTE_Aug_cc1x!C45,SMOTE_Aug_cc1x!D45,SMOTE_Aug_cc1x!E45,SMOTE_Aug_cc1x!F45,SMOTE_Aug_cc1x!G45,SMOTE_Aug_cc1x!H45,SMOTE_Aug_cc1x!I45,SMOTE_Aug_cc1x!J45,SMOTE_Aug_cc1x!K45,SMOTE_Aug_cc1x!L45,UMCE_cc1x!C45,UMCE_cc1x!D45,UMCE_cc1x!E45,UMCE_cc1x!F45,UMCE_cc1x!G45,UMCE_cc1x!H45,UMCE_cc1x!I45,UMCE_cc1x!J45,UMCE_cc1x!K45,UMCE_cc1x!L45), "Verificar Manualmente")</f>
        <v>1</v>
      </c>
    </row>
    <row r="46" spans="1:19" x14ac:dyDescent="0.25">
      <c r="A46">
        <v>73417</v>
      </c>
      <c r="B46" s="3">
        <f>ResNet_cc1x!M46+SMOTE_cc1x!M46+SMOTE_Aug_cc1x!M46+UMCE_cc1x!M46</f>
        <v>0</v>
      </c>
      <c r="C46" s="3">
        <f>ResNet_cc1x!N46+SMOTE_cc1x!N46+SMOTE_Aug_cc1x!N46+UMCE_cc1x!N46</f>
        <v>40</v>
      </c>
      <c r="D46" s="3">
        <f>ResNet_cc1x!O46+SMOTE_cc1x!O46+SMOTE_Aug_cc1x!O46+UMCE_cc1x!O46</f>
        <v>0</v>
      </c>
      <c r="E46" s="3">
        <f>ResNet_cc1x!P46+SMOTE_cc1x!P46+SMOTE_Aug_cc1x!P46+UMCE_cc1x!P46</f>
        <v>0</v>
      </c>
      <c r="F46" s="3">
        <f>ResNet_cc1x!Q46+SMOTE_cc1x!Q46+SMOTE_Aug_cc1x!Q46+UMCE_cc1x!Q46</f>
        <v>0</v>
      </c>
      <c r="G46" s="3" t="b">
        <f t="shared" si="1"/>
        <v>0</v>
      </c>
      <c r="H46" s="3" t="b">
        <f t="shared" si="2"/>
        <v>1</v>
      </c>
      <c r="I46" s="3" t="b">
        <f t="shared" si="3"/>
        <v>0</v>
      </c>
      <c r="J46" s="3" t="b">
        <f t="shared" si="4"/>
        <v>0</v>
      </c>
      <c r="K46" s="3" t="b">
        <f t="shared" si="5"/>
        <v>0</v>
      </c>
      <c r="L46" s="3">
        <f t="shared" si="6"/>
        <v>1</v>
      </c>
      <c r="M46" s="3">
        <f>IF(L46 = 1, _xlfn.MODE.SNGL(ResNet_cc1x!C46,ResNet_cc1x!D46,ResNet_cc1x!E46,ResNet_cc1x!F46,ResNet_cc1x!G46,ResNet_cc1x!H46,ResNet_cc1x!I46,ResNet_cc1x!J46,ResNet_cc1x!K46,ResNet_cc1x!L46,SMOTE_cc1x!C46,SMOTE_cc1x!D46,SMOTE_cc1x!E46,SMOTE_cc1x!F46,SMOTE_cc1x!G46,SMOTE_cc1x!H46,SMOTE_cc1x!I46,SMOTE_cc1x!J46,SMOTE_cc1x!K46,SMOTE_cc1x!L46,SMOTE_Aug_cc1x!C46,SMOTE_Aug_cc1x!D46,SMOTE_Aug_cc1x!E46,SMOTE_Aug_cc1x!F46,SMOTE_Aug_cc1x!G46,SMOTE_Aug_cc1x!H46,SMOTE_Aug_cc1x!I46,SMOTE_Aug_cc1x!J46,SMOTE_Aug_cc1x!K46,SMOTE_Aug_cc1x!L46,UMCE_cc1x!C46,UMCE_cc1x!D46,UMCE_cc1x!E46,UMCE_cc1x!F46,UMCE_cc1x!G46,UMCE_cc1x!H46,UMCE_cc1x!I46,UMCE_cc1x!J46,UMCE_cc1x!K46,UMCE_cc1x!L46), "Verificar Manualmente")</f>
        <v>1</v>
      </c>
    </row>
    <row r="47" spans="1:19" x14ac:dyDescent="0.25">
      <c r="A47">
        <v>73437</v>
      </c>
      <c r="B47" s="3">
        <f>ResNet_cc1x!M47+SMOTE_cc1x!M47+SMOTE_Aug_cc1x!M47+UMCE_cc1x!M47</f>
        <v>0</v>
      </c>
      <c r="C47" s="3">
        <f>ResNet_cc1x!N47+SMOTE_cc1x!N47+SMOTE_Aug_cc1x!N47+UMCE_cc1x!N47</f>
        <v>40</v>
      </c>
      <c r="D47" s="3">
        <f>ResNet_cc1x!O47+SMOTE_cc1x!O47+SMOTE_Aug_cc1x!O47+UMCE_cc1x!O47</f>
        <v>0</v>
      </c>
      <c r="E47" s="3">
        <f>ResNet_cc1x!P47+SMOTE_cc1x!P47+SMOTE_Aug_cc1x!P47+UMCE_cc1x!P47</f>
        <v>0</v>
      </c>
      <c r="F47" s="3">
        <f>ResNet_cc1x!Q47+SMOTE_cc1x!Q47+SMOTE_Aug_cc1x!Q47+UMCE_cc1x!Q47</f>
        <v>0</v>
      </c>
      <c r="G47" s="3" t="b">
        <f t="shared" si="1"/>
        <v>0</v>
      </c>
      <c r="H47" s="3" t="b">
        <f t="shared" si="2"/>
        <v>1</v>
      </c>
      <c r="I47" s="3" t="b">
        <f t="shared" si="3"/>
        <v>0</v>
      </c>
      <c r="J47" s="3" t="b">
        <f t="shared" si="4"/>
        <v>0</v>
      </c>
      <c r="K47" s="3" t="b">
        <f t="shared" si="5"/>
        <v>0</v>
      </c>
      <c r="L47" s="3">
        <f t="shared" si="6"/>
        <v>1</v>
      </c>
      <c r="M47" s="3">
        <f>IF(L47 = 1, _xlfn.MODE.SNGL(ResNet_cc1x!C47,ResNet_cc1x!D47,ResNet_cc1x!E47,ResNet_cc1x!F47,ResNet_cc1x!G47,ResNet_cc1x!H47,ResNet_cc1x!I47,ResNet_cc1x!J47,ResNet_cc1x!K47,ResNet_cc1x!L47,SMOTE_cc1x!C47,SMOTE_cc1x!D47,SMOTE_cc1x!E47,SMOTE_cc1x!F47,SMOTE_cc1x!G47,SMOTE_cc1x!H47,SMOTE_cc1x!I47,SMOTE_cc1x!J47,SMOTE_cc1x!K47,SMOTE_cc1x!L47,SMOTE_Aug_cc1x!C47,SMOTE_Aug_cc1x!D47,SMOTE_Aug_cc1x!E47,SMOTE_Aug_cc1x!F47,SMOTE_Aug_cc1x!G47,SMOTE_Aug_cc1x!H47,SMOTE_Aug_cc1x!I47,SMOTE_Aug_cc1x!J47,SMOTE_Aug_cc1x!K47,SMOTE_Aug_cc1x!L47,UMCE_cc1x!C47,UMCE_cc1x!D47,UMCE_cc1x!E47,UMCE_cc1x!F47,UMCE_cc1x!G47,UMCE_cc1x!H47,UMCE_cc1x!I47,UMCE_cc1x!J47,UMCE_cc1x!K47,UMCE_cc1x!L47), "Verificar Manualmente")</f>
        <v>1</v>
      </c>
    </row>
    <row r="48" spans="1:19" x14ac:dyDescent="0.25">
      <c r="A48">
        <v>73439</v>
      </c>
      <c r="B48" s="3">
        <f>ResNet_cc1x!M48+SMOTE_cc1x!M48+SMOTE_Aug_cc1x!M48+UMCE_cc1x!M48</f>
        <v>0</v>
      </c>
      <c r="C48" s="3">
        <f>ResNet_cc1x!N48+SMOTE_cc1x!N48+SMOTE_Aug_cc1x!N48+UMCE_cc1x!N48</f>
        <v>40</v>
      </c>
      <c r="D48" s="3">
        <f>ResNet_cc1x!O48+SMOTE_cc1x!O48+SMOTE_Aug_cc1x!O48+UMCE_cc1x!O48</f>
        <v>0</v>
      </c>
      <c r="E48" s="3">
        <f>ResNet_cc1x!P48+SMOTE_cc1x!P48+SMOTE_Aug_cc1x!P48+UMCE_cc1x!P48</f>
        <v>0</v>
      </c>
      <c r="F48" s="3">
        <f>ResNet_cc1x!Q48+SMOTE_cc1x!Q48+SMOTE_Aug_cc1x!Q48+UMCE_cc1x!Q48</f>
        <v>0</v>
      </c>
      <c r="G48" s="3" t="b">
        <f t="shared" si="1"/>
        <v>0</v>
      </c>
      <c r="H48" s="3" t="b">
        <f t="shared" si="2"/>
        <v>1</v>
      </c>
      <c r="I48" s="3" t="b">
        <f t="shared" si="3"/>
        <v>0</v>
      </c>
      <c r="J48" s="3" t="b">
        <f t="shared" si="4"/>
        <v>0</v>
      </c>
      <c r="K48" s="3" t="b">
        <f t="shared" si="5"/>
        <v>0</v>
      </c>
      <c r="L48" s="3">
        <f t="shared" si="6"/>
        <v>1</v>
      </c>
      <c r="M48" s="3">
        <f>IF(L48 = 1, _xlfn.MODE.SNGL(ResNet_cc1x!C48,ResNet_cc1x!D48,ResNet_cc1x!E48,ResNet_cc1x!F48,ResNet_cc1x!G48,ResNet_cc1x!H48,ResNet_cc1x!I48,ResNet_cc1x!J48,ResNet_cc1x!K48,ResNet_cc1x!L48,SMOTE_cc1x!C48,SMOTE_cc1x!D48,SMOTE_cc1x!E48,SMOTE_cc1x!F48,SMOTE_cc1x!G48,SMOTE_cc1x!H48,SMOTE_cc1x!I48,SMOTE_cc1x!J48,SMOTE_cc1x!K48,SMOTE_cc1x!L48,SMOTE_Aug_cc1x!C48,SMOTE_Aug_cc1x!D48,SMOTE_Aug_cc1x!E48,SMOTE_Aug_cc1x!F48,SMOTE_Aug_cc1x!G48,SMOTE_Aug_cc1x!H48,SMOTE_Aug_cc1x!I48,SMOTE_Aug_cc1x!J48,SMOTE_Aug_cc1x!K48,SMOTE_Aug_cc1x!L48,UMCE_cc1x!C48,UMCE_cc1x!D48,UMCE_cc1x!E48,UMCE_cc1x!F48,UMCE_cc1x!G48,UMCE_cc1x!H48,UMCE_cc1x!I48,UMCE_cc1x!J48,UMCE_cc1x!K48,UMCE_cc1x!L48), "Verificar Manualmente")</f>
        <v>1</v>
      </c>
    </row>
    <row r="49" spans="1:13" x14ac:dyDescent="0.25">
      <c r="A49">
        <v>73443</v>
      </c>
      <c r="B49" s="3">
        <f>ResNet_cc1x!M49+SMOTE_cc1x!M49+SMOTE_Aug_cc1x!M49+UMCE_cc1x!M49</f>
        <v>0</v>
      </c>
      <c r="C49" s="3">
        <f>ResNet_cc1x!N49+SMOTE_cc1x!N49+SMOTE_Aug_cc1x!N49+UMCE_cc1x!N49</f>
        <v>40</v>
      </c>
      <c r="D49" s="3">
        <f>ResNet_cc1x!O49+SMOTE_cc1x!O49+SMOTE_Aug_cc1x!O49+UMCE_cc1x!O49</f>
        <v>0</v>
      </c>
      <c r="E49" s="3">
        <f>ResNet_cc1x!P49+SMOTE_cc1x!P49+SMOTE_Aug_cc1x!P49+UMCE_cc1x!P49</f>
        <v>0</v>
      </c>
      <c r="F49" s="3">
        <f>ResNet_cc1x!Q49+SMOTE_cc1x!Q49+SMOTE_Aug_cc1x!Q49+UMCE_cc1x!Q49</f>
        <v>0</v>
      </c>
      <c r="G49" s="3" t="b">
        <f t="shared" si="1"/>
        <v>0</v>
      </c>
      <c r="H49" s="3" t="b">
        <f t="shared" si="2"/>
        <v>1</v>
      </c>
      <c r="I49" s="3" t="b">
        <f t="shared" si="3"/>
        <v>0</v>
      </c>
      <c r="J49" s="3" t="b">
        <f t="shared" si="4"/>
        <v>0</v>
      </c>
      <c r="K49" s="3" t="b">
        <f t="shared" si="5"/>
        <v>0</v>
      </c>
      <c r="L49" s="3">
        <f t="shared" si="6"/>
        <v>1</v>
      </c>
      <c r="M49" s="3">
        <f>IF(L49 = 1, _xlfn.MODE.SNGL(ResNet_cc1x!C49,ResNet_cc1x!D49,ResNet_cc1x!E49,ResNet_cc1x!F49,ResNet_cc1x!G49,ResNet_cc1x!H49,ResNet_cc1x!I49,ResNet_cc1x!J49,ResNet_cc1x!K49,ResNet_cc1x!L49,SMOTE_cc1x!C49,SMOTE_cc1x!D49,SMOTE_cc1x!E49,SMOTE_cc1x!F49,SMOTE_cc1x!G49,SMOTE_cc1x!H49,SMOTE_cc1x!I49,SMOTE_cc1x!J49,SMOTE_cc1x!K49,SMOTE_cc1x!L49,SMOTE_Aug_cc1x!C49,SMOTE_Aug_cc1x!D49,SMOTE_Aug_cc1x!E49,SMOTE_Aug_cc1x!F49,SMOTE_Aug_cc1x!G49,SMOTE_Aug_cc1x!H49,SMOTE_Aug_cc1x!I49,SMOTE_Aug_cc1x!J49,SMOTE_Aug_cc1x!K49,SMOTE_Aug_cc1x!L49,UMCE_cc1x!C49,UMCE_cc1x!D49,UMCE_cc1x!E49,UMCE_cc1x!F49,UMCE_cc1x!G49,UMCE_cc1x!H49,UMCE_cc1x!I49,UMCE_cc1x!J49,UMCE_cc1x!K49,UMCE_cc1x!L49), "Verificar Manualmente")</f>
        <v>1</v>
      </c>
    </row>
    <row r="50" spans="1:13" x14ac:dyDescent="0.25">
      <c r="A50">
        <v>73461</v>
      </c>
      <c r="B50" s="3">
        <f>ResNet_cc1x!M50+SMOTE_cc1x!M50+SMOTE_Aug_cc1x!M50+UMCE_cc1x!M50</f>
        <v>0</v>
      </c>
      <c r="C50" s="3">
        <f>ResNet_cc1x!N50+SMOTE_cc1x!N50+SMOTE_Aug_cc1x!N50+UMCE_cc1x!N50</f>
        <v>40</v>
      </c>
      <c r="D50" s="3">
        <f>ResNet_cc1x!O50+SMOTE_cc1x!O50+SMOTE_Aug_cc1x!O50+UMCE_cc1x!O50</f>
        <v>0</v>
      </c>
      <c r="E50" s="3">
        <f>ResNet_cc1x!P50+SMOTE_cc1x!P50+SMOTE_Aug_cc1x!P50+UMCE_cc1x!P50</f>
        <v>0</v>
      </c>
      <c r="F50" s="3">
        <f>ResNet_cc1x!Q50+SMOTE_cc1x!Q50+SMOTE_Aug_cc1x!Q50+UMCE_cc1x!Q50</f>
        <v>0</v>
      </c>
      <c r="G50" s="3" t="b">
        <f t="shared" si="1"/>
        <v>0</v>
      </c>
      <c r="H50" s="3" t="b">
        <f t="shared" si="2"/>
        <v>1</v>
      </c>
      <c r="I50" s="3" t="b">
        <f t="shared" si="3"/>
        <v>0</v>
      </c>
      <c r="J50" s="3" t="b">
        <f t="shared" si="4"/>
        <v>0</v>
      </c>
      <c r="K50" s="3" t="b">
        <f t="shared" si="5"/>
        <v>0</v>
      </c>
      <c r="L50" s="3">
        <f t="shared" si="6"/>
        <v>1</v>
      </c>
      <c r="M50" s="3">
        <f>IF(L50 = 1, _xlfn.MODE.SNGL(ResNet_cc1x!C50,ResNet_cc1x!D50,ResNet_cc1x!E50,ResNet_cc1x!F50,ResNet_cc1x!G50,ResNet_cc1x!H50,ResNet_cc1x!I50,ResNet_cc1x!J50,ResNet_cc1x!K50,ResNet_cc1x!L50,SMOTE_cc1x!C50,SMOTE_cc1x!D50,SMOTE_cc1x!E50,SMOTE_cc1x!F50,SMOTE_cc1x!G50,SMOTE_cc1x!H50,SMOTE_cc1x!I50,SMOTE_cc1x!J50,SMOTE_cc1x!K50,SMOTE_cc1x!L50,SMOTE_Aug_cc1x!C50,SMOTE_Aug_cc1x!D50,SMOTE_Aug_cc1x!E50,SMOTE_Aug_cc1x!F50,SMOTE_Aug_cc1x!G50,SMOTE_Aug_cc1x!H50,SMOTE_Aug_cc1x!I50,SMOTE_Aug_cc1x!J50,SMOTE_Aug_cc1x!K50,SMOTE_Aug_cc1x!L50,UMCE_cc1x!C50,UMCE_cc1x!D50,UMCE_cc1x!E50,UMCE_cc1x!F50,UMCE_cc1x!G50,UMCE_cc1x!H50,UMCE_cc1x!I50,UMCE_cc1x!J50,UMCE_cc1x!K50,UMCE_cc1x!L50), "Verificar Manualmente")</f>
        <v>1</v>
      </c>
    </row>
    <row r="51" spans="1:13" x14ac:dyDescent="0.25">
      <c r="A51">
        <v>73484</v>
      </c>
      <c r="B51" s="3">
        <f>ResNet_cc1x!M51+SMOTE_cc1x!M51+SMOTE_Aug_cc1x!M51+UMCE_cc1x!M51</f>
        <v>0</v>
      </c>
      <c r="C51" s="3">
        <f>ResNet_cc1x!N51+SMOTE_cc1x!N51+SMOTE_Aug_cc1x!N51+UMCE_cc1x!N51</f>
        <v>36</v>
      </c>
      <c r="D51" s="3">
        <f>ResNet_cc1x!O51+SMOTE_cc1x!O51+SMOTE_Aug_cc1x!O51+UMCE_cc1x!O51</f>
        <v>3</v>
      </c>
      <c r="E51" s="3">
        <f>ResNet_cc1x!P51+SMOTE_cc1x!P51+SMOTE_Aug_cc1x!P51+UMCE_cc1x!P51</f>
        <v>0</v>
      </c>
      <c r="F51" s="3">
        <f>ResNet_cc1x!Q51+SMOTE_cc1x!Q51+SMOTE_Aug_cc1x!Q51+UMCE_cc1x!Q51</f>
        <v>1</v>
      </c>
      <c r="G51" s="3" t="b">
        <f t="shared" si="1"/>
        <v>0</v>
      </c>
      <c r="H51" s="3" t="b">
        <f t="shared" si="2"/>
        <v>1</v>
      </c>
      <c r="I51" s="3" t="b">
        <f t="shared" si="3"/>
        <v>0</v>
      </c>
      <c r="J51" s="3" t="b">
        <f t="shared" si="4"/>
        <v>0</v>
      </c>
      <c r="K51" s="3" t="b">
        <f t="shared" si="5"/>
        <v>0</v>
      </c>
      <c r="L51" s="3">
        <f t="shared" si="6"/>
        <v>1</v>
      </c>
      <c r="M51" s="3">
        <f>IF(L51 = 1, _xlfn.MODE.SNGL(ResNet_cc1x!C51,ResNet_cc1x!D51,ResNet_cc1x!E51,ResNet_cc1x!F51,ResNet_cc1x!G51,ResNet_cc1x!H51,ResNet_cc1x!I51,ResNet_cc1x!J51,ResNet_cc1x!K51,ResNet_cc1x!L51,SMOTE_cc1x!C51,SMOTE_cc1x!D51,SMOTE_cc1x!E51,SMOTE_cc1x!F51,SMOTE_cc1x!G51,SMOTE_cc1x!H51,SMOTE_cc1x!I51,SMOTE_cc1x!J51,SMOTE_cc1x!K51,SMOTE_cc1x!L51,SMOTE_Aug_cc1x!C51,SMOTE_Aug_cc1x!D51,SMOTE_Aug_cc1x!E51,SMOTE_Aug_cc1x!F51,SMOTE_Aug_cc1x!G51,SMOTE_Aug_cc1x!H51,SMOTE_Aug_cc1x!I51,SMOTE_Aug_cc1x!J51,SMOTE_Aug_cc1x!K51,SMOTE_Aug_cc1x!L51,UMCE_cc1x!C51,UMCE_cc1x!D51,UMCE_cc1x!E51,UMCE_cc1x!F51,UMCE_cc1x!G51,UMCE_cc1x!H51,UMCE_cc1x!I51,UMCE_cc1x!J51,UMCE_cc1x!K51,UMCE_cc1x!L51), "Verificar Manualmente")</f>
        <v>1</v>
      </c>
    </row>
    <row r="52" spans="1:13" x14ac:dyDescent="0.25">
      <c r="A52">
        <v>73510</v>
      </c>
      <c r="B52" s="3">
        <f>ResNet_cc1x!M52+SMOTE_cc1x!M52+SMOTE_Aug_cc1x!M52+UMCE_cc1x!M52</f>
        <v>0</v>
      </c>
      <c r="C52" s="3">
        <f>ResNet_cc1x!N52+SMOTE_cc1x!N52+SMOTE_Aug_cc1x!N52+UMCE_cc1x!N52</f>
        <v>40</v>
      </c>
      <c r="D52" s="3">
        <f>ResNet_cc1x!O52+SMOTE_cc1x!O52+SMOTE_Aug_cc1x!O52+UMCE_cc1x!O52</f>
        <v>0</v>
      </c>
      <c r="E52" s="3">
        <f>ResNet_cc1x!P52+SMOTE_cc1x!P52+SMOTE_Aug_cc1x!P52+UMCE_cc1x!P52</f>
        <v>0</v>
      </c>
      <c r="F52" s="3">
        <f>ResNet_cc1x!Q52+SMOTE_cc1x!Q52+SMOTE_Aug_cc1x!Q52+UMCE_cc1x!Q52</f>
        <v>0</v>
      </c>
      <c r="G52" s="3" t="b">
        <f t="shared" si="1"/>
        <v>0</v>
      </c>
      <c r="H52" s="3" t="b">
        <f t="shared" si="2"/>
        <v>1</v>
      </c>
      <c r="I52" s="3" t="b">
        <f t="shared" si="3"/>
        <v>0</v>
      </c>
      <c r="J52" s="3" t="b">
        <f t="shared" si="4"/>
        <v>0</v>
      </c>
      <c r="K52" s="3" t="b">
        <f t="shared" si="5"/>
        <v>0</v>
      </c>
      <c r="L52" s="3">
        <f t="shared" si="6"/>
        <v>1</v>
      </c>
      <c r="M52" s="3">
        <f>IF(L52 = 1, _xlfn.MODE.SNGL(ResNet_cc1x!C52,ResNet_cc1x!D52,ResNet_cc1x!E52,ResNet_cc1x!F52,ResNet_cc1x!G52,ResNet_cc1x!H52,ResNet_cc1x!I52,ResNet_cc1x!J52,ResNet_cc1x!K52,ResNet_cc1x!L52,SMOTE_cc1x!C52,SMOTE_cc1x!D52,SMOTE_cc1x!E52,SMOTE_cc1x!F52,SMOTE_cc1x!G52,SMOTE_cc1x!H52,SMOTE_cc1x!I52,SMOTE_cc1x!J52,SMOTE_cc1x!K52,SMOTE_cc1x!L52,SMOTE_Aug_cc1x!C52,SMOTE_Aug_cc1x!D52,SMOTE_Aug_cc1x!E52,SMOTE_Aug_cc1x!F52,SMOTE_Aug_cc1x!G52,SMOTE_Aug_cc1x!H52,SMOTE_Aug_cc1x!I52,SMOTE_Aug_cc1x!J52,SMOTE_Aug_cc1x!K52,SMOTE_Aug_cc1x!L52,UMCE_cc1x!C52,UMCE_cc1x!D52,UMCE_cc1x!E52,UMCE_cc1x!F52,UMCE_cc1x!G52,UMCE_cc1x!H52,UMCE_cc1x!I52,UMCE_cc1x!J52,UMCE_cc1x!K52,UMCE_cc1x!L52), "Verificar Manualmente")</f>
        <v>1</v>
      </c>
    </row>
    <row r="53" spans="1:13" x14ac:dyDescent="0.25">
      <c r="A53">
        <v>73527</v>
      </c>
      <c r="B53" s="3">
        <f>ResNet_cc1x!M53+SMOTE_cc1x!M53+SMOTE_Aug_cc1x!M53+UMCE_cc1x!M53</f>
        <v>5</v>
      </c>
      <c r="C53" s="3">
        <f>ResNet_cc1x!N53+SMOTE_cc1x!N53+SMOTE_Aug_cc1x!N53+UMCE_cc1x!N53</f>
        <v>35</v>
      </c>
      <c r="D53" s="3">
        <f>ResNet_cc1x!O53+SMOTE_cc1x!O53+SMOTE_Aug_cc1x!O53+UMCE_cc1x!O53</f>
        <v>0</v>
      </c>
      <c r="E53" s="3">
        <f>ResNet_cc1x!P53+SMOTE_cc1x!P53+SMOTE_Aug_cc1x!P53+UMCE_cc1x!P53</f>
        <v>0</v>
      </c>
      <c r="F53" s="3">
        <f>ResNet_cc1x!Q53+SMOTE_cc1x!Q53+SMOTE_Aug_cc1x!Q53+UMCE_cc1x!Q53</f>
        <v>0</v>
      </c>
      <c r="G53" s="3" t="b">
        <f t="shared" si="1"/>
        <v>0</v>
      </c>
      <c r="H53" s="3" t="b">
        <f t="shared" si="2"/>
        <v>1</v>
      </c>
      <c r="I53" s="3" t="b">
        <f t="shared" si="3"/>
        <v>0</v>
      </c>
      <c r="J53" s="3" t="b">
        <f t="shared" si="4"/>
        <v>0</v>
      </c>
      <c r="K53" s="3" t="b">
        <f t="shared" si="5"/>
        <v>0</v>
      </c>
      <c r="L53" s="3">
        <f t="shared" si="6"/>
        <v>1</v>
      </c>
      <c r="M53" s="3">
        <f>IF(L53 = 1, _xlfn.MODE.SNGL(ResNet_cc1x!C53,ResNet_cc1x!D53,ResNet_cc1x!E53,ResNet_cc1x!F53,ResNet_cc1x!G53,ResNet_cc1x!H53,ResNet_cc1x!I53,ResNet_cc1x!J53,ResNet_cc1x!K53,ResNet_cc1x!L53,SMOTE_cc1x!C53,SMOTE_cc1x!D53,SMOTE_cc1x!E53,SMOTE_cc1x!F53,SMOTE_cc1x!G53,SMOTE_cc1x!H53,SMOTE_cc1x!I53,SMOTE_cc1x!J53,SMOTE_cc1x!K53,SMOTE_cc1x!L53,SMOTE_Aug_cc1x!C53,SMOTE_Aug_cc1x!D53,SMOTE_Aug_cc1x!E53,SMOTE_Aug_cc1x!F53,SMOTE_Aug_cc1x!G53,SMOTE_Aug_cc1x!H53,SMOTE_Aug_cc1x!I53,SMOTE_Aug_cc1x!J53,SMOTE_Aug_cc1x!K53,SMOTE_Aug_cc1x!L53,UMCE_cc1x!C53,UMCE_cc1x!D53,UMCE_cc1x!E53,UMCE_cc1x!F53,UMCE_cc1x!G53,UMCE_cc1x!H53,UMCE_cc1x!I53,UMCE_cc1x!J53,UMCE_cc1x!K53,UMCE_cc1x!L53), "Verificar Manualmente")</f>
        <v>1</v>
      </c>
    </row>
    <row r="54" spans="1:13" x14ac:dyDescent="0.25">
      <c r="A54">
        <v>73542</v>
      </c>
      <c r="B54" s="3">
        <f>ResNet_cc1x!M54+SMOTE_cc1x!M54+SMOTE_Aug_cc1x!M54+UMCE_cc1x!M54</f>
        <v>0</v>
      </c>
      <c r="C54" s="3">
        <f>ResNet_cc1x!N54+SMOTE_cc1x!N54+SMOTE_Aug_cc1x!N54+UMCE_cc1x!N54</f>
        <v>40</v>
      </c>
      <c r="D54" s="3">
        <f>ResNet_cc1x!O54+SMOTE_cc1x!O54+SMOTE_Aug_cc1x!O54+UMCE_cc1x!O54</f>
        <v>0</v>
      </c>
      <c r="E54" s="3">
        <f>ResNet_cc1x!P54+SMOTE_cc1x!P54+SMOTE_Aug_cc1x!P54+UMCE_cc1x!P54</f>
        <v>0</v>
      </c>
      <c r="F54" s="3">
        <f>ResNet_cc1x!Q54+SMOTE_cc1x!Q54+SMOTE_Aug_cc1x!Q54+UMCE_cc1x!Q54</f>
        <v>0</v>
      </c>
      <c r="G54" s="3" t="b">
        <f t="shared" si="1"/>
        <v>0</v>
      </c>
      <c r="H54" s="3" t="b">
        <f t="shared" si="2"/>
        <v>1</v>
      </c>
      <c r="I54" s="3" t="b">
        <f t="shared" si="3"/>
        <v>0</v>
      </c>
      <c r="J54" s="3" t="b">
        <f t="shared" si="4"/>
        <v>0</v>
      </c>
      <c r="K54" s="3" t="b">
        <f t="shared" si="5"/>
        <v>0</v>
      </c>
      <c r="L54" s="3">
        <f t="shared" si="6"/>
        <v>1</v>
      </c>
      <c r="M54" s="3">
        <f>IF(L54 = 1, _xlfn.MODE.SNGL(ResNet_cc1x!C54,ResNet_cc1x!D54,ResNet_cc1x!E54,ResNet_cc1x!F54,ResNet_cc1x!G54,ResNet_cc1x!H54,ResNet_cc1x!I54,ResNet_cc1x!J54,ResNet_cc1x!K54,ResNet_cc1x!L54,SMOTE_cc1x!C54,SMOTE_cc1x!D54,SMOTE_cc1x!E54,SMOTE_cc1x!F54,SMOTE_cc1x!G54,SMOTE_cc1x!H54,SMOTE_cc1x!I54,SMOTE_cc1x!J54,SMOTE_cc1x!K54,SMOTE_cc1x!L54,SMOTE_Aug_cc1x!C54,SMOTE_Aug_cc1x!D54,SMOTE_Aug_cc1x!E54,SMOTE_Aug_cc1x!F54,SMOTE_Aug_cc1x!G54,SMOTE_Aug_cc1x!H54,SMOTE_Aug_cc1x!I54,SMOTE_Aug_cc1x!J54,SMOTE_Aug_cc1x!K54,SMOTE_Aug_cc1x!L54,UMCE_cc1x!C54,UMCE_cc1x!D54,UMCE_cc1x!E54,UMCE_cc1x!F54,UMCE_cc1x!G54,UMCE_cc1x!H54,UMCE_cc1x!I54,UMCE_cc1x!J54,UMCE_cc1x!K54,UMCE_cc1x!L54), "Verificar Manualmente")</f>
        <v>1</v>
      </c>
    </row>
    <row r="55" spans="1:13" x14ac:dyDescent="0.25">
      <c r="A55">
        <v>73547</v>
      </c>
      <c r="B55" s="3">
        <f>ResNet_cc1x!M55+SMOTE_cc1x!M55+SMOTE_Aug_cc1x!M55+UMCE_cc1x!M55</f>
        <v>0</v>
      </c>
      <c r="C55" s="3">
        <f>ResNet_cc1x!N55+SMOTE_cc1x!N55+SMOTE_Aug_cc1x!N55+UMCE_cc1x!N55</f>
        <v>40</v>
      </c>
      <c r="D55" s="3">
        <f>ResNet_cc1x!O55+SMOTE_cc1x!O55+SMOTE_Aug_cc1x!O55+UMCE_cc1x!O55</f>
        <v>0</v>
      </c>
      <c r="E55" s="3">
        <f>ResNet_cc1x!P55+SMOTE_cc1x!P55+SMOTE_Aug_cc1x!P55+UMCE_cc1x!P55</f>
        <v>0</v>
      </c>
      <c r="F55" s="3">
        <f>ResNet_cc1x!Q55+SMOTE_cc1x!Q55+SMOTE_Aug_cc1x!Q55+UMCE_cc1x!Q55</f>
        <v>0</v>
      </c>
      <c r="G55" s="3" t="b">
        <f t="shared" si="1"/>
        <v>0</v>
      </c>
      <c r="H55" s="3" t="b">
        <f t="shared" si="2"/>
        <v>1</v>
      </c>
      <c r="I55" s="3" t="b">
        <f t="shared" si="3"/>
        <v>0</v>
      </c>
      <c r="J55" s="3" t="b">
        <f t="shared" si="4"/>
        <v>0</v>
      </c>
      <c r="K55" s="3" t="b">
        <f t="shared" si="5"/>
        <v>0</v>
      </c>
      <c r="L55" s="3">
        <f t="shared" si="6"/>
        <v>1</v>
      </c>
      <c r="M55" s="3">
        <f>IF(L55 = 1, _xlfn.MODE.SNGL(ResNet_cc1x!C55,ResNet_cc1x!D55,ResNet_cc1x!E55,ResNet_cc1x!F55,ResNet_cc1x!G55,ResNet_cc1x!H55,ResNet_cc1x!I55,ResNet_cc1x!J55,ResNet_cc1x!K55,ResNet_cc1x!L55,SMOTE_cc1x!C55,SMOTE_cc1x!D55,SMOTE_cc1x!E55,SMOTE_cc1x!F55,SMOTE_cc1x!G55,SMOTE_cc1x!H55,SMOTE_cc1x!I55,SMOTE_cc1x!J55,SMOTE_cc1x!K55,SMOTE_cc1x!L55,SMOTE_Aug_cc1x!C55,SMOTE_Aug_cc1x!D55,SMOTE_Aug_cc1x!E55,SMOTE_Aug_cc1x!F55,SMOTE_Aug_cc1x!G55,SMOTE_Aug_cc1x!H55,SMOTE_Aug_cc1x!I55,SMOTE_Aug_cc1x!J55,SMOTE_Aug_cc1x!K55,SMOTE_Aug_cc1x!L55,UMCE_cc1x!C55,UMCE_cc1x!D55,UMCE_cc1x!E55,UMCE_cc1x!F55,UMCE_cc1x!G55,UMCE_cc1x!H55,UMCE_cc1x!I55,UMCE_cc1x!J55,UMCE_cc1x!K55,UMCE_cc1x!L55), "Verificar Manualmente")</f>
        <v>1</v>
      </c>
    </row>
    <row r="56" spans="1:13" x14ac:dyDescent="0.25">
      <c r="A56">
        <v>73576</v>
      </c>
      <c r="B56" s="3">
        <f>ResNet_cc1x!M56+SMOTE_cc1x!M56+SMOTE_Aug_cc1x!M56+UMCE_cc1x!M56</f>
        <v>0</v>
      </c>
      <c r="C56" s="3">
        <f>ResNet_cc1x!N56+SMOTE_cc1x!N56+SMOTE_Aug_cc1x!N56+UMCE_cc1x!N56</f>
        <v>40</v>
      </c>
      <c r="D56" s="3">
        <f>ResNet_cc1x!O56+SMOTE_cc1x!O56+SMOTE_Aug_cc1x!O56+UMCE_cc1x!O56</f>
        <v>0</v>
      </c>
      <c r="E56" s="3">
        <f>ResNet_cc1x!P56+SMOTE_cc1x!P56+SMOTE_Aug_cc1x!P56+UMCE_cc1x!P56</f>
        <v>0</v>
      </c>
      <c r="F56" s="3">
        <f>ResNet_cc1x!Q56+SMOTE_cc1x!Q56+SMOTE_Aug_cc1x!Q56+UMCE_cc1x!Q56</f>
        <v>0</v>
      </c>
      <c r="G56" s="3" t="b">
        <f t="shared" si="1"/>
        <v>0</v>
      </c>
      <c r="H56" s="3" t="b">
        <f t="shared" si="2"/>
        <v>1</v>
      </c>
      <c r="I56" s="3" t="b">
        <f t="shared" si="3"/>
        <v>0</v>
      </c>
      <c r="J56" s="3" t="b">
        <f t="shared" si="4"/>
        <v>0</v>
      </c>
      <c r="K56" s="3" t="b">
        <f t="shared" si="5"/>
        <v>0</v>
      </c>
      <c r="L56" s="3">
        <f t="shared" si="6"/>
        <v>1</v>
      </c>
      <c r="M56" s="3">
        <f>IF(L56 = 1, _xlfn.MODE.SNGL(ResNet_cc1x!C56,ResNet_cc1x!D56,ResNet_cc1x!E56,ResNet_cc1x!F56,ResNet_cc1x!G56,ResNet_cc1x!H56,ResNet_cc1x!I56,ResNet_cc1x!J56,ResNet_cc1x!K56,ResNet_cc1x!L56,SMOTE_cc1x!C56,SMOTE_cc1x!D56,SMOTE_cc1x!E56,SMOTE_cc1x!F56,SMOTE_cc1x!G56,SMOTE_cc1x!H56,SMOTE_cc1x!I56,SMOTE_cc1x!J56,SMOTE_cc1x!K56,SMOTE_cc1x!L56,SMOTE_Aug_cc1x!C56,SMOTE_Aug_cc1x!D56,SMOTE_Aug_cc1x!E56,SMOTE_Aug_cc1x!F56,SMOTE_Aug_cc1x!G56,SMOTE_Aug_cc1x!H56,SMOTE_Aug_cc1x!I56,SMOTE_Aug_cc1x!J56,SMOTE_Aug_cc1x!K56,SMOTE_Aug_cc1x!L56,UMCE_cc1x!C56,UMCE_cc1x!D56,UMCE_cc1x!E56,UMCE_cc1x!F56,UMCE_cc1x!G56,UMCE_cc1x!H56,UMCE_cc1x!I56,UMCE_cc1x!J56,UMCE_cc1x!K56,UMCE_cc1x!L56), "Verificar Manualmente")</f>
        <v>1</v>
      </c>
    </row>
    <row r="57" spans="1:13" x14ac:dyDescent="0.25">
      <c r="A57">
        <v>73611</v>
      </c>
      <c r="B57" s="3">
        <f>ResNet_cc1x!M57+SMOTE_cc1x!M57+SMOTE_Aug_cc1x!M57+UMCE_cc1x!M57</f>
        <v>0</v>
      </c>
      <c r="C57" s="3">
        <f>ResNet_cc1x!N57+SMOTE_cc1x!N57+SMOTE_Aug_cc1x!N57+UMCE_cc1x!N57</f>
        <v>40</v>
      </c>
      <c r="D57" s="3">
        <f>ResNet_cc1x!O57+SMOTE_cc1x!O57+SMOTE_Aug_cc1x!O57+UMCE_cc1x!O57</f>
        <v>0</v>
      </c>
      <c r="E57" s="3">
        <f>ResNet_cc1x!P57+SMOTE_cc1x!P57+SMOTE_Aug_cc1x!P57+UMCE_cc1x!P57</f>
        <v>0</v>
      </c>
      <c r="F57" s="3">
        <f>ResNet_cc1x!Q57+SMOTE_cc1x!Q57+SMOTE_Aug_cc1x!Q57+UMCE_cc1x!Q57</f>
        <v>0</v>
      </c>
      <c r="G57" s="3" t="b">
        <f t="shared" si="1"/>
        <v>0</v>
      </c>
      <c r="H57" s="3" t="b">
        <f t="shared" si="2"/>
        <v>1</v>
      </c>
      <c r="I57" s="3" t="b">
        <f t="shared" si="3"/>
        <v>0</v>
      </c>
      <c r="J57" s="3" t="b">
        <f t="shared" si="4"/>
        <v>0</v>
      </c>
      <c r="K57" s="3" t="b">
        <f t="shared" si="5"/>
        <v>0</v>
      </c>
      <c r="L57" s="3">
        <f t="shared" si="6"/>
        <v>1</v>
      </c>
      <c r="M57" s="3">
        <f>IF(L57 = 1, _xlfn.MODE.SNGL(ResNet_cc1x!C57,ResNet_cc1x!D57,ResNet_cc1x!E57,ResNet_cc1x!F57,ResNet_cc1x!G57,ResNet_cc1x!H57,ResNet_cc1x!I57,ResNet_cc1x!J57,ResNet_cc1x!K57,ResNet_cc1x!L57,SMOTE_cc1x!C57,SMOTE_cc1x!D57,SMOTE_cc1x!E57,SMOTE_cc1x!F57,SMOTE_cc1x!G57,SMOTE_cc1x!H57,SMOTE_cc1x!I57,SMOTE_cc1x!J57,SMOTE_cc1x!K57,SMOTE_cc1x!L57,SMOTE_Aug_cc1x!C57,SMOTE_Aug_cc1x!D57,SMOTE_Aug_cc1x!E57,SMOTE_Aug_cc1x!F57,SMOTE_Aug_cc1x!G57,SMOTE_Aug_cc1x!H57,SMOTE_Aug_cc1x!I57,SMOTE_Aug_cc1x!J57,SMOTE_Aug_cc1x!K57,SMOTE_Aug_cc1x!L57,UMCE_cc1x!C57,UMCE_cc1x!D57,UMCE_cc1x!E57,UMCE_cc1x!F57,UMCE_cc1x!G57,UMCE_cc1x!H57,UMCE_cc1x!I57,UMCE_cc1x!J57,UMCE_cc1x!K57,UMCE_cc1x!L57), "Verificar Manualmente")</f>
        <v>1</v>
      </c>
    </row>
    <row r="58" spans="1:13" x14ac:dyDescent="0.25">
      <c r="A58">
        <v>73634</v>
      </c>
      <c r="B58" s="3">
        <f>ResNet_cc1x!M58+SMOTE_cc1x!M58+SMOTE_Aug_cc1x!M58+UMCE_cc1x!M58</f>
        <v>0</v>
      </c>
      <c r="C58" s="3">
        <f>ResNet_cc1x!N58+SMOTE_cc1x!N58+SMOTE_Aug_cc1x!N58+UMCE_cc1x!N58</f>
        <v>40</v>
      </c>
      <c r="D58" s="3">
        <f>ResNet_cc1x!O58+SMOTE_cc1x!O58+SMOTE_Aug_cc1x!O58+UMCE_cc1x!O58</f>
        <v>0</v>
      </c>
      <c r="E58" s="3">
        <f>ResNet_cc1x!P58+SMOTE_cc1x!P58+SMOTE_Aug_cc1x!P58+UMCE_cc1x!P58</f>
        <v>0</v>
      </c>
      <c r="F58" s="3">
        <f>ResNet_cc1x!Q58+SMOTE_cc1x!Q58+SMOTE_Aug_cc1x!Q58+UMCE_cc1x!Q58</f>
        <v>0</v>
      </c>
      <c r="G58" s="3" t="b">
        <f t="shared" si="1"/>
        <v>0</v>
      </c>
      <c r="H58" s="3" t="b">
        <f t="shared" si="2"/>
        <v>1</v>
      </c>
      <c r="I58" s="3" t="b">
        <f t="shared" si="3"/>
        <v>0</v>
      </c>
      <c r="J58" s="3" t="b">
        <f t="shared" si="4"/>
        <v>0</v>
      </c>
      <c r="K58" s="3" t="b">
        <f t="shared" si="5"/>
        <v>0</v>
      </c>
      <c r="L58" s="3">
        <f t="shared" si="6"/>
        <v>1</v>
      </c>
      <c r="M58" s="3">
        <f>IF(L58 = 1, _xlfn.MODE.SNGL(ResNet_cc1x!C58,ResNet_cc1x!D58,ResNet_cc1x!E58,ResNet_cc1x!F58,ResNet_cc1x!G58,ResNet_cc1x!H58,ResNet_cc1x!I58,ResNet_cc1x!J58,ResNet_cc1x!K58,ResNet_cc1x!L58,SMOTE_cc1x!C58,SMOTE_cc1x!D58,SMOTE_cc1x!E58,SMOTE_cc1x!F58,SMOTE_cc1x!G58,SMOTE_cc1x!H58,SMOTE_cc1x!I58,SMOTE_cc1x!J58,SMOTE_cc1x!K58,SMOTE_cc1x!L58,SMOTE_Aug_cc1x!C58,SMOTE_Aug_cc1x!D58,SMOTE_Aug_cc1x!E58,SMOTE_Aug_cc1x!F58,SMOTE_Aug_cc1x!G58,SMOTE_Aug_cc1x!H58,SMOTE_Aug_cc1x!I58,SMOTE_Aug_cc1x!J58,SMOTE_Aug_cc1x!K58,SMOTE_Aug_cc1x!L58,UMCE_cc1x!C58,UMCE_cc1x!D58,UMCE_cc1x!E58,UMCE_cc1x!F58,UMCE_cc1x!G58,UMCE_cc1x!H58,UMCE_cc1x!I58,UMCE_cc1x!J58,UMCE_cc1x!K58,UMCE_cc1x!L58), "Verificar Manualmente")</f>
        <v>1</v>
      </c>
    </row>
    <row r="59" spans="1:13" x14ac:dyDescent="0.25">
      <c r="A59">
        <v>73654</v>
      </c>
      <c r="B59" s="3">
        <f>ResNet_cc1x!M59+SMOTE_cc1x!M59+SMOTE_Aug_cc1x!M59+UMCE_cc1x!M59</f>
        <v>0</v>
      </c>
      <c r="C59" s="3">
        <f>ResNet_cc1x!N59+SMOTE_cc1x!N59+SMOTE_Aug_cc1x!N59+UMCE_cc1x!N59</f>
        <v>40</v>
      </c>
      <c r="D59" s="3">
        <f>ResNet_cc1x!O59+SMOTE_cc1x!O59+SMOTE_Aug_cc1x!O59+UMCE_cc1x!O59</f>
        <v>0</v>
      </c>
      <c r="E59" s="3">
        <f>ResNet_cc1x!P59+SMOTE_cc1x!P59+SMOTE_Aug_cc1x!P59+UMCE_cc1x!P59</f>
        <v>0</v>
      </c>
      <c r="F59" s="3">
        <f>ResNet_cc1x!Q59+SMOTE_cc1x!Q59+SMOTE_Aug_cc1x!Q59+UMCE_cc1x!Q59</f>
        <v>0</v>
      </c>
      <c r="G59" s="3" t="b">
        <f t="shared" si="1"/>
        <v>0</v>
      </c>
      <c r="H59" s="3" t="b">
        <f t="shared" si="2"/>
        <v>1</v>
      </c>
      <c r="I59" s="3" t="b">
        <f t="shared" si="3"/>
        <v>0</v>
      </c>
      <c r="J59" s="3" t="b">
        <f t="shared" si="4"/>
        <v>0</v>
      </c>
      <c r="K59" s="3" t="b">
        <f t="shared" si="5"/>
        <v>0</v>
      </c>
      <c r="L59" s="3">
        <f t="shared" si="6"/>
        <v>1</v>
      </c>
      <c r="M59" s="3">
        <f>IF(L59 = 1, _xlfn.MODE.SNGL(ResNet_cc1x!C59,ResNet_cc1x!D59,ResNet_cc1x!E59,ResNet_cc1x!F59,ResNet_cc1x!G59,ResNet_cc1x!H59,ResNet_cc1x!I59,ResNet_cc1x!J59,ResNet_cc1x!K59,ResNet_cc1x!L59,SMOTE_cc1x!C59,SMOTE_cc1x!D59,SMOTE_cc1x!E59,SMOTE_cc1x!F59,SMOTE_cc1x!G59,SMOTE_cc1x!H59,SMOTE_cc1x!I59,SMOTE_cc1x!J59,SMOTE_cc1x!K59,SMOTE_cc1x!L59,SMOTE_Aug_cc1x!C59,SMOTE_Aug_cc1x!D59,SMOTE_Aug_cc1x!E59,SMOTE_Aug_cc1x!F59,SMOTE_Aug_cc1x!G59,SMOTE_Aug_cc1x!H59,SMOTE_Aug_cc1x!I59,SMOTE_Aug_cc1x!J59,SMOTE_Aug_cc1x!K59,SMOTE_Aug_cc1x!L59,UMCE_cc1x!C59,UMCE_cc1x!D59,UMCE_cc1x!E59,UMCE_cc1x!F59,UMCE_cc1x!G59,UMCE_cc1x!H59,UMCE_cc1x!I59,UMCE_cc1x!J59,UMCE_cc1x!K59,UMCE_cc1x!L59), "Verificar Manualmente")</f>
        <v>1</v>
      </c>
    </row>
    <row r="60" spans="1:13" x14ac:dyDescent="0.25">
      <c r="A60">
        <v>73668</v>
      </c>
      <c r="B60" s="3">
        <f>ResNet_cc1x!M60+SMOTE_cc1x!M60+SMOTE_Aug_cc1x!M60+UMCE_cc1x!M60</f>
        <v>20</v>
      </c>
      <c r="C60" s="3">
        <f>ResNet_cc1x!N60+SMOTE_cc1x!N60+SMOTE_Aug_cc1x!N60+UMCE_cc1x!N60</f>
        <v>20</v>
      </c>
      <c r="D60" s="3">
        <f>ResNet_cc1x!O60+SMOTE_cc1x!O60+SMOTE_Aug_cc1x!O60+UMCE_cc1x!O60</f>
        <v>0</v>
      </c>
      <c r="E60" s="3">
        <f>ResNet_cc1x!P60+SMOTE_cc1x!P60+SMOTE_Aug_cc1x!P60+UMCE_cc1x!P60</f>
        <v>0</v>
      </c>
      <c r="F60" s="3">
        <f>ResNet_cc1x!Q60+SMOTE_cc1x!Q60+SMOTE_Aug_cc1x!Q60+UMCE_cc1x!Q60</f>
        <v>0</v>
      </c>
      <c r="G60" s="3" t="b">
        <f t="shared" si="1"/>
        <v>1</v>
      </c>
      <c r="H60" s="3" t="b">
        <f t="shared" si="2"/>
        <v>1</v>
      </c>
      <c r="I60" s="3" t="b">
        <f t="shared" si="3"/>
        <v>0</v>
      </c>
      <c r="J60" s="3" t="b">
        <f t="shared" si="4"/>
        <v>0</v>
      </c>
      <c r="K60" s="3" t="b">
        <f t="shared" si="5"/>
        <v>0</v>
      </c>
      <c r="L60" s="3">
        <f t="shared" si="6"/>
        <v>2</v>
      </c>
      <c r="M60" s="9" t="s">
        <v>37</v>
      </c>
    </row>
    <row r="61" spans="1:13" x14ac:dyDescent="0.25">
      <c r="A61">
        <v>73685</v>
      </c>
      <c r="B61" s="3">
        <f>ResNet_cc1x!M61+SMOTE_cc1x!M61+SMOTE_Aug_cc1x!M61+UMCE_cc1x!M61</f>
        <v>0</v>
      </c>
      <c r="C61" s="3">
        <f>ResNet_cc1x!N61+SMOTE_cc1x!N61+SMOTE_Aug_cc1x!N61+UMCE_cc1x!N61</f>
        <v>40</v>
      </c>
      <c r="D61" s="3">
        <f>ResNet_cc1x!O61+SMOTE_cc1x!O61+SMOTE_Aug_cc1x!O61+UMCE_cc1x!O61</f>
        <v>0</v>
      </c>
      <c r="E61" s="3">
        <f>ResNet_cc1x!P61+SMOTE_cc1x!P61+SMOTE_Aug_cc1x!P61+UMCE_cc1x!P61</f>
        <v>0</v>
      </c>
      <c r="F61" s="3">
        <f>ResNet_cc1x!Q61+SMOTE_cc1x!Q61+SMOTE_Aug_cc1x!Q61+UMCE_cc1x!Q61</f>
        <v>0</v>
      </c>
      <c r="G61" s="3" t="b">
        <f t="shared" si="1"/>
        <v>0</v>
      </c>
      <c r="H61" s="3" t="b">
        <f t="shared" si="2"/>
        <v>1</v>
      </c>
      <c r="I61" s="3" t="b">
        <f t="shared" si="3"/>
        <v>0</v>
      </c>
      <c r="J61" s="3" t="b">
        <f t="shared" si="4"/>
        <v>0</v>
      </c>
      <c r="K61" s="3" t="b">
        <f t="shared" si="5"/>
        <v>0</v>
      </c>
      <c r="L61" s="3">
        <f t="shared" si="6"/>
        <v>1</v>
      </c>
      <c r="M61" s="3">
        <f>IF(L61 = 1, _xlfn.MODE.SNGL(ResNet_cc1x!C61,ResNet_cc1x!D61,ResNet_cc1x!E61,ResNet_cc1x!F61,ResNet_cc1x!G61,ResNet_cc1x!H61,ResNet_cc1x!I61,ResNet_cc1x!J61,ResNet_cc1x!K61,ResNet_cc1x!L61,SMOTE_cc1x!C61,SMOTE_cc1x!D61,SMOTE_cc1x!E61,SMOTE_cc1x!F61,SMOTE_cc1x!G61,SMOTE_cc1x!H61,SMOTE_cc1x!I61,SMOTE_cc1x!J61,SMOTE_cc1x!K61,SMOTE_cc1x!L61,SMOTE_Aug_cc1x!C61,SMOTE_Aug_cc1x!D61,SMOTE_Aug_cc1x!E61,SMOTE_Aug_cc1x!F61,SMOTE_Aug_cc1x!G61,SMOTE_Aug_cc1x!H61,SMOTE_Aug_cc1x!I61,SMOTE_Aug_cc1x!J61,SMOTE_Aug_cc1x!K61,SMOTE_Aug_cc1x!L61,UMCE_cc1x!C61,UMCE_cc1x!D61,UMCE_cc1x!E61,UMCE_cc1x!F61,UMCE_cc1x!G61,UMCE_cc1x!H61,UMCE_cc1x!I61,UMCE_cc1x!J61,UMCE_cc1x!K61,UMCE_cc1x!L61), "Verificar Manualmente")</f>
        <v>1</v>
      </c>
    </row>
    <row r="62" spans="1:13" x14ac:dyDescent="0.25">
      <c r="A62">
        <v>73745</v>
      </c>
      <c r="B62" s="3">
        <f>ResNet_cc1x!M62+SMOTE_cc1x!M62+SMOTE_Aug_cc1x!M62+UMCE_cc1x!M62</f>
        <v>0</v>
      </c>
      <c r="C62" s="3">
        <f>ResNet_cc1x!N62+SMOTE_cc1x!N62+SMOTE_Aug_cc1x!N62+UMCE_cc1x!N62</f>
        <v>40</v>
      </c>
      <c r="D62" s="3">
        <f>ResNet_cc1x!O62+SMOTE_cc1x!O62+SMOTE_Aug_cc1x!O62+UMCE_cc1x!O62</f>
        <v>0</v>
      </c>
      <c r="E62" s="3">
        <f>ResNet_cc1x!P62+SMOTE_cc1x!P62+SMOTE_Aug_cc1x!P62+UMCE_cc1x!P62</f>
        <v>0</v>
      </c>
      <c r="F62" s="3">
        <f>ResNet_cc1x!Q62+SMOTE_cc1x!Q62+SMOTE_Aug_cc1x!Q62+UMCE_cc1x!Q62</f>
        <v>0</v>
      </c>
      <c r="G62" s="3" t="b">
        <f t="shared" si="1"/>
        <v>0</v>
      </c>
      <c r="H62" s="3" t="b">
        <f t="shared" si="2"/>
        <v>1</v>
      </c>
      <c r="I62" s="3" t="b">
        <f t="shared" si="3"/>
        <v>0</v>
      </c>
      <c r="J62" s="3" t="b">
        <f t="shared" si="4"/>
        <v>0</v>
      </c>
      <c r="K62" s="3" t="b">
        <f t="shared" si="5"/>
        <v>0</v>
      </c>
      <c r="L62" s="3">
        <f t="shared" si="6"/>
        <v>1</v>
      </c>
      <c r="M62" s="3">
        <f>IF(L62 = 1, _xlfn.MODE.SNGL(ResNet_cc1x!C62,ResNet_cc1x!D62,ResNet_cc1x!E62,ResNet_cc1x!F62,ResNet_cc1x!G62,ResNet_cc1x!H62,ResNet_cc1x!I62,ResNet_cc1x!J62,ResNet_cc1x!K62,ResNet_cc1x!L62,SMOTE_cc1x!C62,SMOTE_cc1x!D62,SMOTE_cc1x!E62,SMOTE_cc1x!F62,SMOTE_cc1x!G62,SMOTE_cc1x!H62,SMOTE_cc1x!I62,SMOTE_cc1x!J62,SMOTE_cc1x!K62,SMOTE_cc1x!L62,SMOTE_Aug_cc1x!C62,SMOTE_Aug_cc1x!D62,SMOTE_Aug_cc1x!E62,SMOTE_Aug_cc1x!F62,SMOTE_Aug_cc1x!G62,SMOTE_Aug_cc1x!H62,SMOTE_Aug_cc1x!I62,SMOTE_Aug_cc1x!J62,SMOTE_Aug_cc1x!K62,SMOTE_Aug_cc1x!L62,UMCE_cc1x!C62,UMCE_cc1x!D62,UMCE_cc1x!E62,UMCE_cc1x!F62,UMCE_cc1x!G62,UMCE_cc1x!H62,UMCE_cc1x!I62,UMCE_cc1x!J62,UMCE_cc1x!K62,UMCE_cc1x!L62), "Verificar Manualmente")</f>
        <v>1</v>
      </c>
    </row>
    <row r="63" spans="1:13" x14ac:dyDescent="0.25">
      <c r="A63">
        <v>73778</v>
      </c>
      <c r="B63" s="3">
        <f>ResNet_cc1x!M63+SMOTE_cc1x!M63+SMOTE_Aug_cc1x!M63+UMCE_cc1x!M63</f>
        <v>3</v>
      </c>
      <c r="C63" s="3">
        <f>ResNet_cc1x!N63+SMOTE_cc1x!N63+SMOTE_Aug_cc1x!N63+UMCE_cc1x!N63</f>
        <v>34</v>
      </c>
      <c r="D63" s="3">
        <f>ResNet_cc1x!O63+SMOTE_cc1x!O63+SMOTE_Aug_cc1x!O63+UMCE_cc1x!O63</f>
        <v>2</v>
      </c>
      <c r="E63" s="3">
        <f>ResNet_cc1x!P63+SMOTE_cc1x!P63+SMOTE_Aug_cc1x!P63+UMCE_cc1x!P63</f>
        <v>0</v>
      </c>
      <c r="F63" s="3">
        <f>ResNet_cc1x!Q63+SMOTE_cc1x!Q63+SMOTE_Aug_cc1x!Q63+UMCE_cc1x!Q63</f>
        <v>1</v>
      </c>
      <c r="G63" s="3" t="b">
        <f t="shared" si="1"/>
        <v>0</v>
      </c>
      <c r="H63" s="3" t="b">
        <f t="shared" si="2"/>
        <v>1</v>
      </c>
      <c r="I63" s="3" t="b">
        <f t="shared" si="3"/>
        <v>0</v>
      </c>
      <c r="J63" s="3" t="b">
        <f t="shared" si="4"/>
        <v>0</v>
      </c>
      <c r="K63" s="3" t="b">
        <f t="shared" si="5"/>
        <v>0</v>
      </c>
      <c r="L63" s="3">
        <f t="shared" si="6"/>
        <v>1</v>
      </c>
      <c r="M63" s="3">
        <f>IF(L63 = 1, _xlfn.MODE.SNGL(ResNet_cc1x!C63,ResNet_cc1x!D63,ResNet_cc1x!E63,ResNet_cc1x!F63,ResNet_cc1x!G63,ResNet_cc1x!H63,ResNet_cc1x!I63,ResNet_cc1x!J63,ResNet_cc1x!K63,ResNet_cc1x!L63,SMOTE_cc1x!C63,SMOTE_cc1x!D63,SMOTE_cc1x!E63,SMOTE_cc1x!F63,SMOTE_cc1x!G63,SMOTE_cc1x!H63,SMOTE_cc1x!I63,SMOTE_cc1x!J63,SMOTE_cc1x!K63,SMOTE_cc1x!L63,SMOTE_Aug_cc1x!C63,SMOTE_Aug_cc1x!D63,SMOTE_Aug_cc1x!E63,SMOTE_Aug_cc1x!F63,SMOTE_Aug_cc1x!G63,SMOTE_Aug_cc1x!H63,SMOTE_Aug_cc1x!I63,SMOTE_Aug_cc1x!J63,SMOTE_Aug_cc1x!K63,SMOTE_Aug_cc1x!L63,UMCE_cc1x!C63,UMCE_cc1x!D63,UMCE_cc1x!E63,UMCE_cc1x!F63,UMCE_cc1x!G63,UMCE_cc1x!H63,UMCE_cc1x!I63,UMCE_cc1x!J63,UMCE_cc1x!K63,UMCE_cc1x!L63), "Verificar Manualmente")</f>
        <v>1</v>
      </c>
    </row>
    <row r="64" spans="1:13" x14ac:dyDescent="0.25">
      <c r="A64">
        <v>73787</v>
      </c>
      <c r="B64" s="3">
        <f>ResNet_cc1x!M64+SMOTE_cc1x!M64+SMOTE_Aug_cc1x!M64+UMCE_cc1x!M64</f>
        <v>0</v>
      </c>
      <c r="C64" s="3">
        <f>ResNet_cc1x!N64+SMOTE_cc1x!N64+SMOTE_Aug_cc1x!N64+UMCE_cc1x!N64</f>
        <v>40</v>
      </c>
      <c r="D64" s="3">
        <f>ResNet_cc1x!O64+SMOTE_cc1x!O64+SMOTE_Aug_cc1x!O64+UMCE_cc1x!O64</f>
        <v>0</v>
      </c>
      <c r="E64" s="3">
        <f>ResNet_cc1x!P64+SMOTE_cc1x!P64+SMOTE_Aug_cc1x!P64+UMCE_cc1x!P64</f>
        <v>0</v>
      </c>
      <c r="F64" s="3">
        <f>ResNet_cc1x!Q64+SMOTE_cc1x!Q64+SMOTE_Aug_cc1x!Q64+UMCE_cc1x!Q64</f>
        <v>0</v>
      </c>
      <c r="G64" s="3" t="b">
        <f t="shared" si="1"/>
        <v>0</v>
      </c>
      <c r="H64" s="3" t="b">
        <f t="shared" si="2"/>
        <v>1</v>
      </c>
      <c r="I64" s="3" t="b">
        <f t="shared" si="3"/>
        <v>0</v>
      </c>
      <c r="J64" s="3" t="b">
        <f t="shared" si="4"/>
        <v>0</v>
      </c>
      <c r="K64" s="3" t="b">
        <f t="shared" si="5"/>
        <v>0</v>
      </c>
      <c r="L64" s="3">
        <f t="shared" si="6"/>
        <v>1</v>
      </c>
      <c r="M64" s="3">
        <f>IF(L64 = 1, _xlfn.MODE.SNGL(ResNet_cc1x!C64,ResNet_cc1x!D64,ResNet_cc1x!E64,ResNet_cc1x!F64,ResNet_cc1x!G64,ResNet_cc1x!H64,ResNet_cc1x!I64,ResNet_cc1x!J64,ResNet_cc1x!K64,ResNet_cc1x!L64,SMOTE_cc1x!C64,SMOTE_cc1x!D64,SMOTE_cc1x!E64,SMOTE_cc1x!F64,SMOTE_cc1x!G64,SMOTE_cc1x!H64,SMOTE_cc1x!I64,SMOTE_cc1x!J64,SMOTE_cc1x!K64,SMOTE_cc1x!L64,SMOTE_Aug_cc1x!C64,SMOTE_Aug_cc1x!D64,SMOTE_Aug_cc1x!E64,SMOTE_Aug_cc1x!F64,SMOTE_Aug_cc1x!G64,SMOTE_Aug_cc1x!H64,SMOTE_Aug_cc1x!I64,SMOTE_Aug_cc1x!J64,SMOTE_Aug_cc1x!K64,SMOTE_Aug_cc1x!L64,UMCE_cc1x!C64,UMCE_cc1x!D64,UMCE_cc1x!E64,UMCE_cc1x!F64,UMCE_cc1x!G64,UMCE_cc1x!H64,UMCE_cc1x!I64,UMCE_cc1x!J64,UMCE_cc1x!K64,UMCE_cc1x!L64), "Verificar Manualmente")</f>
        <v>1</v>
      </c>
    </row>
    <row r="65" spans="1:13" x14ac:dyDescent="0.25">
      <c r="A65">
        <v>73915</v>
      </c>
      <c r="B65" s="3">
        <f>ResNet_cc1x!M65+SMOTE_cc1x!M65+SMOTE_Aug_cc1x!M65+UMCE_cc1x!M65</f>
        <v>0</v>
      </c>
      <c r="C65" s="3">
        <f>ResNet_cc1x!N65+SMOTE_cc1x!N65+SMOTE_Aug_cc1x!N65+UMCE_cc1x!N65</f>
        <v>40</v>
      </c>
      <c r="D65" s="3">
        <f>ResNet_cc1x!O65+SMOTE_cc1x!O65+SMOTE_Aug_cc1x!O65+UMCE_cc1x!O65</f>
        <v>0</v>
      </c>
      <c r="E65" s="3">
        <f>ResNet_cc1x!P65+SMOTE_cc1x!P65+SMOTE_Aug_cc1x!P65+UMCE_cc1x!P65</f>
        <v>0</v>
      </c>
      <c r="F65" s="3">
        <f>ResNet_cc1x!Q65+SMOTE_cc1x!Q65+SMOTE_Aug_cc1x!Q65+UMCE_cc1x!Q65</f>
        <v>0</v>
      </c>
      <c r="G65" s="3" t="b">
        <f t="shared" si="1"/>
        <v>0</v>
      </c>
      <c r="H65" s="3" t="b">
        <f t="shared" si="2"/>
        <v>1</v>
      </c>
      <c r="I65" s="3" t="b">
        <f t="shared" si="3"/>
        <v>0</v>
      </c>
      <c r="J65" s="3" t="b">
        <f t="shared" si="4"/>
        <v>0</v>
      </c>
      <c r="K65" s="3" t="b">
        <f t="shared" si="5"/>
        <v>0</v>
      </c>
      <c r="L65" s="3">
        <f t="shared" si="6"/>
        <v>1</v>
      </c>
      <c r="M65" s="3">
        <f>IF(L65 = 1, _xlfn.MODE.SNGL(ResNet_cc1x!C65,ResNet_cc1x!D65,ResNet_cc1x!E65,ResNet_cc1x!F65,ResNet_cc1x!G65,ResNet_cc1x!H65,ResNet_cc1x!I65,ResNet_cc1x!J65,ResNet_cc1x!K65,ResNet_cc1x!L65,SMOTE_cc1x!C65,SMOTE_cc1x!D65,SMOTE_cc1x!E65,SMOTE_cc1x!F65,SMOTE_cc1x!G65,SMOTE_cc1x!H65,SMOTE_cc1x!I65,SMOTE_cc1x!J65,SMOTE_cc1x!K65,SMOTE_cc1x!L65,SMOTE_Aug_cc1x!C65,SMOTE_Aug_cc1x!D65,SMOTE_Aug_cc1x!E65,SMOTE_Aug_cc1x!F65,SMOTE_Aug_cc1x!G65,SMOTE_Aug_cc1x!H65,SMOTE_Aug_cc1x!I65,SMOTE_Aug_cc1x!J65,SMOTE_Aug_cc1x!K65,SMOTE_Aug_cc1x!L65,UMCE_cc1x!C65,UMCE_cc1x!D65,UMCE_cc1x!E65,UMCE_cc1x!F65,UMCE_cc1x!G65,UMCE_cc1x!H65,UMCE_cc1x!I65,UMCE_cc1x!J65,UMCE_cc1x!K65,UMCE_cc1x!L65), "Verificar Manualmente")</f>
        <v>1</v>
      </c>
    </row>
    <row r="66" spans="1:13" x14ac:dyDescent="0.25">
      <c r="A66">
        <v>73957</v>
      </c>
      <c r="B66" s="3">
        <f>ResNet_cc1x!M66+SMOTE_cc1x!M66+SMOTE_Aug_cc1x!M66+UMCE_cc1x!M66</f>
        <v>0</v>
      </c>
      <c r="C66" s="3">
        <f>ResNet_cc1x!N66+SMOTE_cc1x!N66+SMOTE_Aug_cc1x!N66+UMCE_cc1x!N66</f>
        <v>40</v>
      </c>
      <c r="D66" s="3">
        <f>ResNet_cc1x!O66+SMOTE_cc1x!O66+SMOTE_Aug_cc1x!O66+UMCE_cc1x!O66</f>
        <v>0</v>
      </c>
      <c r="E66" s="3">
        <f>ResNet_cc1x!P66+SMOTE_cc1x!P66+SMOTE_Aug_cc1x!P66+UMCE_cc1x!P66</f>
        <v>0</v>
      </c>
      <c r="F66" s="3">
        <f>ResNet_cc1x!Q66+SMOTE_cc1x!Q66+SMOTE_Aug_cc1x!Q66+UMCE_cc1x!Q66</f>
        <v>0</v>
      </c>
      <c r="G66" s="3" t="b">
        <f t="shared" si="1"/>
        <v>0</v>
      </c>
      <c r="H66" s="3" t="b">
        <f t="shared" si="2"/>
        <v>1</v>
      </c>
      <c r="I66" s="3" t="b">
        <f t="shared" si="3"/>
        <v>0</v>
      </c>
      <c r="J66" s="3" t="b">
        <f t="shared" si="4"/>
        <v>0</v>
      </c>
      <c r="K66" s="3" t="b">
        <f t="shared" si="5"/>
        <v>0</v>
      </c>
      <c r="L66" s="3">
        <f t="shared" si="6"/>
        <v>1</v>
      </c>
      <c r="M66" s="3">
        <f>IF(L66 = 1, _xlfn.MODE.SNGL(ResNet_cc1x!C66,ResNet_cc1x!D66,ResNet_cc1x!E66,ResNet_cc1x!F66,ResNet_cc1x!G66,ResNet_cc1x!H66,ResNet_cc1x!I66,ResNet_cc1x!J66,ResNet_cc1x!K66,ResNet_cc1x!L66,SMOTE_cc1x!C66,SMOTE_cc1x!D66,SMOTE_cc1x!E66,SMOTE_cc1x!F66,SMOTE_cc1x!G66,SMOTE_cc1x!H66,SMOTE_cc1x!I66,SMOTE_cc1x!J66,SMOTE_cc1x!K66,SMOTE_cc1x!L66,SMOTE_Aug_cc1x!C66,SMOTE_Aug_cc1x!D66,SMOTE_Aug_cc1x!E66,SMOTE_Aug_cc1x!F66,SMOTE_Aug_cc1x!G66,SMOTE_Aug_cc1x!H66,SMOTE_Aug_cc1x!I66,SMOTE_Aug_cc1x!J66,SMOTE_Aug_cc1x!K66,SMOTE_Aug_cc1x!L66,UMCE_cc1x!C66,UMCE_cc1x!D66,UMCE_cc1x!E66,UMCE_cc1x!F66,UMCE_cc1x!G66,UMCE_cc1x!H66,UMCE_cc1x!I66,UMCE_cc1x!J66,UMCE_cc1x!K66,UMCE_cc1x!L66), "Verificar Manualmente")</f>
        <v>1</v>
      </c>
    </row>
    <row r="67" spans="1:13" x14ac:dyDescent="0.25">
      <c r="A67">
        <v>73966</v>
      </c>
      <c r="B67" s="3">
        <f>ResNet_cc1x!M67+SMOTE_cc1x!M67+SMOTE_Aug_cc1x!M67+UMCE_cc1x!M67</f>
        <v>0</v>
      </c>
      <c r="C67" s="3">
        <f>ResNet_cc1x!N67+SMOTE_cc1x!N67+SMOTE_Aug_cc1x!N67+UMCE_cc1x!N67</f>
        <v>40</v>
      </c>
      <c r="D67" s="3">
        <f>ResNet_cc1x!O67+SMOTE_cc1x!O67+SMOTE_Aug_cc1x!O67+UMCE_cc1x!O67</f>
        <v>0</v>
      </c>
      <c r="E67" s="3">
        <f>ResNet_cc1x!P67+SMOTE_cc1x!P67+SMOTE_Aug_cc1x!P67+UMCE_cc1x!P67</f>
        <v>0</v>
      </c>
      <c r="F67" s="3">
        <f>ResNet_cc1x!Q67+SMOTE_cc1x!Q67+SMOTE_Aug_cc1x!Q67+UMCE_cc1x!Q67</f>
        <v>0</v>
      </c>
      <c r="G67" s="3" t="b">
        <f t="shared" ref="G67:G130" si="11">B67=MAX($B67:$F67)</f>
        <v>0</v>
      </c>
      <c r="H67" s="3" t="b">
        <f t="shared" ref="H67:H130" si="12">C67=MAX($B67:$F67)</f>
        <v>1</v>
      </c>
      <c r="I67" s="3" t="b">
        <f t="shared" ref="I67:I130" si="13">D67=MAX($B67:$F67)</f>
        <v>0</v>
      </c>
      <c r="J67" s="3" t="b">
        <f t="shared" ref="J67:J130" si="14">E67=MAX($B67:$F67)</f>
        <v>0</v>
      </c>
      <c r="K67" s="3" t="b">
        <f t="shared" ref="K67:K130" si="15">F67=MAX($B67:$F67)</f>
        <v>0</v>
      </c>
      <c r="L67" s="3">
        <f t="shared" ref="L67:L130" si="16">IF(B67=MAX($B67:$F67), 1, 0) + IF(C67=MAX($B67:$F67), 1, 0) + IF(D67=MAX($B67:$F67), 1, 0) + IF(E67=MAX($B67:$F67), 1, 0) + IF(F67=MAX($B67:$F67), 1, 0)</f>
        <v>1</v>
      </c>
      <c r="M67" s="3">
        <f>IF(L67 = 1, _xlfn.MODE.SNGL(ResNet_cc1x!C67,ResNet_cc1x!D67,ResNet_cc1x!E67,ResNet_cc1x!F67,ResNet_cc1x!G67,ResNet_cc1x!H67,ResNet_cc1x!I67,ResNet_cc1x!J67,ResNet_cc1x!K67,ResNet_cc1x!L67,SMOTE_cc1x!C67,SMOTE_cc1x!D67,SMOTE_cc1x!E67,SMOTE_cc1x!F67,SMOTE_cc1x!G67,SMOTE_cc1x!H67,SMOTE_cc1x!I67,SMOTE_cc1x!J67,SMOTE_cc1x!K67,SMOTE_cc1x!L67,SMOTE_Aug_cc1x!C67,SMOTE_Aug_cc1x!D67,SMOTE_Aug_cc1x!E67,SMOTE_Aug_cc1x!F67,SMOTE_Aug_cc1x!G67,SMOTE_Aug_cc1x!H67,SMOTE_Aug_cc1x!I67,SMOTE_Aug_cc1x!J67,SMOTE_Aug_cc1x!K67,SMOTE_Aug_cc1x!L67,UMCE_cc1x!C67,UMCE_cc1x!D67,UMCE_cc1x!E67,UMCE_cc1x!F67,UMCE_cc1x!G67,UMCE_cc1x!H67,UMCE_cc1x!I67,UMCE_cc1x!J67,UMCE_cc1x!K67,UMCE_cc1x!L67), "Verificar Manualmente")</f>
        <v>1</v>
      </c>
    </row>
    <row r="68" spans="1:13" x14ac:dyDescent="0.25">
      <c r="A68">
        <v>73980</v>
      </c>
      <c r="B68" s="3">
        <f>ResNet_cc1x!M68+SMOTE_cc1x!M68+SMOTE_Aug_cc1x!M68+UMCE_cc1x!M68</f>
        <v>0</v>
      </c>
      <c r="C68" s="3">
        <f>ResNet_cc1x!N68+SMOTE_cc1x!N68+SMOTE_Aug_cc1x!N68+UMCE_cc1x!N68</f>
        <v>40</v>
      </c>
      <c r="D68" s="3">
        <f>ResNet_cc1x!O68+SMOTE_cc1x!O68+SMOTE_Aug_cc1x!O68+UMCE_cc1x!O68</f>
        <v>0</v>
      </c>
      <c r="E68" s="3">
        <f>ResNet_cc1x!P68+SMOTE_cc1x!P68+SMOTE_Aug_cc1x!P68+UMCE_cc1x!P68</f>
        <v>0</v>
      </c>
      <c r="F68" s="3">
        <f>ResNet_cc1x!Q68+SMOTE_cc1x!Q68+SMOTE_Aug_cc1x!Q68+UMCE_cc1x!Q68</f>
        <v>0</v>
      </c>
      <c r="G68" s="3" t="b">
        <f t="shared" si="11"/>
        <v>0</v>
      </c>
      <c r="H68" s="3" t="b">
        <f t="shared" si="12"/>
        <v>1</v>
      </c>
      <c r="I68" s="3" t="b">
        <f t="shared" si="13"/>
        <v>0</v>
      </c>
      <c r="J68" s="3" t="b">
        <f t="shared" si="14"/>
        <v>0</v>
      </c>
      <c r="K68" s="3" t="b">
        <f t="shared" si="15"/>
        <v>0</v>
      </c>
      <c r="L68" s="3">
        <f t="shared" si="16"/>
        <v>1</v>
      </c>
      <c r="M68" s="3">
        <f>IF(L68 = 1, _xlfn.MODE.SNGL(ResNet_cc1x!C68,ResNet_cc1x!D68,ResNet_cc1x!E68,ResNet_cc1x!F68,ResNet_cc1x!G68,ResNet_cc1x!H68,ResNet_cc1x!I68,ResNet_cc1x!J68,ResNet_cc1x!K68,ResNet_cc1x!L68,SMOTE_cc1x!C68,SMOTE_cc1x!D68,SMOTE_cc1x!E68,SMOTE_cc1x!F68,SMOTE_cc1x!G68,SMOTE_cc1x!H68,SMOTE_cc1x!I68,SMOTE_cc1x!J68,SMOTE_cc1x!K68,SMOTE_cc1x!L68,SMOTE_Aug_cc1x!C68,SMOTE_Aug_cc1x!D68,SMOTE_Aug_cc1x!E68,SMOTE_Aug_cc1x!F68,SMOTE_Aug_cc1x!G68,SMOTE_Aug_cc1x!H68,SMOTE_Aug_cc1x!I68,SMOTE_Aug_cc1x!J68,SMOTE_Aug_cc1x!K68,SMOTE_Aug_cc1x!L68,UMCE_cc1x!C68,UMCE_cc1x!D68,UMCE_cc1x!E68,UMCE_cc1x!F68,UMCE_cc1x!G68,UMCE_cc1x!H68,UMCE_cc1x!I68,UMCE_cc1x!J68,UMCE_cc1x!K68,UMCE_cc1x!L68), "Verificar Manualmente")</f>
        <v>1</v>
      </c>
    </row>
    <row r="69" spans="1:13" x14ac:dyDescent="0.25">
      <c r="A69">
        <v>74083</v>
      </c>
      <c r="B69" s="3">
        <f>ResNet_cc1x!M69+SMOTE_cc1x!M69+SMOTE_Aug_cc1x!M69+UMCE_cc1x!M69</f>
        <v>0</v>
      </c>
      <c r="C69" s="3">
        <f>ResNet_cc1x!N69+SMOTE_cc1x!N69+SMOTE_Aug_cc1x!N69+UMCE_cc1x!N69</f>
        <v>40</v>
      </c>
      <c r="D69" s="3">
        <f>ResNet_cc1x!O69+SMOTE_cc1x!O69+SMOTE_Aug_cc1x!O69+UMCE_cc1x!O69</f>
        <v>0</v>
      </c>
      <c r="E69" s="3">
        <f>ResNet_cc1x!P69+SMOTE_cc1x!P69+SMOTE_Aug_cc1x!P69+UMCE_cc1x!P69</f>
        <v>0</v>
      </c>
      <c r="F69" s="3">
        <f>ResNet_cc1x!Q69+SMOTE_cc1x!Q69+SMOTE_Aug_cc1x!Q69+UMCE_cc1x!Q69</f>
        <v>0</v>
      </c>
      <c r="G69" s="3" t="b">
        <f t="shared" si="11"/>
        <v>0</v>
      </c>
      <c r="H69" s="3" t="b">
        <f t="shared" si="12"/>
        <v>1</v>
      </c>
      <c r="I69" s="3" t="b">
        <f t="shared" si="13"/>
        <v>0</v>
      </c>
      <c r="J69" s="3" t="b">
        <f t="shared" si="14"/>
        <v>0</v>
      </c>
      <c r="K69" s="3" t="b">
        <f t="shared" si="15"/>
        <v>0</v>
      </c>
      <c r="L69" s="3">
        <f t="shared" si="16"/>
        <v>1</v>
      </c>
      <c r="M69" s="3">
        <f>IF(L69 = 1, _xlfn.MODE.SNGL(ResNet_cc1x!C69,ResNet_cc1x!D69,ResNet_cc1x!E69,ResNet_cc1x!F69,ResNet_cc1x!G69,ResNet_cc1x!H69,ResNet_cc1x!I69,ResNet_cc1x!J69,ResNet_cc1x!K69,ResNet_cc1x!L69,SMOTE_cc1x!C69,SMOTE_cc1x!D69,SMOTE_cc1x!E69,SMOTE_cc1x!F69,SMOTE_cc1x!G69,SMOTE_cc1x!H69,SMOTE_cc1x!I69,SMOTE_cc1x!J69,SMOTE_cc1x!K69,SMOTE_cc1x!L69,SMOTE_Aug_cc1x!C69,SMOTE_Aug_cc1x!D69,SMOTE_Aug_cc1x!E69,SMOTE_Aug_cc1x!F69,SMOTE_Aug_cc1x!G69,SMOTE_Aug_cc1x!H69,SMOTE_Aug_cc1x!I69,SMOTE_Aug_cc1x!J69,SMOTE_Aug_cc1x!K69,SMOTE_Aug_cc1x!L69,UMCE_cc1x!C69,UMCE_cc1x!D69,UMCE_cc1x!E69,UMCE_cc1x!F69,UMCE_cc1x!G69,UMCE_cc1x!H69,UMCE_cc1x!I69,UMCE_cc1x!J69,UMCE_cc1x!K69,UMCE_cc1x!L69), "Verificar Manualmente")</f>
        <v>1</v>
      </c>
    </row>
    <row r="70" spans="1:13" x14ac:dyDescent="0.25">
      <c r="A70">
        <v>74084</v>
      </c>
      <c r="B70" s="3">
        <f>ResNet_cc1x!M70+SMOTE_cc1x!M70+SMOTE_Aug_cc1x!M70+UMCE_cc1x!M70</f>
        <v>0</v>
      </c>
      <c r="C70" s="3">
        <f>ResNet_cc1x!N70+SMOTE_cc1x!N70+SMOTE_Aug_cc1x!N70+UMCE_cc1x!N70</f>
        <v>40</v>
      </c>
      <c r="D70" s="3">
        <f>ResNet_cc1x!O70+SMOTE_cc1x!O70+SMOTE_Aug_cc1x!O70+UMCE_cc1x!O70</f>
        <v>0</v>
      </c>
      <c r="E70" s="3">
        <f>ResNet_cc1x!P70+SMOTE_cc1x!P70+SMOTE_Aug_cc1x!P70+UMCE_cc1x!P70</f>
        <v>0</v>
      </c>
      <c r="F70" s="3">
        <f>ResNet_cc1x!Q70+SMOTE_cc1x!Q70+SMOTE_Aug_cc1x!Q70+UMCE_cc1x!Q70</f>
        <v>0</v>
      </c>
      <c r="G70" s="3" t="b">
        <f t="shared" si="11"/>
        <v>0</v>
      </c>
      <c r="H70" s="3" t="b">
        <f t="shared" si="12"/>
        <v>1</v>
      </c>
      <c r="I70" s="3" t="b">
        <f t="shared" si="13"/>
        <v>0</v>
      </c>
      <c r="J70" s="3" t="b">
        <f t="shared" si="14"/>
        <v>0</v>
      </c>
      <c r="K70" s="3" t="b">
        <f t="shared" si="15"/>
        <v>0</v>
      </c>
      <c r="L70" s="3">
        <f t="shared" si="16"/>
        <v>1</v>
      </c>
      <c r="M70" s="3">
        <f>IF(L70 = 1, _xlfn.MODE.SNGL(ResNet_cc1x!C70,ResNet_cc1x!D70,ResNet_cc1x!E70,ResNet_cc1x!F70,ResNet_cc1x!G70,ResNet_cc1x!H70,ResNet_cc1x!I70,ResNet_cc1x!J70,ResNet_cc1x!K70,ResNet_cc1x!L70,SMOTE_cc1x!C70,SMOTE_cc1x!D70,SMOTE_cc1x!E70,SMOTE_cc1x!F70,SMOTE_cc1x!G70,SMOTE_cc1x!H70,SMOTE_cc1x!I70,SMOTE_cc1x!J70,SMOTE_cc1x!K70,SMOTE_cc1x!L70,SMOTE_Aug_cc1x!C70,SMOTE_Aug_cc1x!D70,SMOTE_Aug_cc1x!E70,SMOTE_Aug_cc1x!F70,SMOTE_Aug_cc1x!G70,SMOTE_Aug_cc1x!H70,SMOTE_Aug_cc1x!I70,SMOTE_Aug_cc1x!J70,SMOTE_Aug_cc1x!K70,SMOTE_Aug_cc1x!L70,UMCE_cc1x!C70,UMCE_cc1x!D70,UMCE_cc1x!E70,UMCE_cc1x!F70,UMCE_cc1x!G70,UMCE_cc1x!H70,UMCE_cc1x!I70,UMCE_cc1x!J70,UMCE_cc1x!K70,UMCE_cc1x!L70), "Verificar Manualmente")</f>
        <v>1</v>
      </c>
    </row>
    <row r="71" spans="1:13" x14ac:dyDescent="0.25">
      <c r="A71">
        <v>74092</v>
      </c>
      <c r="B71" s="3">
        <f>ResNet_cc1x!M71+SMOTE_cc1x!M71+SMOTE_Aug_cc1x!M71+UMCE_cc1x!M71</f>
        <v>19</v>
      </c>
      <c r="C71" s="3">
        <f>ResNet_cc1x!N71+SMOTE_cc1x!N71+SMOTE_Aug_cc1x!N71+UMCE_cc1x!N71</f>
        <v>21</v>
      </c>
      <c r="D71" s="3">
        <f>ResNet_cc1x!O71+SMOTE_cc1x!O71+SMOTE_Aug_cc1x!O71+UMCE_cc1x!O71</f>
        <v>0</v>
      </c>
      <c r="E71" s="3">
        <f>ResNet_cc1x!P71+SMOTE_cc1x!P71+SMOTE_Aug_cc1x!P71+UMCE_cc1x!P71</f>
        <v>0</v>
      </c>
      <c r="F71" s="3">
        <f>ResNet_cc1x!Q71+SMOTE_cc1x!Q71+SMOTE_Aug_cc1x!Q71+UMCE_cc1x!Q71</f>
        <v>0</v>
      </c>
      <c r="G71" s="3" t="b">
        <f t="shared" si="11"/>
        <v>0</v>
      </c>
      <c r="H71" s="3" t="b">
        <f t="shared" si="12"/>
        <v>1</v>
      </c>
      <c r="I71" s="3" t="b">
        <f t="shared" si="13"/>
        <v>0</v>
      </c>
      <c r="J71" s="3" t="b">
        <f t="shared" si="14"/>
        <v>0</v>
      </c>
      <c r="K71" s="3" t="b">
        <f t="shared" si="15"/>
        <v>0</v>
      </c>
      <c r="L71" s="3">
        <f t="shared" si="16"/>
        <v>1</v>
      </c>
      <c r="M71" s="3">
        <f>IF(L71 = 1, _xlfn.MODE.SNGL(ResNet_cc1x!C71,ResNet_cc1x!D71,ResNet_cc1x!E71,ResNet_cc1x!F71,ResNet_cc1x!G71,ResNet_cc1x!H71,ResNet_cc1x!I71,ResNet_cc1x!J71,ResNet_cc1x!K71,ResNet_cc1x!L71,SMOTE_cc1x!C71,SMOTE_cc1x!D71,SMOTE_cc1x!E71,SMOTE_cc1x!F71,SMOTE_cc1x!G71,SMOTE_cc1x!H71,SMOTE_cc1x!I71,SMOTE_cc1x!J71,SMOTE_cc1x!K71,SMOTE_cc1x!L71,SMOTE_Aug_cc1x!C71,SMOTE_Aug_cc1x!D71,SMOTE_Aug_cc1x!E71,SMOTE_Aug_cc1x!F71,SMOTE_Aug_cc1x!G71,SMOTE_Aug_cc1x!H71,SMOTE_Aug_cc1x!I71,SMOTE_Aug_cc1x!J71,SMOTE_Aug_cc1x!K71,SMOTE_Aug_cc1x!L71,UMCE_cc1x!C71,UMCE_cc1x!D71,UMCE_cc1x!E71,UMCE_cc1x!F71,UMCE_cc1x!G71,UMCE_cc1x!H71,UMCE_cc1x!I71,UMCE_cc1x!J71,UMCE_cc1x!K71,UMCE_cc1x!L71), "Verificar Manualmente")</f>
        <v>1</v>
      </c>
    </row>
    <row r="72" spans="1:13" x14ac:dyDescent="0.25">
      <c r="A72">
        <v>74093</v>
      </c>
      <c r="B72" s="3">
        <f>ResNet_cc1x!M72+SMOTE_cc1x!M72+SMOTE_Aug_cc1x!M72+UMCE_cc1x!M72</f>
        <v>0</v>
      </c>
      <c r="C72" s="3">
        <f>ResNet_cc1x!N72+SMOTE_cc1x!N72+SMOTE_Aug_cc1x!N72+UMCE_cc1x!N72</f>
        <v>40</v>
      </c>
      <c r="D72" s="3">
        <f>ResNet_cc1x!O72+SMOTE_cc1x!O72+SMOTE_Aug_cc1x!O72+UMCE_cc1x!O72</f>
        <v>0</v>
      </c>
      <c r="E72" s="3">
        <f>ResNet_cc1x!P72+SMOTE_cc1x!P72+SMOTE_Aug_cc1x!P72+UMCE_cc1x!P72</f>
        <v>0</v>
      </c>
      <c r="F72" s="3">
        <f>ResNet_cc1x!Q72+SMOTE_cc1x!Q72+SMOTE_Aug_cc1x!Q72+UMCE_cc1x!Q72</f>
        <v>0</v>
      </c>
      <c r="G72" s="3" t="b">
        <f t="shared" si="11"/>
        <v>0</v>
      </c>
      <c r="H72" s="3" t="b">
        <f t="shared" si="12"/>
        <v>1</v>
      </c>
      <c r="I72" s="3" t="b">
        <f t="shared" si="13"/>
        <v>0</v>
      </c>
      <c r="J72" s="3" t="b">
        <f t="shared" si="14"/>
        <v>0</v>
      </c>
      <c r="K72" s="3" t="b">
        <f t="shared" si="15"/>
        <v>0</v>
      </c>
      <c r="L72" s="3">
        <f t="shared" si="16"/>
        <v>1</v>
      </c>
      <c r="M72" s="3">
        <f>IF(L72 = 1, _xlfn.MODE.SNGL(ResNet_cc1x!C72,ResNet_cc1x!D72,ResNet_cc1x!E72,ResNet_cc1x!F72,ResNet_cc1x!G72,ResNet_cc1x!H72,ResNet_cc1x!I72,ResNet_cc1x!J72,ResNet_cc1x!K72,ResNet_cc1x!L72,SMOTE_cc1x!C72,SMOTE_cc1x!D72,SMOTE_cc1x!E72,SMOTE_cc1x!F72,SMOTE_cc1x!G72,SMOTE_cc1x!H72,SMOTE_cc1x!I72,SMOTE_cc1x!J72,SMOTE_cc1x!K72,SMOTE_cc1x!L72,SMOTE_Aug_cc1x!C72,SMOTE_Aug_cc1x!D72,SMOTE_Aug_cc1x!E72,SMOTE_Aug_cc1x!F72,SMOTE_Aug_cc1x!G72,SMOTE_Aug_cc1x!H72,SMOTE_Aug_cc1x!I72,SMOTE_Aug_cc1x!J72,SMOTE_Aug_cc1x!K72,SMOTE_Aug_cc1x!L72,UMCE_cc1x!C72,UMCE_cc1x!D72,UMCE_cc1x!E72,UMCE_cc1x!F72,UMCE_cc1x!G72,UMCE_cc1x!H72,UMCE_cc1x!I72,UMCE_cc1x!J72,UMCE_cc1x!K72,UMCE_cc1x!L72), "Verificar Manualmente")</f>
        <v>1</v>
      </c>
    </row>
    <row r="73" spans="1:13" x14ac:dyDescent="0.25">
      <c r="A73">
        <v>74115</v>
      </c>
      <c r="B73" s="3">
        <f>ResNet_cc1x!M73+SMOTE_cc1x!M73+SMOTE_Aug_cc1x!M73+UMCE_cc1x!M73</f>
        <v>0</v>
      </c>
      <c r="C73" s="3">
        <f>ResNet_cc1x!N73+SMOTE_cc1x!N73+SMOTE_Aug_cc1x!N73+UMCE_cc1x!N73</f>
        <v>40</v>
      </c>
      <c r="D73" s="3">
        <f>ResNet_cc1x!O73+SMOTE_cc1x!O73+SMOTE_Aug_cc1x!O73+UMCE_cc1x!O73</f>
        <v>0</v>
      </c>
      <c r="E73" s="3">
        <f>ResNet_cc1x!P73+SMOTE_cc1x!P73+SMOTE_Aug_cc1x!P73+UMCE_cc1x!P73</f>
        <v>0</v>
      </c>
      <c r="F73" s="3">
        <f>ResNet_cc1x!Q73+SMOTE_cc1x!Q73+SMOTE_Aug_cc1x!Q73+UMCE_cc1x!Q73</f>
        <v>0</v>
      </c>
      <c r="G73" s="3" t="b">
        <f t="shared" si="11"/>
        <v>0</v>
      </c>
      <c r="H73" s="3" t="b">
        <f t="shared" si="12"/>
        <v>1</v>
      </c>
      <c r="I73" s="3" t="b">
        <f t="shared" si="13"/>
        <v>0</v>
      </c>
      <c r="J73" s="3" t="b">
        <f t="shared" si="14"/>
        <v>0</v>
      </c>
      <c r="K73" s="3" t="b">
        <f t="shared" si="15"/>
        <v>0</v>
      </c>
      <c r="L73" s="3">
        <f t="shared" si="16"/>
        <v>1</v>
      </c>
      <c r="M73" s="3">
        <f>IF(L73 = 1, _xlfn.MODE.SNGL(ResNet_cc1x!C73,ResNet_cc1x!D73,ResNet_cc1x!E73,ResNet_cc1x!F73,ResNet_cc1x!G73,ResNet_cc1x!H73,ResNet_cc1x!I73,ResNet_cc1x!J73,ResNet_cc1x!K73,ResNet_cc1x!L73,SMOTE_cc1x!C73,SMOTE_cc1x!D73,SMOTE_cc1x!E73,SMOTE_cc1x!F73,SMOTE_cc1x!G73,SMOTE_cc1x!H73,SMOTE_cc1x!I73,SMOTE_cc1x!J73,SMOTE_cc1x!K73,SMOTE_cc1x!L73,SMOTE_Aug_cc1x!C73,SMOTE_Aug_cc1x!D73,SMOTE_Aug_cc1x!E73,SMOTE_Aug_cc1x!F73,SMOTE_Aug_cc1x!G73,SMOTE_Aug_cc1x!H73,SMOTE_Aug_cc1x!I73,SMOTE_Aug_cc1x!J73,SMOTE_Aug_cc1x!K73,SMOTE_Aug_cc1x!L73,UMCE_cc1x!C73,UMCE_cc1x!D73,UMCE_cc1x!E73,UMCE_cc1x!F73,UMCE_cc1x!G73,UMCE_cc1x!H73,UMCE_cc1x!I73,UMCE_cc1x!J73,UMCE_cc1x!K73,UMCE_cc1x!L73), "Verificar Manualmente")</f>
        <v>1</v>
      </c>
    </row>
    <row r="74" spans="1:13" x14ac:dyDescent="0.25">
      <c r="A74">
        <v>74116</v>
      </c>
      <c r="B74" s="3">
        <f>ResNet_cc1x!M74+SMOTE_cc1x!M74+SMOTE_Aug_cc1x!M74+UMCE_cc1x!M74</f>
        <v>0</v>
      </c>
      <c r="C74" s="3">
        <f>ResNet_cc1x!N74+SMOTE_cc1x!N74+SMOTE_Aug_cc1x!N74+UMCE_cc1x!N74</f>
        <v>40</v>
      </c>
      <c r="D74" s="3">
        <f>ResNet_cc1x!O74+SMOTE_cc1x!O74+SMOTE_Aug_cc1x!O74+UMCE_cc1x!O74</f>
        <v>0</v>
      </c>
      <c r="E74" s="3">
        <f>ResNet_cc1x!P74+SMOTE_cc1x!P74+SMOTE_Aug_cc1x!P74+UMCE_cc1x!P74</f>
        <v>0</v>
      </c>
      <c r="F74" s="3">
        <f>ResNet_cc1x!Q74+SMOTE_cc1x!Q74+SMOTE_Aug_cc1x!Q74+UMCE_cc1x!Q74</f>
        <v>0</v>
      </c>
      <c r="G74" s="3" t="b">
        <f t="shared" si="11"/>
        <v>0</v>
      </c>
      <c r="H74" s="3" t="b">
        <f t="shared" si="12"/>
        <v>1</v>
      </c>
      <c r="I74" s="3" t="b">
        <f t="shared" si="13"/>
        <v>0</v>
      </c>
      <c r="J74" s="3" t="b">
        <f t="shared" si="14"/>
        <v>0</v>
      </c>
      <c r="K74" s="3" t="b">
        <f t="shared" si="15"/>
        <v>0</v>
      </c>
      <c r="L74" s="3">
        <f t="shared" si="16"/>
        <v>1</v>
      </c>
      <c r="M74" s="3">
        <f>IF(L74 = 1, _xlfn.MODE.SNGL(ResNet_cc1x!C74,ResNet_cc1x!D74,ResNet_cc1x!E74,ResNet_cc1x!F74,ResNet_cc1x!G74,ResNet_cc1x!H74,ResNet_cc1x!I74,ResNet_cc1x!J74,ResNet_cc1x!K74,ResNet_cc1x!L74,SMOTE_cc1x!C74,SMOTE_cc1x!D74,SMOTE_cc1x!E74,SMOTE_cc1x!F74,SMOTE_cc1x!G74,SMOTE_cc1x!H74,SMOTE_cc1x!I74,SMOTE_cc1x!J74,SMOTE_cc1x!K74,SMOTE_cc1x!L74,SMOTE_Aug_cc1x!C74,SMOTE_Aug_cc1x!D74,SMOTE_Aug_cc1x!E74,SMOTE_Aug_cc1x!F74,SMOTE_Aug_cc1x!G74,SMOTE_Aug_cc1x!H74,SMOTE_Aug_cc1x!I74,SMOTE_Aug_cc1x!J74,SMOTE_Aug_cc1x!K74,SMOTE_Aug_cc1x!L74,UMCE_cc1x!C74,UMCE_cc1x!D74,UMCE_cc1x!E74,UMCE_cc1x!F74,UMCE_cc1x!G74,UMCE_cc1x!H74,UMCE_cc1x!I74,UMCE_cc1x!J74,UMCE_cc1x!K74,UMCE_cc1x!L74), "Verificar Manualmente")</f>
        <v>1</v>
      </c>
    </row>
    <row r="75" spans="1:13" x14ac:dyDescent="0.25">
      <c r="A75">
        <v>74123</v>
      </c>
      <c r="B75" s="3">
        <f>ResNet_cc1x!M75+SMOTE_cc1x!M75+SMOTE_Aug_cc1x!M75+UMCE_cc1x!M75</f>
        <v>0</v>
      </c>
      <c r="C75" s="3">
        <f>ResNet_cc1x!N75+SMOTE_cc1x!N75+SMOTE_Aug_cc1x!N75+UMCE_cc1x!N75</f>
        <v>40</v>
      </c>
      <c r="D75" s="3">
        <f>ResNet_cc1x!O75+SMOTE_cc1x!O75+SMOTE_Aug_cc1x!O75+UMCE_cc1x!O75</f>
        <v>0</v>
      </c>
      <c r="E75" s="3">
        <f>ResNet_cc1x!P75+SMOTE_cc1x!P75+SMOTE_Aug_cc1x!P75+UMCE_cc1x!P75</f>
        <v>0</v>
      </c>
      <c r="F75" s="3">
        <f>ResNet_cc1x!Q75+SMOTE_cc1x!Q75+SMOTE_Aug_cc1x!Q75+UMCE_cc1x!Q75</f>
        <v>0</v>
      </c>
      <c r="G75" s="3" t="b">
        <f t="shared" si="11"/>
        <v>0</v>
      </c>
      <c r="H75" s="3" t="b">
        <f t="shared" si="12"/>
        <v>1</v>
      </c>
      <c r="I75" s="3" t="b">
        <f t="shared" si="13"/>
        <v>0</v>
      </c>
      <c r="J75" s="3" t="b">
        <f t="shared" si="14"/>
        <v>0</v>
      </c>
      <c r="K75" s="3" t="b">
        <f t="shared" si="15"/>
        <v>0</v>
      </c>
      <c r="L75" s="3">
        <f t="shared" si="16"/>
        <v>1</v>
      </c>
      <c r="M75" s="3">
        <f>IF(L75 = 1, _xlfn.MODE.SNGL(ResNet_cc1x!C75,ResNet_cc1x!D75,ResNet_cc1x!E75,ResNet_cc1x!F75,ResNet_cc1x!G75,ResNet_cc1x!H75,ResNet_cc1x!I75,ResNet_cc1x!J75,ResNet_cc1x!K75,ResNet_cc1x!L75,SMOTE_cc1x!C75,SMOTE_cc1x!D75,SMOTE_cc1x!E75,SMOTE_cc1x!F75,SMOTE_cc1x!G75,SMOTE_cc1x!H75,SMOTE_cc1x!I75,SMOTE_cc1x!J75,SMOTE_cc1x!K75,SMOTE_cc1x!L75,SMOTE_Aug_cc1x!C75,SMOTE_Aug_cc1x!D75,SMOTE_Aug_cc1x!E75,SMOTE_Aug_cc1x!F75,SMOTE_Aug_cc1x!G75,SMOTE_Aug_cc1x!H75,SMOTE_Aug_cc1x!I75,SMOTE_Aug_cc1x!J75,SMOTE_Aug_cc1x!K75,SMOTE_Aug_cc1x!L75,UMCE_cc1x!C75,UMCE_cc1x!D75,UMCE_cc1x!E75,UMCE_cc1x!F75,UMCE_cc1x!G75,UMCE_cc1x!H75,UMCE_cc1x!I75,UMCE_cc1x!J75,UMCE_cc1x!K75,UMCE_cc1x!L75), "Verificar Manualmente")</f>
        <v>1</v>
      </c>
    </row>
    <row r="76" spans="1:13" x14ac:dyDescent="0.25">
      <c r="A76">
        <v>74201</v>
      </c>
      <c r="B76" s="3">
        <f>ResNet_cc1x!M76+SMOTE_cc1x!M76+SMOTE_Aug_cc1x!M76+UMCE_cc1x!M76</f>
        <v>0</v>
      </c>
      <c r="C76" s="3">
        <f>ResNet_cc1x!N76+SMOTE_cc1x!N76+SMOTE_Aug_cc1x!N76+UMCE_cc1x!N76</f>
        <v>40</v>
      </c>
      <c r="D76" s="3">
        <f>ResNet_cc1x!O76+SMOTE_cc1x!O76+SMOTE_Aug_cc1x!O76+UMCE_cc1x!O76</f>
        <v>0</v>
      </c>
      <c r="E76" s="3">
        <f>ResNet_cc1x!P76+SMOTE_cc1x!P76+SMOTE_Aug_cc1x!P76+UMCE_cc1x!P76</f>
        <v>0</v>
      </c>
      <c r="F76" s="3">
        <f>ResNet_cc1x!Q76+SMOTE_cc1x!Q76+SMOTE_Aug_cc1x!Q76+UMCE_cc1x!Q76</f>
        <v>0</v>
      </c>
      <c r="G76" s="3" t="b">
        <f t="shared" si="11"/>
        <v>0</v>
      </c>
      <c r="H76" s="3" t="b">
        <f t="shared" si="12"/>
        <v>1</v>
      </c>
      <c r="I76" s="3" t="b">
        <f t="shared" si="13"/>
        <v>0</v>
      </c>
      <c r="J76" s="3" t="b">
        <f t="shared" si="14"/>
        <v>0</v>
      </c>
      <c r="K76" s="3" t="b">
        <f t="shared" si="15"/>
        <v>0</v>
      </c>
      <c r="L76" s="3">
        <f t="shared" si="16"/>
        <v>1</v>
      </c>
      <c r="M76" s="3">
        <f>IF(L76 = 1, _xlfn.MODE.SNGL(ResNet_cc1x!C76,ResNet_cc1x!D76,ResNet_cc1x!E76,ResNet_cc1x!F76,ResNet_cc1x!G76,ResNet_cc1x!H76,ResNet_cc1x!I76,ResNet_cc1x!J76,ResNet_cc1x!K76,ResNet_cc1x!L76,SMOTE_cc1x!C76,SMOTE_cc1x!D76,SMOTE_cc1x!E76,SMOTE_cc1x!F76,SMOTE_cc1x!G76,SMOTE_cc1x!H76,SMOTE_cc1x!I76,SMOTE_cc1x!J76,SMOTE_cc1x!K76,SMOTE_cc1x!L76,SMOTE_Aug_cc1x!C76,SMOTE_Aug_cc1x!D76,SMOTE_Aug_cc1x!E76,SMOTE_Aug_cc1x!F76,SMOTE_Aug_cc1x!G76,SMOTE_Aug_cc1x!H76,SMOTE_Aug_cc1x!I76,SMOTE_Aug_cc1x!J76,SMOTE_Aug_cc1x!K76,SMOTE_Aug_cc1x!L76,UMCE_cc1x!C76,UMCE_cc1x!D76,UMCE_cc1x!E76,UMCE_cc1x!F76,UMCE_cc1x!G76,UMCE_cc1x!H76,UMCE_cc1x!I76,UMCE_cc1x!J76,UMCE_cc1x!K76,UMCE_cc1x!L76), "Verificar Manualmente")</f>
        <v>1</v>
      </c>
    </row>
    <row r="77" spans="1:13" x14ac:dyDescent="0.25">
      <c r="A77">
        <v>74242</v>
      </c>
      <c r="B77" s="3">
        <f>ResNet_cc1x!M77+SMOTE_cc1x!M77+SMOTE_Aug_cc1x!M77+UMCE_cc1x!M77</f>
        <v>0</v>
      </c>
      <c r="C77" s="3">
        <f>ResNet_cc1x!N77+SMOTE_cc1x!N77+SMOTE_Aug_cc1x!N77+UMCE_cc1x!N77</f>
        <v>40</v>
      </c>
      <c r="D77" s="3">
        <f>ResNet_cc1x!O77+SMOTE_cc1x!O77+SMOTE_Aug_cc1x!O77+UMCE_cc1x!O77</f>
        <v>0</v>
      </c>
      <c r="E77" s="3">
        <f>ResNet_cc1x!P77+SMOTE_cc1x!P77+SMOTE_Aug_cc1x!P77+UMCE_cc1x!P77</f>
        <v>0</v>
      </c>
      <c r="F77" s="3">
        <f>ResNet_cc1x!Q77+SMOTE_cc1x!Q77+SMOTE_Aug_cc1x!Q77+UMCE_cc1x!Q77</f>
        <v>0</v>
      </c>
      <c r="G77" s="3" t="b">
        <f t="shared" si="11"/>
        <v>0</v>
      </c>
      <c r="H77" s="3" t="b">
        <f t="shared" si="12"/>
        <v>1</v>
      </c>
      <c r="I77" s="3" t="b">
        <f t="shared" si="13"/>
        <v>0</v>
      </c>
      <c r="J77" s="3" t="b">
        <f t="shared" si="14"/>
        <v>0</v>
      </c>
      <c r="K77" s="3" t="b">
        <f t="shared" si="15"/>
        <v>0</v>
      </c>
      <c r="L77" s="3">
        <f t="shared" si="16"/>
        <v>1</v>
      </c>
      <c r="M77" s="3">
        <f>IF(L77 = 1, _xlfn.MODE.SNGL(ResNet_cc1x!C77,ResNet_cc1x!D77,ResNet_cc1x!E77,ResNet_cc1x!F77,ResNet_cc1x!G77,ResNet_cc1x!H77,ResNet_cc1x!I77,ResNet_cc1x!J77,ResNet_cc1x!K77,ResNet_cc1x!L77,SMOTE_cc1x!C77,SMOTE_cc1x!D77,SMOTE_cc1x!E77,SMOTE_cc1x!F77,SMOTE_cc1x!G77,SMOTE_cc1x!H77,SMOTE_cc1x!I77,SMOTE_cc1x!J77,SMOTE_cc1x!K77,SMOTE_cc1x!L77,SMOTE_Aug_cc1x!C77,SMOTE_Aug_cc1x!D77,SMOTE_Aug_cc1x!E77,SMOTE_Aug_cc1x!F77,SMOTE_Aug_cc1x!G77,SMOTE_Aug_cc1x!H77,SMOTE_Aug_cc1x!I77,SMOTE_Aug_cc1x!J77,SMOTE_Aug_cc1x!K77,SMOTE_Aug_cc1x!L77,UMCE_cc1x!C77,UMCE_cc1x!D77,UMCE_cc1x!E77,UMCE_cc1x!F77,UMCE_cc1x!G77,UMCE_cc1x!H77,UMCE_cc1x!I77,UMCE_cc1x!J77,UMCE_cc1x!K77,UMCE_cc1x!L77), "Verificar Manualmente")</f>
        <v>1</v>
      </c>
    </row>
    <row r="78" spans="1:13" x14ac:dyDescent="0.25">
      <c r="A78">
        <v>74291</v>
      </c>
      <c r="B78" s="3">
        <f>ResNet_cc1x!M78+SMOTE_cc1x!M78+SMOTE_Aug_cc1x!M78+UMCE_cc1x!M78</f>
        <v>27</v>
      </c>
      <c r="C78" s="3">
        <f>ResNet_cc1x!N78+SMOTE_cc1x!N78+SMOTE_Aug_cc1x!N78+UMCE_cc1x!N78</f>
        <v>12</v>
      </c>
      <c r="D78" s="3">
        <f>ResNet_cc1x!O78+SMOTE_cc1x!O78+SMOTE_Aug_cc1x!O78+UMCE_cc1x!O78</f>
        <v>0</v>
      </c>
      <c r="E78" s="3">
        <f>ResNet_cc1x!P78+SMOTE_cc1x!P78+SMOTE_Aug_cc1x!P78+UMCE_cc1x!P78</f>
        <v>1</v>
      </c>
      <c r="F78" s="3">
        <f>ResNet_cc1x!Q78+SMOTE_cc1x!Q78+SMOTE_Aug_cc1x!Q78+UMCE_cc1x!Q78</f>
        <v>0</v>
      </c>
      <c r="G78" s="3" t="b">
        <f t="shared" si="11"/>
        <v>1</v>
      </c>
      <c r="H78" s="3" t="b">
        <f t="shared" si="12"/>
        <v>0</v>
      </c>
      <c r="I78" s="3" t="b">
        <f t="shared" si="13"/>
        <v>0</v>
      </c>
      <c r="J78" s="3" t="b">
        <f t="shared" si="14"/>
        <v>0</v>
      </c>
      <c r="K78" s="3" t="b">
        <f t="shared" si="15"/>
        <v>0</v>
      </c>
      <c r="L78" s="3">
        <f t="shared" si="16"/>
        <v>1</v>
      </c>
      <c r="M78" s="3">
        <f>IF(L78 = 1, _xlfn.MODE.SNGL(ResNet_cc1x!C78,ResNet_cc1x!D78,ResNet_cc1x!E78,ResNet_cc1x!F78,ResNet_cc1x!G78,ResNet_cc1x!H78,ResNet_cc1x!I78,ResNet_cc1x!J78,ResNet_cc1x!K78,ResNet_cc1x!L78,SMOTE_cc1x!C78,SMOTE_cc1x!D78,SMOTE_cc1x!E78,SMOTE_cc1x!F78,SMOTE_cc1x!G78,SMOTE_cc1x!H78,SMOTE_cc1x!I78,SMOTE_cc1x!J78,SMOTE_cc1x!K78,SMOTE_cc1x!L78,SMOTE_Aug_cc1x!C78,SMOTE_Aug_cc1x!D78,SMOTE_Aug_cc1x!E78,SMOTE_Aug_cc1x!F78,SMOTE_Aug_cc1x!G78,SMOTE_Aug_cc1x!H78,SMOTE_Aug_cc1x!I78,SMOTE_Aug_cc1x!J78,SMOTE_Aug_cc1x!K78,SMOTE_Aug_cc1x!L78,UMCE_cc1x!C78,UMCE_cc1x!D78,UMCE_cc1x!E78,UMCE_cc1x!F78,UMCE_cc1x!G78,UMCE_cc1x!H78,UMCE_cc1x!I78,UMCE_cc1x!J78,UMCE_cc1x!K78,UMCE_cc1x!L78), "Verificar Manualmente")</f>
        <v>0</v>
      </c>
    </row>
    <row r="79" spans="1:13" x14ac:dyDescent="0.25">
      <c r="A79">
        <v>74313</v>
      </c>
      <c r="B79" s="3">
        <f>ResNet_cc1x!M79+SMOTE_cc1x!M79+SMOTE_Aug_cc1x!M79+UMCE_cc1x!M79</f>
        <v>0</v>
      </c>
      <c r="C79" s="3">
        <f>ResNet_cc1x!N79+SMOTE_cc1x!N79+SMOTE_Aug_cc1x!N79+UMCE_cc1x!N79</f>
        <v>40</v>
      </c>
      <c r="D79" s="3">
        <f>ResNet_cc1x!O79+SMOTE_cc1x!O79+SMOTE_Aug_cc1x!O79+UMCE_cc1x!O79</f>
        <v>0</v>
      </c>
      <c r="E79" s="3">
        <f>ResNet_cc1x!P79+SMOTE_cc1x!P79+SMOTE_Aug_cc1x!P79+UMCE_cc1x!P79</f>
        <v>0</v>
      </c>
      <c r="F79" s="3">
        <f>ResNet_cc1x!Q79+SMOTE_cc1x!Q79+SMOTE_Aug_cc1x!Q79+UMCE_cc1x!Q79</f>
        <v>0</v>
      </c>
      <c r="G79" s="3" t="b">
        <f t="shared" si="11"/>
        <v>0</v>
      </c>
      <c r="H79" s="3" t="b">
        <f t="shared" si="12"/>
        <v>1</v>
      </c>
      <c r="I79" s="3" t="b">
        <f t="shared" si="13"/>
        <v>0</v>
      </c>
      <c r="J79" s="3" t="b">
        <f t="shared" si="14"/>
        <v>0</v>
      </c>
      <c r="K79" s="3" t="b">
        <f t="shared" si="15"/>
        <v>0</v>
      </c>
      <c r="L79" s="3">
        <f t="shared" si="16"/>
        <v>1</v>
      </c>
      <c r="M79" s="3">
        <f>IF(L79 = 1, _xlfn.MODE.SNGL(ResNet_cc1x!C79,ResNet_cc1x!D79,ResNet_cc1x!E79,ResNet_cc1x!F79,ResNet_cc1x!G79,ResNet_cc1x!H79,ResNet_cc1x!I79,ResNet_cc1x!J79,ResNet_cc1x!K79,ResNet_cc1x!L79,SMOTE_cc1x!C79,SMOTE_cc1x!D79,SMOTE_cc1x!E79,SMOTE_cc1x!F79,SMOTE_cc1x!G79,SMOTE_cc1x!H79,SMOTE_cc1x!I79,SMOTE_cc1x!J79,SMOTE_cc1x!K79,SMOTE_cc1x!L79,SMOTE_Aug_cc1x!C79,SMOTE_Aug_cc1x!D79,SMOTE_Aug_cc1x!E79,SMOTE_Aug_cc1x!F79,SMOTE_Aug_cc1x!G79,SMOTE_Aug_cc1x!H79,SMOTE_Aug_cc1x!I79,SMOTE_Aug_cc1x!J79,SMOTE_Aug_cc1x!K79,SMOTE_Aug_cc1x!L79,UMCE_cc1x!C79,UMCE_cc1x!D79,UMCE_cc1x!E79,UMCE_cc1x!F79,UMCE_cc1x!G79,UMCE_cc1x!H79,UMCE_cc1x!I79,UMCE_cc1x!J79,UMCE_cc1x!K79,UMCE_cc1x!L79), "Verificar Manualmente")</f>
        <v>1</v>
      </c>
    </row>
    <row r="80" spans="1:13" x14ac:dyDescent="0.25">
      <c r="A80">
        <v>74328</v>
      </c>
      <c r="B80" s="3">
        <f>ResNet_cc1x!M80+SMOTE_cc1x!M80+SMOTE_Aug_cc1x!M80+UMCE_cc1x!M80</f>
        <v>0</v>
      </c>
      <c r="C80" s="3">
        <f>ResNet_cc1x!N80+SMOTE_cc1x!N80+SMOTE_Aug_cc1x!N80+UMCE_cc1x!N80</f>
        <v>40</v>
      </c>
      <c r="D80" s="3">
        <f>ResNet_cc1x!O80+SMOTE_cc1x!O80+SMOTE_Aug_cc1x!O80+UMCE_cc1x!O80</f>
        <v>0</v>
      </c>
      <c r="E80" s="3">
        <f>ResNet_cc1x!P80+SMOTE_cc1x!P80+SMOTE_Aug_cc1x!P80+UMCE_cc1x!P80</f>
        <v>0</v>
      </c>
      <c r="F80" s="3">
        <f>ResNet_cc1x!Q80+SMOTE_cc1x!Q80+SMOTE_Aug_cc1x!Q80+UMCE_cc1x!Q80</f>
        <v>0</v>
      </c>
      <c r="G80" s="3" t="b">
        <f t="shared" si="11"/>
        <v>0</v>
      </c>
      <c r="H80" s="3" t="b">
        <f t="shared" si="12"/>
        <v>1</v>
      </c>
      <c r="I80" s="3" t="b">
        <f t="shared" si="13"/>
        <v>0</v>
      </c>
      <c r="J80" s="3" t="b">
        <f t="shared" si="14"/>
        <v>0</v>
      </c>
      <c r="K80" s="3" t="b">
        <f t="shared" si="15"/>
        <v>0</v>
      </c>
      <c r="L80" s="3">
        <f t="shared" si="16"/>
        <v>1</v>
      </c>
      <c r="M80" s="3">
        <f>IF(L80 = 1, _xlfn.MODE.SNGL(ResNet_cc1x!C80,ResNet_cc1x!D80,ResNet_cc1x!E80,ResNet_cc1x!F80,ResNet_cc1x!G80,ResNet_cc1x!H80,ResNet_cc1x!I80,ResNet_cc1x!J80,ResNet_cc1x!K80,ResNet_cc1x!L80,SMOTE_cc1x!C80,SMOTE_cc1x!D80,SMOTE_cc1x!E80,SMOTE_cc1x!F80,SMOTE_cc1x!G80,SMOTE_cc1x!H80,SMOTE_cc1x!I80,SMOTE_cc1x!J80,SMOTE_cc1x!K80,SMOTE_cc1x!L80,SMOTE_Aug_cc1x!C80,SMOTE_Aug_cc1x!D80,SMOTE_Aug_cc1x!E80,SMOTE_Aug_cc1x!F80,SMOTE_Aug_cc1x!G80,SMOTE_Aug_cc1x!H80,SMOTE_Aug_cc1x!I80,SMOTE_Aug_cc1x!J80,SMOTE_Aug_cc1x!K80,SMOTE_Aug_cc1x!L80,UMCE_cc1x!C80,UMCE_cc1x!D80,UMCE_cc1x!E80,UMCE_cc1x!F80,UMCE_cc1x!G80,UMCE_cc1x!H80,UMCE_cc1x!I80,UMCE_cc1x!J80,UMCE_cc1x!K80,UMCE_cc1x!L80), "Verificar Manualmente")</f>
        <v>1</v>
      </c>
    </row>
    <row r="81" spans="1:13" x14ac:dyDescent="0.25">
      <c r="A81">
        <v>74334</v>
      </c>
      <c r="B81" s="3">
        <f>ResNet_cc1x!M81+SMOTE_cc1x!M81+SMOTE_Aug_cc1x!M81+UMCE_cc1x!M81</f>
        <v>0</v>
      </c>
      <c r="C81" s="3">
        <f>ResNet_cc1x!N81+SMOTE_cc1x!N81+SMOTE_Aug_cc1x!N81+UMCE_cc1x!N81</f>
        <v>40</v>
      </c>
      <c r="D81" s="3">
        <f>ResNet_cc1x!O81+SMOTE_cc1x!O81+SMOTE_Aug_cc1x!O81+UMCE_cc1x!O81</f>
        <v>0</v>
      </c>
      <c r="E81" s="3">
        <f>ResNet_cc1x!P81+SMOTE_cc1x!P81+SMOTE_Aug_cc1x!P81+UMCE_cc1x!P81</f>
        <v>0</v>
      </c>
      <c r="F81" s="3">
        <f>ResNet_cc1x!Q81+SMOTE_cc1x!Q81+SMOTE_Aug_cc1x!Q81+UMCE_cc1x!Q81</f>
        <v>0</v>
      </c>
      <c r="G81" s="3" t="b">
        <f t="shared" si="11"/>
        <v>0</v>
      </c>
      <c r="H81" s="3" t="b">
        <f t="shared" si="12"/>
        <v>1</v>
      </c>
      <c r="I81" s="3" t="b">
        <f t="shared" si="13"/>
        <v>0</v>
      </c>
      <c r="J81" s="3" t="b">
        <f t="shared" si="14"/>
        <v>0</v>
      </c>
      <c r="K81" s="3" t="b">
        <f t="shared" si="15"/>
        <v>0</v>
      </c>
      <c r="L81" s="3">
        <f t="shared" si="16"/>
        <v>1</v>
      </c>
      <c r="M81" s="3">
        <f>IF(L81 = 1, _xlfn.MODE.SNGL(ResNet_cc1x!C81,ResNet_cc1x!D81,ResNet_cc1x!E81,ResNet_cc1x!F81,ResNet_cc1x!G81,ResNet_cc1x!H81,ResNet_cc1x!I81,ResNet_cc1x!J81,ResNet_cc1x!K81,ResNet_cc1x!L81,SMOTE_cc1x!C81,SMOTE_cc1x!D81,SMOTE_cc1x!E81,SMOTE_cc1x!F81,SMOTE_cc1x!G81,SMOTE_cc1x!H81,SMOTE_cc1x!I81,SMOTE_cc1x!J81,SMOTE_cc1x!K81,SMOTE_cc1x!L81,SMOTE_Aug_cc1x!C81,SMOTE_Aug_cc1x!D81,SMOTE_Aug_cc1x!E81,SMOTE_Aug_cc1x!F81,SMOTE_Aug_cc1x!G81,SMOTE_Aug_cc1x!H81,SMOTE_Aug_cc1x!I81,SMOTE_Aug_cc1x!J81,SMOTE_Aug_cc1x!K81,SMOTE_Aug_cc1x!L81,UMCE_cc1x!C81,UMCE_cc1x!D81,UMCE_cc1x!E81,UMCE_cc1x!F81,UMCE_cc1x!G81,UMCE_cc1x!H81,UMCE_cc1x!I81,UMCE_cc1x!J81,UMCE_cc1x!K81,UMCE_cc1x!L81), "Verificar Manualmente")</f>
        <v>1</v>
      </c>
    </row>
    <row r="82" spans="1:13" x14ac:dyDescent="0.25">
      <c r="A82">
        <v>74356</v>
      </c>
      <c r="B82" s="3">
        <f>ResNet_cc1x!M82+SMOTE_cc1x!M82+SMOTE_Aug_cc1x!M82+UMCE_cc1x!M82</f>
        <v>0</v>
      </c>
      <c r="C82" s="3">
        <f>ResNet_cc1x!N82+SMOTE_cc1x!N82+SMOTE_Aug_cc1x!N82+UMCE_cc1x!N82</f>
        <v>21</v>
      </c>
      <c r="D82" s="3">
        <f>ResNet_cc1x!O82+SMOTE_cc1x!O82+SMOTE_Aug_cc1x!O82+UMCE_cc1x!O82</f>
        <v>10</v>
      </c>
      <c r="E82" s="3">
        <f>ResNet_cc1x!P82+SMOTE_cc1x!P82+SMOTE_Aug_cc1x!P82+UMCE_cc1x!P82</f>
        <v>9</v>
      </c>
      <c r="F82" s="3">
        <f>ResNet_cc1x!Q82+SMOTE_cc1x!Q82+SMOTE_Aug_cc1x!Q82+UMCE_cc1x!Q82</f>
        <v>0</v>
      </c>
      <c r="G82" s="3" t="b">
        <f t="shared" si="11"/>
        <v>0</v>
      </c>
      <c r="H82" s="3" t="b">
        <f t="shared" si="12"/>
        <v>1</v>
      </c>
      <c r="I82" s="3" t="b">
        <f t="shared" si="13"/>
        <v>0</v>
      </c>
      <c r="J82" s="3" t="b">
        <f t="shared" si="14"/>
        <v>0</v>
      </c>
      <c r="K82" s="3" t="b">
        <f t="shared" si="15"/>
        <v>0</v>
      </c>
      <c r="L82" s="3">
        <f t="shared" si="16"/>
        <v>1</v>
      </c>
      <c r="M82" s="3">
        <f>IF(L82 = 1, _xlfn.MODE.SNGL(ResNet_cc1x!C82,ResNet_cc1x!D82,ResNet_cc1x!E82,ResNet_cc1x!F82,ResNet_cc1x!G82,ResNet_cc1x!H82,ResNet_cc1x!I82,ResNet_cc1x!J82,ResNet_cc1x!K82,ResNet_cc1x!L82,SMOTE_cc1x!C82,SMOTE_cc1x!D82,SMOTE_cc1x!E82,SMOTE_cc1x!F82,SMOTE_cc1x!G82,SMOTE_cc1x!H82,SMOTE_cc1x!I82,SMOTE_cc1x!J82,SMOTE_cc1x!K82,SMOTE_cc1x!L82,SMOTE_Aug_cc1x!C82,SMOTE_Aug_cc1x!D82,SMOTE_Aug_cc1x!E82,SMOTE_Aug_cc1x!F82,SMOTE_Aug_cc1x!G82,SMOTE_Aug_cc1x!H82,SMOTE_Aug_cc1x!I82,SMOTE_Aug_cc1x!J82,SMOTE_Aug_cc1x!K82,SMOTE_Aug_cc1x!L82,UMCE_cc1x!C82,UMCE_cc1x!D82,UMCE_cc1x!E82,UMCE_cc1x!F82,UMCE_cc1x!G82,UMCE_cc1x!H82,UMCE_cc1x!I82,UMCE_cc1x!J82,UMCE_cc1x!K82,UMCE_cc1x!L82), "Verificar Manualmente")</f>
        <v>1</v>
      </c>
    </row>
    <row r="83" spans="1:13" x14ac:dyDescent="0.25">
      <c r="A83">
        <v>74380</v>
      </c>
      <c r="B83" s="3">
        <f>ResNet_cc1x!M83+SMOTE_cc1x!M83+SMOTE_Aug_cc1x!M83+UMCE_cc1x!M83</f>
        <v>0</v>
      </c>
      <c r="C83" s="3">
        <f>ResNet_cc1x!N83+SMOTE_cc1x!N83+SMOTE_Aug_cc1x!N83+UMCE_cc1x!N83</f>
        <v>40</v>
      </c>
      <c r="D83" s="3">
        <f>ResNet_cc1x!O83+SMOTE_cc1x!O83+SMOTE_Aug_cc1x!O83+UMCE_cc1x!O83</f>
        <v>0</v>
      </c>
      <c r="E83" s="3">
        <f>ResNet_cc1x!P83+SMOTE_cc1x!P83+SMOTE_Aug_cc1x!P83+UMCE_cc1x!P83</f>
        <v>0</v>
      </c>
      <c r="F83" s="3">
        <f>ResNet_cc1x!Q83+SMOTE_cc1x!Q83+SMOTE_Aug_cc1x!Q83+UMCE_cc1x!Q83</f>
        <v>0</v>
      </c>
      <c r="G83" s="3" t="b">
        <f t="shared" si="11"/>
        <v>0</v>
      </c>
      <c r="H83" s="3" t="b">
        <f t="shared" si="12"/>
        <v>1</v>
      </c>
      <c r="I83" s="3" t="b">
        <f t="shared" si="13"/>
        <v>0</v>
      </c>
      <c r="J83" s="3" t="b">
        <f t="shared" si="14"/>
        <v>0</v>
      </c>
      <c r="K83" s="3" t="b">
        <f t="shared" si="15"/>
        <v>0</v>
      </c>
      <c r="L83" s="3">
        <f t="shared" si="16"/>
        <v>1</v>
      </c>
      <c r="M83" s="3">
        <f>IF(L83 = 1, _xlfn.MODE.SNGL(ResNet_cc1x!C83,ResNet_cc1x!D83,ResNet_cc1x!E83,ResNet_cc1x!F83,ResNet_cc1x!G83,ResNet_cc1x!H83,ResNet_cc1x!I83,ResNet_cc1x!J83,ResNet_cc1x!K83,ResNet_cc1x!L83,SMOTE_cc1x!C83,SMOTE_cc1x!D83,SMOTE_cc1x!E83,SMOTE_cc1x!F83,SMOTE_cc1x!G83,SMOTE_cc1x!H83,SMOTE_cc1x!I83,SMOTE_cc1x!J83,SMOTE_cc1x!K83,SMOTE_cc1x!L83,SMOTE_Aug_cc1x!C83,SMOTE_Aug_cc1x!D83,SMOTE_Aug_cc1x!E83,SMOTE_Aug_cc1x!F83,SMOTE_Aug_cc1x!G83,SMOTE_Aug_cc1x!H83,SMOTE_Aug_cc1x!I83,SMOTE_Aug_cc1x!J83,SMOTE_Aug_cc1x!K83,SMOTE_Aug_cc1x!L83,UMCE_cc1x!C83,UMCE_cc1x!D83,UMCE_cc1x!E83,UMCE_cc1x!F83,UMCE_cc1x!G83,UMCE_cc1x!H83,UMCE_cc1x!I83,UMCE_cc1x!J83,UMCE_cc1x!K83,UMCE_cc1x!L83), "Verificar Manualmente")</f>
        <v>1</v>
      </c>
    </row>
    <row r="84" spans="1:13" x14ac:dyDescent="0.25">
      <c r="A84">
        <v>74413</v>
      </c>
      <c r="B84" s="3">
        <f>ResNet_cc1x!M84+SMOTE_cc1x!M84+SMOTE_Aug_cc1x!M84+UMCE_cc1x!M84</f>
        <v>0</v>
      </c>
      <c r="C84" s="3">
        <f>ResNet_cc1x!N84+SMOTE_cc1x!N84+SMOTE_Aug_cc1x!N84+UMCE_cc1x!N84</f>
        <v>40</v>
      </c>
      <c r="D84" s="3">
        <f>ResNet_cc1x!O84+SMOTE_cc1x!O84+SMOTE_Aug_cc1x!O84+UMCE_cc1x!O84</f>
        <v>0</v>
      </c>
      <c r="E84" s="3">
        <f>ResNet_cc1x!P84+SMOTE_cc1x!P84+SMOTE_Aug_cc1x!P84+UMCE_cc1x!P84</f>
        <v>0</v>
      </c>
      <c r="F84" s="3">
        <f>ResNet_cc1x!Q84+SMOTE_cc1x!Q84+SMOTE_Aug_cc1x!Q84+UMCE_cc1x!Q84</f>
        <v>0</v>
      </c>
      <c r="G84" s="3" t="b">
        <f t="shared" si="11"/>
        <v>0</v>
      </c>
      <c r="H84" s="3" t="b">
        <f t="shared" si="12"/>
        <v>1</v>
      </c>
      <c r="I84" s="3" t="b">
        <f t="shared" si="13"/>
        <v>0</v>
      </c>
      <c r="J84" s="3" t="b">
        <f t="shared" si="14"/>
        <v>0</v>
      </c>
      <c r="K84" s="3" t="b">
        <f t="shared" si="15"/>
        <v>0</v>
      </c>
      <c r="L84" s="3">
        <f t="shared" si="16"/>
        <v>1</v>
      </c>
      <c r="M84" s="3">
        <f>IF(L84 = 1, _xlfn.MODE.SNGL(ResNet_cc1x!C84,ResNet_cc1x!D84,ResNet_cc1x!E84,ResNet_cc1x!F84,ResNet_cc1x!G84,ResNet_cc1x!H84,ResNet_cc1x!I84,ResNet_cc1x!J84,ResNet_cc1x!K84,ResNet_cc1x!L84,SMOTE_cc1x!C84,SMOTE_cc1x!D84,SMOTE_cc1x!E84,SMOTE_cc1x!F84,SMOTE_cc1x!G84,SMOTE_cc1x!H84,SMOTE_cc1x!I84,SMOTE_cc1x!J84,SMOTE_cc1x!K84,SMOTE_cc1x!L84,SMOTE_Aug_cc1x!C84,SMOTE_Aug_cc1x!D84,SMOTE_Aug_cc1x!E84,SMOTE_Aug_cc1x!F84,SMOTE_Aug_cc1x!G84,SMOTE_Aug_cc1x!H84,SMOTE_Aug_cc1x!I84,SMOTE_Aug_cc1x!J84,SMOTE_Aug_cc1x!K84,SMOTE_Aug_cc1x!L84,UMCE_cc1x!C84,UMCE_cc1x!D84,UMCE_cc1x!E84,UMCE_cc1x!F84,UMCE_cc1x!G84,UMCE_cc1x!H84,UMCE_cc1x!I84,UMCE_cc1x!J84,UMCE_cc1x!K84,UMCE_cc1x!L84), "Verificar Manualmente")</f>
        <v>1</v>
      </c>
    </row>
    <row r="85" spans="1:13" x14ac:dyDescent="0.25">
      <c r="A85">
        <v>74424</v>
      </c>
      <c r="B85" s="3">
        <f>ResNet_cc1x!M85+SMOTE_cc1x!M85+SMOTE_Aug_cc1x!M85+UMCE_cc1x!M85</f>
        <v>0</v>
      </c>
      <c r="C85" s="3">
        <f>ResNet_cc1x!N85+SMOTE_cc1x!N85+SMOTE_Aug_cc1x!N85+UMCE_cc1x!N85</f>
        <v>40</v>
      </c>
      <c r="D85" s="3">
        <f>ResNet_cc1x!O85+SMOTE_cc1x!O85+SMOTE_Aug_cc1x!O85+UMCE_cc1x!O85</f>
        <v>0</v>
      </c>
      <c r="E85" s="3">
        <f>ResNet_cc1x!P85+SMOTE_cc1x!P85+SMOTE_Aug_cc1x!P85+UMCE_cc1x!P85</f>
        <v>0</v>
      </c>
      <c r="F85" s="3">
        <f>ResNet_cc1x!Q85+SMOTE_cc1x!Q85+SMOTE_Aug_cc1x!Q85+UMCE_cc1x!Q85</f>
        <v>0</v>
      </c>
      <c r="G85" s="3" t="b">
        <f t="shared" si="11"/>
        <v>0</v>
      </c>
      <c r="H85" s="3" t="b">
        <f t="shared" si="12"/>
        <v>1</v>
      </c>
      <c r="I85" s="3" t="b">
        <f t="shared" si="13"/>
        <v>0</v>
      </c>
      <c r="J85" s="3" t="b">
        <f t="shared" si="14"/>
        <v>0</v>
      </c>
      <c r="K85" s="3" t="b">
        <f t="shared" si="15"/>
        <v>0</v>
      </c>
      <c r="L85" s="3">
        <f t="shared" si="16"/>
        <v>1</v>
      </c>
      <c r="M85" s="3">
        <f>IF(L85 = 1, _xlfn.MODE.SNGL(ResNet_cc1x!C85,ResNet_cc1x!D85,ResNet_cc1x!E85,ResNet_cc1x!F85,ResNet_cc1x!G85,ResNet_cc1x!H85,ResNet_cc1x!I85,ResNet_cc1x!J85,ResNet_cc1x!K85,ResNet_cc1x!L85,SMOTE_cc1x!C85,SMOTE_cc1x!D85,SMOTE_cc1x!E85,SMOTE_cc1x!F85,SMOTE_cc1x!G85,SMOTE_cc1x!H85,SMOTE_cc1x!I85,SMOTE_cc1x!J85,SMOTE_cc1x!K85,SMOTE_cc1x!L85,SMOTE_Aug_cc1x!C85,SMOTE_Aug_cc1x!D85,SMOTE_Aug_cc1x!E85,SMOTE_Aug_cc1x!F85,SMOTE_Aug_cc1x!G85,SMOTE_Aug_cc1x!H85,SMOTE_Aug_cc1x!I85,SMOTE_Aug_cc1x!J85,SMOTE_Aug_cc1x!K85,SMOTE_Aug_cc1x!L85,UMCE_cc1x!C85,UMCE_cc1x!D85,UMCE_cc1x!E85,UMCE_cc1x!F85,UMCE_cc1x!G85,UMCE_cc1x!H85,UMCE_cc1x!I85,UMCE_cc1x!J85,UMCE_cc1x!K85,UMCE_cc1x!L85), "Verificar Manualmente")</f>
        <v>1</v>
      </c>
    </row>
    <row r="86" spans="1:13" x14ac:dyDescent="0.25">
      <c r="A86">
        <v>74451</v>
      </c>
      <c r="B86" s="3">
        <f>ResNet_cc1x!M86+SMOTE_cc1x!M86+SMOTE_Aug_cc1x!M86+UMCE_cc1x!M86</f>
        <v>0</v>
      </c>
      <c r="C86" s="3">
        <f>ResNet_cc1x!N86+SMOTE_cc1x!N86+SMOTE_Aug_cc1x!N86+UMCE_cc1x!N86</f>
        <v>40</v>
      </c>
      <c r="D86" s="3">
        <f>ResNet_cc1x!O86+SMOTE_cc1x!O86+SMOTE_Aug_cc1x!O86+UMCE_cc1x!O86</f>
        <v>0</v>
      </c>
      <c r="E86" s="3">
        <f>ResNet_cc1x!P86+SMOTE_cc1x!P86+SMOTE_Aug_cc1x!P86+UMCE_cc1x!P86</f>
        <v>0</v>
      </c>
      <c r="F86" s="3">
        <f>ResNet_cc1x!Q86+SMOTE_cc1x!Q86+SMOTE_Aug_cc1x!Q86+UMCE_cc1x!Q86</f>
        <v>0</v>
      </c>
      <c r="G86" s="3" t="b">
        <f t="shared" si="11"/>
        <v>0</v>
      </c>
      <c r="H86" s="3" t="b">
        <f t="shared" si="12"/>
        <v>1</v>
      </c>
      <c r="I86" s="3" t="b">
        <f t="shared" si="13"/>
        <v>0</v>
      </c>
      <c r="J86" s="3" t="b">
        <f t="shared" si="14"/>
        <v>0</v>
      </c>
      <c r="K86" s="3" t="b">
        <f t="shared" si="15"/>
        <v>0</v>
      </c>
      <c r="L86" s="3">
        <f t="shared" si="16"/>
        <v>1</v>
      </c>
      <c r="M86" s="3">
        <f>IF(L86 = 1, _xlfn.MODE.SNGL(ResNet_cc1x!C86,ResNet_cc1x!D86,ResNet_cc1x!E86,ResNet_cc1x!F86,ResNet_cc1x!G86,ResNet_cc1x!H86,ResNet_cc1x!I86,ResNet_cc1x!J86,ResNet_cc1x!K86,ResNet_cc1x!L86,SMOTE_cc1x!C86,SMOTE_cc1x!D86,SMOTE_cc1x!E86,SMOTE_cc1x!F86,SMOTE_cc1x!G86,SMOTE_cc1x!H86,SMOTE_cc1x!I86,SMOTE_cc1x!J86,SMOTE_cc1x!K86,SMOTE_cc1x!L86,SMOTE_Aug_cc1x!C86,SMOTE_Aug_cc1x!D86,SMOTE_Aug_cc1x!E86,SMOTE_Aug_cc1x!F86,SMOTE_Aug_cc1x!G86,SMOTE_Aug_cc1x!H86,SMOTE_Aug_cc1x!I86,SMOTE_Aug_cc1x!J86,SMOTE_Aug_cc1x!K86,SMOTE_Aug_cc1x!L86,UMCE_cc1x!C86,UMCE_cc1x!D86,UMCE_cc1x!E86,UMCE_cc1x!F86,UMCE_cc1x!G86,UMCE_cc1x!H86,UMCE_cc1x!I86,UMCE_cc1x!J86,UMCE_cc1x!K86,UMCE_cc1x!L86), "Verificar Manualmente")</f>
        <v>1</v>
      </c>
    </row>
    <row r="87" spans="1:13" x14ac:dyDescent="0.25">
      <c r="A87">
        <v>74454</v>
      </c>
      <c r="B87" s="3">
        <f>ResNet_cc1x!M87+SMOTE_cc1x!M87+SMOTE_Aug_cc1x!M87+UMCE_cc1x!M87</f>
        <v>0</v>
      </c>
      <c r="C87" s="3">
        <f>ResNet_cc1x!N87+SMOTE_cc1x!N87+SMOTE_Aug_cc1x!N87+UMCE_cc1x!N87</f>
        <v>40</v>
      </c>
      <c r="D87" s="3">
        <f>ResNet_cc1x!O87+SMOTE_cc1x!O87+SMOTE_Aug_cc1x!O87+UMCE_cc1x!O87</f>
        <v>0</v>
      </c>
      <c r="E87" s="3">
        <f>ResNet_cc1x!P87+SMOTE_cc1x!P87+SMOTE_Aug_cc1x!P87+UMCE_cc1x!P87</f>
        <v>0</v>
      </c>
      <c r="F87" s="3">
        <f>ResNet_cc1x!Q87+SMOTE_cc1x!Q87+SMOTE_Aug_cc1x!Q87+UMCE_cc1x!Q87</f>
        <v>0</v>
      </c>
      <c r="G87" s="3" t="b">
        <f t="shared" si="11"/>
        <v>0</v>
      </c>
      <c r="H87" s="3" t="b">
        <f t="shared" si="12"/>
        <v>1</v>
      </c>
      <c r="I87" s="3" t="b">
        <f t="shared" si="13"/>
        <v>0</v>
      </c>
      <c r="J87" s="3" t="b">
        <f t="shared" si="14"/>
        <v>0</v>
      </c>
      <c r="K87" s="3" t="b">
        <f t="shared" si="15"/>
        <v>0</v>
      </c>
      <c r="L87" s="3">
        <f t="shared" si="16"/>
        <v>1</v>
      </c>
      <c r="M87" s="3">
        <f>IF(L87 = 1, _xlfn.MODE.SNGL(ResNet_cc1x!C87,ResNet_cc1x!D87,ResNet_cc1x!E87,ResNet_cc1x!F87,ResNet_cc1x!G87,ResNet_cc1x!H87,ResNet_cc1x!I87,ResNet_cc1x!J87,ResNet_cc1x!K87,ResNet_cc1x!L87,SMOTE_cc1x!C87,SMOTE_cc1x!D87,SMOTE_cc1x!E87,SMOTE_cc1x!F87,SMOTE_cc1x!G87,SMOTE_cc1x!H87,SMOTE_cc1x!I87,SMOTE_cc1x!J87,SMOTE_cc1x!K87,SMOTE_cc1x!L87,SMOTE_Aug_cc1x!C87,SMOTE_Aug_cc1x!D87,SMOTE_Aug_cc1x!E87,SMOTE_Aug_cc1x!F87,SMOTE_Aug_cc1x!G87,SMOTE_Aug_cc1x!H87,SMOTE_Aug_cc1x!I87,SMOTE_Aug_cc1x!J87,SMOTE_Aug_cc1x!K87,SMOTE_Aug_cc1x!L87,UMCE_cc1x!C87,UMCE_cc1x!D87,UMCE_cc1x!E87,UMCE_cc1x!F87,UMCE_cc1x!G87,UMCE_cc1x!H87,UMCE_cc1x!I87,UMCE_cc1x!J87,UMCE_cc1x!K87,UMCE_cc1x!L87), "Verificar Manualmente")</f>
        <v>1</v>
      </c>
    </row>
    <row r="88" spans="1:13" x14ac:dyDescent="0.25">
      <c r="A88">
        <v>74456</v>
      </c>
      <c r="B88" s="3">
        <f>ResNet_cc1x!M88+SMOTE_cc1x!M88+SMOTE_Aug_cc1x!M88+UMCE_cc1x!M88</f>
        <v>0</v>
      </c>
      <c r="C88" s="3">
        <f>ResNet_cc1x!N88+SMOTE_cc1x!N88+SMOTE_Aug_cc1x!N88+UMCE_cc1x!N88</f>
        <v>40</v>
      </c>
      <c r="D88" s="3">
        <f>ResNet_cc1x!O88+SMOTE_cc1x!O88+SMOTE_Aug_cc1x!O88+UMCE_cc1x!O88</f>
        <v>0</v>
      </c>
      <c r="E88" s="3">
        <f>ResNet_cc1x!P88+SMOTE_cc1x!P88+SMOTE_Aug_cc1x!P88+UMCE_cc1x!P88</f>
        <v>0</v>
      </c>
      <c r="F88" s="3">
        <f>ResNet_cc1x!Q88+SMOTE_cc1x!Q88+SMOTE_Aug_cc1x!Q88+UMCE_cc1x!Q88</f>
        <v>0</v>
      </c>
      <c r="G88" s="3" t="b">
        <f t="shared" si="11"/>
        <v>0</v>
      </c>
      <c r="H88" s="3" t="b">
        <f t="shared" si="12"/>
        <v>1</v>
      </c>
      <c r="I88" s="3" t="b">
        <f t="shared" si="13"/>
        <v>0</v>
      </c>
      <c r="J88" s="3" t="b">
        <f t="shared" si="14"/>
        <v>0</v>
      </c>
      <c r="K88" s="3" t="b">
        <f t="shared" si="15"/>
        <v>0</v>
      </c>
      <c r="L88" s="3">
        <f t="shared" si="16"/>
        <v>1</v>
      </c>
      <c r="M88" s="3">
        <f>IF(L88 = 1, _xlfn.MODE.SNGL(ResNet_cc1x!C88,ResNet_cc1x!D88,ResNet_cc1x!E88,ResNet_cc1x!F88,ResNet_cc1x!G88,ResNet_cc1x!H88,ResNet_cc1x!I88,ResNet_cc1x!J88,ResNet_cc1x!K88,ResNet_cc1x!L88,SMOTE_cc1x!C88,SMOTE_cc1x!D88,SMOTE_cc1x!E88,SMOTE_cc1x!F88,SMOTE_cc1x!G88,SMOTE_cc1x!H88,SMOTE_cc1x!I88,SMOTE_cc1x!J88,SMOTE_cc1x!K88,SMOTE_cc1x!L88,SMOTE_Aug_cc1x!C88,SMOTE_Aug_cc1x!D88,SMOTE_Aug_cc1x!E88,SMOTE_Aug_cc1x!F88,SMOTE_Aug_cc1x!G88,SMOTE_Aug_cc1x!H88,SMOTE_Aug_cc1x!I88,SMOTE_Aug_cc1x!J88,SMOTE_Aug_cc1x!K88,SMOTE_Aug_cc1x!L88,UMCE_cc1x!C88,UMCE_cc1x!D88,UMCE_cc1x!E88,UMCE_cc1x!F88,UMCE_cc1x!G88,UMCE_cc1x!H88,UMCE_cc1x!I88,UMCE_cc1x!J88,UMCE_cc1x!K88,UMCE_cc1x!L88), "Verificar Manualmente")</f>
        <v>1</v>
      </c>
    </row>
    <row r="89" spans="1:13" x14ac:dyDescent="0.25">
      <c r="A89">
        <v>74475</v>
      </c>
      <c r="B89" s="3">
        <f>ResNet_cc1x!M89+SMOTE_cc1x!M89+SMOTE_Aug_cc1x!M89+UMCE_cc1x!M89</f>
        <v>22</v>
      </c>
      <c r="C89" s="3">
        <f>ResNet_cc1x!N89+SMOTE_cc1x!N89+SMOTE_Aug_cc1x!N89+UMCE_cc1x!N89</f>
        <v>18</v>
      </c>
      <c r="D89" s="3">
        <f>ResNet_cc1x!O89+SMOTE_cc1x!O89+SMOTE_Aug_cc1x!O89+UMCE_cc1x!O89</f>
        <v>0</v>
      </c>
      <c r="E89" s="3">
        <f>ResNet_cc1x!P89+SMOTE_cc1x!P89+SMOTE_Aug_cc1x!P89+UMCE_cc1x!P89</f>
        <v>0</v>
      </c>
      <c r="F89" s="3">
        <f>ResNet_cc1x!Q89+SMOTE_cc1x!Q89+SMOTE_Aug_cc1x!Q89+UMCE_cc1x!Q89</f>
        <v>0</v>
      </c>
      <c r="G89" s="3" t="b">
        <f t="shared" si="11"/>
        <v>1</v>
      </c>
      <c r="H89" s="3" t="b">
        <f t="shared" si="12"/>
        <v>0</v>
      </c>
      <c r="I89" s="3" t="b">
        <f t="shared" si="13"/>
        <v>0</v>
      </c>
      <c r="J89" s="3" t="b">
        <f t="shared" si="14"/>
        <v>0</v>
      </c>
      <c r="K89" s="3" t="b">
        <f t="shared" si="15"/>
        <v>0</v>
      </c>
      <c r="L89" s="3">
        <f t="shared" si="16"/>
        <v>1</v>
      </c>
      <c r="M89" s="3">
        <f>IF(L89 = 1, _xlfn.MODE.SNGL(ResNet_cc1x!C89,ResNet_cc1x!D89,ResNet_cc1x!E89,ResNet_cc1x!F89,ResNet_cc1x!G89,ResNet_cc1x!H89,ResNet_cc1x!I89,ResNet_cc1x!J89,ResNet_cc1x!K89,ResNet_cc1x!L89,SMOTE_cc1x!C89,SMOTE_cc1x!D89,SMOTE_cc1x!E89,SMOTE_cc1x!F89,SMOTE_cc1x!G89,SMOTE_cc1x!H89,SMOTE_cc1x!I89,SMOTE_cc1x!J89,SMOTE_cc1x!K89,SMOTE_cc1x!L89,SMOTE_Aug_cc1x!C89,SMOTE_Aug_cc1x!D89,SMOTE_Aug_cc1x!E89,SMOTE_Aug_cc1x!F89,SMOTE_Aug_cc1x!G89,SMOTE_Aug_cc1x!H89,SMOTE_Aug_cc1x!I89,SMOTE_Aug_cc1x!J89,SMOTE_Aug_cc1x!K89,SMOTE_Aug_cc1x!L89,UMCE_cc1x!C89,UMCE_cc1x!D89,UMCE_cc1x!E89,UMCE_cc1x!F89,UMCE_cc1x!G89,UMCE_cc1x!H89,UMCE_cc1x!I89,UMCE_cc1x!J89,UMCE_cc1x!K89,UMCE_cc1x!L89), "Verificar Manualmente")</f>
        <v>0</v>
      </c>
    </row>
    <row r="90" spans="1:13" x14ac:dyDescent="0.25">
      <c r="A90">
        <v>74479</v>
      </c>
      <c r="B90" s="3">
        <f>ResNet_cc1x!M90+SMOTE_cc1x!M90+SMOTE_Aug_cc1x!M90+UMCE_cc1x!M90</f>
        <v>0</v>
      </c>
      <c r="C90" s="3">
        <f>ResNet_cc1x!N90+SMOTE_cc1x!N90+SMOTE_Aug_cc1x!N90+UMCE_cc1x!N90</f>
        <v>40</v>
      </c>
      <c r="D90" s="3">
        <f>ResNet_cc1x!O90+SMOTE_cc1x!O90+SMOTE_Aug_cc1x!O90+UMCE_cc1x!O90</f>
        <v>0</v>
      </c>
      <c r="E90" s="3">
        <f>ResNet_cc1x!P90+SMOTE_cc1x!P90+SMOTE_Aug_cc1x!P90+UMCE_cc1x!P90</f>
        <v>0</v>
      </c>
      <c r="F90" s="3">
        <f>ResNet_cc1x!Q90+SMOTE_cc1x!Q90+SMOTE_Aug_cc1x!Q90+UMCE_cc1x!Q90</f>
        <v>0</v>
      </c>
      <c r="G90" s="3" t="b">
        <f t="shared" si="11"/>
        <v>0</v>
      </c>
      <c r="H90" s="3" t="b">
        <f t="shared" si="12"/>
        <v>1</v>
      </c>
      <c r="I90" s="3" t="b">
        <f t="shared" si="13"/>
        <v>0</v>
      </c>
      <c r="J90" s="3" t="b">
        <f t="shared" si="14"/>
        <v>0</v>
      </c>
      <c r="K90" s="3" t="b">
        <f t="shared" si="15"/>
        <v>0</v>
      </c>
      <c r="L90" s="3">
        <f t="shared" si="16"/>
        <v>1</v>
      </c>
      <c r="M90" s="3">
        <f>IF(L90 = 1, _xlfn.MODE.SNGL(ResNet_cc1x!C90,ResNet_cc1x!D90,ResNet_cc1x!E90,ResNet_cc1x!F90,ResNet_cc1x!G90,ResNet_cc1x!H90,ResNet_cc1x!I90,ResNet_cc1x!J90,ResNet_cc1x!K90,ResNet_cc1x!L90,SMOTE_cc1x!C90,SMOTE_cc1x!D90,SMOTE_cc1x!E90,SMOTE_cc1x!F90,SMOTE_cc1x!G90,SMOTE_cc1x!H90,SMOTE_cc1x!I90,SMOTE_cc1x!J90,SMOTE_cc1x!K90,SMOTE_cc1x!L90,SMOTE_Aug_cc1x!C90,SMOTE_Aug_cc1x!D90,SMOTE_Aug_cc1x!E90,SMOTE_Aug_cc1x!F90,SMOTE_Aug_cc1x!G90,SMOTE_Aug_cc1x!H90,SMOTE_Aug_cc1x!I90,SMOTE_Aug_cc1x!J90,SMOTE_Aug_cc1x!K90,SMOTE_Aug_cc1x!L90,UMCE_cc1x!C90,UMCE_cc1x!D90,UMCE_cc1x!E90,UMCE_cc1x!F90,UMCE_cc1x!G90,UMCE_cc1x!H90,UMCE_cc1x!I90,UMCE_cc1x!J90,UMCE_cc1x!K90,UMCE_cc1x!L90), "Verificar Manualmente")</f>
        <v>1</v>
      </c>
    </row>
    <row r="91" spans="1:13" x14ac:dyDescent="0.25">
      <c r="A91">
        <v>74512</v>
      </c>
      <c r="B91" s="3">
        <f>ResNet_cc1x!M91+SMOTE_cc1x!M91+SMOTE_Aug_cc1x!M91+UMCE_cc1x!M91</f>
        <v>0</v>
      </c>
      <c r="C91" s="3">
        <f>ResNet_cc1x!N91+SMOTE_cc1x!N91+SMOTE_Aug_cc1x!N91+UMCE_cc1x!N91</f>
        <v>40</v>
      </c>
      <c r="D91" s="3">
        <f>ResNet_cc1x!O91+SMOTE_cc1x!O91+SMOTE_Aug_cc1x!O91+UMCE_cc1x!O91</f>
        <v>0</v>
      </c>
      <c r="E91" s="3">
        <f>ResNet_cc1x!P91+SMOTE_cc1x!P91+SMOTE_Aug_cc1x!P91+UMCE_cc1x!P91</f>
        <v>0</v>
      </c>
      <c r="F91" s="3">
        <f>ResNet_cc1x!Q91+SMOTE_cc1x!Q91+SMOTE_Aug_cc1x!Q91+UMCE_cc1x!Q91</f>
        <v>0</v>
      </c>
      <c r="G91" s="3" t="b">
        <f t="shared" si="11"/>
        <v>0</v>
      </c>
      <c r="H91" s="3" t="b">
        <f t="shared" si="12"/>
        <v>1</v>
      </c>
      <c r="I91" s="3" t="b">
        <f t="shared" si="13"/>
        <v>0</v>
      </c>
      <c r="J91" s="3" t="b">
        <f t="shared" si="14"/>
        <v>0</v>
      </c>
      <c r="K91" s="3" t="b">
        <f t="shared" si="15"/>
        <v>0</v>
      </c>
      <c r="L91" s="3">
        <f t="shared" si="16"/>
        <v>1</v>
      </c>
      <c r="M91" s="3">
        <f>IF(L91 = 1, _xlfn.MODE.SNGL(ResNet_cc1x!C91,ResNet_cc1x!D91,ResNet_cc1x!E91,ResNet_cc1x!F91,ResNet_cc1x!G91,ResNet_cc1x!H91,ResNet_cc1x!I91,ResNet_cc1x!J91,ResNet_cc1x!K91,ResNet_cc1x!L91,SMOTE_cc1x!C91,SMOTE_cc1x!D91,SMOTE_cc1x!E91,SMOTE_cc1x!F91,SMOTE_cc1x!G91,SMOTE_cc1x!H91,SMOTE_cc1x!I91,SMOTE_cc1x!J91,SMOTE_cc1x!K91,SMOTE_cc1x!L91,SMOTE_Aug_cc1x!C91,SMOTE_Aug_cc1x!D91,SMOTE_Aug_cc1x!E91,SMOTE_Aug_cc1x!F91,SMOTE_Aug_cc1x!G91,SMOTE_Aug_cc1x!H91,SMOTE_Aug_cc1x!I91,SMOTE_Aug_cc1x!J91,SMOTE_Aug_cc1x!K91,SMOTE_Aug_cc1x!L91,UMCE_cc1x!C91,UMCE_cc1x!D91,UMCE_cc1x!E91,UMCE_cc1x!F91,UMCE_cc1x!G91,UMCE_cc1x!H91,UMCE_cc1x!I91,UMCE_cc1x!J91,UMCE_cc1x!K91,UMCE_cc1x!L91), "Verificar Manualmente")</f>
        <v>1</v>
      </c>
    </row>
    <row r="92" spans="1:13" x14ac:dyDescent="0.25">
      <c r="A92">
        <v>74518</v>
      </c>
      <c r="B92" s="3">
        <f>ResNet_cc1x!M92+SMOTE_cc1x!M92+SMOTE_Aug_cc1x!M92+UMCE_cc1x!M92</f>
        <v>0</v>
      </c>
      <c r="C92" s="3">
        <f>ResNet_cc1x!N92+SMOTE_cc1x!N92+SMOTE_Aug_cc1x!N92+UMCE_cc1x!N92</f>
        <v>40</v>
      </c>
      <c r="D92" s="3">
        <f>ResNet_cc1x!O92+SMOTE_cc1x!O92+SMOTE_Aug_cc1x!O92+UMCE_cc1x!O92</f>
        <v>0</v>
      </c>
      <c r="E92" s="3">
        <f>ResNet_cc1x!P92+SMOTE_cc1x!P92+SMOTE_Aug_cc1x!P92+UMCE_cc1x!P92</f>
        <v>0</v>
      </c>
      <c r="F92" s="3">
        <f>ResNet_cc1x!Q92+SMOTE_cc1x!Q92+SMOTE_Aug_cc1x!Q92+UMCE_cc1x!Q92</f>
        <v>0</v>
      </c>
      <c r="G92" s="3" t="b">
        <f t="shared" si="11"/>
        <v>0</v>
      </c>
      <c r="H92" s="3" t="b">
        <f t="shared" si="12"/>
        <v>1</v>
      </c>
      <c r="I92" s="3" t="b">
        <f t="shared" si="13"/>
        <v>0</v>
      </c>
      <c r="J92" s="3" t="b">
        <f t="shared" si="14"/>
        <v>0</v>
      </c>
      <c r="K92" s="3" t="b">
        <f t="shared" si="15"/>
        <v>0</v>
      </c>
      <c r="L92" s="3">
        <f t="shared" si="16"/>
        <v>1</v>
      </c>
      <c r="M92" s="3">
        <f>IF(L92 = 1, _xlfn.MODE.SNGL(ResNet_cc1x!C92,ResNet_cc1x!D92,ResNet_cc1x!E92,ResNet_cc1x!F92,ResNet_cc1x!G92,ResNet_cc1x!H92,ResNet_cc1x!I92,ResNet_cc1x!J92,ResNet_cc1x!K92,ResNet_cc1x!L92,SMOTE_cc1x!C92,SMOTE_cc1x!D92,SMOTE_cc1x!E92,SMOTE_cc1x!F92,SMOTE_cc1x!G92,SMOTE_cc1x!H92,SMOTE_cc1x!I92,SMOTE_cc1x!J92,SMOTE_cc1x!K92,SMOTE_cc1x!L92,SMOTE_Aug_cc1x!C92,SMOTE_Aug_cc1x!D92,SMOTE_Aug_cc1x!E92,SMOTE_Aug_cc1x!F92,SMOTE_Aug_cc1x!G92,SMOTE_Aug_cc1x!H92,SMOTE_Aug_cc1x!I92,SMOTE_Aug_cc1x!J92,SMOTE_Aug_cc1x!K92,SMOTE_Aug_cc1x!L92,UMCE_cc1x!C92,UMCE_cc1x!D92,UMCE_cc1x!E92,UMCE_cc1x!F92,UMCE_cc1x!G92,UMCE_cc1x!H92,UMCE_cc1x!I92,UMCE_cc1x!J92,UMCE_cc1x!K92,UMCE_cc1x!L92), "Verificar Manualmente")</f>
        <v>1</v>
      </c>
    </row>
    <row r="93" spans="1:13" x14ac:dyDescent="0.25">
      <c r="A93">
        <v>74544</v>
      </c>
      <c r="B93" s="3">
        <f>ResNet_cc1x!M93+SMOTE_cc1x!M93+SMOTE_Aug_cc1x!M93+UMCE_cc1x!M93</f>
        <v>1</v>
      </c>
      <c r="C93" s="3">
        <f>ResNet_cc1x!N93+SMOTE_cc1x!N93+SMOTE_Aug_cc1x!N93+UMCE_cc1x!N93</f>
        <v>29</v>
      </c>
      <c r="D93" s="3">
        <f>ResNet_cc1x!O93+SMOTE_cc1x!O93+SMOTE_Aug_cc1x!O93+UMCE_cc1x!O93</f>
        <v>10</v>
      </c>
      <c r="E93" s="3">
        <f>ResNet_cc1x!P93+SMOTE_cc1x!P93+SMOTE_Aug_cc1x!P93+UMCE_cc1x!P93</f>
        <v>0</v>
      </c>
      <c r="F93" s="3">
        <f>ResNet_cc1x!Q93+SMOTE_cc1x!Q93+SMOTE_Aug_cc1x!Q93+UMCE_cc1x!Q93</f>
        <v>0</v>
      </c>
      <c r="G93" s="3" t="b">
        <f t="shared" si="11"/>
        <v>0</v>
      </c>
      <c r="H93" s="3" t="b">
        <f t="shared" si="12"/>
        <v>1</v>
      </c>
      <c r="I93" s="3" t="b">
        <f t="shared" si="13"/>
        <v>0</v>
      </c>
      <c r="J93" s="3" t="b">
        <f t="shared" si="14"/>
        <v>0</v>
      </c>
      <c r="K93" s="3" t="b">
        <f t="shared" si="15"/>
        <v>0</v>
      </c>
      <c r="L93" s="3">
        <f t="shared" si="16"/>
        <v>1</v>
      </c>
      <c r="M93" s="3">
        <f>IF(L93 = 1, _xlfn.MODE.SNGL(ResNet_cc1x!C93,ResNet_cc1x!D93,ResNet_cc1x!E93,ResNet_cc1x!F93,ResNet_cc1x!G93,ResNet_cc1x!H93,ResNet_cc1x!I93,ResNet_cc1x!J93,ResNet_cc1x!K93,ResNet_cc1x!L93,SMOTE_cc1x!C93,SMOTE_cc1x!D93,SMOTE_cc1x!E93,SMOTE_cc1x!F93,SMOTE_cc1x!G93,SMOTE_cc1x!H93,SMOTE_cc1x!I93,SMOTE_cc1x!J93,SMOTE_cc1x!K93,SMOTE_cc1x!L93,SMOTE_Aug_cc1x!C93,SMOTE_Aug_cc1x!D93,SMOTE_Aug_cc1x!E93,SMOTE_Aug_cc1x!F93,SMOTE_Aug_cc1x!G93,SMOTE_Aug_cc1x!H93,SMOTE_Aug_cc1x!I93,SMOTE_Aug_cc1x!J93,SMOTE_Aug_cc1x!K93,SMOTE_Aug_cc1x!L93,UMCE_cc1x!C93,UMCE_cc1x!D93,UMCE_cc1x!E93,UMCE_cc1x!F93,UMCE_cc1x!G93,UMCE_cc1x!H93,UMCE_cc1x!I93,UMCE_cc1x!J93,UMCE_cc1x!K93,UMCE_cc1x!L93), "Verificar Manualmente")</f>
        <v>1</v>
      </c>
    </row>
    <row r="94" spans="1:13" x14ac:dyDescent="0.25">
      <c r="A94">
        <v>74562</v>
      </c>
      <c r="B94" s="3">
        <f>ResNet_cc1x!M94+SMOTE_cc1x!M94+SMOTE_Aug_cc1x!M94+UMCE_cc1x!M94</f>
        <v>0</v>
      </c>
      <c r="C94" s="3">
        <f>ResNet_cc1x!N94+SMOTE_cc1x!N94+SMOTE_Aug_cc1x!N94+UMCE_cc1x!N94</f>
        <v>40</v>
      </c>
      <c r="D94" s="3">
        <f>ResNet_cc1x!O94+SMOTE_cc1x!O94+SMOTE_Aug_cc1x!O94+UMCE_cc1x!O94</f>
        <v>0</v>
      </c>
      <c r="E94" s="3">
        <f>ResNet_cc1x!P94+SMOTE_cc1x!P94+SMOTE_Aug_cc1x!P94+UMCE_cc1x!P94</f>
        <v>0</v>
      </c>
      <c r="F94" s="3">
        <f>ResNet_cc1x!Q94+SMOTE_cc1x!Q94+SMOTE_Aug_cc1x!Q94+UMCE_cc1x!Q94</f>
        <v>0</v>
      </c>
      <c r="G94" s="3" t="b">
        <f t="shared" si="11"/>
        <v>0</v>
      </c>
      <c r="H94" s="3" t="b">
        <f t="shared" si="12"/>
        <v>1</v>
      </c>
      <c r="I94" s="3" t="b">
        <f t="shared" si="13"/>
        <v>0</v>
      </c>
      <c r="J94" s="3" t="b">
        <f t="shared" si="14"/>
        <v>0</v>
      </c>
      <c r="K94" s="3" t="b">
        <f t="shared" si="15"/>
        <v>0</v>
      </c>
      <c r="L94" s="3">
        <f t="shared" si="16"/>
        <v>1</v>
      </c>
      <c r="M94" s="3">
        <f>IF(L94 = 1, _xlfn.MODE.SNGL(ResNet_cc1x!C94,ResNet_cc1x!D94,ResNet_cc1x!E94,ResNet_cc1x!F94,ResNet_cc1x!G94,ResNet_cc1x!H94,ResNet_cc1x!I94,ResNet_cc1x!J94,ResNet_cc1x!K94,ResNet_cc1x!L94,SMOTE_cc1x!C94,SMOTE_cc1x!D94,SMOTE_cc1x!E94,SMOTE_cc1x!F94,SMOTE_cc1x!G94,SMOTE_cc1x!H94,SMOTE_cc1x!I94,SMOTE_cc1x!J94,SMOTE_cc1x!K94,SMOTE_cc1x!L94,SMOTE_Aug_cc1x!C94,SMOTE_Aug_cc1x!D94,SMOTE_Aug_cc1x!E94,SMOTE_Aug_cc1x!F94,SMOTE_Aug_cc1x!G94,SMOTE_Aug_cc1x!H94,SMOTE_Aug_cc1x!I94,SMOTE_Aug_cc1x!J94,SMOTE_Aug_cc1x!K94,SMOTE_Aug_cc1x!L94,UMCE_cc1x!C94,UMCE_cc1x!D94,UMCE_cc1x!E94,UMCE_cc1x!F94,UMCE_cc1x!G94,UMCE_cc1x!H94,UMCE_cc1x!I94,UMCE_cc1x!J94,UMCE_cc1x!K94,UMCE_cc1x!L94), "Verificar Manualmente")</f>
        <v>1</v>
      </c>
    </row>
    <row r="95" spans="1:13" x14ac:dyDescent="0.25">
      <c r="A95">
        <v>74610</v>
      </c>
      <c r="B95" s="3">
        <f>ResNet_cc1x!M95+SMOTE_cc1x!M95+SMOTE_Aug_cc1x!M95+UMCE_cc1x!M95</f>
        <v>0</v>
      </c>
      <c r="C95" s="3">
        <f>ResNet_cc1x!N95+SMOTE_cc1x!N95+SMOTE_Aug_cc1x!N95+UMCE_cc1x!N95</f>
        <v>40</v>
      </c>
      <c r="D95" s="3">
        <f>ResNet_cc1x!O95+SMOTE_cc1x!O95+SMOTE_Aug_cc1x!O95+UMCE_cc1x!O95</f>
        <v>0</v>
      </c>
      <c r="E95" s="3">
        <f>ResNet_cc1x!P95+SMOTE_cc1x!P95+SMOTE_Aug_cc1x!P95+UMCE_cc1x!P95</f>
        <v>0</v>
      </c>
      <c r="F95" s="3">
        <f>ResNet_cc1x!Q95+SMOTE_cc1x!Q95+SMOTE_Aug_cc1x!Q95+UMCE_cc1x!Q95</f>
        <v>0</v>
      </c>
      <c r="G95" s="3" t="b">
        <f t="shared" si="11"/>
        <v>0</v>
      </c>
      <c r="H95" s="3" t="b">
        <f t="shared" si="12"/>
        <v>1</v>
      </c>
      <c r="I95" s="3" t="b">
        <f t="shared" si="13"/>
        <v>0</v>
      </c>
      <c r="J95" s="3" t="b">
        <f t="shared" si="14"/>
        <v>0</v>
      </c>
      <c r="K95" s="3" t="b">
        <f t="shared" si="15"/>
        <v>0</v>
      </c>
      <c r="L95" s="3">
        <f t="shared" si="16"/>
        <v>1</v>
      </c>
      <c r="M95" s="3">
        <f>IF(L95 = 1, _xlfn.MODE.SNGL(ResNet_cc1x!C95,ResNet_cc1x!D95,ResNet_cc1x!E95,ResNet_cc1x!F95,ResNet_cc1x!G95,ResNet_cc1x!H95,ResNet_cc1x!I95,ResNet_cc1x!J95,ResNet_cc1x!K95,ResNet_cc1x!L95,SMOTE_cc1x!C95,SMOTE_cc1x!D95,SMOTE_cc1x!E95,SMOTE_cc1x!F95,SMOTE_cc1x!G95,SMOTE_cc1x!H95,SMOTE_cc1x!I95,SMOTE_cc1x!J95,SMOTE_cc1x!K95,SMOTE_cc1x!L95,SMOTE_Aug_cc1x!C95,SMOTE_Aug_cc1x!D95,SMOTE_Aug_cc1x!E95,SMOTE_Aug_cc1x!F95,SMOTE_Aug_cc1x!G95,SMOTE_Aug_cc1x!H95,SMOTE_Aug_cc1x!I95,SMOTE_Aug_cc1x!J95,SMOTE_Aug_cc1x!K95,SMOTE_Aug_cc1x!L95,UMCE_cc1x!C95,UMCE_cc1x!D95,UMCE_cc1x!E95,UMCE_cc1x!F95,UMCE_cc1x!G95,UMCE_cc1x!H95,UMCE_cc1x!I95,UMCE_cc1x!J95,UMCE_cc1x!K95,UMCE_cc1x!L95), "Verificar Manualmente")</f>
        <v>1</v>
      </c>
    </row>
    <row r="96" spans="1:13" x14ac:dyDescent="0.25">
      <c r="A96">
        <v>74658</v>
      </c>
      <c r="B96" s="3">
        <f>ResNet_cc1x!M96+SMOTE_cc1x!M96+SMOTE_Aug_cc1x!M96+UMCE_cc1x!M96</f>
        <v>0</v>
      </c>
      <c r="C96" s="3">
        <f>ResNet_cc1x!N96+SMOTE_cc1x!N96+SMOTE_Aug_cc1x!N96+UMCE_cc1x!N96</f>
        <v>40</v>
      </c>
      <c r="D96" s="3">
        <f>ResNet_cc1x!O96+SMOTE_cc1x!O96+SMOTE_Aug_cc1x!O96+UMCE_cc1x!O96</f>
        <v>0</v>
      </c>
      <c r="E96" s="3">
        <f>ResNet_cc1x!P96+SMOTE_cc1x!P96+SMOTE_Aug_cc1x!P96+UMCE_cc1x!P96</f>
        <v>0</v>
      </c>
      <c r="F96" s="3">
        <f>ResNet_cc1x!Q96+SMOTE_cc1x!Q96+SMOTE_Aug_cc1x!Q96+UMCE_cc1x!Q96</f>
        <v>0</v>
      </c>
      <c r="G96" s="3" t="b">
        <f t="shared" si="11"/>
        <v>0</v>
      </c>
      <c r="H96" s="3" t="b">
        <f t="shared" si="12"/>
        <v>1</v>
      </c>
      <c r="I96" s="3" t="b">
        <f t="shared" si="13"/>
        <v>0</v>
      </c>
      <c r="J96" s="3" t="b">
        <f t="shared" si="14"/>
        <v>0</v>
      </c>
      <c r="K96" s="3" t="b">
        <f t="shared" si="15"/>
        <v>0</v>
      </c>
      <c r="L96" s="3">
        <f t="shared" si="16"/>
        <v>1</v>
      </c>
      <c r="M96" s="3">
        <f>IF(L96 = 1, _xlfn.MODE.SNGL(ResNet_cc1x!C96,ResNet_cc1x!D96,ResNet_cc1x!E96,ResNet_cc1x!F96,ResNet_cc1x!G96,ResNet_cc1x!H96,ResNet_cc1x!I96,ResNet_cc1x!J96,ResNet_cc1x!K96,ResNet_cc1x!L96,SMOTE_cc1x!C96,SMOTE_cc1x!D96,SMOTE_cc1x!E96,SMOTE_cc1x!F96,SMOTE_cc1x!G96,SMOTE_cc1x!H96,SMOTE_cc1x!I96,SMOTE_cc1x!J96,SMOTE_cc1x!K96,SMOTE_cc1x!L96,SMOTE_Aug_cc1x!C96,SMOTE_Aug_cc1x!D96,SMOTE_Aug_cc1x!E96,SMOTE_Aug_cc1x!F96,SMOTE_Aug_cc1x!G96,SMOTE_Aug_cc1x!H96,SMOTE_Aug_cc1x!I96,SMOTE_Aug_cc1x!J96,SMOTE_Aug_cc1x!K96,SMOTE_Aug_cc1x!L96,UMCE_cc1x!C96,UMCE_cc1x!D96,UMCE_cc1x!E96,UMCE_cc1x!F96,UMCE_cc1x!G96,UMCE_cc1x!H96,UMCE_cc1x!I96,UMCE_cc1x!J96,UMCE_cc1x!K96,UMCE_cc1x!L96), "Verificar Manualmente")</f>
        <v>1</v>
      </c>
    </row>
    <row r="97" spans="1:13" x14ac:dyDescent="0.25">
      <c r="A97">
        <v>74691</v>
      </c>
      <c r="B97" s="3">
        <f>ResNet_cc1x!M97+SMOTE_cc1x!M97+SMOTE_Aug_cc1x!M97+UMCE_cc1x!M97</f>
        <v>0</v>
      </c>
      <c r="C97" s="3">
        <f>ResNet_cc1x!N97+SMOTE_cc1x!N97+SMOTE_Aug_cc1x!N97+UMCE_cc1x!N97</f>
        <v>40</v>
      </c>
      <c r="D97" s="3">
        <f>ResNet_cc1x!O97+SMOTE_cc1x!O97+SMOTE_Aug_cc1x!O97+UMCE_cc1x!O97</f>
        <v>0</v>
      </c>
      <c r="E97" s="3">
        <f>ResNet_cc1x!P97+SMOTE_cc1x!P97+SMOTE_Aug_cc1x!P97+UMCE_cc1x!P97</f>
        <v>0</v>
      </c>
      <c r="F97" s="3">
        <f>ResNet_cc1x!Q97+SMOTE_cc1x!Q97+SMOTE_Aug_cc1x!Q97+UMCE_cc1x!Q97</f>
        <v>0</v>
      </c>
      <c r="G97" s="3" t="b">
        <f t="shared" si="11"/>
        <v>0</v>
      </c>
      <c r="H97" s="3" t="b">
        <f t="shared" si="12"/>
        <v>1</v>
      </c>
      <c r="I97" s="3" t="b">
        <f t="shared" si="13"/>
        <v>0</v>
      </c>
      <c r="J97" s="3" t="b">
        <f t="shared" si="14"/>
        <v>0</v>
      </c>
      <c r="K97" s="3" t="b">
        <f t="shared" si="15"/>
        <v>0</v>
      </c>
      <c r="L97" s="3">
        <f t="shared" si="16"/>
        <v>1</v>
      </c>
      <c r="M97" s="3">
        <f>IF(L97 = 1, _xlfn.MODE.SNGL(ResNet_cc1x!C97,ResNet_cc1x!D97,ResNet_cc1x!E97,ResNet_cc1x!F97,ResNet_cc1x!G97,ResNet_cc1x!H97,ResNet_cc1x!I97,ResNet_cc1x!J97,ResNet_cc1x!K97,ResNet_cc1x!L97,SMOTE_cc1x!C97,SMOTE_cc1x!D97,SMOTE_cc1x!E97,SMOTE_cc1x!F97,SMOTE_cc1x!G97,SMOTE_cc1x!H97,SMOTE_cc1x!I97,SMOTE_cc1x!J97,SMOTE_cc1x!K97,SMOTE_cc1x!L97,SMOTE_Aug_cc1x!C97,SMOTE_Aug_cc1x!D97,SMOTE_Aug_cc1x!E97,SMOTE_Aug_cc1x!F97,SMOTE_Aug_cc1x!G97,SMOTE_Aug_cc1x!H97,SMOTE_Aug_cc1x!I97,SMOTE_Aug_cc1x!J97,SMOTE_Aug_cc1x!K97,SMOTE_Aug_cc1x!L97,UMCE_cc1x!C97,UMCE_cc1x!D97,UMCE_cc1x!E97,UMCE_cc1x!F97,UMCE_cc1x!G97,UMCE_cc1x!H97,UMCE_cc1x!I97,UMCE_cc1x!J97,UMCE_cc1x!K97,UMCE_cc1x!L97), "Verificar Manualmente")</f>
        <v>1</v>
      </c>
    </row>
    <row r="98" spans="1:13" x14ac:dyDescent="0.25">
      <c r="A98">
        <v>105694</v>
      </c>
      <c r="B98" s="3">
        <f>ResNet_cc1x!M98+SMOTE_cc1x!M98+SMOTE_Aug_cc1x!M98+UMCE_cc1x!M98</f>
        <v>0</v>
      </c>
      <c r="C98" s="3">
        <f>ResNet_cc1x!N98+SMOTE_cc1x!N98+SMOTE_Aug_cc1x!N98+UMCE_cc1x!N98</f>
        <v>40</v>
      </c>
      <c r="D98" s="3">
        <f>ResNet_cc1x!O98+SMOTE_cc1x!O98+SMOTE_Aug_cc1x!O98+UMCE_cc1x!O98</f>
        <v>0</v>
      </c>
      <c r="E98" s="3">
        <f>ResNet_cc1x!P98+SMOTE_cc1x!P98+SMOTE_Aug_cc1x!P98+UMCE_cc1x!P98</f>
        <v>0</v>
      </c>
      <c r="F98" s="3">
        <f>ResNet_cc1x!Q98+SMOTE_cc1x!Q98+SMOTE_Aug_cc1x!Q98+UMCE_cc1x!Q98</f>
        <v>0</v>
      </c>
      <c r="G98" s="3" t="b">
        <f t="shared" si="11"/>
        <v>0</v>
      </c>
      <c r="H98" s="3" t="b">
        <f t="shared" si="12"/>
        <v>1</v>
      </c>
      <c r="I98" s="3" t="b">
        <f t="shared" si="13"/>
        <v>0</v>
      </c>
      <c r="J98" s="3" t="b">
        <f t="shared" si="14"/>
        <v>0</v>
      </c>
      <c r="K98" s="3" t="b">
        <f t="shared" si="15"/>
        <v>0</v>
      </c>
      <c r="L98" s="3">
        <f t="shared" si="16"/>
        <v>1</v>
      </c>
      <c r="M98" s="3">
        <f>IF(L98 = 1, _xlfn.MODE.SNGL(ResNet_cc1x!C98,ResNet_cc1x!D98,ResNet_cc1x!E98,ResNet_cc1x!F98,ResNet_cc1x!G98,ResNet_cc1x!H98,ResNet_cc1x!I98,ResNet_cc1x!J98,ResNet_cc1x!K98,ResNet_cc1x!L98,SMOTE_cc1x!C98,SMOTE_cc1x!D98,SMOTE_cc1x!E98,SMOTE_cc1x!F98,SMOTE_cc1x!G98,SMOTE_cc1x!H98,SMOTE_cc1x!I98,SMOTE_cc1x!J98,SMOTE_cc1x!K98,SMOTE_cc1x!L98,SMOTE_Aug_cc1x!C98,SMOTE_Aug_cc1x!D98,SMOTE_Aug_cc1x!E98,SMOTE_Aug_cc1x!F98,SMOTE_Aug_cc1x!G98,SMOTE_Aug_cc1x!H98,SMOTE_Aug_cc1x!I98,SMOTE_Aug_cc1x!J98,SMOTE_Aug_cc1x!K98,SMOTE_Aug_cc1x!L98,UMCE_cc1x!C98,UMCE_cc1x!D98,UMCE_cc1x!E98,UMCE_cc1x!F98,UMCE_cc1x!G98,UMCE_cc1x!H98,UMCE_cc1x!I98,UMCE_cc1x!J98,UMCE_cc1x!K98,UMCE_cc1x!L98), "Verificar Manualmente")</f>
        <v>1</v>
      </c>
    </row>
    <row r="99" spans="1:13" x14ac:dyDescent="0.25">
      <c r="A99">
        <v>105709</v>
      </c>
      <c r="B99" s="3">
        <f>ResNet_cc1x!M99+SMOTE_cc1x!M99+SMOTE_Aug_cc1x!M99+UMCE_cc1x!M99</f>
        <v>0</v>
      </c>
      <c r="C99" s="3">
        <f>ResNet_cc1x!N99+SMOTE_cc1x!N99+SMOTE_Aug_cc1x!N99+UMCE_cc1x!N99</f>
        <v>40</v>
      </c>
      <c r="D99" s="3">
        <f>ResNet_cc1x!O99+SMOTE_cc1x!O99+SMOTE_Aug_cc1x!O99+UMCE_cc1x!O99</f>
        <v>0</v>
      </c>
      <c r="E99" s="3">
        <f>ResNet_cc1x!P99+SMOTE_cc1x!P99+SMOTE_Aug_cc1x!P99+UMCE_cc1x!P99</f>
        <v>0</v>
      </c>
      <c r="F99" s="3">
        <f>ResNet_cc1x!Q99+SMOTE_cc1x!Q99+SMOTE_Aug_cc1x!Q99+UMCE_cc1x!Q99</f>
        <v>0</v>
      </c>
      <c r="G99" s="3" t="b">
        <f t="shared" si="11"/>
        <v>0</v>
      </c>
      <c r="H99" s="3" t="b">
        <f t="shared" si="12"/>
        <v>1</v>
      </c>
      <c r="I99" s="3" t="b">
        <f t="shared" si="13"/>
        <v>0</v>
      </c>
      <c r="J99" s="3" t="b">
        <f t="shared" si="14"/>
        <v>0</v>
      </c>
      <c r="K99" s="3" t="b">
        <f t="shared" si="15"/>
        <v>0</v>
      </c>
      <c r="L99" s="3">
        <f t="shared" si="16"/>
        <v>1</v>
      </c>
      <c r="M99" s="3">
        <f>IF(L99 = 1, _xlfn.MODE.SNGL(ResNet_cc1x!C99,ResNet_cc1x!D99,ResNet_cc1x!E99,ResNet_cc1x!F99,ResNet_cc1x!G99,ResNet_cc1x!H99,ResNet_cc1x!I99,ResNet_cc1x!J99,ResNet_cc1x!K99,ResNet_cc1x!L99,SMOTE_cc1x!C99,SMOTE_cc1x!D99,SMOTE_cc1x!E99,SMOTE_cc1x!F99,SMOTE_cc1x!G99,SMOTE_cc1x!H99,SMOTE_cc1x!I99,SMOTE_cc1x!J99,SMOTE_cc1x!K99,SMOTE_cc1x!L99,SMOTE_Aug_cc1x!C99,SMOTE_Aug_cc1x!D99,SMOTE_Aug_cc1x!E99,SMOTE_Aug_cc1x!F99,SMOTE_Aug_cc1x!G99,SMOTE_Aug_cc1x!H99,SMOTE_Aug_cc1x!I99,SMOTE_Aug_cc1x!J99,SMOTE_Aug_cc1x!K99,SMOTE_Aug_cc1x!L99,UMCE_cc1x!C99,UMCE_cc1x!D99,UMCE_cc1x!E99,UMCE_cc1x!F99,UMCE_cc1x!G99,UMCE_cc1x!H99,UMCE_cc1x!I99,UMCE_cc1x!J99,UMCE_cc1x!K99,UMCE_cc1x!L99), "Verificar Manualmente")</f>
        <v>1</v>
      </c>
    </row>
    <row r="100" spans="1:13" x14ac:dyDescent="0.25">
      <c r="A100">
        <v>105711</v>
      </c>
      <c r="B100" s="3">
        <f>ResNet_cc1x!M100+SMOTE_cc1x!M100+SMOTE_Aug_cc1x!M100+UMCE_cc1x!M100</f>
        <v>0</v>
      </c>
      <c r="C100" s="3">
        <f>ResNet_cc1x!N100+SMOTE_cc1x!N100+SMOTE_Aug_cc1x!N100+UMCE_cc1x!N100</f>
        <v>40</v>
      </c>
      <c r="D100" s="3">
        <f>ResNet_cc1x!O100+SMOTE_cc1x!O100+SMOTE_Aug_cc1x!O100+UMCE_cc1x!O100</f>
        <v>0</v>
      </c>
      <c r="E100" s="3">
        <f>ResNet_cc1x!P100+SMOTE_cc1x!P100+SMOTE_Aug_cc1x!P100+UMCE_cc1x!P100</f>
        <v>0</v>
      </c>
      <c r="F100" s="3">
        <f>ResNet_cc1x!Q100+SMOTE_cc1x!Q100+SMOTE_Aug_cc1x!Q100+UMCE_cc1x!Q100</f>
        <v>0</v>
      </c>
      <c r="G100" s="3" t="b">
        <f t="shared" si="11"/>
        <v>0</v>
      </c>
      <c r="H100" s="3" t="b">
        <f t="shared" si="12"/>
        <v>1</v>
      </c>
      <c r="I100" s="3" t="b">
        <f t="shared" si="13"/>
        <v>0</v>
      </c>
      <c r="J100" s="3" t="b">
        <f t="shared" si="14"/>
        <v>0</v>
      </c>
      <c r="K100" s="3" t="b">
        <f t="shared" si="15"/>
        <v>0</v>
      </c>
      <c r="L100" s="3">
        <f t="shared" si="16"/>
        <v>1</v>
      </c>
      <c r="M100" s="3">
        <f>IF(L100 = 1, _xlfn.MODE.SNGL(ResNet_cc1x!C100,ResNet_cc1x!D100,ResNet_cc1x!E100,ResNet_cc1x!F100,ResNet_cc1x!G100,ResNet_cc1x!H100,ResNet_cc1x!I100,ResNet_cc1x!J100,ResNet_cc1x!K100,ResNet_cc1x!L100,SMOTE_cc1x!C100,SMOTE_cc1x!D100,SMOTE_cc1x!E100,SMOTE_cc1x!F100,SMOTE_cc1x!G100,SMOTE_cc1x!H100,SMOTE_cc1x!I100,SMOTE_cc1x!J100,SMOTE_cc1x!K100,SMOTE_cc1x!L100,SMOTE_Aug_cc1x!C100,SMOTE_Aug_cc1x!D100,SMOTE_Aug_cc1x!E100,SMOTE_Aug_cc1x!F100,SMOTE_Aug_cc1x!G100,SMOTE_Aug_cc1x!H100,SMOTE_Aug_cc1x!I100,SMOTE_Aug_cc1x!J100,SMOTE_Aug_cc1x!K100,SMOTE_Aug_cc1x!L100,UMCE_cc1x!C100,UMCE_cc1x!D100,UMCE_cc1x!E100,UMCE_cc1x!F100,UMCE_cc1x!G100,UMCE_cc1x!H100,UMCE_cc1x!I100,UMCE_cc1x!J100,UMCE_cc1x!K100,UMCE_cc1x!L100), "Verificar Manualmente")</f>
        <v>1</v>
      </c>
    </row>
    <row r="101" spans="1:13" x14ac:dyDescent="0.25">
      <c r="A101">
        <v>105712</v>
      </c>
      <c r="B101" s="3">
        <f>ResNet_cc1x!M101+SMOTE_cc1x!M101+SMOTE_Aug_cc1x!M101+UMCE_cc1x!M101</f>
        <v>0</v>
      </c>
      <c r="C101" s="3">
        <f>ResNet_cc1x!N101+SMOTE_cc1x!N101+SMOTE_Aug_cc1x!N101+UMCE_cc1x!N101</f>
        <v>40</v>
      </c>
      <c r="D101" s="3">
        <f>ResNet_cc1x!O101+SMOTE_cc1x!O101+SMOTE_Aug_cc1x!O101+UMCE_cc1x!O101</f>
        <v>0</v>
      </c>
      <c r="E101" s="3">
        <f>ResNet_cc1x!P101+SMOTE_cc1x!P101+SMOTE_Aug_cc1x!P101+UMCE_cc1x!P101</f>
        <v>0</v>
      </c>
      <c r="F101" s="3">
        <f>ResNet_cc1x!Q101+SMOTE_cc1x!Q101+SMOTE_Aug_cc1x!Q101+UMCE_cc1x!Q101</f>
        <v>0</v>
      </c>
      <c r="G101" s="3" t="b">
        <f t="shared" si="11"/>
        <v>0</v>
      </c>
      <c r="H101" s="3" t="b">
        <f t="shared" si="12"/>
        <v>1</v>
      </c>
      <c r="I101" s="3" t="b">
        <f t="shared" si="13"/>
        <v>0</v>
      </c>
      <c r="J101" s="3" t="b">
        <f t="shared" si="14"/>
        <v>0</v>
      </c>
      <c r="K101" s="3" t="b">
        <f t="shared" si="15"/>
        <v>0</v>
      </c>
      <c r="L101" s="3">
        <f t="shared" si="16"/>
        <v>1</v>
      </c>
      <c r="M101" s="3">
        <f>IF(L101 = 1, _xlfn.MODE.SNGL(ResNet_cc1x!C101,ResNet_cc1x!D101,ResNet_cc1x!E101,ResNet_cc1x!F101,ResNet_cc1x!G101,ResNet_cc1x!H101,ResNet_cc1x!I101,ResNet_cc1x!J101,ResNet_cc1x!K101,ResNet_cc1x!L101,SMOTE_cc1x!C101,SMOTE_cc1x!D101,SMOTE_cc1x!E101,SMOTE_cc1x!F101,SMOTE_cc1x!G101,SMOTE_cc1x!H101,SMOTE_cc1x!I101,SMOTE_cc1x!J101,SMOTE_cc1x!K101,SMOTE_cc1x!L101,SMOTE_Aug_cc1x!C101,SMOTE_Aug_cc1x!D101,SMOTE_Aug_cc1x!E101,SMOTE_Aug_cc1x!F101,SMOTE_Aug_cc1x!G101,SMOTE_Aug_cc1x!H101,SMOTE_Aug_cc1x!I101,SMOTE_Aug_cc1x!J101,SMOTE_Aug_cc1x!K101,SMOTE_Aug_cc1x!L101,UMCE_cc1x!C101,UMCE_cc1x!D101,UMCE_cc1x!E101,UMCE_cc1x!F101,UMCE_cc1x!G101,UMCE_cc1x!H101,UMCE_cc1x!I101,UMCE_cc1x!J101,UMCE_cc1x!K101,UMCE_cc1x!L101), "Verificar Manualmente")</f>
        <v>1</v>
      </c>
    </row>
    <row r="102" spans="1:13" x14ac:dyDescent="0.25">
      <c r="A102">
        <v>105756</v>
      </c>
      <c r="B102" s="3">
        <f>ResNet_cc1x!M102+SMOTE_cc1x!M102+SMOTE_Aug_cc1x!M102+UMCE_cc1x!M102</f>
        <v>0</v>
      </c>
      <c r="C102" s="3">
        <f>ResNet_cc1x!N102+SMOTE_cc1x!N102+SMOTE_Aug_cc1x!N102+UMCE_cc1x!N102</f>
        <v>40</v>
      </c>
      <c r="D102" s="3">
        <f>ResNet_cc1x!O102+SMOTE_cc1x!O102+SMOTE_Aug_cc1x!O102+UMCE_cc1x!O102</f>
        <v>0</v>
      </c>
      <c r="E102" s="3">
        <f>ResNet_cc1x!P102+SMOTE_cc1x!P102+SMOTE_Aug_cc1x!P102+UMCE_cc1x!P102</f>
        <v>0</v>
      </c>
      <c r="F102" s="3">
        <f>ResNet_cc1x!Q102+SMOTE_cc1x!Q102+SMOTE_Aug_cc1x!Q102+UMCE_cc1x!Q102</f>
        <v>0</v>
      </c>
      <c r="G102" s="3" t="b">
        <f t="shared" si="11"/>
        <v>0</v>
      </c>
      <c r="H102" s="3" t="b">
        <f t="shared" si="12"/>
        <v>1</v>
      </c>
      <c r="I102" s="3" t="b">
        <f t="shared" si="13"/>
        <v>0</v>
      </c>
      <c r="J102" s="3" t="b">
        <f t="shared" si="14"/>
        <v>0</v>
      </c>
      <c r="K102" s="3" t="b">
        <f t="shared" si="15"/>
        <v>0</v>
      </c>
      <c r="L102" s="3">
        <f t="shared" si="16"/>
        <v>1</v>
      </c>
      <c r="M102" s="3">
        <f>IF(L102 = 1, _xlfn.MODE.SNGL(ResNet_cc1x!C102,ResNet_cc1x!D102,ResNet_cc1x!E102,ResNet_cc1x!F102,ResNet_cc1x!G102,ResNet_cc1x!H102,ResNet_cc1x!I102,ResNet_cc1x!J102,ResNet_cc1x!K102,ResNet_cc1x!L102,SMOTE_cc1x!C102,SMOTE_cc1x!D102,SMOTE_cc1x!E102,SMOTE_cc1x!F102,SMOTE_cc1x!G102,SMOTE_cc1x!H102,SMOTE_cc1x!I102,SMOTE_cc1x!J102,SMOTE_cc1x!K102,SMOTE_cc1x!L102,SMOTE_Aug_cc1x!C102,SMOTE_Aug_cc1x!D102,SMOTE_Aug_cc1x!E102,SMOTE_Aug_cc1x!F102,SMOTE_Aug_cc1x!G102,SMOTE_Aug_cc1x!H102,SMOTE_Aug_cc1x!I102,SMOTE_Aug_cc1x!J102,SMOTE_Aug_cc1x!K102,SMOTE_Aug_cc1x!L102,UMCE_cc1x!C102,UMCE_cc1x!D102,UMCE_cc1x!E102,UMCE_cc1x!F102,UMCE_cc1x!G102,UMCE_cc1x!H102,UMCE_cc1x!I102,UMCE_cc1x!J102,UMCE_cc1x!K102,UMCE_cc1x!L102), "Verificar Manualmente")</f>
        <v>1</v>
      </c>
    </row>
    <row r="103" spans="1:13" x14ac:dyDescent="0.25">
      <c r="A103">
        <v>105790</v>
      </c>
      <c r="B103" s="3">
        <f>ResNet_cc1x!M103+SMOTE_cc1x!M103+SMOTE_Aug_cc1x!M103+UMCE_cc1x!M103</f>
        <v>0</v>
      </c>
      <c r="C103" s="3">
        <f>ResNet_cc1x!N103+SMOTE_cc1x!N103+SMOTE_Aug_cc1x!N103+UMCE_cc1x!N103</f>
        <v>40</v>
      </c>
      <c r="D103" s="3">
        <f>ResNet_cc1x!O103+SMOTE_cc1x!O103+SMOTE_Aug_cc1x!O103+UMCE_cc1x!O103</f>
        <v>0</v>
      </c>
      <c r="E103" s="3">
        <f>ResNet_cc1x!P103+SMOTE_cc1x!P103+SMOTE_Aug_cc1x!P103+UMCE_cc1x!P103</f>
        <v>0</v>
      </c>
      <c r="F103" s="3">
        <f>ResNet_cc1x!Q103+SMOTE_cc1x!Q103+SMOTE_Aug_cc1x!Q103+UMCE_cc1x!Q103</f>
        <v>0</v>
      </c>
      <c r="G103" s="3" t="b">
        <f t="shared" si="11"/>
        <v>0</v>
      </c>
      <c r="H103" s="3" t="b">
        <f t="shared" si="12"/>
        <v>1</v>
      </c>
      <c r="I103" s="3" t="b">
        <f t="shared" si="13"/>
        <v>0</v>
      </c>
      <c r="J103" s="3" t="b">
        <f t="shared" si="14"/>
        <v>0</v>
      </c>
      <c r="K103" s="3" t="b">
        <f t="shared" si="15"/>
        <v>0</v>
      </c>
      <c r="L103" s="3">
        <f t="shared" si="16"/>
        <v>1</v>
      </c>
      <c r="M103" s="3">
        <f>IF(L103 = 1, _xlfn.MODE.SNGL(ResNet_cc1x!C103,ResNet_cc1x!D103,ResNet_cc1x!E103,ResNet_cc1x!F103,ResNet_cc1x!G103,ResNet_cc1x!H103,ResNet_cc1x!I103,ResNet_cc1x!J103,ResNet_cc1x!K103,ResNet_cc1x!L103,SMOTE_cc1x!C103,SMOTE_cc1x!D103,SMOTE_cc1x!E103,SMOTE_cc1x!F103,SMOTE_cc1x!G103,SMOTE_cc1x!H103,SMOTE_cc1x!I103,SMOTE_cc1x!J103,SMOTE_cc1x!K103,SMOTE_cc1x!L103,SMOTE_Aug_cc1x!C103,SMOTE_Aug_cc1x!D103,SMOTE_Aug_cc1x!E103,SMOTE_Aug_cc1x!F103,SMOTE_Aug_cc1x!G103,SMOTE_Aug_cc1x!H103,SMOTE_Aug_cc1x!I103,SMOTE_Aug_cc1x!J103,SMOTE_Aug_cc1x!K103,SMOTE_Aug_cc1x!L103,UMCE_cc1x!C103,UMCE_cc1x!D103,UMCE_cc1x!E103,UMCE_cc1x!F103,UMCE_cc1x!G103,UMCE_cc1x!H103,UMCE_cc1x!I103,UMCE_cc1x!J103,UMCE_cc1x!K103,UMCE_cc1x!L103), "Verificar Manualmente")</f>
        <v>1</v>
      </c>
    </row>
    <row r="104" spans="1:13" x14ac:dyDescent="0.25">
      <c r="A104">
        <v>105840</v>
      </c>
      <c r="B104" s="3">
        <f>ResNet_cc1x!M104+SMOTE_cc1x!M104+SMOTE_Aug_cc1x!M104+UMCE_cc1x!M104</f>
        <v>13</v>
      </c>
      <c r="C104" s="3">
        <f>ResNet_cc1x!N104+SMOTE_cc1x!N104+SMOTE_Aug_cc1x!N104+UMCE_cc1x!N104</f>
        <v>15</v>
      </c>
      <c r="D104" s="3">
        <f>ResNet_cc1x!O104+SMOTE_cc1x!O104+SMOTE_Aug_cc1x!O104+UMCE_cc1x!O104</f>
        <v>12</v>
      </c>
      <c r="E104" s="3">
        <f>ResNet_cc1x!P104+SMOTE_cc1x!P104+SMOTE_Aug_cc1x!P104+UMCE_cc1x!P104</f>
        <v>0</v>
      </c>
      <c r="F104" s="3">
        <f>ResNet_cc1x!Q104+SMOTE_cc1x!Q104+SMOTE_Aug_cc1x!Q104+UMCE_cc1x!Q104</f>
        <v>0</v>
      </c>
      <c r="G104" s="3" t="b">
        <f t="shared" si="11"/>
        <v>0</v>
      </c>
      <c r="H104" s="3" t="b">
        <f t="shared" si="12"/>
        <v>1</v>
      </c>
      <c r="I104" s="3" t="b">
        <f t="shared" si="13"/>
        <v>0</v>
      </c>
      <c r="J104" s="3" t="b">
        <f t="shared" si="14"/>
        <v>0</v>
      </c>
      <c r="K104" s="3" t="b">
        <f t="shared" si="15"/>
        <v>0</v>
      </c>
      <c r="L104" s="3">
        <f t="shared" si="16"/>
        <v>1</v>
      </c>
      <c r="M104" s="3">
        <f>IF(L104 = 1, _xlfn.MODE.SNGL(ResNet_cc1x!C104,ResNet_cc1x!D104,ResNet_cc1x!E104,ResNet_cc1x!F104,ResNet_cc1x!G104,ResNet_cc1x!H104,ResNet_cc1x!I104,ResNet_cc1x!J104,ResNet_cc1x!K104,ResNet_cc1x!L104,SMOTE_cc1x!C104,SMOTE_cc1x!D104,SMOTE_cc1x!E104,SMOTE_cc1x!F104,SMOTE_cc1x!G104,SMOTE_cc1x!H104,SMOTE_cc1x!I104,SMOTE_cc1x!J104,SMOTE_cc1x!K104,SMOTE_cc1x!L104,SMOTE_Aug_cc1x!C104,SMOTE_Aug_cc1x!D104,SMOTE_Aug_cc1x!E104,SMOTE_Aug_cc1x!F104,SMOTE_Aug_cc1x!G104,SMOTE_Aug_cc1x!H104,SMOTE_Aug_cc1x!I104,SMOTE_Aug_cc1x!J104,SMOTE_Aug_cc1x!K104,SMOTE_Aug_cc1x!L104,UMCE_cc1x!C104,UMCE_cc1x!D104,UMCE_cc1x!E104,UMCE_cc1x!F104,UMCE_cc1x!G104,UMCE_cc1x!H104,UMCE_cc1x!I104,UMCE_cc1x!J104,UMCE_cc1x!K104,UMCE_cc1x!L104), "Verificar Manualmente")</f>
        <v>1</v>
      </c>
    </row>
    <row r="105" spans="1:13" x14ac:dyDescent="0.25">
      <c r="A105">
        <v>105842</v>
      </c>
      <c r="B105" s="3">
        <f>ResNet_cc1x!M105+SMOTE_cc1x!M105+SMOTE_Aug_cc1x!M105+UMCE_cc1x!M105</f>
        <v>0</v>
      </c>
      <c r="C105" s="3">
        <f>ResNet_cc1x!N105+SMOTE_cc1x!N105+SMOTE_Aug_cc1x!N105+UMCE_cc1x!N105</f>
        <v>40</v>
      </c>
      <c r="D105" s="3">
        <f>ResNet_cc1x!O105+SMOTE_cc1x!O105+SMOTE_Aug_cc1x!O105+UMCE_cc1x!O105</f>
        <v>0</v>
      </c>
      <c r="E105" s="3">
        <f>ResNet_cc1x!P105+SMOTE_cc1x!P105+SMOTE_Aug_cc1x!P105+UMCE_cc1x!P105</f>
        <v>0</v>
      </c>
      <c r="F105" s="3">
        <f>ResNet_cc1x!Q105+SMOTE_cc1x!Q105+SMOTE_Aug_cc1x!Q105+UMCE_cc1x!Q105</f>
        <v>0</v>
      </c>
      <c r="G105" s="3" t="b">
        <f t="shared" si="11"/>
        <v>0</v>
      </c>
      <c r="H105" s="3" t="b">
        <f t="shared" si="12"/>
        <v>1</v>
      </c>
      <c r="I105" s="3" t="b">
        <f t="shared" si="13"/>
        <v>0</v>
      </c>
      <c r="J105" s="3" t="b">
        <f t="shared" si="14"/>
        <v>0</v>
      </c>
      <c r="K105" s="3" t="b">
        <f t="shared" si="15"/>
        <v>0</v>
      </c>
      <c r="L105" s="3">
        <f t="shared" si="16"/>
        <v>1</v>
      </c>
      <c r="M105" s="3">
        <f>IF(L105 = 1, _xlfn.MODE.SNGL(ResNet_cc1x!C105,ResNet_cc1x!D105,ResNet_cc1x!E105,ResNet_cc1x!F105,ResNet_cc1x!G105,ResNet_cc1x!H105,ResNet_cc1x!I105,ResNet_cc1x!J105,ResNet_cc1x!K105,ResNet_cc1x!L105,SMOTE_cc1x!C105,SMOTE_cc1x!D105,SMOTE_cc1x!E105,SMOTE_cc1x!F105,SMOTE_cc1x!G105,SMOTE_cc1x!H105,SMOTE_cc1x!I105,SMOTE_cc1x!J105,SMOTE_cc1x!K105,SMOTE_cc1x!L105,SMOTE_Aug_cc1x!C105,SMOTE_Aug_cc1x!D105,SMOTE_Aug_cc1x!E105,SMOTE_Aug_cc1x!F105,SMOTE_Aug_cc1x!G105,SMOTE_Aug_cc1x!H105,SMOTE_Aug_cc1x!I105,SMOTE_Aug_cc1x!J105,SMOTE_Aug_cc1x!K105,SMOTE_Aug_cc1x!L105,UMCE_cc1x!C105,UMCE_cc1x!D105,UMCE_cc1x!E105,UMCE_cc1x!F105,UMCE_cc1x!G105,UMCE_cc1x!H105,UMCE_cc1x!I105,UMCE_cc1x!J105,UMCE_cc1x!K105,UMCE_cc1x!L105), "Verificar Manualmente")</f>
        <v>1</v>
      </c>
    </row>
    <row r="106" spans="1:13" x14ac:dyDescent="0.25">
      <c r="A106">
        <v>105856</v>
      </c>
      <c r="B106" s="3">
        <f>ResNet_cc1x!M106+SMOTE_cc1x!M106+SMOTE_Aug_cc1x!M106+UMCE_cc1x!M106</f>
        <v>0</v>
      </c>
      <c r="C106" s="3">
        <f>ResNet_cc1x!N106+SMOTE_cc1x!N106+SMOTE_Aug_cc1x!N106+UMCE_cc1x!N106</f>
        <v>40</v>
      </c>
      <c r="D106" s="3">
        <f>ResNet_cc1x!O106+SMOTE_cc1x!O106+SMOTE_Aug_cc1x!O106+UMCE_cc1x!O106</f>
        <v>0</v>
      </c>
      <c r="E106" s="3">
        <f>ResNet_cc1x!P106+SMOTE_cc1x!P106+SMOTE_Aug_cc1x!P106+UMCE_cc1x!P106</f>
        <v>0</v>
      </c>
      <c r="F106" s="3">
        <f>ResNet_cc1x!Q106+SMOTE_cc1x!Q106+SMOTE_Aug_cc1x!Q106+UMCE_cc1x!Q106</f>
        <v>0</v>
      </c>
      <c r="G106" s="3" t="b">
        <f t="shared" si="11"/>
        <v>0</v>
      </c>
      <c r="H106" s="3" t="b">
        <f t="shared" si="12"/>
        <v>1</v>
      </c>
      <c r="I106" s="3" t="b">
        <f t="shared" si="13"/>
        <v>0</v>
      </c>
      <c r="J106" s="3" t="b">
        <f t="shared" si="14"/>
        <v>0</v>
      </c>
      <c r="K106" s="3" t="b">
        <f t="shared" si="15"/>
        <v>0</v>
      </c>
      <c r="L106" s="3">
        <f t="shared" si="16"/>
        <v>1</v>
      </c>
      <c r="M106" s="3">
        <f>IF(L106 = 1, _xlfn.MODE.SNGL(ResNet_cc1x!C106,ResNet_cc1x!D106,ResNet_cc1x!E106,ResNet_cc1x!F106,ResNet_cc1x!G106,ResNet_cc1x!H106,ResNet_cc1x!I106,ResNet_cc1x!J106,ResNet_cc1x!K106,ResNet_cc1x!L106,SMOTE_cc1x!C106,SMOTE_cc1x!D106,SMOTE_cc1x!E106,SMOTE_cc1x!F106,SMOTE_cc1x!G106,SMOTE_cc1x!H106,SMOTE_cc1x!I106,SMOTE_cc1x!J106,SMOTE_cc1x!K106,SMOTE_cc1x!L106,SMOTE_Aug_cc1x!C106,SMOTE_Aug_cc1x!D106,SMOTE_Aug_cc1x!E106,SMOTE_Aug_cc1x!F106,SMOTE_Aug_cc1x!G106,SMOTE_Aug_cc1x!H106,SMOTE_Aug_cc1x!I106,SMOTE_Aug_cc1x!J106,SMOTE_Aug_cc1x!K106,SMOTE_Aug_cc1x!L106,UMCE_cc1x!C106,UMCE_cc1x!D106,UMCE_cc1x!E106,UMCE_cc1x!F106,UMCE_cc1x!G106,UMCE_cc1x!H106,UMCE_cc1x!I106,UMCE_cc1x!J106,UMCE_cc1x!K106,UMCE_cc1x!L106), "Verificar Manualmente")</f>
        <v>1</v>
      </c>
    </row>
    <row r="107" spans="1:13" x14ac:dyDescent="0.25">
      <c r="A107">
        <v>105920</v>
      </c>
      <c r="B107" s="3">
        <f>ResNet_cc1x!M107+SMOTE_cc1x!M107+SMOTE_Aug_cc1x!M107+UMCE_cc1x!M107</f>
        <v>12</v>
      </c>
      <c r="C107" s="3">
        <f>ResNet_cc1x!N107+SMOTE_cc1x!N107+SMOTE_Aug_cc1x!N107+UMCE_cc1x!N107</f>
        <v>28</v>
      </c>
      <c r="D107" s="3">
        <f>ResNet_cc1x!O107+SMOTE_cc1x!O107+SMOTE_Aug_cc1x!O107+UMCE_cc1x!O107</f>
        <v>0</v>
      </c>
      <c r="E107" s="3">
        <f>ResNet_cc1x!P107+SMOTE_cc1x!P107+SMOTE_Aug_cc1x!P107+UMCE_cc1x!P107</f>
        <v>0</v>
      </c>
      <c r="F107" s="3">
        <f>ResNet_cc1x!Q107+SMOTE_cc1x!Q107+SMOTE_Aug_cc1x!Q107+UMCE_cc1x!Q107</f>
        <v>0</v>
      </c>
      <c r="G107" s="3" t="b">
        <f t="shared" si="11"/>
        <v>0</v>
      </c>
      <c r="H107" s="3" t="b">
        <f t="shared" si="12"/>
        <v>1</v>
      </c>
      <c r="I107" s="3" t="b">
        <f t="shared" si="13"/>
        <v>0</v>
      </c>
      <c r="J107" s="3" t="b">
        <f t="shared" si="14"/>
        <v>0</v>
      </c>
      <c r="K107" s="3" t="b">
        <f t="shared" si="15"/>
        <v>0</v>
      </c>
      <c r="L107" s="3">
        <f t="shared" si="16"/>
        <v>1</v>
      </c>
      <c r="M107" s="3">
        <f>IF(L107 = 1, _xlfn.MODE.SNGL(ResNet_cc1x!C107,ResNet_cc1x!D107,ResNet_cc1x!E107,ResNet_cc1x!F107,ResNet_cc1x!G107,ResNet_cc1x!H107,ResNet_cc1x!I107,ResNet_cc1x!J107,ResNet_cc1x!K107,ResNet_cc1x!L107,SMOTE_cc1x!C107,SMOTE_cc1x!D107,SMOTE_cc1x!E107,SMOTE_cc1x!F107,SMOTE_cc1x!G107,SMOTE_cc1x!H107,SMOTE_cc1x!I107,SMOTE_cc1x!J107,SMOTE_cc1x!K107,SMOTE_cc1x!L107,SMOTE_Aug_cc1x!C107,SMOTE_Aug_cc1x!D107,SMOTE_Aug_cc1x!E107,SMOTE_Aug_cc1x!F107,SMOTE_Aug_cc1x!G107,SMOTE_Aug_cc1x!H107,SMOTE_Aug_cc1x!I107,SMOTE_Aug_cc1x!J107,SMOTE_Aug_cc1x!K107,SMOTE_Aug_cc1x!L107,UMCE_cc1x!C107,UMCE_cc1x!D107,UMCE_cc1x!E107,UMCE_cc1x!F107,UMCE_cc1x!G107,UMCE_cc1x!H107,UMCE_cc1x!I107,UMCE_cc1x!J107,UMCE_cc1x!K107,UMCE_cc1x!L107), "Verificar Manualmente")</f>
        <v>1</v>
      </c>
    </row>
    <row r="108" spans="1:13" x14ac:dyDescent="0.25">
      <c r="A108">
        <v>105926</v>
      </c>
      <c r="B108" s="3">
        <f>ResNet_cc1x!M108+SMOTE_cc1x!M108+SMOTE_Aug_cc1x!M108+UMCE_cc1x!M108</f>
        <v>0</v>
      </c>
      <c r="C108" s="3">
        <f>ResNet_cc1x!N108+SMOTE_cc1x!N108+SMOTE_Aug_cc1x!N108+UMCE_cc1x!N108</f>
        <v>40</v>
      </c>
      <c r="D108" s="3">
        <f>ResNet_cc1x!O108+SMOTE_cc1x!O108+SMOTE_Aug_cc1x!O108+UMCE_cc1x!O108</f>
        <v>0</v>
      </c>
      <c r="E108" s="3">
        <f>ResNet_cc1x!P108+SMOTE_cc1x!P108+SMOTE_Aug_cc1x!P108+UMCE_cc1x!P108</f>
        <v>0</v>
      </c>
      <c r="F108" s="3">
        <f>ResNet_cc1x!Q108+SMOTE_cc1x!Q108+SMOTE_Aug_cc1x!Q108+UMCE_cc1x!Q108</f>
        <v>0</v>
      </c>
      <c r="G108" s="3" t="b">
        <f t="shared" si="11"/>
        <v>0</v>
      </c>
      <c r="H108" s="3" t="b">
        <f t="shared" si="12"/>
        <v>1</v>
      </c>
      <c r="I108" s="3" t="b">
        <f t="shared" si="13"/>
        <v>0</v>
      </c>
      <c r="J108" s="3" t="b">
        <f t="shared" si="14"/>
        <v>0</v>
      </c>
      <c r="K108" s="3" t="b">
        <f t="shared" si="15"/>
        <v>0</v>
      </c>
      <c r="L108" s="3">
        <f t="shared" si="16"/>
        <v>1</v>
      </c>
      <c r="M108" s="3">
        <f>IF(L108 = 1, _xlfn.MODE.SNGL(ResNet_cc1x!C108,ResNet_cc1x!D108,ResNet_cc1x!E108,ResNet_cc1x!F108,ResNet_cc1x!G108,ResNet_cc1x!H108,ResNet_cc1x!I108,ResNet_cc1x!J108,ResNet_cc1x!K108,ResNet_cc1x!L108,SMOTE_cc1x!C108,SMOTE_cc1x!D108,SMOTE_cc1x!E108,SMOTE_cc1x!F108,SMOTE_cc1x!G108,SMOTE_cc1x!H108,SMOTE_cc1x!I108,SMOTE_cc1x!J108,SMOTE_cc1x!K108,SMOTE_cc1x!L108,SMOTE_Aug_cc1x!C108,SMOTE_Aug_cc1x!D108,SMOTE_Aug_cc1x!E108,SMOTE_Aug_cc1x!F108,SMOTE_Aug_cc1x!G108,SMOTE_Aug_cc1x!H108,SMOTE_Aug_cc1x!I108,SMOTE_Aug_cc1x!J108,SMOTE_Aug_cc1x!K108,SMOTE_Aug_cc1x!L108,UMCE_cc1x!C108,UMCE_cc1x!D108,UMCE_cc1x!E108,UMCE_cc1x!F108,UMCE_cc1x!G108,UMCE_cc1x!H108,UMCE_cc1x!I108,UMCE_cc1x!J108,UMCE_cc1x!K108,UMCE_cc1x!L108), "Verificar Manualmente")</f>
        <v>1</v>
      </c>
    </row>
    <row r="109" spans="1:13" x14ac:dyDescent="0.25">
      <c r="A109">
        <v>105965</v>
      </c>
      <c r="B109" s="3">
        <f>ResNet_cc1x!M109+SMOTE_cc1x!M109+SMOTE_Aug_cc1x!M109+UMCE_cc1x!M109</f>
        <v>0</v>
      </c>
      <c r="C109" s="3">
        <f>ResNet_cc1x!N109+SMOTE_cc1x!N109+SMOTE_Aug_cc1x!N109+UMCE_cc1x!N109</f>
        <v>40</v>
      </c>
      <c r="D109" s="3">
        <f>ResNet_cc1x!O109+SMOTE_cc1x!O109+SMOTE_Aug_cc1x!O109+UMCE_cc1x!O109</f>
        <v>0</v>
      </c>
      <c r="E109" s="3">
        <f>ResNet_cc1x!P109+SMOTE_cc1x!P109+SMOTE_Aug_cc1x!P109+UMCE_cc1x!P109</f>
        <v>0</v>
      </c>
      <c r="F109" s="3">
        <f>ResNet_cc1x!Q109+SMOTE_cc1x!Q109+SMOTE_Aug_cc1x!Q109+UMCE_cc1x!Q109</f>
        <v>0</v>
      </c>
      <c r="G109" s="3" t="b">
        <f t="shared" si="11"/>
        <v>0</v>
      </c>
      <c r="H109" s="3" t="b">
        <f t="shared" si="12"/>
        <v>1</v>
      </c>
      <c r="I109" s="3" t="b">
        <f t="shared" si="13"/>
        <v>0</v>
      </c>
      <c r="J109" s="3" t="b">
        <f t="shared" si="14"/>
        <v>0</v>
      </c>
      <c r="K109" s="3" t="b">
        <f t="shared" si="15"/>
        <v>0</v>
      </c>
      <c r="L109" s="3">
        <f t="shared" si="16"/>
        <v>1</v>
      </c>
      <c r="M109" s="3">
        <f>IF(L109 = 1, _xlfn.MODE.SNGL(ResNet_cc1x!C109,ResNet_cc1x!D109,ResNet_cc1x!E109,ResNet_cc1x!F109,ResNet_cc1x!G109,ResNet_cc1x!H109,ResNet_cc1x!I109,ResNet_cc1x!J109,ResNet_cc1x!K109,ResNet_cc1x!L109,SMOTE_cc1x!C109,SMOTE_cc1x!D109,SMOTE_cc1x!E109,SMOTE_cc1x!F109,SMOTE_cc1x!G109,SMOTE_cc1x!H109,SMOTE_cc1x!I109,SMOTE_cc1x!J109,SMOTE_cc1x!K109,SMOTE_cc1x!L109,SMOTE_Aug_cc1x!C109,SMOTE_Aug_cc1x!D109,SMOTE_Aug_cc1x!E109,SMOTE_Aug_cc1x!F109,SMOTE_Aug_cc1x!G109,SMOTE_Aug_cc1x!H109,SMOTE_Aug_cc1x!I109,SMOTE_Aug_cc1x!J109,SMOTE_Aug_cc1x!K109,SMOTE_Aug_cc1x!L109,UMCE_cc1x!C109,UMCE_cc1x!D109,UMCE_cc1x!E109,UMCE_cc1x!F109,UMCE_cc1x!G109,UMCE_cc1x!H109,UMCE_cc1x!I109,UMCE_cc1x!J109,UMCE_cc1x!K109,UMCE_cc1x!L109), "Verificar Manualmente")</f>
        <v>1</v>
      </c>
    </row>
    <row r="110" spans="1:13" x14ac:dyDescent="0.25">
      <c r="A110">
        <v>106028</v>
      </c>
      <c r="B110" s="3">
        <f>ResNet_cc1x!M110+SMOTE_cc1x!M110+SMOTE_Aug_cc1x!M110+UMCE_cc1x!M110</f>
        <v>30</v>
      </c>
      <c r="C110" s="3">
        <f>ResNet_cc1x!N110+SMOTE_cc1x!N110+SMOTE_Aug_cc1x!N110+UMCE_cc1x!N110</f>
        <v>10</v>
      </c>
      <c r="D110" s="3">
        <f>ResNet_cc1x!O110+SMOTE_cc1x!O110+SMOTE_Aug_cc1x!O110+UMCE_cc1x!O110</f>
        <v>0</v>
      </c>
      <c r="E110" s="3">
        <f>ResNet_cc1x!P110+SMOTE_cc1x!P110+SMOTE_Aug_cc1x!P110+UMCE_cc1x!P110</f>
        <v>0</v>
      </c>
      <c r="F110" s="3">
        <f>ResNet_cc1x!Q110+SMOTE_cc1x!Q110+SMOTE_Aug_cc1x!Q110+UMCE_cc1x!Q110</f>
        <v>0</v>
      </c>
      <c r="G110" s="3" t="b">
        <f t="shared" si="11"/>
        <v>1</v>
      </c>
      <c r="H110" s="3" t="b">
        <f t="shared" si="12"/>
        <v>0</v>
      </c>
      <c r="I110" s="3" t="b">
        <f t="shared" si="13"/>
        <v>0</v>
      </c>
      <c r="J110" s="3" t="b">
        <f t="shared" si="14"/>
        <v>0</v>
      </c>
      <c r="K110" s="3" t="b">
        <f t="shared" si="15"/>
        <v>0</v>
      </c>
      <c r="L110" s="3">
        <f t="shared" si="16"/>
        <v>1</v>
      </c>
      <c r="M110" s="3">
        <f>IF(L110 = 1, _xlfn.MODE.SNGL(ResNet_cc1x!C110,ResNet_cc1x!D110,ResNet_cc1x!E110,ResNet_cc1x!F110,ResNet_cc1x!G110,ResNet_cc1x!H110,ResNet_cc1x!I110,ResNet_cc1x!J110,ResNet_cc1x!K110,ResNet_cc1x!L110,SMOTE_cc1x!C110,SMOTE_cc1x!D110,SMOTE_cc1x!E110,SMOTE_cc1x!F110,SMOTE_cc1x!G110,SMOTE_cc1x!H110,SMOTE_cc1x!I110,SMOTE_cc1x!J110,SMOTE_cc1x!K110,SMOTE_cc1x!L110,SMOTE_Aug_cc1x!C110,SMOTE_Aug_cc1x!D110,SMOTE_Aug_cc1x!E110,SMOTE_Aug_cc1x!F110,SMOTE_Aug_cc1x!G110,SMOTE_Aug_cc1x!H110,SMOTE_Aug_cc1x!I110,SMOTE_Aug_cc1x!J110,SMOTE_Aug_cc1x!K110,SMOTE_Aug_cc1x!L110,UMCE_cc1x!C110,UMCE_cc1x!D110,UMCE_cc1x!E110,UMCE_cc1x!F110,UMCE_cc1x!G110,UMCE_cc1x!H110,UMCE_cc1x!I110,UMCE_cc1x!J110,UMCE_cc1x!K110,UMCE_cc1x!L110), "Verificar Manualmente")</f>
        <v>0</v>
      </c>
    </row>
    <row r="111" spans="1:13" x14ac:dyDescent="0.25">
      <c r="A111">
        <v>106064</v>
      </c>
      <c r="B111" s="3">
        <f>ResNet_cc1x!M111+SMOTE_cc1x!M111+SMOTE_Aug_cc1x!M111+UMCE_cc1x!M111</f>
        <v>0</v>
      </c>
      <c r="C111" s="3">
        <f>ResNet_cc1x!N111+SMOTE_cc1x!N111+SMOTE_Aug_cc1x!N111+UMCE_cc1x!N111</f>
        <v>40</v>
      </c>
      <c r="D111" s="3">
        <f>ResNet_cc1x!O111+SMOTE_cc1x!O111+SMOTE_Aug_cc1x!O111+UMCE_cc1x!O111</f>
        <v>0</v>
      </c>
      <c r="E111" s="3">
        <f>ResNet_cc1x!P111+SMOTE_cc1x!P111+SMOTE_Aug_cc1x!P111+UMCE_cc1x!P111</f>
        <v>0</v>
      </c>
      <c r="F111" s="3">
        <f>ResNet_cc1x!Q111+SMOTE_cc1x!Q111+SMOTE_Aug_cc1x!Q111+UMCE_cc1x!Q111</f>
        <v>0</v>
      </c>
      <c r="G111" s="3" t="b">
        <f t="shared" si="11"/>
        <v>0</v>
      </c>
      <c r="H111" s="3" t="b">
        <f t="shared" si="12"/>
        <v>1</v>
      </c>
      <c r="I111" s="3" t="b">
        <f t="shared" si="13"/>
        <v>0</v>
      </c>
      <c r="J111" s="3" t="b">
        <f t="shared" si="14"/>
        <v>0</v>
      </c>
      <c r="K111" s="3" t="b">
        <f t="shared" si="15"/>
        <v>0</v>
      </c>
      <c r="L111" s="3">
        <f t="shared" si="16"/>
        <v>1</v>
      </c>
      <c r="M111" s="3">
        <f>IF(L111 = 1, _xlfn.MODE.SNGL(ResNet_cc1x!C111,ResNet_cc1x!D111,ResNet_cc1x!E111,ResNet_cc1x!F111,ResNet_cc1x!G111,ResNet_cc1x!H111,ResNet_cc1x!I111,ResNet_cc1x!J111,ResNet_cc1x!K111,ResNet_cc1x!L111,SMOTE_cc1x!C111,SMOTE_cc1x!D111,SMOTE_cc1x!E111,SMOTE_cc1x!F111,SMOTE_cc1x!G111,SMOTE_cc1x!H111,SMOTE_cc1x!I111,SMOTE_cc1x!J111,SMOTE_cc1x!K111,SMOTE_cc1x!L111,SMOTE_Aug_cc1x!C111,SMOTE_Aug_cc1x!D111,SMOTE_Aug_cc1x!E111,SMOTE_Aug_cc1x!F111,SMOTE_Aug_cc1x!G111,SMOTE_Aug_cc1x!H111,SMOTE_Aug_cc1x!I111,SMOTE_Aug_cc1x!J111,SMOTE_Aug_cc1x!K111,SMOTE_Aug_cc1x!L111,UMCE_cc1x!C111,UMCE_cc1x!D111,UMCE_cc1x!E111,UMCE_cc1x!F111,UMCE_cc1x!G111,UMCE_cc1x!H111,UMCE_cc1x!I111,UMCE_cc1x!J111,UMCE_cc1x!K111,UMCE_cc1x!L111), "Verificar Manualmente")</f>
        <v>1</v>
      </c>
    </row>
    <row r="112" spans="1:13" x14ac:dyDescent="0.25">
      <c r="A112">
        <v>106111</v>
      </c>
      <c r="B112" s="3">
        <f>ResNet_cc1x!M112+SMOTE_cc1x!M112+SMOTE_Aug_cc1x!M112+UMCE_cc1x!M112</f>
        <v>0</v>
      </c>
      <c r="C112" s="3">
        <f>ResNet_cc1x!N112+SMOTE_cc1x!N112+SMOTE_Aug_cc1x!N112+UMCE_cc1x!N112</f>
        <v>40</v>
      </c>
      <c r="D112" s="3">
        <f>ResNet_cc1x!O112+SMOTE_cc1x!O112+SMOTE_Aug_cc1x!O112+UMCE_cc1x!O112</f>
        <v>0</v>
      </c>
      <c r="E112" s="3">
        <f>ResNet_cc1x!P112+SMOTE_cc1x!P112+SMOTE_Aug_cc1x!P112+UMCE_cc1x!P112</f>
        <v>0</v>
      </c>
      <c r="F112" s="3">
        <f>ResNet_cc1x!Q112+SMOTE_cc1x!Q112+SMOTE_Aug_cc1x!Q112+UMCE_cc1x!Q112</f>
        <v>0</v>
      </c>
      <c r="G112" s="3" t="b">
        <f t="shared" si="11"/>
        <v>0</v>
      </c>
      <c r="H112" s="3" t="b">
        <f t="shared" si="12"/>
        <v>1</v>
      </c>
      <c r="I112" s="3" t="b">
        <f t="shared" si="13"/>
        <v>0</v>
      </c>
      <c r="J112" s="3" t="b">
        <f t="shared" si="14"/>
        <v>0</v>
      </c>
      <c r="K112" s="3" t="b">
        <f t="shared" si="15"/>
        <v>0</v>
      </c>
      <c r="L112" s="3">
        <f t="shared" si="16"/>
        <v>1</v>
      </c>
      <c r="M112" s="3">
        <f>IF(L112 = 1, _xlfn.MODE.SNGL(ResNet_cc1x!C112,ResNet_cc1x!D112,ResNet_cc1x!E112,ResNet_cc1x!F112,ResNet_cc1x!G112,ResNet_cc1x!H112,ResNet_cc1x!I112,ResNet_cc1x!J112,ResNet_cc1x!K112,ResNet_cc1x!L112,SMOTE_cc1x!C112,SMOTE_cc1x!D112,SMOTE_cc1x!E112,SMOTE_cc1x!F112,SMOTE_cc1x!G112,SMOTE_cc1x!H112,SMOTE_cc1x!I112,SMOTE_cc1x!J112,SMOTE_cc1x!K112,SMOTE_cc1x!L112,SMOTE_Aug_cc1x!C112,SMOTE_Aug_cc1x!D112,SMOTE_Aug_cc1x!E112,SMOTE_Aug_cc1x!F112,SMOTE_Aug_cc1x!G112,SMOTE_Aug_cc1x!H112,SMOTE_Aug_cc1x!I112,SMOTE_Aug_cc1x!J112,SMOTE_Aug_cc1x!K112,SMOTE_Aug_cc1x!L112,UMCE_cc1x!C112,UMCE_cc1x!D112,UMCE_cc1x!E112,UMCE_cc1x!F112,UMCE_cc1x!G112,UMCE_cc1x!H112,UMCE_cc1x!I112,UMCE_cc1x!J112,UMCE_cc1x!K112,UMCE_cc1x!L112), "Verificar Manualmente")</f>
        <v>1</v>
      </c>
    </row>
    <row r="113" spans="1:13" x14ac:dyDescent="0.25">
      <c r="A113">
        <v>106144</v>
      </c>
      <c r="B113" s="3">
        <f>ResNet_cc1x!M113+SMOTE_cc1x!M113+SMOTE_Aug_cc1x!M113+UMCE_cc1x!M113</f>
        <v>0</v>
      </c>
      <c r="C113" s="3">
        <f>ResNet_cc1x!N113+SMOTE_cc1x!N113+SMOTE_Aug_cc1x!N113+UMCE_cc1x!N113</f>
        <v>40</v>
      </c>
      <c r="D113" s="3">
        <f>ResNet_cc1x!O113+SMOTE_cc1x!O113+SMOTE_Aug_cc1x!O113+UMCE_cc1x!O113</f>
        <v>0</v>
      </c>
      <c r="E113" s="3">
        <f>ResNet_cc1x!P113+SMOTE_cc1x!P113+SMOTE_Aug_cc1x!P113+UMCE_cc1x!P113</f>
        <v>0</v>
      </c>
      <c r="F113" s="3">
        <f>ResNet_cc1x!Q113+SMOTE_cc1x!Q113+SMOTE_Aug_cc1x!Q113+UMCE_cc1x!Q113</f>
        <v>0</v>
      </c>
      <c r="G113" s="3" t="b">
        <f t="shared" si="11"/>
        <v>0</v>
      </c>
      <c r="H113" s="3" t="b">
        <f t="shared" si="12"/>
        <v>1</v>
      </c>
      <c r="I113" s="3" t="b">
        <f t="shared" si="13"/>
        <v>0</v>
      </c>
      <c r="J113" s="3" t="b">
        <f t="shared" si="14"/>
        <v>0</v>
      </c>
      <c r="K113" s="3" t="b">
        <f t="shared" si="15"/>
        <v>0</v>
      </c>
      <c r="L113" s="3">
        <f t="shared" si="16"/>
        <v>1</v>
      </c>
      <c r="M113" s="3">
        <f>IF(L113 = 1, _xlfn.MODE.SNGL(ResNet_cc1x!C113,ResNet_cc1x!D113,ResNet_cc1x!E113,ResNet_cc1x!F113,ResNet_cc1x!G113,ResNet_cc1x!H113,ResNet_cc1x!I113,ResNet_cc1x!J113,ResNet_cc1x!K113,ResNet_cc1x!L113,SMOTE_cc1x!C113,SMOTE_cc1x!D113,SMOTE_cc1x!E113,SMOTE_cc1x!F113,SMOTE_cc1x!G113,SMOTE_cc1x!H113,SMOTE_cc1x!I113,SMOTE_cc1x!J113,SMOTE_cc1x!K113,SMOTE_cc1x!L113,SMOTE_Aug_cc1x!C113,SMOTE_Aug_cc1x!D113,SMOTE_Aug_cc1x!E113,SMOTE_Aug_cc1x!F113,SMOTE_Aug_cc1x!G113,SMOTE_Aug_cc1x!H113,SMOTE_Aug_cc1x!I113,SMOTE_Aug_cc1x!J113,SMOTE_Aug_cc1x!K113,SMOTE_Aug_cc1x!L113,UMCE_cc1x!C113,UMCE_cc1x!D113,UMCE_cc1x!E113,UMCE_cc1x!F113,UMCE_cc1x!G113,UMCE_cc1x!H113,UMCE_cc1x!I113,UMCE_cc1x!J113,UMCE_cc1x!K113,UMCE_cc1x!L113), "Verificar Manualmente")</f>
        <v>1</v>
      </c>
    </row>
    <row r="114" spans="1:13" x14ac:dyDescent="0.25">
      <c r="A114">
        <v>106180</v>
      </c>
      <c r="B114" s="3">
        <f>ResNet_cc1x!M114+SMOTE_cc1x!M114+SMOTE_Aug_cc1x!M114+UMCE_cc1x!M114</f>
        <v>0</v>
      </c>
      <c r="C114" s="3">
        <f>ResNet_cc1x!N114+SMOTE_cc1x!N114+SMOTE_Aug_cc1x!N114+UMCE_cc1x!N114</f>
        <v>40</v>
      </c>
      <c r="D114" s="3">
        <f>ResNet_cc1x!O114+SMOTE_cc1x!O114+SMOTE_Aug_cc1x!O114+UMCE_cc1x!O114</f>
        <v>0</v>
      </c>
      <c r="E114" s="3">
        <f>ResNet_cc1x!P114+SMOTE_cc1x!P114+SMOTE_Aug_cc1x!P114+UMCE_cc1x!P114</f>
        <v>0</v>
      </c>
      <c r="F114" s="3">
        <f>ResNet_cc1x!Q114+SMOTE_cc1x!Q114+SMOTE_Aug_cc1x!Q114+UMCE_cc1x!Q114</f>
        <v>0</v>
      </c>
      <c r="G114" s="3" t="b">
        <f t="shared" si="11"/>
        <v>0</v>
      </c>
      <c r="H114" s="3" t="b">
        <f t="shared" si="12"/>
        <v>1</v>
      </c>
      <c r="I114" s="3" t="b">
        <f t="shared" si="13"/>
        <v>0</v>
      </c>
      <c r="J114" s="3" t="b">
        <f t="shared" si="14"/>
        <v>0</v>
      </c>
      <c r="K114" s="3" t="b">
        <f t="shared" si="15"/>
        <v>0</v>
      </c>
      <c r="L114" s="3">
        <f t="shared" si="16"/>
        <v>1</v>
      </c>
      <c r="M114" s="3">
        <f>IF(L114 = 1, _xlfn.MODE.SNGL(ResNet_cc1x!C114,ResNet_cc1x!D114,ResNet_cc1x!E114,ResNet_cc1x!F114,ResNet_cc1x!G114,ResNet_cc1x!H114,ResNet_cc1x!I114,ResNet_cc1x!J114,ResNet_cc1x!K114,ResNet_cc1x!L114,SMOTE_cc1x!C114,SMOTE_cc1x!D114,SMOTE_cc1x!E114,SMOTE_cc1x!F114,SMOTE_cc1x!G114,SMOTE_cc1x!H114,SMOTE_cc1x!I114,SMOTE_cc1x!J114,SMOTE_cc1x!K114,SMOTE_cc1x!L114,SMOTE_Aug_cc1x!C114,SMOTE_Aug_cc1x!D114,SMOTE_Aug_cc1x!E114,SMOTE_Aug_cc1x!F114,SMOTE_Aug_cc1x!G114,SMOTE_Aug_cc1x!H114,SMOTE_Aug_cc1x!I114,SMOTE_Aug_cc1x!J114,SMOTE_Aug_cc1x!K114,SMOTE_Aug_cc1x!L114,UMCE_cc1x!C114,UMCE_cc1x!D114,UMCE_cc1x!E114,UMCE_cc1x!F114,UMCE_cc1x!G114,UMCE_cc1x!H114,UMCE_cc1x!I114,UMCE_cc1x!J114,UMCE_cc1x!K114,UMCE_cc1x!L114), "Verificar Manualmente")</f>
        <v>1</v>
      </c>
    </row>
    <row r="115" spans="1:13" x14ac:dyDescent="0.25">
      <c r="A115">
        <v>106217</v>
      </c>
      <c r="B115" s="3">
        <f>ResNet_cc1x!M115+SMOTE_cc1x!M115+SMOTE_Aug_cc1x!M115+UMCE_cc1x!M115</f>
        <v>0</v>
      </c>
      <c r="C115" s="3">
        <f>ResNet_cc1x!N115+SMOTE_cc1x!N115+SMOTE_Aug_cc1x!N115+UMCE_cc1x!N115</f>
        <v>40</v>
      </c>
      <c r="D115" s="3">
        <f>ResNet_cc1x!O115+SMOTE_cc1x!O115+SMOTE_Aug_cc1x!O115+UMCE_cc1x!O115</f>
        <v>0</v>
      </c>
      <c r="E115" s="3">
        <f>ResNet_cc1x!P115+SMOTE_cc1x!P115+SMOTE_Aug_cc1x!P115+UMCE_cc1x!P115</f>
        <v>0</v>
      </c>
      <c r="F115" s="3">
        <f>ResNet_cc1x!Q115+SMOTE_cc1x!Q115+SMOTE_Aug_cc1x!Q115+UMCE_cc1x!Q115</f>
        <v>0</v>
      </c>
      <c r="G115" s="3" t="b">
        <f t="shared" si="11"/>
        <v>0</v>
      </c>
      <c r="H115" s="3" t="b">
        <f t="shared" si="12"/>
        <v>1</v>
      </c>
      <c r="I115" s="3" t="b">
        <f t="shared" si="13"/>
        <v>0</v>
      </c>
      <c r="J115" s="3" t="b">
        <f t="shared" si="14"/>
        <v>0</v>
      </c>
      <c r="K115" s="3" t="b">
        <f t="shared" si="15"/>
        <v>0</v>
      </c>
      <c r="L115" s="3">
        <f t="shared" si="16"/>
        <v>1</v>
      </c>
      <c r="M115" s="3">
        <f>IF(L115 = 1, _xlfn.MODE.SNGL(ResNet_cc1x!C115,ResNet_cc1x!D115,ResNet_cc1x!E115,ResNet_cc1x!F115,ResNet_cc1x!G115,ResNet_cc1x!H115,ResNet_cc1x!I115,ResNet_cc1x!J115,ResNet_cc1x!K115,ResNet_cc1x!L115,SMOTE_cc1x!C115,SMOTE_cc1x!D115,SMOTE_cc1x!E115,SMOTE_cc1x!F115,SMOTE_cc1x!G115,SMOTE_cc1x!H115,SMOTE_cc1x!I115,SMOTE_cc1x!J115,SMOTE_cc1x!K115,SMOTE_cc1x!L115,SMOTE_Aug_cc1x!C115,SMOTE_Aug_cc1x!D115,SMOTE_Aug_cc1x!E115,SMOTE_Aug_cc1x!F115,SMOTE_Aug_cc1x!G115,SMOTE_Aug_cc1x!H115,SMOTE_Aug_cc1x!I115,SMOTE_Aug_cc1x!J115,SMOTE_Aug_cc1x!K115,SMOTE_Aug_cc1x!L115,UMCE_cc1x!C115,UMCE_cc1x!D115,UMCE_cc1x!E115,UMCE_cc1x!F115,UMCE_cc1x!G115,UMCE_cc1x!H115,UMCE_cc1x!I115,UMCE_cc1x!J115,UMCE_cc1x!K115,UMCE_cc1x!L115), "Verificar Manualmente")</f>
        <v>1</v>
      </c>
    </row>
    <row r="116" spans="1:13" x14ac:dyDescent="0.25">
      <c r="A116">
        <v>106227</v>
      </c>
      <c r="B116" s="3">
        <f>ResNet_cc1x!M116+SMOTE_cc1x!M116+SMOTE_Aug_cc1x!M116+UMCE_cc1x!M116</f>
        <v>0</v>
      </c>
      <c r="C116" s="3">
        <f>ResNet_cc1x!N116+SMOTE_cc1x!N116+SMOTE_Aug_cc1x!N116+UMCE_cc1x!N116</f>
        <v>40</v>
      </c>
      <c r="D116" s="3">
        <f>ResNet_cc1x!O116+SMOTE_cc1x!O116+SMOTE_Aug_cc1x!O116+UMCE_cc1x!O116</f>
        <v>0</v>
      </c>
      <c r="E116" s="3">
        <f>ResNet_cc1x!P116+SMOTE_cc1x!P116+SMOTE_Aug_cc1x!P116+UMCE_cc1x!P116</f>
        <v>0</v>
      </c>
      <c r="F116" s="3">
        <f>ResNet_cc1x!Q116+SMOTE_cc1x!Q116+SMOTE_Aug_cc1x!Q116+UMCE_cc1x!Q116</f>
        <v>0</v>
      </c>
      <c r="G116" s="3" t="b">
        <f t="shared" si="11"/>
        <v>0</v>
      </c>
      <c r="H116" s="3" t="b">
        <f t="shared" si="12"/>
        <v>1</v>
      </c>
      <c r="I116" s="3" t="b">
        <f t="shared" si="13"/>
        <v>0</v>
      </c>
      <c r="J116" s="3" t="b">
        <f t="shared" si="14"/>
        <v>0</v>
      </c>
      <c r="K116" s="3" t="b">
        <f t="shared" si="15"/>
        <v>0</v>
      </c>
      <c r="L116" s="3">
        <f t="shared" si="16"/>
        <v>1</v>
      </c>
      <c r="M116" s="3">
        <f>IF(L116 = 1, _xlfn.MODE.SNGL(ResNet_cc1x!C116,ResNet_cc1x!D116,ResNet_cc1x!E116,ResNet_cc1x!F116,ResNet_cc1x!G116,ResNet_cc1x!H116,ResNet_cc1x!I116,ResNet_cc1x!J116,ResNet_cc1x!K116,ResNet_cc1x!L116,SMOTE_cc1x!C116,SMOTE_cc1x!D116,SMOTE_cc1x!E116,SMOTE_cc1x!F116,SMOTE_cc1x!G116,SMOTE_cc1x!H116,SMOTE_cc1x!I116,SMOTE_cc1x!J116,SMOTE_cc1x!K116,SMOTE_cc1x!L116,SMOTE_Aug_cc1x!C116,SMOTE_Aug_cc1x!D116,SMOTE_Aug_cc1x!E116,SMOTE_Aug_cc1x!F116,SMOTE_Aug_cc1x!G116,SMOTE_Aug_cc1x!H116,SMOTE_Aug_cc1x!I116,SMOTE_Aug_cc1x!J116,SMOTE_Aug_cc1x!K116,SMOTE_Aug_cc1x!L116,UMCE_cc1x!C116,UMCE_cc1x!D116,UMCE_cc1x!E116,UMCE_cc1x!F116,UMCE_cc1x!G116,UMCE_cc1x!H116,UMCE_cc1x!I116,UMCE_cc1x!J116,UMCE_cc1x!K116,UMCE_cc1x!L116), "Verificar Manualmente")</f>
        <v>1</v>
      </c>
    </row>
    <row r="117" spans="1:13" x14ac:dyDescent="0.25">
      <c r="A117">
        <v>106228</v>
      </c>
      <c r="B117" s="3">
        <f>ResNet_cc1x!M117+SMOTE_cc1x!M117+SMOTE_Aug_cc1x!M117+UMCE_cc1x!M117</f>
        <v>0</v>
      </c>
      <c r="C117" s="3">
        <f>ResNet_cc1x!N117+SMOTE_cc1x!N117+SMOTE_Aug_cc1x!N117+UMCE_cc1x!N117</f>
        <v>40</v>
      </c>
      <c r="D117" s="3">
        <f>ResNet_cc1x!O117+SMOTE_cc1x!O117+SMOTE_Aug_cc1x!O117+UMCE_cc1x!O117</f>
        <v>0</v>
      </c>
      <c r="E117" s="3">
        <f>ResNet_cc1x!P117+SMOTE_cc1x!P117+SMOTE_Aug_cc1x!P117+UMCE_cc1x!P117</f>
        <v>0</v>
      </c>
      <c r="F117" s="3">
        <f>ResNet_cc1x!Q117+SMOTE_cc1x!Q117+SMOTE_Aug_cc1x!Q117+UMCE_cc1x!Q117</f>
        <v>0</v>
      </c>
      <c r="G117" s="3" t="b">
        <f t="shared" si="11"/>
        <v>0</v>
      </c>
      <c r="H117" s="3" t="b">
        <f t="shared" si="12"/>
        <v>1</v>
      </c>
      <c r="I117" s="3" t="b">
        <f t="shared" si="13"/>
        <v>0</v>
      </c>
      <c r="J117" s="3" t="b">
        <f t="shared" si="14"/>
        <v>0</v>
      </c>
      <c r="K117" s="3" t="b">
        <f t="shared" si="15"/>
        <v>0</v>
      </c>
      <c r="L117" s="3">
        <f t="shared" si="16"/>
        <v>1</v>
      </c>
      <c r="M117" s="3">
        <f>IF(L117 = 1, _xlfn.MODE.SNGL(ResNet_cc1x!C117,ResNet_cc1x!D117,ResNet_cc1x!E117,ResNet_cc1x!F117,ResNet_cc1x!G117,ResNet_cc1x!H117,ResNet_cc1x!I117,ResNet_cc1x!J117,ResNet_cc1x!K117,ResNet_cc1x!L117,SMOTE_cc1x!C117,SMOTE_cc1x!D117,SMOTE_cc1x!E117,SMOTE_cc1x!F117,SMOTE_cc1x!G117,SMOTE_cc1x!H117,SMOTE_cc1x!I117,SMOTE_cc1x!J117,SMOTE_cc1x!K117,SMOTE_cc1x!L117,SMOTE_Aug_cc1x!C117,SMOTE_Aug_cc1x!D117,SMOTE_Aug_cc1x!E117,SMOTE_Aug_cc1x!F117,SMOTE_Aug_cc1x!G117,SMOTE_Aug_cc1x!H117,SMOTE_Aug_cc1x!I117,SMOTE_Aug_cc1x!J117,SMOTE_Aug_cc1x!K117,SMOTE_Aug_cc1x!L117,UMCE_cc1x!C117,UMCE_cc1x!D117,UMCE_cc1x!E117,UMCE_cc1x!F117,UMCE_cc1x!G117,UMCE_cc1x!H117,UMCE_cc1x!I117,UMCE_cc1x!J117,UMCE_cc1x!K117,UMCE_cc1x!L117), "Verificar Manualmente")</f>
        <v>1</v>
      </c>
    </row>
    <row r="118" spans="1:13" x14ac:dyDescent="0.25">
      <c r="A118">
        <v>72475</v>
      </c>
      <c r="B118" s="3">
        <f>ResNet_cc1x!M118+SMOTE_cc1x!M118+SMOTE_Aug_cc1x!M118+UMCE_cc1x!M118</f>
        <v>0</v>
      </c>
      <c r="C118" s="3">
        <f>ResNet_cc1x!N118+SMOTE_cc1x!N118+SMOTE_Aug_cc1x!N118+UMCE_cc1x!N118</f>
        <v>40</v>
      </c>
      <c r="D118" s="3">
        <f>ResNet_cc1x!O118+SMOTE_cc1x!O118+SMOTE_Aug_cc1x!O118+UMCE_cc1x!O118</f>
        <v>0</v>
      </c>
      <c r="E118" s="3">
        <f>ResNet_cc1x!P118+SMOTE_cc1x!P118+SMOTE_Aug_cc1x!P118+UMCE_cc1x!P118</f>
        <v>0</v>
      </c>
      <c r="F118" s="3">
        <f>ResNet_cc1x!Q118+SMOTE_cc1x!Q118+SMOTE_Aug_cc1x!Q118+UMCE_cc1x!Q118</f>
        <v>0</v>
      </c>
      <c r="G118" s="3" t="b">
        <f t="shared" si="11"/>
        <v>0</v>
      </c>
      <c r="H118" s="3" t="b">
        <f t="shared" si="12"/>
        <v>1</v>
      </c>
      <c r="I118" s="3" t="b">
        <f t="shared" si="13"/>
        <v>0</v>
      </c>
      <c r="J118" s="3" t="b">
        <f t="shared" si="14"/>
        <v>0</v>
      </c>
      <c r="K118" s="3" t="b">
        <f t="shared" si="15"/>
        <v>0</v>
      </c>
      <c r="L118" s="3">
        <f t="shared" si="16"/>
        <v>1</v>
      </c>
      <c r="M118" s="3">
        <f>IF(L118 = 1, _xlfn.MODE.SNGL(ResNet_cc1x!C118,ResNet_cc1x!D118,ResNet_cc1x!E118,ResNet_cc1x!F118,ResNet_cc1x!G118,ResNet_cc1x!H118,ResNet_cc1x!I118,ResNet_cc1x!J118,ResNet_cc1x!K118,ResNet_cc1x!L118,SMOTE_cc1x!C118,SMOTE_cc1x!D118,SMOTE_cc1x!E118,SMOTE_cc1x!F118,SMOTE_cc1x!G118,SMOTE_cc1x!H118,SMOTE_cc1x!I118,SMOTE_cc1x!J118,SMOTE_cc1x!K118,SMOTE_cc1x!L118,SMOTE_Aug_cc1x!C118,SMOTE_Aug_cc1x!D118,SMOTE_Aug_cc1x!E118,SMOTE_Aug_cc1x!F118,SMOTE_Aug_cc1x!G118,SMOTE_Aug_cc1x!H118,SMOTE_Aug_cc1x!I118,SMOTE_Aug_cc1x!J118,SMOTE_Aug_cc1x!K118,SMOTE_Aug_cc1x!L118,UMCE_cc1x!C118,UMCE_cc1x!D118,UMCE_cc1x!E118,UMCE_cc1x!F118,UMCE_cc1x!G118,UMCE_cc1x!H118,UMCE_cc1x!I118,UMCE_cc1x!J118,UMCE_cc1x!K118,UMCE_cc1x!L118), "Verificar Manualmente")</f>
        <v>1</v>
      </c>
    </row>
    <row r="119" spans="1:13" x14ac:dyDescent="0.25">
      <c r="A119">
        <v>72520</v>
      </c>
      <c r="B119" s="3">
        <f>ResNet_cc1x!M119+SMOTE_cc1x!M119+SMOTE_Aug_cc1x!M119+UMCE_cc1x!M119</f>
        <v>0</v>
      </c>
      <c r="C119" s="3">
        <f>ResNet_cc1x!N119+SMOTE_cc1x!N119+SMOTE_Aug_cc1x!N119+UMCE_cc1x!N119</f>
        <v>40</v>
      </c>
      <c r="D119" s="3">
        <f>ResNet_cc1x!O119+SMOTE_cc1x!O119+SMOTE_Aug_cc1x!O119+UMCE_cc1x!O119</f>
        <v>0</v>
      </c>
      <c r="E119" s="3">
        <f>ResNet_cc1x!P119+SMOTE_cc1x!P119+SMOTE_Aug_cc1x!P119+UMCE_cc1x!P119</f>
        <v>0</v>
      </c>
      <c r="F119" s="3">
        <f>ResNet_cc1x!Q119+SMOTE_cc1x!Q119+SMOTE_Aug_cc1x!Q119+UMCE_cc1x!Q119</f>
        <v>0</v>
      </c>
      <c r="G119" s="3" t="b">
        <f t="shared" si="11"/>
        <v>0</v>
      </c>
      <c r="H119" s="3" t="b">
        <f t="shared" si="12"/>
        <v>1</v>
      </c>
      <c r="I119" s="3" t="b">
        <f t="shared" si="13"/>
        <v>0</v>
      </c>
      <c r="J119" s="3" t="b">
        <f t="shared" si="14"/>
        <v>0</v>
      </c>
      <c r="K119" s="3" t="b">
        <f t="shared" si="15"/>
        <v>0</v>
      </c>
      <c r="L119" s="3">
        <f t="shared" si="16"/>
        <v>1</v>
      </c>
      <c r="M119" s="3">
        <f>IF(L119 = 1, _xlfn.MODE.SNGL(ResNet_cc1x!C119,ResNet_cc1x!D119,ResNet_cc1x!E119,ResNet_cc1x!F119,ResNet_cc1x!G119,ResNet_cc1x!H119,ResNet_cc1x!I119,ResNet_cc1x!J119,ResNet_cc1x!K119,ResNet_cc1x!L119,SMOTE_cc1x!C119,SMOTE_cc1x!D119,SMOTE_cc1x!E119,SMOTE_cc1x!F119,SMOTE_cc1x!G119,SMOTE_cc1x!H119,SMOTE_cc1x!I119,SMOTE_cc1x!J119,SMOTE_cc1x!K119,SMOTE_cc1x!L119,SMOTE_Aug_cc1x!C119,SMOTE_Aug_cc1x!D119,SMOTE_Aug_cc1x!E119,SMOTE_Aug_cc1x!F119,SMOTE_Aug_cc1x!G119,SMOTE_Aug_cc1x!H119,SMOTE_Aug_cc1x!I119,SMOTE_Aug_cc1x!J119,SMOTE_Aug_cc1x!K119,SMOTE_Aug_cc1x!L119,UMCE_cc1x!C119,UMCE_cc1x!D119,UMCE_cc1x!E119,UMCE_cc1x!F119,UMCE_cc1x!G119,UMCE_cc1x!H119,UMCE_cc1x!I119,UMCE_cc1x!J119,UMCE_cc1x!K119,UMCE_cc1x!L119), "Verificar Manualmente")</f>
        <v>1</v>
      </c>
    </row>
    <row r="120" spans="1:13" x14ac:dyDescent="0.25">
      <c r="A120">
        <v>72561</v>
      </c>
      <c r="B120" s="3">
        <f>ResNet_cc1x!M120+SMOTE_cc1x!M120+SMOTE_Aug_cc1x!M120+UMCE_cc1x!M120</f>
        <v>0</v>
      </c>
      <c r="C120" s="3">
        <f>ResNet_cc1x!N120+SMOTE_cc1x!N120+SMOTE_Aug_cc1x!N120+UMCE_cc1x!N120</f>
        <v>40</v>
      </c>
      <c r="D120" s="3">
        <f>ResNet_cc1x!O120+SMOTE_cc1x!O120+SMOTE_Aug_cc1x!O120+UMCE_cc1x!O120</f>
        <v>0</v>
      </c>
      <c r="E120" s="3">
        <f>ResNet_cc1x!P120+SMOTE_cc1x!P120+SMOTE_Aug_cc1x!P120+UMCE_cc1x!P120</f>
        <v>0</v>
      </c>
      <c r="F120" s="3">
        <f>ResNet_cc1x!Q120+SMOTE_cc1x!Q120+SMOTE_Aug_cc1x!Q120+UMCE_cc1x!Q120</f>
        <v>0</v>
      </c>
      <c r="G120" s="3" t="b">
        <f t="shared" si="11"/>
        <v>0</v>
      </c>
      <c r="H120" s="3" t="b">
        <f t="shared" si="12"/>
        <v>1</v>
      </c>
      <c r="I120" s="3" t="b">
        <f t="shared" si="13"/>
        <v>0</v>
      </c>
      <c r="J120" s="3" t="b">
        <f t="shared" si="14"/>
        <v>0</v>
      </c>
      <c r="K120" s="3" t="b">
        <f t="shared" si="15"/>
        <v>0</v>
      </c>
      <c r="L120" s="3">
        <f t="shared" si="16"/>
        <v>1</v>
      </c>
      <c r="M120" s="3">
        <f>IF(L120 = 1, _xlfn.MODE.SNGL(ResNet_cc1x!C120,ResNet_cc1x!D120,ResNet_cc1x!E120,ResNet_cc1x!F120,ResNet_cc1x!G120,ResNet_cc1x!H120,ResNet_cc1x!I120,ResNet_cc1x!J120,ResNet_cc1x!K120,ResNet_cc1x!L120,SMOTE_cc1x!C120,SMOTE_cc1x!D120,SMOTE_cc1x!E120,SMOTE_cc1x!F120,SMOTE_cc1x!G120,SMOTE_cc1x!H120,SMOTE_cc1x!I120,SMOTE_cc1x!J120,SMOTE_cc1x!K120,SMOTE_cc1x!L120,SMOTE_Aug_cc1x!C120,SMOTE_Aug_cc1x!D120,SMOTE_Aug_cc1x!E120,SMOTE_Aug_cc1x!F120,SMOTE_Aug_cc1x!G120,SMOTE_Aug_cc1x!H120,SMOTE_Aug_cc1x!I120,SMOTE_Aug_cc1x!J120,SMOTE_Aug_cc1x!K120,SMOTE_Aug_cc1x!L120,UMCE_cc1x!C120,UMCE_cc1x!D120,UMCE_cc1x!E120,UMCE_cc1x!F120,UMCE_cc1x!G120,UMCE_cc1x!H120,UMCE_cc1x!I120,UMCE_cc1x!J120,UMCE_cc1x!K120,UMCE_cc1x!L120), "Verificar Manualmente")</f>
        <v>1</v>
      </c>
    </row>
    <row r="121" spans="1:13" x14ac:dyDescent="0.25">
      <c r="A121">
        <v>72571</v>
      </c>
      <c r="B121" s="3">
        <f>ResNet_cc1x!M121+SMOTE_cc1x!M121+SMOTE_Aug_cc1x!M121+UMCE_cc1x!M121</f>
        <v>0</v>
      </c>
      <c r="C121" s="3">
        <f>ResNet_cc1x!N121+SMOTE_cc1x!N121+SMOTE_Aug_cc1x!N121+UMCE_cc1x!N121</f>
        <v>40</v>
      </c>
      <c r="D121" s="3">
        <f>ResNet_cc1x!O121+SMOTE_cc1x!O121+SMOTE_Aug_cc1x!O121+UMCE_cc1x!O121</f>
        <v>0</v>
      </c>
      <c r="E121" s="3">
        <f>ResNet_cc1x!P121+SMOTE_cc1x!P121+SMOTE_Aug_cc1x!P121+UMCE_cc1x!P121</f>
        <v>0</v>
      </c>
      <c r="F121" s="3">
        <f>ResNet_cc1x!Q121+SMOTE_cc1x!Q121+SMOTE_Aug_cc1x!Q121+UMCE_cc1x!Q121</f>
        <v>0</v>
      </c>
      <c r="G121" s="3" t="b">
        <f t="shared" si="11"/>
        <v>0</v>
      </c>
      <c r="H121" s="3" t="b">
        <f t="shared" si="12"/>
        <v>1</v>
      </c>
      <c r="I121" s="3" t="b">
        <f t="shared" si="13"/>
        <v>0</v>
      </c>
      <c r="J121" s="3" t="b">
        <f t="shared" si="14"/>
        <v>0</v>
      </c>
      <c r="K121" s="3" t="b">
        <f t="shared" si="15"/>
        <v>0</v>
      </c>
      <c r="L121" s="3">
        <f t="shared" si="16"/>
        <v>1</v>
      </c>
      <c r="M121" s="3">
        <f>IF(L121 = 1, _xlfn.MODE.SNGL(ResNet_cc1x!C121,ResNet_cc1x!D121,ResNet_cc1x!E121,ResNet_cc1x!F121,ResNet_cc1x!G121,ResNet_cc1x!H121,ResNet_cc1x!I121,ResNet_cc1x!J121,ResNet_cc1x!K121,ResNet_cc1x!L121,SMOTE_cc1x!C121,SMOTE_cc1x!D121,SMOTE_cc1x!E121,SMOTE_cc1x!F121,SMOTE_cc1x!G121,SMOTE_cc1x!H121,SMOTE_cc1x!I121,SMOTE_cc1x!J121,SMOTE_cc1x!K121,SMOTE_cc1x!L121,SMOTE_Aug_cc1x!C121,SMOTE_Aug_cc1x!D121,SMOTE_Aug_cc1x!E121,SMOTE_Aug_cc1x!F121,SMOTE_Aug_cc1x!G121,SMOTE_Aug_cc1x!H121,SMOTE_Aug_cc1x!I121,SMOTE_Aug_cc1x!J121,SMOTE_Aug_cc1x!K121,SMOTE_Aug_cc1x!L121,UMCE_cc1x!C121,UMCE_cc1x!D121,UMCE_cc1x!E121,UMCE_cc1x!F121,UMCE_cc1x!G121,UMCE_cc1x!H121,UMCE_cc1x!I121,UMCE_cc1x!J121,UMCE_cc1x!K121,UMCE_cc1x!L121), "Verificar Manualmente")</f>
        <v>1</v>
      </c>
    </row>
    <row r="122" spans="1:13" x14ac:dyDescent="0.25">
      <c r="A122">
        <v>72912</v>
      </c>
      <c r="B122" s="3">
        <f>ResNet_cc1x!M122+SMOTE_cc1x!M122+SMOTE_Aug_cc1x!M122+UMCE_cc1x!M122</f>
        <v>0</v>
      </c>
      <c r="C122" s="3">
        <f>ResNet_cc1x!N122+SMOTE_cc1x!N122+SMOTE_Aug_cc1x!N122+UMCE_cc1x!N122</f>
        <v>40</v>
      </c>
      <c r="D122" s="3">
        <f>ResNet_cc1x!O122+SMOTE_cc1x!O122+SMOTE_Aug_cc1x!O122+UMCE_cc1x!O122</f>
        <v>0</v>
      </c>
      <c r="E122" s="3">
        <f>ResNet_cc1x!P122+SMOTE_cc1x!P122+SMOTE_Aug_cc1x!P122+UMCE_cc1x!P122</f>
        <v>0</v>
      </c>
      <c r="F122" s="3">
        <f>ResNet_cc1x!Q122+SMOTE_cc1x!Q122+SMOTE_Aug_cc1x!Q122+UMCE_cc1x!Q122</f>
        <v>0</v>
      </c>
      <c r="G122" s="3" t="b">
        <f t="shared" si="11"/>
        <v>0</v>
      </c>
      <c r="H122" s="3" t="b">
        <f t="shared" si="12"/>
        <v>1</v>
      </c>
      <c r="I122" s="3" t="b">
        <f t="shared" si="13"/>
        <v>0</v>
      </c>
      <c r="J122" s="3" t="b">
        <f t="shared" si="14"/>
        <v>0</v>
      </c>
      <c r="K122" s="3" t="b">
        <f t="shared" si="15"/>
        <v>0</v>
      </c>
      <c r="L122" s="3">
        <f t="shared" si="16"/>
        <v>1</v>
      </c>
      <c r="M122" s="3">
        <f>IF(L122 = 1, _xlfn.MODE.SNGL(ResNet_cc1x!C122,ResNet_cc1x!D122,ResNet_cc1x!E122,ResNet_cc1x!F122,ResNet_cc1x!G122,ResNet_cc1x!H122,ResNet_cc1x!I122,ResNet_cc1x!J122,ResNet_cc1x!K122,ResNet_cc1x!L122,SMOTE_cc1x!C122,SMOTE_cc1x!D122,SMOTE_cc1x!E122,SMOTE_cc1x!F122,SMOTE_cc1x!G122,SMOTE_cc1x!H122,SMOTE_cc1x!I122,SMOTE_cc1x!J122,SMOTE_cc1x!K122,SMOTE_cc1x!L122,SMOTE_Aug_cc1x!C122,SMOTE_Aug_cc1x!D122,SMOTE_Aug_cc1x!E122,SMOTE_Aug_cc1x!F122,SMOTE_Aug_cc1x!G122,SMOTE_Aug_cc1x!H122,SMOTE_Aug_cc1x!I122,SMOTE_Aug_cc1x!J122,SMOTE_Aug_cc1x!K122,SMOTE_Aug_cc1x!L122,UMCE_cc1x!C122,UMCE_cc1x!D122,UMCE_cc1x!E122,UMCE_cc1x!F122,UMCE_cc1x!G122,UMCE_cc1x!H122,UMCE_cc1x!I122,UMCE_cc1x!J122,UMCE_cc1x!K122,UMCE_cc1x!L122), "Verificar Manualmente")</f>
        <v>1</v>
      </c>
    </row>
    <row r="123" spans="1:13" x14ac:dyDescent="0.25">
      <c r="A123">
        <v>73149</v>
      </c>
      <c r="B123" s="3">
        <f>ResNet_cc1x!M123+SMOTE_cc1x!M123+SMOTE_Aug_cc1x!M123+UMCE_cc1x!M123</f>
        <v>0</v>
      </c>
      <c r="C123" s="3">
        <f>ResNet_cc1x!N123+SMOTE_cc1x!N123+SMOTE_Aug_cc1x!N123+UMCE_cc1x!N123</f>
        <v>40</v>
      </c>
      <c r="D123" s="3">
        <f>ResNet_cc1x!O123+SMOTE_cc1x!O123+SMOTE_Aug_cc1x!O123+UMCE_cc1x!O123</f>
        <v>0</v>
      </c>
      <c r="E123" s="3">
        <f>ResNet_cc1x!P123+SMOTE_cc1x!P123+SMOTE_Aug_cc1x!P123+UMCE_cc1x!P123</f>
        <v>0</v>
      </c>
      <c r="F123" s="3">
        <f>ResNet_cc1x!Q123+SMOTE_cc1x!Q123+SMOTE_Aug_cc1x!Q123+UMCE_cc1x!Q123</f>
        <v>0</v>
      </c>
      <c r="G123" s="3" t="b">
        <f t="shared" si="11"/>
        <v>0</v>
      </c>
      <c r="H123" s="3" t="b">
        <f t="shared" si="12"/>
        <v>1</v>
      </c>
      <c r="I123" s="3" t="b">
        <f t="shared" si="13"/>
        <v>0</v>
      </c>
      <c r="J123" s="3" t="b">
        <f t="shared" si="14"/>
        <v>0</v>
      </c>
      <c r="K123" s="3" t="b">
        <f t="shared" si="15"/>
        <v>0</v>
      </c>
      <c r="L123" s="3">
        <f t="shared" si="16"/>
        <v>1</v>
      </c>
      <c r="M123" s="3">
        <f>IF(L123 = 1, _xlfn.MODE.SNGL(ResNet_cc1x!C123,ResNet_cc1x!D123,ResNet_cc1x!E123,ResNet_cc1x!F123,ResNet_cc1x!G123,ResNet_cc1x!H123,ResNet_cc1x!I123,ResNet_cc1x!J123,ResNet_cc1x!K123,ResNet_cc1x!L123,SMOTE_cc1x!C123,SMOTE_cc1x!D123,SMOTE_cc1x!E123,SMOTE_cc1x!F123,SMOTE_cc1x!G123,SMOTE_cc1x!H123,SMOTE_cc1x!I123,SMOTE_cc1x!J123,SMOTE_cc1x!K123,SMOTE_cc1x!L123,SMOTE_Aug_cc1x!C123,SMOTE_Aug_cc1x!D123,SMOTE_Aug_cc1x!E123,SMOTE_Aug_cc1x!F123,SMOTE_Aug_cc1x!G123,SMOTE_Aug_cc1x!H123,SMOTE_Aug_cc1x!I123,SMOTE_Aug_cc1x!J123,SMOTE_Aug_cc1x!K123,SMOTE_Aug_cc1x!L123,UMCE_cc1x!C123,UMCE_cc1x!D123,UMCE_cc1x!E123,UMCE_cc1x!F123,UMCE_cc1x!G123,UMCE_cc1x!H123,UMCE_cc1x!I123,UMCE_cc1x!J123,UMCE_cc1x!K123,UMCE_cc1x!L123), "Verificar Manualmente")</f>
        <v>1</v>
      </c>
    </row>
    <row r="124" spans="1:13" x14ac:dyDescent="0.25">
      <c r="A124">
        <v>73257</v>
      </c>
      <c r="B124" s="3">
        <f>ResNet_cc1x!M124+SMOTE_cc1x!M124+SMOTE_Aug_cc1x!M124+UMCE_cc1x!M124</f>
        <v>5</v>
      </c>
      <c r="C124" s="3">
        <f>ResNet_cc1x!N124+SMOTE_cc1x!N124+SMOTE_Aug_cc1x!N124+UMCE_cc1x!N124</f>
        <v>19</v>
      </c>
      <c r="D124" s="3">
        <f>ResNet_cc1x!O124+SMOTE_cc1x!O124+SMOTE_Aug_cc1x!O124+UMCE_cc1x!O124</f>
        <v>16</v>
      </c>
      <c r="E124" s="3">
        <f>ResNet_cc1x!P124+SMOTE_cc1x!P124+SMOTE_Aug_cc1x!P124+UMCE_cc1x!P124</f>
        <v>0</v>
      </c>
      <c r="F124" s="3">
        <f>ResNet_cc1x!Q124+SMOTE_cc1x!Q124+SMOTE_Aug_cc1x!Q124+UMCE_cc1x!Q124</f>
        <v>0</v>
      </c>
      <c r="G124" s="3" t="b">
        <f t="shared" si="11"/>
        <v>0</v>
      </c>
      <c r="H124" s="3" t="b">
        <f t="shared" si="12"/>
        <v>1</v>
      </c>
      <c r="I124" s="3" t="b">
        <f t="shared" si="13"/>
        <v>0</v>
      </c>
      <c r="J124" s="3" t="b">
        <f t="shared" si="14"/>
        <v>0</v>
      </c>
      <c r="K124" s="3" t="b">
        <f t="shared" si="15"/>
        <v>0</v>
      </c>
      <c r="L124" s="3">
        <f t="shared" si="16"/>
        <v>1</v>
      </c>
      <c r="M124" s="3">
        <f>IF(L124 = 1, _xlfn.MODE.SNGL(ResNet_cc1x!C124,ResNet_cc1x!D124,ResNet_cc1x!E124,ResNet_cc1x!F124,ResNet_cc1x!G124,ResNet_cc1x!H124,ResNet_cc1x!I124,ResNet_cc1x!J124,ResNet_cc1x!K124,ResNet_cc1x!L124,SMOTE_cc1x!C124,SMOTE_cc1x!D124,SMOTE_cc1x!E124,SMOTE_cc1x!F124,SMOTE_cc1x!G124,SMOTE_cc1x!H124,SMOTE_cc1x!I124,SMOTE_cc1x!J124,SMOTE_cc1x!K124,SMOTE_cc1x!L124,SMOTE_Aug_cc1x!C124,SMOTE_Aug_cc1x!D124,SMOTE_Aug_cc1x!E124,SMOTE_Aug_cc1x!F124,SMOTE_Aug_cc1x!G124,SMOTE_Aug_cc1x!H124,SMOTE_Aug_cc1x!I124,SMOTE_Aug_cc1x!J124,SMOTE_Aug_cc1x!K124,SMOTE_Aug_cc1x!L124,UMCE_cc1x!C124,UMCE_cc1x!D124,UMCE_cc1x!E124,UMCE_cc1x!F124,UMCE_cc1x!G124,UMCE_cc1x!H124,UMCE_cc1x!I124,UMCE_cc1x!J124,UMCE_cc1x!K124,UMCE_cc1x!L124), "Verificar Manualmente")</f>
        <v>1</v>
      </c>
    </row>
    <row r="125" spans="1:13" x14ac:dyDescent="0.25">
      <c r="A125">
        <v>73574</v>
      </c>
      <c r="B125" s="3">
        <f>ResNet_cc1x!M125+SMOTE_cc1x!M125+SMOTE_Aug_cc1x!M125+UMCE_cc1x!M125</f>
        <v>20</v>
      </c>
      <c r="C125" s="3">
        <f>ResNet_cc1x!N125+SMOTE_cc1x!N125+SMOTE_Aug_cc1x!N125+UMCE_cc1x!N125</f>
        <v>19</v>
      </c>
      <c r="D125" s="3">
        <f>ResNet_cc1x!O125+SMOTE_cc1x!O125+SMOTE_Aug_cc1x!O125+UMCE_cc1x!O125</f>
        <v>1</v>
      </c>
      <c r="E125" s="3">
        <f>ResNet_cc1x!P125+SMOTE_cc1x!P125+SMOTE_Aug_cc1x!P125+UMCE_cc1x!P125</f>
        <v>0</v>
      </c>
      <c r="F125" s="3">
        <f>ResNet_cc1x!Q125+SMOTE_cc1x!Q125+SMOTE_Aug_cc1x!Q125+UMCE_cc1x!Q125</f>
        <v>0</v>
      </c>
      <c r="G125" s="3" t="b">
        <f t="shared" si="11"/>
        <v>1</v>
      </c>
      <c r="H125" s="3" t="b">
        <f t="shared" si="12"/>
        <v>0</v>
      </c>
      <c r="I125" s="3" t="b">
        <f t="shared" si="13"/>
        <v>0</v>
      </c>
      <c r="J125" s="3" t="b">
        <f t="shared" si="14"/>
        <v>0</v>
      </c>
      <c r="K125" s="3" t="b">
        <f t="shared" si="15"/>
        <v>0</v>
      </c>
      <c r="L125" s="3">
        <f t="shared" si="16"/>
        <v>1</v>
      </c>
      <c r="M125" s="3">
        <f>IF(L125 = 1, _xlfn.MODE.SNGL(ResNet_cc1x!C125,ResNet_cc1x!D125,ResNet_cc1x!E125,ResNet_cc1x!F125,ResNet_cc1x!G125,ResNet_cc1x!H125,ResNet_cc1x!I125,ResNet_cc1x!J125,ResNet_cc1x!K125,ResNet_cc1x!L125,SMOTE_cc1x!C125,SMOTE_cc1x!D125,SMOTE_cc1x!E125,SMOTE_cc1x!F125,SMOTE_cc1x!G125,SMOTE_cc1x!H125,SMOTE_cc1x!I125,SMOTE_cc1x!J125,SMOTE_cc1x!K125,SMOTE_cc1x!L125,SMOTE_Aug_cc1x!C125,SMOTE_Aug_cc1x!D125,SMOTE_Aug_cc1x!E125,SMOTE_Aug_cc1x!F125,SMOTE_Aug_cc1x!G125,SMOTE_Aug_cc1x!H125,SMOTE_Aug_cc1x!I125,SMOTE_Aug_cc1x!J125,SMOTE_Aug_cc1x!K125,SMOTE_Aug_cc1x!L125,UMCE_cc1x!C125,UMCE_cc1x!D125,UMCE_cc1x!E125,UMCE_cc1x!F125,UMCE_cc1x!G125,UMCE_cc1x!H125,UMCE_cc1x!I125,UMCE_cc1x!J125,UMCE_cc1x!K125,UMCE_cc1x!L125), "Verificar Manualmente")</f>
        <v>0</v>
      </c>
    </row>
    <row r="126" spans="1:13" x14ac:dyDescent="0.25">
      <c r="A126">
        <v>73624</v>
      </c>
      <c r="B126" s="3">
        <f>ResNet_cc1x!M126+SMOTE_cc1x!M126+SMOTE_Aug_cc1x!M126+UMCE_cc1x!M126</f>
        <v>0</v>
      </c>
      <c r="C126" s="3">
        <f>ResNet_cc1x!N126+SMOTE_cc1x!N126+SMOTE_Aug_cc1x!N126+UMCE_cc1x!N126</f>
        <v>40</v>
      </c>
      <c r="D126" s="3">
        <f>ResNet_cc1x!O126+SMOTE_cc1x!O126+SMOTE_Aug_cc1x!O126+UMCE_cc1x!O126</f>
        <v>0</v>
      </c>
      <c r="E126" s="3">
        <f>ResNet_cc1x!P126+SMOTE_cc1x!P126+SMOTE_Aug_cc1x!P126+UMCE_cc1x!P126</f>
        <v>0</v>
      </c>
      <c r="F126" s="3">
        <f>ResNet_cc1x!Q126+SMOTE_cc1x!Q126+SMOTE_Aug_cc1x!Q126+UMCE_cc1x!Q126</f>
        <v>0</v>
      </c>
      <c r="G126" s="3" t="b">
        <f t="shared" si="11"/>
        <v>0</v>
      </c>
      <c r="H126" s="3" t="b">
        <f t="shared" si="12"/>
        <v>1</v>
      </c>
      <c r="I126" s="3" t="b">
        <f t="shared" si="13"/>
        <v>0</v>
      </c>
      <c r="J126" s="3" t="b">
        <f t="shared" si="14"/>
        <v>0</v>
      </c>
      <c r="K126" s="3" t="b">
        <f t="shared" si="15"/>
        <v>0</v>
      </c>
      <c r="L126" s="3">
        <f t="shared" si="16"/>
        <v>1</v>
      </c>
      <c r="M126" s="3">
        <f>IF(L126 = 1, _xlfn.MODE.SNGL(ResNet_cc1x!C126,ResNet_cc1x!D126,ResNet_cc1x!E126,ResNet_cc1x!F126,ResNet_cc1x!G126,ResNet_cc1x!H126,ResNet_cc1x!I126,ResNet_cc1x!J126,ResNet_cc1x!K126,ResNet_cc1x!L126,SMOTE_cc1x!C126,SMOTE_cc1x!D126,SMOTE_cc1x!E126,SMOTE_cc1x!F126,SMOTE_cc1x!G126,SMOTE_cc1x!H126,SMOTE_cc1x!I126,SMOTE_cc1x!J126,SMOTE_cc1x!K126,SMOTE_cc1x!L126,SMOTE_Aug_cc1x!C126,SMOTE_Aug_cc1x!D126,SMOTE_Aug_cc1x!E126,SMOTE_Aug_cc1x!F126,SMOTE_Aug_cc1x!G126,SMOTE_Aug_cc1x!H126,SMOTE_Aug_cc1x!I126,SMOTE_Aug_cc1x!J126,SMOTE_Aug_cc1x!K126,SMOTE_Aug_cc1x!L126,UMCE_cc1x!C126,UMCE_cc1x!D126,UMCE_cc1x!E126,UMCE_cc1x!F126,UMCE_cc1x!G126,UMCE_cc1x!H126,UMCE_cc1x!I126,UMCE_cc1x!J126,UMCE_cc1x!K126,UMCE_cc1x!L126), "Verificar Manualmente")</f>
        <v>1</v>
      </c>
    </row>
    <row r="127" spans="1:13" x14ac:dyDescent="0.25">
      <c r="A127">
        <v>73663</v>
      </c>
      <c r="B127" s="3">
        <f>ResNet_cc1x!M127+SMOTE_cc1x!M127+SMOTE_Aug_cc1x!M127+UMCE_cc1x!M127</f>
        <v>4</v>
      </c>
      <c r="C127" s="3">
        <f>ResNet_cc1x!N127+SMOTE_cc1x!N127+SMOTE_Aug_cc1x!N127+UMCE_cc1x!N127</f>
        <v>26</v>
      </c>
      <c r="D127" s="3">
        <f>ResNet_cc1x!O127+SMOTE_cc1x!O127+SMOTE_Aug_cc1x!O127+UMCE_cc1x!O127</f>
        <v>8</v>
      </c>
      <c r="E127" s="3">
        <f>ResNet_cc1x!P127+SMOTE_cc1x!P127+SMOTE_Aug_cc1x!P127+UMCE_cc1x!P127</f>
        <v>2</v>
      </c>
      <c r="F127" s="3">
        <f>ResNet_cc1x!Q127+SMOTE_cc1x!Q127+SMOTE_Aug_cc1x!Q127+UMCE_cc1x!Q127</f>
        <v>0</v>
      </c>
      <c r="G127" s="3" t="b">
        <f t="shared" si="11"/>
        <v>0</v>
      </c>
      <c r="H127" s="3" t="b">
        <f t="shared" si="12"/>
        <v>1</v>
      </c>
      <c r="I127" s="3" t="b">
        <f t="shared" si="13"/>
        <v>0</v>
      </c>
      <c r="J127" s="3" t="b">
        <f t="shared" si="14"/>
        <v>0</v>
      </c>
      <c r="K127" s="3" t="b">
        <f t="shared" si="15"/>
        <v>0</v>
      </c>
      <c r="L127" s="3">
        <f t="shared" si="16"/>
        <v>1</v>
      </c>
      <c r="M127" s="3">
        <f>IF(L127 = 1, _xlfn.MODE.SNGL(ResNet_cc1x!C127,ResNet_cc1x!D127,ResNet_cc1x!E127,ResNet_cc1x!F127,ResNet_cc1x!G127,ResNet_cc1x!H127,ResNet_cc1x!I127,ResNet_cc1x!J127,ResNet_cc1x!K127,ResNet_cc1x!L127,SMOTE_cc1x!C127,SMOTE_cc1x!D127,SMOTE_cc1x!E127,SMOTE_cc1x!F127,SMOTE_cc1x!G127,SMOTE_cc1x!H127,SMOTE_cc1x!I127,SMOTE_cc1x!J127,SMOTE_cc1x!K127,SMOTE_cc1x!L127,SMOTE_Aug_cc1x!C127,SMOTE_Aug_cc1x!D127,SMOTE_Aug_cc1x!E127,SMOTE_Aug_cc1x!F127,SMOTE_Aug_cc1x!G127,SMOTE_Aug_cc1x!H127,SMOTE_Aug_cc1x!I127,SMOTE_Aug_cc1x!J127,SMOTE_Aug_cc1x!K127,SMOTE_Aug_cc1x!L127,UMCE_cc1x!C127,UMCE_cc1x!D127,UMCE_cc1x!E127,UMCE_cc1x!F127,UMCE_cc1x!G127,UMCE_cc1x!H127,UMCE_cc1x!I127,UMCE_cc1x!J127,UMCE_cc1x!K127,UMCE_cc1x!L127), "Verificar Manualmente")</f>
        <v>1</v>
      </c>
    </row>
    <row r="128" spans="1:13" x14ac:dyDescent="0.25">
      <c r="A128">
        <v>73695</v>
      </c>
      <c r="B128" s="3">
        <f>ResNet_cc1x!M128+SMOTE_cc1x!M128+SMOTE_Aug_cc1x!M128+UMCE_cc1x!M128</f>
        <v>3</v>
      </c>
      <c r="C128" s="3">
        <f>ResNet_cc1x!N128+SMOTE_cc1x!N128+SMOTE_Aug_cc1x!N128+UMCE_cc1x!N128</f>
        <v>15</v>
      </c>
      <c r="D128" s="3">
        <f>ResNet_cc1x!O128+SMOTE_cc1x!O128+SMOTE_Aug_cc1x!O128+UMCE_cc1x!O128</f>
        <v>21</v>
      </c>
      <c r="E128" s="3">
        <f>ResNet_cc1x!P128+SMOTE_cc1x!P128+SMOTE_Aug_cc1x!P128+UMCE_cc1x!P128</f>
        <v>1</v>
      </c>
      <c r="F128" s="3">
        <f>ResNet_cc1x!Q128+SMOTE_cc1x!Q128+SMOTE_Aug_cc1x!Q128+UMCE_cc1x!Q128</f>
        <v>0</v>
      </c>
      <c r="G128" s="3" t="b">
        <f t="shared" si="11"/>
        <v>0</v>
      </c>
      <c r="H128" s="3" t="b">
        <f t="shared" si="12"/>
        <v>0</v>
      </c>
      <c r="I128" s="3" t="b">
        <f t="shared" si="13"/>
        <v>1</v>
      </c>
      <c r="J128" s="3" t="b">
        <f t="shared" si="14"/>
        <v>0</v>
      </c>
      <c r="K128" s="3" t="b">
        <f t="shared" si="15"/>
        <v>0</v>
      </c>
      <c r="L128" s="3">
        <f t="shared" si="16"/>
        <v>1</v>
      </c>
      <c r="M128" s="3">
        <f>IF(L128 = 1, _xlfn.MODE.SNGL(ResNet_cc1x!C128,ResNet_cc1x!D128,ResNet_cc1x!E128,ResNet_cc1x!F128,ResNet_cc1x!G128,ResNet_cc1x!H128,ResNet_cc1x!I128,ResNet_cc1x!J128,ResNet_cc1x!K128,ResNet_cc1x!L128,SMOTE_cc1x!C128,SMOTE_cc1x!D128,SMOTE_cc1x!E128,SMOTE_cc1x!F128,SMOTE_cc1x!G128,SMOTE_cc1x!H128,SMOTE_cc1x!I128,SMOTE_cc1x!J128,SMOTE_cc1x!K128,SMOTE_cc1x!L128,SMOTE_Aug_cc1x!C128,SMOTE_Aug_cc1x!D128,SMOTE_Aug_cc1x!E128,SMOTE_Aug_cc1x!F128,SMOTE_Aug_cc1x!G128,SMOTE_Aug_cc1x!H128,SMOTE_Aug_cc1x!I128,SMOTE_Aug_cc1x!J128,SMOTE_Aug_cc1x!K128,SMOTE_Aug_cc1x!L128,UMCE_cc1x!C128,UMCE_cc1x!D128,UMCE_cc1x!E128,UMCE_cc1x!F128,UMCE_cc1x!G128,UMCE_cc1x!H128,UMCE_cc1x!I128,UMCE_cc1x!J128,UMCE_cc1x!K128,UMCE_cc1x!L128), "Verificar Manualmente")</f>
        <v>2</v>
      </c>
    </row>
    <row r="129" spans="1:13" x14ac:dyDescent="0.25">
      <c r="A129">
        <v>73724</v>
      </c>
      <c r="B129" s="3">
        <f>ResNet_cc1x!M129+SMOTE_cc1x!M129+SMOTE_Aug_cc1x!M129+UMCE_cc1x!M129</f>
        <v>0</v>
      </c>
      <c r="C129" s="3">
        <f>ResNet_cc1x!N129+SMOTE_cc1x!N129+SMOTE_Aug_cc1x!N129+UMCE_cc1x!N129</f>
        <v>40</v>
      </c>
      <c r="D129" s="3">
        <f>ResNet_cc1x!O129+SMOTE_cc1x!O129+SMOTE_Aug_cc1x!O129+UMCE_cc1x!O129</f>
        <v>0</v>
      </c>
      <c r="E129" s="3">
        <f>ResNet_cc1x!P129+SMOTE_cc1x!P129+SMOTE_Aug_cc1x!P129+UMCE_cc1x!P129</f>
        <v>0</v>
      </c>
      <c r="F129" s="3">
        <f>ResNet_cc1x!Q129+SMOTE_cc1x!Q129+SMOTE_Aug_cc1x!Q129+UMCE_cc1x!Q129</f>
        <v>0</v>
      </c>
      <c r="G129" s="3" t="b">
        <f t="shared" si="11"/>
        <v>0</v>
      </c>
      <c r="H129" s="3" t="b">
        <f t="shared" si="12"/>
        <v>1</v>
      </c>
      <c r="I129" s="3" t="b">
        <f t="shared" si="13"/>
        <v>0</v>
      </c>
      <c r="J129" s="3" t="b">
        <f t="shared" si="14"/>
        <v>0</v>
      </c>
      <c r="K129" s="3" t="b">
        <f t="shared" si="15"/>
        <v>0</v>
      </c>
      <c r="L129" s="3">
        <f t="shared" si="16"/>
        <v>1</v>
      </c>
      <c r="M129" s="3">
        <f>IF(L129 = 1, _xlfn.MODE.SNGL(ResNet_cc1x!C129,ResNet_cc1x!D129,ResNet_cc1x!E129,ResNet_cc1x!F129,ResNet_cc1x!G129,ResNet_cc1x!H129,ResNet_cc1x!I129,ResNet_cc1x!J129,ResNet_cc1x!K129,ResNet_cc1x!L129,SMOTE_cc1x!C129,SMOTE_cc1x!D129,SMOTE_cc1x!E129,SMOTE_cc1x!F129,SMOTE_cc1x!G129,SMOTE_cc1x!H129,SMOTE_cc1x!I129,SMOTE_cc1x!J129,SMOTE_cc1x!K129,SMOTE_cc1x!L129,SMOTE_Aug_cc1x!C129,SMOTE_Aug_cc1x!D129,SMOTE_Aug_cc1x!E129,SMOTE_Aug_cc1x!F129,SMOTE_Aug_cc1x!G129,SMOTE_Aug_cc1x!H129,SMOTE_Aug_cc1x!I129,SMOTE_Aug_cc1x!J129,SMOTE_Aug_cc1x!K129,SMOTE_Aug_cc1x!L129,UMCE_cc1x!C129,UMCE_cc1x!D129,UMCE_cc1x!E129,UMCE_cc1x!F129,UMCE_cc1x!G129,UMCE_cc1x!H129,UMCE_cc1x!I129,UMCE_cc1x!J129,UMCE_cc1x!K129,UMCE_cc1x!L129), "Verificar Manualmente")</f>
        <v>1</v>
      </c>
    </row>
    <row r="130" spans="1:13" x14ac:dyDescent="0.25">
      <c r="A130">
        <v>74010</v>
      </c>
      <c r="B130" s="3">
        <f>ResNet_cc1x!M130+SMOTE_cc1x!M130+SMOTE_Aug_cc1x!M130+UMCE_cc1x!M130</f>
        <v>0</v>
      </c>
      <c r="C130" s="3">
        <f>ResNet_cc1x!N130+SMOTE_cc1x!N130+SMOTE_Aug_cc1x!N130+UMCE_cc1x!N130</f>
        <v>40</v>
      </c>
      <c r="D130" s="3">
        <f>ResNet_cc1x!O130+SMOTE_cc1x!O130+SMOTE_Aug_cc1x!O130+UMCE_cc1x!O130</f>
        <v>0</v>
      </c>
      <c r="E130" s="3">
        <f>ResNet_cc1x!P130+SMOTE_cc1x!P130+SMOTE_Aug_cc1x!P130+UMCE_cc1x!P130</f>
        <v>0</v>
      </c>
      <c r="F130" s="3">
        <f>ResNet_cc1x!Q130+SMOTE_cc1x!Q130+SMOTE_Aug_cc1x!Q130+UMCE_cc1x!Q130</f>
        <v>0</v>
      </c>
      <c r="G130" s="3" t="b">
        <f t="shared" si="11"/>
        <v>0</v>
      </c>
      <c r="H130" s="3" t="b">
        <f t="shared" si="12"/>
        <v>1</v>
      </c>
      <c r="I130" s="3" t="b">
        <f t="shared" si="13"/>
        <v>0</v>
      </c>
      <c r="J130" s="3" t="b">
        <f t="shared" si="14"/>
        <v>0</v>
      </c>
      <c r="K130" s="3" t="b">
        <f t="shared" si="15"/>
        <v>0</v>
      </c>
      <c r="L130" s="3">
        <f t="shared" si="16"/>
        <v>1</v>
      </c>
      <c r="M130" s="3">
        <f>IF(L130 = 1, _xlfn.MODE.SNGL(ResNet_cc1x!C130,ResNet_cc1x!D130,ResNet_cc1x!E130,ResNet_cc1x!F130,ResNet_cc1x!G130,ResNet_cc1x!H130,ResNet_cc1x!I130,ResNet_cc1x!J130,ResNet_cc1x!K130,ResNet_cc1x!L130,SMOTE_cc1x!C130,SMOTE_cc1x!D130,SMOTE_cc1x!E130,SMOTE_cc1x!F130,SMOTE_cc1x!G130,SMOTE_cc1x!H130,SMOTE_cc1x!I130,SMOTE_cc1x!J130,SMOTE_cc1x!K130,SMOTE_cc1x!L130,SMOTE_Aug_cc1x!C130,SMOTE_Aug_cc1x!D130,SMOTE_Aug_cc1x!E130,SMOTE_Aug_cc1x!F130,SMOTE_Aug_cc1x!G130,SMOTE_Aug_cc1x!H130,SMOTE_Aug_cc1x!I130,SMOTE_Aug_cc1x!J130,SMOTE_Aug_cc1x!K130,SMOTE_Aug_cc1x!L130,UMCE_cc1x!C130,UMCE_cc1x!D130,UMCE_cc1x!E130,UMCE_cc1x!F130,UMCE_cc1x!G130,UMCE_cc1x!H130,UMCE_cc1x!I130,UMCE_cc1x!J130,UMCE_cc1x!K130,UMCE_cc1x!L130), "Verificar Manualmente")</f>
        <v>1</v>
      </c>
    </row>
    <row r="131" spans="1:13" x14ac:dyDescent="0.25">
      <c r="A131">
        <v>74228</v>
      </c>
      <c r="B131" s="3">
        <f>ResNet_cc1x!M131+SMOTE_cc1x!M131+SMOTE_Aug_cc1x!M131+UMCE_cc1x!M131</f>
        <v>2</v>
      </c>
      <c r="C131" s="3">
        <f>ResNet_cc1x!N131+SMOTE_cc1x!N131+SMOTE_Aug_cc1x!N131+UMCE_cc1x!N131</f>
        <v>38</v>
      </c>
      <c r="D131" s="3">
        <f>ResNet_cc1x!O131+SMOTE_cc1x!O131+SMOTE_Aug_cc1x!O131+UMCE_cc1x!O131</f>
        <v>0</v>
      </c>
      <c r="E131" s="3">
        <f>ResNet_cc1x!P131+SMOTE_cc1x!P131+SMOTE_Aug_cc1x!P131+UMCE_cc1x!P131</f>
        <v>0</v>
      </c>
      <c r="F131" s="3">
        <f>ResNet_cc1x!Q131+SMOTE_cc1x!Q131+SMOTE_Aug_cc1x!Q131+UMCE_cc1x!Q131</f>
        <v>0</v>
      </c>
      <c r="G131" s="3" t="b">
        <f t="shared" ref="G131:G142" si="17">B131=MAX($B131:$F131)</f>
        <v>0</v>
      </c>
      <c r="H131" s="3" t="b">
        <f t="shared" ref="H131:H142" si="18">C131=MAX($B131:$F131)</f>
        <v>1</v>
      </c>
      <c r="I131" s="3" t="b">
        <f t="shared" ref="I131:I142" si="19">D131=MAX($B131:$F131)</f>
        <v>0</v>
      </c>
      <c r="J131" s="3" t="b">
        <f t="shared" ref="J131:J142" si="20">E131=MAX($B131:$F131)</f>
        <v>0</v>
      </c>
      <c r="K131" s="3" t="b">
        <f t="shared" ref="K131:K142" si="21">F131=MAX($B131:$F131)</f>
        <v>0</v>
      </c>
      <c r="L131" s="3">
        <f t="shared" ref="L131:L142" si="22">IF(B131=MAX($B131:$F131), 1, 0) + IF(C131=MAX($B131:$F131), 1, 0) + IF(D131=MAX($B131:$F131), 1, 0) + IF(E131=MAX($B131:$F131), 1, 0) + IF(F131=MAX($B131:$F131), 1, 0)</f>
        <v>1</v>
      </c>
      <c r="M131" s="3">
        <f>IF(L131 = 1, _xlfn.MODE.SNGL(ResNet_cc1x!C131,ResNet_cc1x!D131,ResNet_cc1x!E131,ResNet_cc1x!F131,ResNet_cc1x!G131,ResNet_cc1x!H131,ResNet_cc1x!I131,ResNet_cc1x!J131,ResNet_cc1x!K131,ResNet_cc1x!L131,SMOTE_cc1x!C131,SMOTE_cc1x!D131,SMOTE_cc1x!E131,SMOTE_cc1x!F131,SMOTE_cc1x!G131,SMOTE_cc1x!H131,SMOTE_cc1x!I131,SMOTE_cc1x!J131,SMOTE_cc1x!K131,SMOTE_cc1x!L131,SMOTE_Aug_cc1x!C131,SMOTE_Aug_cc1x!D131,SMOTE_Aug_cc1x!E131,SMOTE_Aug_cc1x!F131,SMOTE_Aug_cc1x!G131,SMOTE_Aug_cc1x!H131,SMOTE_Aug_cc1x!I131,SMOTE_Aug_cc1x!J131,SMOTE_Aug_cc1x!K131,SMOTE_Aug_cc1x!L131,UMCE_cc1x!C131,UMCE_cc1x!D131,UMCE_cc1x!E131,UMCE_cc1x!F131,UMCE_cc1x!G131,UMCE_cc1x!H131,UMCE_cc1x!I131,UMCE_cc1x!J131,UMCE_cc1x!K131,UMCE_cc1x!L131), "Verificar Manualmente")</f>
        <v>1</v>
      </c>
    </row>
    <row r="132" spans="1:13" x14ac:dyDescent="0.25">
      <c r="A132">
        <v>74408</v>
      </c>
      <c r="B132" s="3">
        <f>ResNet_cc1x!M132+SMOTE_cc1x!M132+SMOTE_Aug_cc1x!M132+UMCE_cc1x!M132</f>
        <v>6</v>
      </c>
      <c r="C132" s="3">
        <f>ResNet_cc1x!N132+SMOTE_cc1x!N132+SMOTE_Aug_cc1x!N132+UMCE_cc1x!N132</f>
        <v>16</v>
      </c>
      <c r="D132" s="3">
        <f>ResNet_cc1x!O132+SMOTE_cc1x!O132+SMOTE_Aug_cc1x!O132+UMCE_cc1x!O132</f>
        <v>0</v>
      </c>
      <c r="E132" s="3">
        <f>ResNet_cc1x!P132+SMOTE_cc1x!P132+SMOTE_Aug_cc1x!P132+UMCE_cc1x!P132</f>
        <v>18</v>
      </c>
      <c r="F132" s="3">
        <f>ResNet_cc1x!Q132+SMOTE_cc1x!Q132+SMOTE_Aug_cc1x!Q132+UMCE_cc1x!Q132</f>
        <v>0</v>
      </c>
      <c r="G132" s="3" t="b">
        <f t="shared" si="17"/>
        <v>0</v>
      </c>
      <c r="H132" s="3" t="b">
        <f t="shared" si="18"/>
        <v>0</v>
      </c>
      <c r="I132" s="3" t="b">
        <f t="shared" si="19"/>
        <v>0</v>
      </c>
      <c r="J132" s="3" t="b">
        <f t="shared" si="20"/>
        <v>1</v>
      </c>
      <c r="K132" s="3" t="b">
        <f t="shared" si="21"/>
        <v>0</v>
      </c>
      <c r="L132" s="3">
        <f t="shared" si="22"/>
        <v>1</v>
      </c>
      <c r="M132" s="3">
        <f>IF(L132 = 1, _xlfn.MODE.SNGL(ResNet_cc1x!C132,ResNet_cc1x!D132,ResNet_cc1x!E132,ResNet_cc1x!F132,ResNet_cc1x!G132,ResNet_cc1x!H132,ResNet_cc1x!I132,ResNet_cc1x!J132,ResNet_cc1x!K132,ResNet_cc1x!L132,SMOTE_cc1x!C132,SMOTE_cc1x!D132,SMOTE_cc1x!E132,SMOTE_cc1x!F132,SMOTE_cc1x!G132,SMOTE_cc1x!H132,SMOTE_cc1x!I132,SMOTE_cc1x!J132,SMOTE_cc1x!K132,SMOTE_cc1x!L132,SMOTE_Aug_cc1x!C132,SMOTE_Aug_cc1x!D132,SMOTE_Aug_cc1x!E132,SMOTE_Aug_cc1x!F132,SMOTE_Aug_cc1x!G132,SMOTE_Aug_cc1x!H132,SMOTE_Aug_cc1x!I132,SMOTE_Aug_cc1x!J132,SMOTE_Aug_cc1x!K132,SMOTE_Aug_cc1x!L132,UMCE_cc1x!C132,UMCE_cc1x!D132,UMCE_cc1x!E132,UMCE_cc1x!F132,UMCE_cc1x!G132,UMCE_cc1x!H132,UMCE_cc1x!I132,UMCE_cc1x!J132,UMCE_cc1x!K132,UMCE_cc1x!L132), "Verificar Manualmente")</f>
        <v>3</v>
      </c>
    </row>
    <row r="133" spans="1:13" x14ac:dyDescent="0.25">
      <c r="A133">
        <v>74674</v>
      </c>
      <c r="B133" s="3">
        <f>ResNet_cc1x!M133+SMOTE_cc1x!M133+SMOTE_Aug_cc1x!M133+UMCE_cc1x!M133</f>
        <v>0</v>
      </c>
      <c r="C133" s="3">
        <f>ResNet_cc1x!N133+SMOTE_cc1x!N133+SMOTE_Aug_cc1x!N133+UMCE_cc1x!N133</f>
        <v>40</v>
      </c>
      <c r="D133" s="3">
        <f>ResNet_cc1x!O133+SMOTE_cc1x!O133+SMOTE_Aug_cc1x!O133+UMCE_cc1x!O133</f>
        <v>0</v>
      </c>
      <c r="E133" s="3">
        <f>ResNet_cc1x!P133+SMOTE_cc1x!P133+SMOTE_Aug_cc1x!P133+UMCE_cc1x!P133</f>
        <v>0</v>
      </c>
      <c r="F133" s="3">
        <f>ResNet_cc1x!Q133+SMOTE_cc1x!Q133+SMOTE_Aug_cc1x!Q133+UMCE_cc1x!Q133</f>
        <v>0</v>
      </c>
      <c r="G133" s="3" t="b">
        <f t="shared" si="17"/>
        <v>0</v>
      </c>
      <c r="H133" s="3" t="b">
        <f t="shared" si="18"/>
        <v>1</v>
      </c>
      <c r="I133" s="3" t="b">
        <f t="shared" si="19"/>
        <v>0</v>
      </c>
      <c r="J133" s="3" t="b">
        <f t="shared" si="20"/>
        <v>0</v>
      </c>
      <c r="K133" s="3" t="b">
        <f t="shared" si="21"/>
        <v>0</v>
      </c>
      <c r="L133" s="3">
        <f t="shared" si="22"/>
        <v>1</v>
      </c>
      <c r="M133" s="3">
        <f>IF(L133 = 1, _xlfn.MODE.SNGL(ResNet_cc1x!C133,ResNet_cc1x!D133,ResNet_cc1x!E133,ResNet_cc1x!F133,ResNet_cc1x!G133,ResNet_cc1x!H133,ResNet_cc1x!I133,ResNet_cc1x!J133,ResNet_cc1x!K133,ResNet_cc1x!L133,SMOTE_cc1x!C133,SMOTE_cc1x!D133,SMOTE_cc1x!E133,SMOTE_cc1x!F133,SMOTE_cc1x!G133,SMOTE_cc1x!H133,SMOTE_cc1x!I133,SMOTE_cc1x!J133,SMOTE_cc1x!K133,SMOTE_cc1x!L133,SMOTE_Aug_cc1x!C133,SMOTE_Aug_cc1x!D133,SMOTE_Aug_cc1x!E133,SMOTE_Aug_cc1x!F133,SMOTE_Aug_cc1x!G133,SMOTE_Aug_cc1x!H133,SMOTE_Aug_cc1x!I133,SMOTE_Aug_cc1x!J133,SMOTE_Aug_cc1x!K133,SMOTE_Aug_cc1x!L133,UMCE_cc1x!C133,UMCE_cc1x!D133,UMCE_cc1x!E133,UMCE_cc1x!F133,UMCE_cc1x!G133,UMCE_cc1x!H133,UMCE_cc1x!I133,UMCE_cc1x!J133,UMCE_cc1x!K133,UMCE_cc1x!L133), "Verificar Manualmente")</f>
        <v>1</v>
      </c>
    </row>
    <row r="134" spans="1:13" x14ac:dyDescent="0.25">
      <c r="A134">
        <v>105727</v>
      </c>
      <c r="B134" s="3">
        <f>ResNet_cc1x!M134+SMOTE_cc1x!M134+SMOTE_Aug_cc1x!M134+UMCE_cc1x!M134</f>
        <v>0</v>
      </c>
      <c r="C134" s="3">
        <f>ResNet_cc1x!N134+SMOTE_cc1x!N134+SMOTE_Aug_cc1x!N134+UMCE_cc1x!N134</f>
        <v>40</v>
      </c>
      <c r="D134" s="3">
        <f>ResNet_cc1x!O134+SMOTE_cc1x!O134+SMOTE_Aug_cc1x!O134+UMCE_cc1x!O134</f>
        <v>0</v>
      </c>
      <c r="E134" s="3">
        <f>ResNet_cc1x!P134+SMOTE_cc1x!P134+SMOTE_Aug_cc1x!P134+UMCE_cc1x!P134</f>
        <v>0</v>
      </c>
      <c r="F134" s="3">
        <f>ResNet_cc1x!Q134+SMOTE_cc1x!Q134+SMOTE_Aug_cc1x!Q134+UMCE_cc1x!Q134</f>
        <v>0</v>
      </c>
      <c r="G134" s="3" t="b">
        <f t="shared" si="17"/>
        <v>0</v>
      </c>
      <c r="H134" s="3" t="b">
        <f t="shared" si="18"/>
        <v>1</v>
      </c>
      <c r="I134" s="3" t="b">
        <f t="shared" si="19"/>
        <v>0</v>
      </c>
      <c r="J134" s="3" t="b">
        <f t="shared" si="20"/>
        <v>0</v>
      </c>
      <c r="K134" s="3" t="b">
        <f t="shared" si="21"/>
        <v>0</v>
      </c>
      <c r="L134" s="3">
        <f t="shared" si="22"/>
        <v>1</v>
      </c>
      <c r="M134" s="3">
        <f>IF(L134 = 1, _xlfn.MODE.SNGL(ResNet_cc1x!C134,ResNet_cc1x!D134,ResNet_cc1x!E134,ResNet_cc1x!F134,ResNet_cc1x!G134,ResNet_cc1x!H134,ResNet_cc1x!I134,ResNet_cc1x!J134,ResNet_cc1x!K134,ResNet_cc1x!L134,SMOTE_cc1x!C134,SMOTE_cc1x!D134,SMOTE_cc1x!E134,SMOTE_cc1x!F134,SMOTE_cc1x!G134,SMOTE_cc1x!H134,SMOTE_cc1x!I134,SMOTE_cc1x!J134,SMOTE_cc1x!K134,SMOTE_cc1x!L134,SMOTE_Aug_cc1x!C134,SMOTE_Aug_cc1x!D134,SMOTE_Aug_cc1x!E134,SMOTE_Aug_cc1x!F134,SMOTE_Aug_cc1x!G134,SMOTE_Aug_cc1x!H134,SMOTE_Aug_cc1x!I134,SMOTE_Aug_cc1x!J134,SMOTE_Aug_cc1x!K134,SMOTE_Aug_cc1x!L134,UMCE_cc1x!C134,UMCE_cc1x!D134,UMCE_cc1x!E134,UMCE_cc1x!F134,UMCE_cc1x!G134,UMCE_cc1x!H134,UMCE_cc1x!I134,UMCE_cc1x!J134,UMCE_cc1x!K134,UMCE_cc1x!L134), "Verificar Manualmente")</f>
        <v>1</v>
      </c>
    </row>
    <row r="135" spans="1:13" x14ac:dyDescent="0.25">
      <c r="A135">
        <v>105809</v>
      </c>
      <c r="B135" s="3">
        <f>ResNet_cc1x!M135+SMOTE_cc1x!M135+SMOTE_Aug_cc1x!M135+UMCE_cc1x!M135</f>
        <v>0</v>
      </c>
      <c r="C135" s="3">
        <f>ResNet_cc1x!N135+SMOTE_cc1x!N135+SMOTE_Aug_cc1x!N135+UMCE_cc1x!N135</f>
        <v>40</v>
      </c>
      <c r="D135" s="3">
        <f>ResNet_cc1x!O135+SMOTE_cc1x!O135+SMOTE_Aug_cc1x!O135+UMCE_cc1x!O135</f>
        <v>0</v>
      </c>
      <c r="E135" s="3">
        <f>ResNet_cc1x!P135+SMOTE_cc1x!P135+SMOTE_Aug_cc1x!P135+UMCE_cc1x!P135</f>
        <v>0</v>
      </c>
      <c r="F135" s="3">
        <f>ResNet_cc1x!Q135+SMOTE_cc1x!Q135+SMOTE_Aug_cc1x!Q135+UMCE_cc1x!Q135</f>
        <v>0</v>
      </c>
      <c r="G135" s="3" t="b">
        <f t="shared" si="17"/>
        <v>0</v>
      </c>
      <c r="H135" s="3" t="b">
        <f t="shared" si="18"/>
        <v>1</v>
      </c>
      <c r="I135" s="3" t="b">
        <f t="shared" si="19"/>
        <v>0</v>
      </c>
      <c r="J135" s="3" t="b">
        <f t="shared" si="20"/>
        <v>0</v>
      </c>
      <c r="K135" s="3" t="b">
        <f t="shared" si="21"/>
        <v>0</v>
      </c>
      <c r="L135" s="3">
        <f t="shared" si="22"/>
        <v>1</v>
      </c>
      <c r="M135" s="3">
        <f>IF(L135 = 1, _xlfn.MODE.SNGL(ResNet_cc1x!C135,ResNet_cc1x!D135,ResNet_cc1x!E135,ResNet_cc1x!F135,ResNet_cc1x!G135,ResNet_cc1x!H135,ResNet_cc1x!I135,ResNet_cc1x!J135,ResNet_cc1x!K135,ResNet_cc1x!L135,SMOTE_cc1x!C135,SMOTE_cc1x!D135,SMOTE_cc1x!E135,SMOTE_cc1x!F135,SMOTE_cc1x!G135,SMOTE_cc1x!H135,SMOTE_cc1x!I135,SMOTE_cc1x!J135,SMOTE_cc1x!K135,SMOTE_cc1x!L135,SMOTE_Aug_cc1x!C135,SMOTE_Aug_cc1x!D135,SMOTE_Aug_cc1x!E135,SMOTE_Aug_cc1x!F135,SMOTE_Aug_cc1x!G135,SMOTE_Aug_cc1x!H135,SMOTE_Aug_cc1x!I135,SMOTE_Aug_cc1x!J135,SMOTE_Aug_cc1x!K135,SMOTE_Aug_cc1x!L135,UMCE_cc1x!C135,UMCE_cc1x!D135,UMCE_cc1x!E135,UMCE_cc1x!F135,UMCE_cc1x!G135,UMCE_cc1x!H135,UMCE_cc1x!I135,UMCE_cc1x!J135,UMCE_cc1x!K135,UMCE_cc1x!L135), "Verificar Manualmente")</f>
        <v>1</v>
      </c>
    </row>
    <row r="136" spans="1:13" x14ac:dyDescent="0.25">
      <c r="A136">
        <v>105835</v>
      </c>
      <c r="B136" s="3">
        <f>ResNet_cc1x!M136+SMOTE_cc1x!M136+SMOTE_Aug_cc1x!M136+UMCE_cc1x!M136</f>
        <v>0</v>
      </c>
      <c r="C136" s="3">
        <f>ResNet_cc1x!N136+SMOTE_cc1x!N136+SMOTE_Aug_cc1x!N136+UMCE_cc1x!N136</f>
        <v>40</v>
      </c>
      <c r="D136" s="3">
        <f>ResNet_cc1x!O136+SMOTE_cc1x!O136+SMOTE_Aug_cc1x!O136+UMCE_cc1x!O136</f>
        <v>0</v>
      </c>
      <c r="E136" s="3">
        <f>ResNet_cc1x!P136+SMOTE_cc1x!P136+SMOTE_Aug_cc1x!P136+UMCE_cc1x!P136</f>
        <v>0</v>
      </c>
      <c r="F136" s="3">
        <f>ResNet_cc1x!Q136+SMOTE_cc1x!Q136+SMOTE_Aug_cc1x!Q136+UMCE_cc1x!Q136</f>
        <v>0</v>
      </c>
      <c r="G136" s="3" t="b">
        <f t="shared" si="17"/>
        <v>0</v>
      </c>
      <c r="H136" s="3" t="b">
        <f t="shared" si="18"/>
        <v>1</v>
      </c>
      <c r="I136" s="3" t="b">
        <f t="shared" si="19"/>
        <v>0</v>
      </c>
      <c r="J136" s="3" t="b">
        <f t="shared" si="20"/>
        <v>0</v>
      </c>
      <c r="K136" s="3" t="b">
        <f t="shared" si="21"/>
        <v>0</v>
      </c>
      <c r="L136" s="3">
        <f t="shared" si="22"/>
        <v>1</v>
      </c>
      <c r="M136" s="3">
        <f>IF(L136 = 1, _xlfn.MODE.SNGL(ResNet_cc1x!C136,ResNet_cc1x!D136,ResNet_cc1x!E136,ResNet_cc1x!F136,ResNet_cc1x!G136,ResNet_cc1x!H136,ResNet_cc1x!I136,ResNet_cc1x!J136,ResNet_cc1x!K136,ResNet_cc1x!L136,SMOTE_cc1x!C136,SMOTE_cc1x!D136,SMOTE_cc1x!E136,SMOTE_cc1x!F136,SMOTE_cc1x!G136,SMOTE_cc1x!H136,SMOTE_cc1x!I136,SMOTE_cc1x!J136,SMOTE_cc1x!K136,SMOTE_cc1x!L136,SMOTE_Aug_cc1x!C136,SMOTE_Aug_cc1x!D136,SMOTE_Aug_cc1x!E136,SMOTE_Aug_cc1x!F136,SMOTE_Aug_cc1x!G136,SMOTE_Aug_cc1x!H136,SMOTE_Aug_cc1x!I136,SMOTE_Aug_cc1x!J136,SMOTE_Aug_cc1x!K136,SMOTE_Aug_cc1x!L136,UMCE_cc1x!C136,UMCE_cc1x!D136,UMCE_cc1x!E136,UMCE_cc1x!F136,UMCE_cc1x!G136,UMCE_cc1x!H136,UMCE_cc1x!I136,UMCE_cc1x!J136,UMCE_cc1x!K136,UMCE_cc1x!L136), "Verificar Manualmente")</f>
        <v>1</v>
      </c>
    </row>
    <row r="137" spans="1:13" x14ac:dyDescent="0.25">
      <c r="A137">
        <v>106019</v>
      </c>
      <c r="B137" s="3">
        <f>ResNet_cc1x!M137+SMOTE_cc1x!M137+SMOTE_Aug_cc1x!M137+UMCE_cc1x!M137</f>
        <v>0</v>
      </c>
      <c r="C137" s="3">
        <f>ResNet_cc1x!N137+SMOTE_cc1x!N137+SMOTE_Aug_cc1x!N137+UMCE_cc1x!N137</f>
        <v>40</v>
      </c>
      <c r="D137" s="3">
        <f>ResNet_cc1x!O137+SMOTE_cc1x!O137+SMOTE_Aug_cc1x!O137+UMCE_cc1x!O137</f>
        <v>0</v>
      </c>
      <c r="E137" s="3">
        <f>ResNet_cc1x!P137+SMOTE_cc1x!P137+SMOTE_Aug_cc1x!P137+UMCE_cc1x!P137</f>
        <v>0</v>
      </c>
      <c r="F137" s="3">
        <f>ResNet_cc1x!Q137+SMOTE_cc1x!Q137+SMOTE_Aug_cc1x!Q137+UMCE_cc1x!Q137</f>
        <v>0</v>
      </c>
      <c r="G137" s="3" t="b">
        <f t="shared" si="17"/>
        <v>0</v>
      </c>
      <c r="H137" s="3" t="b">
        <f t="shared" si="18"/>
        <v>1</v>
      </c>
      <c r="I137" s="3" t="b">
        <f t="shared" si="19"/>
        <v>0</v>
      </c>
      <c r="J137" s="3" t="b">
        <f t="shared" si="20"/>
        <v>0</v>
      </c>
      <c r="K137" s="3" t="b">
        <f t="shared" si="21"/>
        <v>0</v>
      </c>
      <c r="L137" s="3">
        <f t="shared" si="22"/>
        <v>1</v>
      </c>
      <c r="M137" s="3">
        <f>IF(L137 = 1, _xlfn.MODE.SNGL(ResNet_cc1x!C137,ResNet_cc1x!D137,ResNet_cc1x!E137,ResNet_cc1x!F137,ResNet_cc1x!G137,ResNet_cc1x!H137,ResNet_cc1x!I137,ResNet_cc1x!J137,ResNet_cc1x!K137,ResNet_cc1x!L137,SMOTE_cc1x!C137,SMOTE_cc1x!D137,SMOTE_cc1x!E137,SMOTE_cc1x!F137,SMOTE_cc1x!G137,SMOTE_cc1x!H137,SMOTE_cc1x!I137,SMOTE_cc1x!J137,SMOTE_cc1x!K137,SMOTE_cc1x!L137,SMOTE_Aug_cc1x!C137,SMOTE_Aug_cc1x!D137,SMOTE_Aug_cc1x!E137,SMOTE_Aug_cc1x!F137,SMOTE_Aug_cc1x!G137,SMOTE_Aug_cc1x!H137,SMOTE_Aug_cc1x!I137,SMOTE_Aug_cc1x!J137,SMOTE_Aug_cc1x!K137,SMOTE_Aug_cc1x!L137,UMCE_cc1x!C137,UMCE_cc1x!D137,UMCE_cc1x!E137,UMCE_cc1x!F137,UMCE_cc1x!G137,UMCE_cc1x!H137,UMCE_cc1x!I137,UMCE_cc1x!J137,UMCE_cc1x!K137,UMCE_cc1x!L137), "Verificar Manualmente")</f>
        <v>1</v>
      </c>
    </row>
    <row r="138" spans="1:13" x14ac:dyDescent="0.25">
      <c r="A138">
        <v>106074</v>
      </c>
      <c r="B138" s="3">
        <f>ResNet_cc1x!M138+SMOTE_cc1x!M138+SMOTE_Aug_cc1x!M138+UMCE_cc1x!M138</f>
        <v>10</v>
      </c>
      <c r="C138" s="3">
        <f>ResNet_cc1x!N138+SMOTE_cc1x!N138+SMOTE_Aug_cc1x!N138+UMCE_cc1x!N138</f>
        <v>28</v>
      </c>
      <c r="D138" s="3">
        <f>ResNet_cc1x!O138+SMOTE_cc1x!O138+SMOTE_Aug_cc1x!O138+UMCE_cc1x!O138</f>
        <v>2</v>
      </c>
      <c r="E138" s="3">
        <f>ResNet_cc1x!P138+SMOTE_cc1x!P138+SMOTE_Aug_cc1x!P138+UMCE_cc1x!P138</f>
        <v>0</v>
      </c>
      <c r="F138" s="3">
        <f>ResNet_cc1x!Q138+SMOTE_cc1x!Q138+SMOTE_Aug_cc1x!Q138+UMCE_cc1x!Q138</f>
        <v>0</v>
      </c>
      <c r="G138" s="3" t="b">
        <f t="shared" si="17"/>
        <v>0</v>
      </c>
      <c r="H138" s="3" t="b">
        <f t="shared" si="18"/>
        <v>1</v>
      </c>
      <c r="I138" s="3" t="b">
        <f t="shared" si="19"/>
        <v>0</v>
      </c>
      <c r="J138" s="3" t="b">
        <f t="shared" si="20"/>
        <v>0</v>
      </c>
      <c r="K138" s="3" t="b">
        <f t="shared" si="21"/>
        <v>0</v>
      </c>
      <c r="L138" s="3">
        <f t="shared" si="22"/>
        <v>1</v>
      </c>
      <c r="M138" s="3">
        <f>IF(L138 = 1, _xlfn.MODE.SNGL(ResNet_cc1x!C138,ResNet_cc1x!D138,ResNet_cc1x!E138,ResNet_cc1x!F138,ResNet_cc1x!G138,ResNet_cc1x!H138,ResNet_cc1x!I138,ResNet_cc1x!J138,ResNet_cc1x!K138,ResNet_cc1x!L138,SMOTE_cc1x!C138,SMOTE_cc1x!D138,SMOTE_cc1x!E138,SMOTE_cc1x!F138,SMOTE_cc1x!G138,SMOTE_cc1x!H138,SMOTE_cc1x!I138,SMOTE_cc1x!J138,SMOTE_cc1x!K138,SMOTE_cc1x!L138,SMOTE_Aug_cc1x!C138,SMOTE_Aug_cc1x!D138,SMOTE_Aug_cc1x!E138,SMOTE_Aug_cc1x!F138,SMOTE_Aug_cc1x!G138,SMOTE_Aug_cc1x!H138,SMOTE_Aug_cc1x!I138,SMOTE_Aug_cc1x!J138,SMOTE_Aug_cc1x!K138,SMOTE_Aug_cc1x!L138,UMCE_cc1x!C138,UMCE_cc1x!D138,UMCE_cc1x!E138,UMCE_cc1x!F138,UMCE_cc1x!G138,UMCE_cc1x!H138,UMCE_cc1x!I138,UMCE_cc1x!J138,UMCE_cc1x!K138,UMCE_cc1x!L138), "Verificar Manualmente")</f>
        <v>1</v>
      </c>
    </row>
    <row r="139" spans="1:13" x14ac:dyDescent="0.25">
      <c r="A139">
        <v>106118</v>
      </c>
      <c r="B139" s="3">
        <f>ResNet_cc1x!M139+SMOTE_cc1x!M139+SMOTE_Aug_cc1x!M139+UMCE_cc1x!M139</f>
        <v>0</v>
      </c>
      <c r="C139" s="3">
        <f>ResNet_cc1x!N139+SMOTE_cc1x!N139+SMOTE_Aug_cc1x!N139+UMCE_cc1x!N139</f>
        <v>40</v>
      </c>
      <c r="D139" s="3">
        <f>ResNet_cc1x!O139+SMOTE_cc1x!O139+SMOTE_Aug_cc1x!O139+UMCE_cc1x!O139</f>
        <v>0</v>
      </c>
      <c r="E139" s="3">
        <f>ResNet_cc1x!P139+SMOTE_cc1x!P139+SMOTE_Aug_cc1x!P139+UMCE_cc1x!P139</f>
        <v>0</v>
      </c>
      <c r="F139" s="3">
        <f>ResNet_cc1x!Q139+SMOTE_cc1x!Q139+SMOTE_Aug_cc1x!Q139+UMCE_cc1x!Q139</f>
        <v>0</v>
      </c>
      <c r="G139" s="3" t="b">
        <f t="shared" si="17"/>
        <v>0</v>
      </c>
      <c r="H139" s="3" t="b">
        <f t="shared" si="18"/>
        <v>1</v>
      </c>
      <c r="I139" s="3" t="b">
        <f t="shared" si="19"/>
        <v>0</v>
      </c>
      <c r="J139" s="3" t="b">
        <f t="shared" si="20"/>
        <v>0</v>
      </c>
      <c r="K139" s="3" t="b">
        <f t="shared" si="21"/>
        <v>0</v>
      </c>
      <c r="L139" s="3">
        <f t="shared" si="22"/>
        <v>1</v>
      </c>
      <c r="M139" s="3">
        <f>IF(L139 = 1, _xlfn.MODE.SNGL(ResNet_cc1x!C139,ResNet_cc1x!D139,ResNet_cc1x!E139,ResNet_cc1x!F139,ResNet_cc1x!G139,ResNet_cc1x!H139,ResNet_cc1x!I139,ResNet_cc1x!J139,ResNet_cc1x!K139,ResNet_cc1x!L139,SMOTE_cc1x!C139,SMOTE_cc1x!D139,SMOTE_cc1x!E139,SMOTE_cc1x!F139,SMOTE_cc1x!G139,SMOTE_cc1x!H139,SMOTE_cc1x!I139,SMOTE_cc1x!J139,SMOTE_cc1x!K139,SMOTE_cc1x!L139,SMOTE_Aug_cc1x!C139,SMOTE_Aug_cc1x!D139,SMOTE_Aug_cc1x!E139,SMOTE_Aug_cc1x!F139,SMOTE_Aug_cc1x!G139,SMOTE_Aug_cc1x!H139,SMOTE_Aug_cc1x!I139,SMOTE_Aug_cc1x!J139,SMOTE_Aug_cc1x!K139,SMOTE_Aug_cc1x!L139,UMCE_cc1x!C139,UMCE_cc1x!D139,UMCE_cc1x!E139,UMCE_cc1x!F139,UMCE_cc1x!G139,UMCE_cc1x!H139,UMCE_cc1x!I139,UMCE_cc1x!J139,UMCE_cc1x!K139,UMCE_cc1x!L139), "Verificar Manualmente")</f>
        <v>1</v>
      </c>
    </row>
    <row r="140" spans="1:13" x14ac:dyDescent="0.25">
      <c r="A140">
        <v>106140</v>
      </c>
      <c r="B140" s="3">
        <f>ResNet_cc1x!M140+SMOTE_cc1x!M140+SMOTE_Aug_cc1x!M140+UMCE_cc1x!M140</f>
        <v>2</v>
      </c>
      <c r="C140" s="3">
        <f>ResNet_cc1x!N140+SMOTE_cc1x!N140+SMOTE_Aug_cc1x!N140+UMCE_cc1x!N140</f>
        <v>38</v>
      </c>
      <c r="D140" s="3">
        <f>ResNet_cc1x!O140+SMOTE_cc1x!O140+SMOTE_Aug_cc1x!O140+UMCE_cc1x!O140</f>
        <v>0</v>
      </c>
      <c r="E140" s="3">
        <f>ResNet_cc1x!P140+SMOTE_cc1x!P140+SMOTE_Aug_cc1x!P140+UMCE_cc1x!P140</f>
        <v>0</v>
      </c>
      <c r="F140" s="3">
        <f>ResNet_cc1x!Q140+SMOTE_cc1x!Q140+SMOTE_Aug_cc1x!Q140+UMCE_cc1x!Q140</f>
        <v>0</v>
      </c>
      <c r="G140" s="3" t="b">
        <f t="shared" si="17"/>
        <v>0</v>
      </c>
      <c r="H140" s="3" t="b">
        <f t="shared" si="18"/>
        <v>1</v>
      </c>
      <c r="I140" s="3" t="b">
        <f t="shared" si="19"/>
        <v>0</v>
      </c>
      <c r="J140" s="3" t="b">
        <f t="shared" si="20"/>
        <v>0</v>
      </c>
      <c r="K140" s="3" t="b">
        <f t="shared" si="21"/>
        <v>0</v>
      </c>
      <c r="L140" s="3">
        <f t="shared" si="22"/>
        <v>1</v>
      </c>
      <c r="M140" s="3">
        <f>IF(L140 = 1, _xlfn.MODE.SNGL(ResNet_cc1x!C140,ResNet_cc1x!D140,ResNet_cc1x!E140,ResNet_cc1x!F140,ResNet_cc1x!G140,ResNet_cc1x!H140,ResNet_cc1x!I140,ResNet_cc1x!J140,ResNet_cc1x!K140,ResNet_cc1x!L140,SMOTE_cc1x!C140,SMOTE_cc1x!D140,SMOTE_cc1x!E140,SMOTE_cc1x!F140,SMOTE_cc1x!G140,SMOTE_cc1x!H140,SMOTE_cc1x!I140,SMOTE_cc1x!J140,SMOTE_cc1x!K140,SMOTE_cc1x!L140,SMOTE_Aug_cc1x!C140,SMOTE_Aug_cc1x!D140,SMOTE_Aug_cc1x!E140,SMOTE_Aug_cc1x!F140,SMOTE_Aug_cc1x!G140,SMOTE_Aug_cc1x!H140,SMOTE_Aug_cc1x!I140,SMOTE_Aug_cc1x!J140,SMOTE_Aug_cc1x!K140,SMOTE_Aug_cc1x!L140,UMCE_cc1x!C140,UMCE_cc1x!D140,UMCE_cc1x!E140,UMCE_cc1x!F140,UMCE_cc1x!G140,UMCE_cc1x!H140,UMCE_cc1x!I140,UMCE_cc1x!J140,UMCE_cc1x!K140,UMCE_cc1x!L140), "Verificar Manualmente")</f>
        <v>1</v>
      </c>
    </row>
    <row r="141" spans="1:13" x14ac:dyDescent="0.25">
      <c r="A141">
        <v>106173</v>
      </c>
      <c r="B141" s="3">
        <f>ResNet_cc1x!M141+SMOTE_cc1x!M141+SMOTE_Aug_cc1x!M141+UMCE_cc1x!M141</f>
        <v>0</v>
      </c>
      <c r="C141" s="3">
        <f>ResNet_cc1x!N141+SMOTE_cc1x!N141+SMOTE_Aug_cc1x!N141+UMCE_cc1x!N141</f>
        <v>40</v>
      </c>
      <c r="D141" s="3">
        <f>ResNet_cc1x!O141+SMOTE_cc1x!O141+SMOTE_Aug_cc1x!O141+UMCE_cc1x!O141</f>
        <v>0</v>
      </c>
      <c r="E141" s="3">
        <f>ResNet_cc1x!P141+SMOTE_cc1x!P141+SMOTE_Aug_cc1x!P141+UMCE_cc1x!P141</f>
        <v>0</v>
      </c>
      <c r="F141" s="3">
        <f>ResNet_cc1x!Q141+SMOTE_cc1x!Q141+SMOTE_Aug_cc1x!Q141+UMCE_cc1x!Q141</f>
        <v>0</v>
      </c>
      <c r="G141" s="3" t="b">
        <f t="shared" si="17"/>
        <v>0</v>
      </c>
      <c r="H141" s="3" t="b">
        <f t="shared" si="18"/>
        <v>1</v>
      </c>
      <c r="I141" s="3" t="b">
        <f t="shared" si="19"/>
        <v>0</v>
      </c>
      <c r="J141" s="3" t="b">
        <f t="shared" si="20"/>
        <v>0</v>
      </c>
      <c r="K141" s="3" t="b">
        <f t="shared" si="21"/>
        <v>0</v>
      </c>
      <c r="L141" s="3">
        <f t="shared" si="22"/>
        <v>1</v>
      </c>
      <c r="M141" s="3">
        <f>IF(L141 = 1, _xlfn.MODE.SNGL(ResNet_cc1x!C141,ResNet_cc1x!D141,ResNet_cc1x!E141,ResNet_cc1x!F141,ResNet_cc1x!G141,ResNet_cc1x!H141,ResNet_cc1x!I141,ResNet_cc1x!J141,ResNet_cc1x!K141,ResNet_cc1x!L141,SMOTE_cc1x!C141,SMOTE_cc1x!D141,SMOTE_cc1x!E141,SMOTE_cc1x!F141,SMOTE_cc1x!G141,SMOTE_cc1x!H141,SMOTE_cc1x!I141,SMOTE_cc1x!J141,SMOTE_cc1x!K141,SMOTE_cc1x!L141,SMOTE_Aug_cc1x!C141,SMOTE_Aug_cc1x!D141,SMOTE_Aug_cc1x!E141,SMOTE_Aug_cc1x!F141,SMOTE_Aug_cc1x!G141,SMOTE_Aug_cc1x!H141,SMOTE_Aug_cc1x!I141,SMOTE_Aug_cc1x!J141,SMOTE_Aug_cc1x!K141,SMOTE_Aug_cc1x!L141,UMCE_cc1x!C141,UMCE_cc1x!D141,UMCE_cc1x!E141,UMCE_cc1x!F141,UMCE_cc1x!G141,UMCE_cc1x!H141,UMCE_cc1x!I141,UMCE_cc1x!J141,UMCE_cc1x!K141,UMCE_cc1x!L141), "Verificar Manualmente")</f>
        <v>1</v>
      </c>
    </row>
    <row r="142" spans="1:13" x14ac:dyDescent="0.25">
      <c r="A142">
        <v>73856</v>
      </c>
      <c r="B142" s="3">
        <f>ResNet_cc1x!M142+SMOTE_cc1x!M142+SMOTE_Aug_cc1x!M142+UMCE_cc1x!M142</f>
        <v>12</v>
      </c>
      <c r="C142" s="3">
        <f>ResNet_cc1x!N142+SMOTE_cc1x!N142+SMOTE_Aug_cc1x!N142+UMCE_cc1x!N142</f>
        <v>28</v>
      </c>
      <c r="D142" s="3">
        <f>ResNet_cc1x!O142+SMOTE_cc1x!O142+SMOTE_Aug_cc1x!O142+UMCE_cc1x!O142</f>
        <v>0</v>
      </c>
      <c r="E142" s="3">
        <f>ResNet_cc1x!P142+SMOTE_cc1x!P142+SMOTE_Aug_cc1x!P142+UMCE_cc1x!P142</f>
        <v>0</v>
      </c>
      <c r="F142" s="3">
        <f>ResNet_cc1x!Q142+SMOTE_cc1x!Q142+SMOTE_Aug_cc1x!Q142+UMCE_cc1x!Q142</f>
        <v>0</v>
      </c>
      <c r="G142" s="3" t="b">
        <f t="shared" si="17"/>
        <v>0</v>
      </c>
      <c r="H142" s="3" t="b">
        <f t="shared" si="18"/>
        <v>1</v>
      </c>
      <c r="I142" s="3" t="b">
        <f t="shared" si="19"/>
        <v>0</v>
      </c>
      <c r="J142" s="3" t="b">
        <f t="shared" si="20"/>
        <v>0</v>
      </c>
      <c r="K142" s="3" t="b">
        <f t="shared" si="21"/>
        <v>0</v>
      </c>
      <c r="L142" s="3">
        <f t="shared" si="22"/>
        <v>1</v>
      </c>
      <c r="M142" s="3">
        <f>IF(L142 = 1, _xlfn.MODE.SNGL(ResNet_cc1x!C142,ResNet_cc1x!D142,ResNet_cc1x!E142,ResNet_cc1x!F142,ResNet_cc1x!G142,ResNet_cc1x!H142,ResNet_cc1x!I142,ResNet_cc1x!J142,ResNet_cc1x!K142,ResNet_cc1x!L142,SMOTE_cc1x!C142,SMOTE_cc1x!D142,SMOTE_cc1x!E142,SMOTE_cc1x!F142,SMOTE_cc1x!G142,SMOTE_cc1x!H142,SMOTE_cc1x!I142,SMOTE_cc1x!J142,SMOTE_cc1x!K142,SMOTE_cc1x!L142,SMOTE_Aug_cc1x!C142,SMOTE_Aug_cc1x!D142,SMOTE_Aug_cc1x!E142,SMOTE_Aug_cc1x!F142,SMOTE_Aug_cc1x!G142,SMOTE_Aug_cc1x!H142,SMOTE_Aug_cc1x!I142,SMOTE_Aug_cc1x!J142,SMOTE_Aug_cc1x!K142,SMOTE_Aug_cc1x!L142,UMCE_cc1x!C142,UMCE_cc1x!D142,UMCE_cc1x!E142,UMCE_cc1x!F142,UMCE_cc1x!G142,UMCE_cc1x!H142,UMCE_cc1x!I142,UMCE_cc1x!J142,UMCE_cc1x!K142,UMCE_cc1x!L142), "Verificar Manualmente")</f>
        <v>1</v>
      </c>
    </row>
  </sheetData>
  <autoFilter ref="A1:M142"/>
  <mergeCells count="2">
    <mergeCell ref="P12:Q12"/>
    <mergeCell ref="P34:Q34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2"/>
  <sheetViews>
    <sheetView zoomScale="90" zoomScaleNormal="90" workbookViewId="0">
      <selection activeCell="G28" sqref="G28"/>
    </sheetView>
  </sheetViews>
  <sheetFormatPr defaultRowHeight="15" x14ac:dyDescent="0.25"/>
  <cols>
    <col min="1" max="1" width="21.5703125" bestFit="1" customWidth="1"/>
    <col min="2" max="2" width="26" bestFit="1" customWidth="1"/>
    <col min="3" max="3" width="20.5703125" bestFit="1" customWidth="1"/>
    <col min="4" max="4" width="25.5703125" bestFit="1" customWidth="1"/>
    <col min="5" max="5" width="25.7109375" bestFit="1" customWidth="1"/>
    <col min="6" max="6" width="20.28515625" bestFit="1" customWidth="1"/>
    <col min="7" max="7" width="25.28515625" bestFit="1" customWidth="1"/>
    <col min="8" max="8" width="24.85546875" bestFit="1" customWidth="1"/>
    <col min="9" max="9" width="29.85546875" bestFit="1" customWidth="1"/>
    <col min="10" max="10" width="24.42578125" bestFit="1" customWidth="1"/>
    <col min="11" max="11" width="32.5703125" bestFit="1" customWidth="1"/>
  </cols>
  <sheetData>
    <row r="1" spans="1:11" x14ac:dyDescent="0.25">
      <c r="A1" s="10" t="s">
        <v>46</v>
      </c>
      <c r="B1" s="10" t="s">
        <v>47</v>
      </c>
      <c r="C1" s="10" t="s">
        <v>48</v>
      </c>
      <c r="D1" s="10" t="s">
        <v>49</v>
      </c>
      <c r="E1" s="10" t="s">
        <v>50</v>
      </c>
      <c r="F1" s="10" t="s">
        <v>51</v>
      </c>
      <c r="G1" s="10" t="s">
        <v>52</v>
      </c>
      <c r="H1" s="10" t="s">
        <v>53</v>
      </c>
      <c r="I1" s="10" t="s">
        <v>54</v>
      </c>
      <c r="J1" s="10" t="s">
        <v>55</v>
      </c>
      <c r="K1" s="10" t="s">
        <v>56</v>
      </c>
    </row>
    <row r="2" spans="1:11" x14ac:dyDescent="0.25">
      <c r="A2" t="b">
        <f>ResNet_cc1x!A2=SMOTE_cc1x!A2</f>
        <v>1</v>
      </c>
      <c r="B2" t="b">
        <f>ResNet_cc1x!A2=SMOTE_Aug_cc1x!A2</f>
        <v>1</v>
      </c>
      <c r="C2" t="b">
        <f>ResNet_cc1x!A2=UMCE_cc1x!A2</f>
        <v>1</v>
      </c>
      <c r="D2" t="b">
        <f>ResNet_cc1x!A2='Maj. Voting All Classifiers'!A2</f>
        <v>1</v>
      </c>
      <c r="E2" t="b">
        <f>SMOTE_cc1x!A2=SMOTE_Aug_cc1x!A2</f>
        <v>1</v>
      </c>
      <c r="F2" t="b">
        <f>SMOTE_cc1x!A2=UMCE_cc1x!A2</f>
        <v>1</v>
      </c>
      <c r="G2" t="b">
        <f>SMOTE_cc1x!A2='Maj. Voting All Classifiers'!A2</f>
        <v>1</v>
      </c>
      <c r="H2" t="b">
        <f>SMOTE_Aug_cc1x!A2=UMCE_cc1x!A2</f>
        <v>1</v>
      </c>
      <c r="I2" t="b">
        <f>SMOTE_Aug_cc1x!A2='Maj. Voting All Classifiers'!A2</f>
        <v>1</v>
      </c>
      <c r="J2" t="b">
        <f>UMCE_cc1x!A2='Maj. Voting All Classifiers'!A2</f>
        <v>1</v>
      </c>
      <c r="K2" t="b">
        <f>AND(A2:J2)</f>
        <v>1</v>
      </c>
    </row>
    <row r="3" spans="1:11" x14ac:dyDescent="0.25">
      <c r="A3" t="b">
        <f>ResNet_cc1x!A3=SMOTE_cc1x!A3</f>
        <v>1</v>
      </c>
      <c r="B3" t="b">
        <f>ResNet_cc1x!A3=SMOTE_Aug_cc1x!A3</f>
        <v>1</v>
      </c>
      <c r="C3" t="b">
        <f>ResNet_cc1x!A3=UMCE_cc1x!A3</f>
        <v>1</v>
      </c>
      <c r="D3" t="b">
        <f>ResNet_cc1x!A3='Maj. Voting All Classifiers'!A3</f>
        <v>1</v>
      </c>
      <c r="E3" t="b">
        <f>SMOTE_cc1x!A3=SMOTE_Aug_cc1x!A3</f>
        <v>1</v>
      </c>
      <c r="F3" t="b">
        <f>SMOTE_cc1x!A3=UMCE_cc1x!A3</f>
        <v>1</v>
      </c>
      <c r="G3" t="b">
        <f>SMOTE_cc1x!A3='Maj. Voting All Classifiers'!A3</f>
        <v>1</v>
      </c>
      <c r="H3" t="b">
        <f>SMOTE_Aug_cc1x!A3=UMCE_cc1x!A3</f>
        <v>1</v>
      </c>
      <c r="I3" t="b">
        <f>SMOTE_Aug_cc1x!A3='Maj. Voting All Classifiers'!A3</f>
        <v>1</v>
      </c>
      <c r="J3" t="b">
        <f>UMCE_cc1x!A3='Maj. Voting All Classifiers'!A3</f>
        <v>1</v>
      </c>
      <c r="K3" t="b">
        <f t="shared" ref="K3:K66" si="0">AND(A3:J3)</f>
        <v>1</v>
      </c>
    </row>
    <row r="4" spans="1:11" x14ac:dyDescent="0.25">
      <c r="A4" t="b">
        <f>ResNet_cc1x!A4=SMOTE_cc1x!A4</f>
        <v>1</v>
      </c>
      <c r="B4" t="b">
        <f>ResNet_cc1x!A4=SMOTE_Aug_cc1x!A4</f>
        <v>1</v>
      </c>
      <c r="C4" t="b">
        <f>ResNet_cc1x!A4=UMCE_cc1x!A4</f>
        <v>1</v>
      </c>
      <c r="D4" t="b">
        <f>ResNet_cc1x!A4='Maj. Voting All Classifiers'!A4</f>
        <v>1</v>
      </c>
      <c r="E4" t="b">
        <f>SMOTE_cc1x!A4=SMOTE_Aug_cc1x!A4</f>
        <v>1</v>
      </c>
      <c r="F4" t="b">
        <f>SMOTE_cc1x!A4=UMCE_cc1x!A4</f>
        <v>1</v>
      </c>
      <c r="G4" t="b">
        <f>SMOTE_cc1x!A4='Maj. Voting All Classifiers'!A4</f>
        <v>1</v>
      </c>
      <c r="H4" t="b">
        <f>SMOTE_Aug_cc1x!A4=UMCE_cc1x!A4</f>
        <v>1</v>
      </c>
      <c r="I4" t="b">
        <f>SMOTE_Aug_cc1x!A4='Maj. Voting All Classifiers'!A4</f>
        <v>1</v>
      </c>
      <c r="J4" t="b">
        <f>UMCE_cc1x!A4='Maj. Voting All Classifiers'!A4</f>
        <v>1</v>
      </c>
      <c r="K4" t="b">
        <f t="shared" si="0"/>
        <v>1</v>
      </c>
    </row>
    <row r="5" spans="1:11" x14ac:dyDescent="0.25">
      <c r="A5" t="b">
        <f>ResNet_cc1x!A5=SMOTE_cc1x!A5</f>
        <v>1</v>
      </c>
      <c r="B5" t="b">
        <f>ResNet_cc1x!A5=SMOTE_Aug_cc1x!A5</f>
        <v>1</v>
      </c>
      <c r="C5" t="b">
        <f>ResNet_cc1x!A5=UMCE_cc1x!A5</f>
        <v>1</v>
      </c>
      <c r="D5" t="b">
        <f>ResNet_cc1x!A5='Maj. Voting All Classifiers'!A5</f>
        <v>1</v>
      </c>
      <c r="E5" t="b">
        <f>SMOTE_cc1x!A5=SMOTE_Aug_cc1x!A5</f>
        <v>1</v>
      </c>
      <c r="F5" t="b">
        <f>SMOTE_cc1x!A5=UMCE_cc1x!A5</f>
        <v>1</v>
      </c>
      <c r="G5" t="b">
        <f>SMOTE_cc1x!A5='Maj. Voting All Classifiers'!A5</f>
        <v>1</v>
      </c>
      <c r="H5" t="b">
        <f>SMOTE_Aug_cc1x!A5=UMCE_cc1x!A5</f>
        <v>1</v>
      </c>
      <c r="I5" t="b">
        <f>SMOTE_Aug_cc1x!A5='Maj. Voting All Classifiers'!A5</f>
        <v>1</v>
      </c>
      <c r="J5" t="b">
        <f>UMCE_cc1x!A5='Maj. Voting All Classifiers'!A5</f>
        <v>1</v>
      </c>
      <c r="K5" t="b">
        <f t="shared" si="0"/>
        <v>1</v>
      </c>
    </row>
    <row r="6" spans="1:11" x14ac:dyDescent="0.25">
      <c r="A6" t="b">
        <f>ResNet_cc1x!A6=SMOTE_cc1x!A6</f>
        <v>1</v>
      </c>
      <c r="B6" t="b">
        <f>ResNet_cc1x!A6=SMOTE_Aug_cc1x!A6</f>
        <v>1</v>
      </c>
      <c r="C6" t="b">
        <f>ResNet_cc1x!A6=UMCE_cc1x!A6</f>
        <v>1</v>
      </c>
      <c r="D6" t="b">
        <f>ResNet_cc1x!A6='Maj. Voting All Classifiers'!A6</f>
        <v>1</v>
      </c>
      <c r="E6" t="b">
        <f>SMOTE_cc1x!A6=SMOTE_Aug_cc1x!A6</f>
        <v>1</v>
      </c>
      <c r="F6" t="b">
        <f>SMOTE_cc1x!A6=UMCE_cc1x!A6</f>
        <v>1</v>
      </c>
      <c r="G6" t="b">
        <f>SMOTE_cc1x!A6='Maj. Voting All Classifiers'!A6</f>
        <v>1</v>
      </c>
      <c r="H6" t="b">
        <f>SMOTE_Aug_cc1x!A6=UMCE_cc1x!A6</f>
        <v>1</v>
      </c>
      <c r="I6" t="b">
        <f>SMOTE_Aug_cc1x!A6='Maj. Voting All Classifiers'!A6</f>
        <v>1</v>
      </c>
      <c r="J6" t="b">
        <f>UMCE_cc1x!A6='Maj. Voting All Classifiers'!A6</f>
        <v>1</v>
      </c>
      <c r="K6" t="b">
        <f t="shared" si="0"/>
        <v>1</v>
      </c>
    </row>
    <row r="7" spans="1:11" x14ac:dyDescent="0.25">
      <c r="A7" t="b">
        <f>ResNet_cc1x!A7=SMOTE_cc1x!A7</f>
        <v>1</v>
      </c>
      <c r="B7" t="b">
        <f>ResNet_cc1x!A7=SMOTE_Aug_cc1x!A7</f>
        <v>1</v>
      </c>
      <c r="C7" t="b">
        <f>ResNet_cc1x!A7=UMCE_cc1x!A7</f>
        <v>1</v>
      </c>
      <c r="D7" t="b">
        <f>ResNet_cc1x!A7='Maj. Voting All Classifiers'!A7</f>
        <v>1</v>
      </c>
      <c r="E7" t="b">
        <f>SMOTE_cc1x!A7=SMOTE_Aug_cc1x!A7</f>
        <v>1</v>
      </c>
      <c r="F7" t="b">
        <f>SMOTE_cc1x!A7=UMCE_cc1x!A7</f>
        <v>1</v>
      </c>
      <c r="G7" t="b">
        <f>SMOTE_cc1x!A7='Maj. Voting All Classifiers'!A7</f>
        <v>1</v>
      </c>
      <c r="H7" t="b">
        <f>SMOTE_Aug_cc1x!A7=UMCE_cc1x!A7</f>
        <v>1</v>
      </c>
      <c r="I7" t="b">
        <f>SMOTE_Aug_cc1x!A7='Maj. Voting All Classifiers'!A7</f>
        <v>1</v>
      </c>
      <c r="J7" t="b">
        <f>UMCE_cc1x!A7='Maj. Voting All Classifiers'!A7</f>
        <v>1</v>
      </c>
      <c r="K7" t="b">
        <f t="shared" si="0"/>
        <v>1</v>
      </c>
    </row>
    <row r="8" spans="1:11" x14ac:dyDescent="0.25">
      <c r="A8" t="b">
        <f>ResNet_cc1x!A8=SMOTE_cc1x!A8</f>
        <v>1</v>
      </c>
      <c r="B8" t="b">
        <f>ResNet_cc1x!A8=SMOTE_Aug_cc1x!A8</f>
        <v>1</v>
      </c>
      <c r="C8" t="b">
        <f>ResNet_cc1x!A8=UMCE_cc1x!A8</f>
        <v>1</v>
      </c>
      <c r="D8" t="b">
        <f>ResNet_cc1x!A8='Maj. Voting All Classifiers'!A8</f>
        <v>1</v>
      </c>
      <c r="E8" t="b">
        <f>SMOTE_cc1x!A8=SMOTE_Aug_cc1x!A8</f>
        <v>1</v>
      </c>
      <c r="F8" t="b">
        <f>SMOTE_cc1x!A8=UMCE_cc1x!A8</f>
        <v>1</v>
      </c>
      <c r="G8" t="b">
        <f>SMOTE_cc1x!A8='Maj. Voting All Classifiers'!A8</f>
        <v>1</v>
      </c>
      <c r="H8" t="b">
        <f>SMOTE_Aug_cc1x!A8=UMCE_cc1x!A8</f>
        <v>1</v>
      </c>
      <c r="I8" t="b">
        <f>SMOTE_Aug_cc1x!A8='Maj. Voting All Classifiers'!A8</f>
        <v>1</v>
      </c>
      <c r="J8" t="b">
        <f>UMCE_cc1x!A8='Maj. Voting All Classifiers'!A8</f>
        <v>1</v>
      </c>
      <c r="K8" t="b">
        <f t="shared" si="0"/>
        <v>1</v>
      </c>
    </row>
    <row r="9" spans="1:11" x14ac:dyDescent="0.25">
      <c r="A9" t="b">
        <f>ResNet_cc1x!A9=SMOTE_cc1x!A9</f>
        <v>1</v>
      </c>
      <c r="B9" t="b">
        <f>ResNet_cc1x!A9=SMOTE_Aug_cc1x!A9</f>
        <v>1</v>
      </c>
      <c r="C9" t="b">
        <f>ResNet_cc1x!A9=UMCE_cc1x!A9</f>
        <v>1</v>
      </c>
      <c r="D9" t="b">
        <f>ResNet_cc1x!A9='Maj. Voting All Classifiers'!A9</f>
        <v>1</v>
      </c>
      <c r="E9" t="b">
        <f>SMOTE_cc1x!A9=SMOTE_Aug_cc1x!A9</f>
        <v>1</v>
      </c>
      <c r="F9" t="b">
        <f>SMOTE_cc1x!A9=UMCE_cc1x!A9</f>
        <v>1</v>
      </c>
      <c r="G9" t="b">
        <f>SMOTE_cc1x!A9='Maj. Voting All Classifiers'!A9</f>
        <v>1</v>
      </c>
      <c r="H9" t="b">
        <f>SMOTE_Aug_cc1x!A9=UMCE_cc1x!A9</f>
        <v>1</v>
      </c>
      <c r="I9" t="b">
        <f>SMOTE_Aug_cc1x!A9='Maj. Voting All Classifiers'!A9</f>
        <v>1</v>
      </c>
      <c r="J9" t="b">
        <f>UMCE_cc1x!A9='Maj. Voting All Classifiers'!A9</f>
        <v>1</v>
      </c>
      <c r="K9" t="b">
        <f t="shared" si="0"/>
        <v>1</v>
      </c>
    </row>
    <row r="10" spans="1:11" x14ac:dyDescent="0.25">
      <c r="A10" t="b">
        <f>ResNet_cc1x!A10=SMOTE_cc1x!A10</f>
        <v>1</v>
      </c>
      <c r="B10" t="b">
        <f>ResNet_cc1x!A10=SMOTE_Aug_cc1x!A10</f>
        <v>1</v>
      </c>
      <c r="C10" t="b">
        <f>ResNet_cc1x!A10=UMCE_cc1x!A10</f>
        <v>1</v>
      </c>
      <c r="D10" t="b">
        <f>ResNet_cc1x!A10='Maj. Voting All Classifiers'!A10</f>
        <v>1</v>
      </c>
      <c r="E10" t="b">
        <f>SMOTE_cc1x!A10=SMOTE_Aug_cc1x!A10</f>
        <v>1</v>
      </c>
      <c r="F10" t="b">
        <f>SMOTE_cc1x!A10=UMCE_cc1x!A10</f>
        <v>1</v>
      </c>
      <c r="G10" t="b">
        <f>SMOTE_cc1x!A10='Maj. Voting All Classifiers'!A10</f>
        <v>1</v>
      </c>
      <c r="H10" t="b">
        <f>SMOTE_Aug_cc1x!A10=UMCE_cc1x!A10</f>
        <v>1</v>
      </c>
      <c r="I10" t="b">
        <f>SMOTE_Aug_cc1x!A10='Maj. Voting All Classifiers'!A10</f>
        <v>1</v>
      </c>
      <c r="J10" t="b">
        <f>UMCE_cc1x!A10='Maj. Voting All Classifiers'!A10</f>
        <v>1</v>
      </c>
      <c r="K10" t="b">
        <f t="shared" si="0"/>
        <v>1</v>
      </c>
    </row>
    <row r="11" spans="1:11" x14ac:dyDescent="0.25">
      <c r="A11" t="b">
        <f>ResNet_cc1x!A11=SMOTE_cc1x!A11</f>
        <v>1</v>
      </c>
      <c r="B11" t="b">
        <f>ResNet_cc1x!A11=SMOTE_Aug_cc1x!A11</f>
        <v>1</v>
      </c>
      <c r="C11" t="b">
        <f>ResNet_cc1x!A11=UMCE_cc1x!A11</f>
        <v>1</v>
      </c>
      <c r="D11" t="b">
        <f>ResNet_cc1x!A11='Maj. Voting All Classifiers'!A11</f>
        <v>1</v>
      </c>
      <c r="E11" t="b">
        <f>SMOTE_cc1x!A11=SMOTE_Aug_cc1x!A11</f>
        <v>1</v>
      </c>
      <c r="F11" t="b">
        <f>SMOTE_cc1x!A11=UMCE_cc1x!A11</f>
        <v>1</v>
      </c>
      <c r="G11" t="b">
        <f>SMOTE_cc1x!A11='Maj. Voting All Classifiers'!A11</f>
        <v>1</v>
      </c>
      <c r="H11" t="b">
        <f>SMOTE_Aug_cc1x!A11=UMCE_cc1x!A11</f>
        <v>1</v>
      </c>
      <c r="I11" t="b">
        <f>SMOTE_Aug_cc1x!A11='Maj. Voting All Classifiers'!A11</f>
        <v>1</v>
      </c>
      <c r="J11" t="b">
        <f>UMCE_cc1x!A11='Maj. Voting All Classifiers'!A11</f>
        <v>1</v>
      </c>
      <c r="K11" t="b">
        <f t="shared" si="0"/>
        <v>1</v>
      </c>
    </row>
    <row r="12" spans="1:11" x14ac:dyDescent="0.25">
      <c r="A12" t="b">
        <f>ResNet_cc1x!A12=SMOTE_cc1x!A12</f>
        <v>1</v>
      </c>
      <c r="B12" t="b">
        <f>ResNet_cc1x!A12=SMOTE_Aug_cc1x!A12</f>
        <v>1</v>
      </c>
      <c r="C12" t="b">
        <f>ResNet_cc1x!A12=UMCE_cc1x!A12</f>
        <v>1</v>
      </c>
      <c r="D12" t="b">
        <f>ResNet_cc1x!A12='Maj. Voting All Classifiers'!A12</f>
        <v>1</v>
      </c>
      <c r="E12" t="b">
        <f>SMOTE_cc1x!A12=SMOTE_Aug_cc1x!A12</f>
        <v>1</v>
      </c>
      <c r="F12" t="b">
        <f>SMOTE_cc1x!A12=UMCE_cc1x!A12</f>
        <v>1</v>
      </c>
      <c r="G12" t="b">
        <f>SMOTE_cc1x!A12='Maj. Voting All Classifiers'!A12</f>
        <v>1</v>
      </c>
      <c r="H12" t="b">
        <f>SMOTE_Aug_cc1x!A12=UMCE_cc1x!A12</f>
        <v>1</v>
      </c>
      <c r="I12" t="b">
        <f>SMOTE_Aug_cc1x!A12='Maj. Voting All Classifiers'!A12</f>
        <v>1</v>
      </c>
      <c r="J12" t="b">
        <f>UMCE_cc1x!A12='Maj. Voting All Classifiers'!A12</f>
        <v>1</v>
      </c>
      <c r="K12" t="b">
        <f t="shared" si="0"/>
        <v>1</v>
      </c>
    </row>
    <row r="13" spans="1:11" x14ac:dyDescent="0.25">
      <c r="A13" t="b">
        <f>ResNet_cc1x!A13=SMOTE_cc1x!A13</f>
        <v>1</v>
      </c>
      <c r="B13" t="b">
        <f>ResNet_cc1x!A13=SMOTE_Aug_cc1x!A13</f>
        <v>1</v>
      </c>
      <c r="C13" t="b">
        <f>ResNet_cc1x!A13=UMCE_cc1x!A13</f>
        <v>1</v>
      </c>
      <c r="D13" t="b">
        <f>ResNet_cc1x!A13='Maj. Voting All Classifiers'!A13</f>
        <v>1</v>
      </c>
      <c r="E13" t="b">
        <f>SMOTE_cc1x!A13=SMOTE_Aug_cc1x!A13</f>
        <v>1</v>
      </c>
      <c r="F13" t="b">
        <f>SMOTE_cc1x!A13=UMCE_cc1x!A13</f>
        <v>1</v>
      </c>
      <c r="G13" t="b">
        <f>SMOTE_cc1x!A13='Maj. Voting All Classifiers'!A13</f>
        <v>1</v>
      </c>
      <c r="H13" t="b">
        <f>SMOTE_Aug_cc1x!A13=UMCE_cc1x!A13</f>
        <v>1</v>
      </c>
      <c r="I13" t="b">
        <f>SMOTE_Aug_cc1x!A13='Maj. Voting All Classifiers'!A13</f>
        <v>1</v>
      </c>
      <c r="J13" t="b">
        <f>UMCE_cc1x!A13='Maj. Voting All Classifiers'!A13</f>
        <v>1</v>
      </c>
      <c r="K13" t="b">
        <f t="shared" si="0"/>
        <v>1</v>
      </c>
    </row>
    <row r="14" spans="1:11" x14ac:dyDescent="0.25">
      <c r="A14" t="b">
        <f>ResNet_cc1x!A14=SMOTE_cc1x!A14</f>
        <v>1</v>
      </c>
      <c r="B14" t="b">
        <f>ResNet_cc1x!A14=SMOTE_Aug_cc1x!A14</f>
        <v>1</v>
      </c>
      <c r="C14" t="b">
        <f>ResNet_cc1x!A14=UMCE_cc1x!A14</f>
        <v>1</v>
      </c>
      <c r="D14" t="b">
        <f>ResNet_cc1x!A14='Maj. Voting All Classifiers'!A14</f>
        <v>1</v>
      </c>
      <c r="E14" t="b">
        <f>SMOTE_cc1x!A14=SMOTE_Aug_cc1x!A14</f>
        <v>1</v>
      </c>
      <c r="F14" t="b">
        <f>SMOTE_cc1x!A14=UMCE_cc1x!A14</f>
        <v>1</v>
      </c>
      <c r="G14" t="b">
        <f>SMOTE_cc1x!A14='Maj. Voting All Classifiers'!A14</f>
        <v>1</v>
      </c>
      <c r="H14" t="b">
        <f>SMOTE_Aug_cc1x!A14=UMCE_cc1x!A14</f>
        <v>1</v>
      </c>
      <c r="I14" t="b">
        <f>SMOTE_Aug_cc1x!A14='Maj. Voting All Classifiers'!A14</f>
        <v>1</v>
      </c>
      <c r="J14" t="b">
        <f>UMCE_cc1x!A14='Maj. Voting All Classifiers'!A14</f>
        <v>1</v>
      </c>
      <c r="K14" t="b">
        <f t="shared" si="0"/>
        <v>1</v>
      </c>
    </row>
    <row r="15" spans="1:11" x14ac:dyDescent="0.25">
      <c r="A15" t="b">
        <f>ResNet_cc1x!A15=SMOTE_cc1x!A15</f>
        <v>1</v>
      </c>
      <c r="B15" t="b">
        <f>ResNet_cc1x!A15=SMOTE_Aug_cc1x!A15</f>
        <v>1</v>
      </c>
      <c r="C15" t="b">
        <f>ResNet_cc1x!A15=UMCE_cc1x!A15</f>
        <v>1</v>
      </c>
      <c r="D15" t="b">
        <f>ResNet_cc1x!A15='Maj. Voting All Classifiers'!A15</f>
        <v>1</v>
      </c>
      <c r="E15" t="b">
        <f>SMOTE_cc1x!A15=SMOTE_Aug_cc1x!A15</f>
        <v>1</v>
      </c>
      <c r="F15" t="b">
        <f>SMOTE_cc1x!A15=UMCE_cc1x!A15</f>
        <v>1</v>
      </c>
      <c r="G15" t="b">
        <f>SMOTE_cc1x!A15='Maj. Voting All Classifiers'!A15</f>
        <v>1</v>
      </c>
      <c r="H15" t="b">
        <f>SMOTE_Aug_cc1x!A15=UMCE_cc1x!A15</f>
        <v>1</v>
      </c>
      <c r="I15" t="b">
        <f>SMOTE_Aug_cc1x!A15='Maj. Voting All Classifiers'!A15</f>
        <v>1</v>
      </c>
      <c r="J15" t="b">
        <f>UMCE_cc1x!A15='Maj. Voting All Classifiers'!A15</f>
        <v>1</v>
      </c>
      <c r="K15" t="b">
        <f t="shared" si="0"/>
        <v>1</v>
      </c>
    </row>
    <row r="16" spans="1:11" x14ac:dyDescent="0.25">
      <c r="A16" t="b">
        <f>ResNet_cc1x!A16=SMOTE_cc1x!A16</f>
        <v>1</v>
      </c>
      <c r="B16" t="b">
        <f>ResNet_cc1x!A16=SMOTE_Aug_cc1x!A16</f>
        <v>1</v>
      </c>
      <c r="C16" t="b">
        <f>ResNet_cc1x!A16=UMCE_cc1x!A16</f>
        <v>1</v>
      </c>
      <c r="D16" t="b">
        <f>ResNet_cc1x!A16='Maj. Voting All Classifiers'!A16</f>
        <v>1</v>
      </c>
      <c r="E16" t="b">
        <f>SMOTE_cc1x!A16=SMOTE_Aug_cc1x!A16</f>
        <v>1</v>
      </c>
      <c r="F16" t="b">
        <f>SMOTE_cc1x!A16=UMCE_cc1x!A16</f>
        <v>1</v>
      </c>
      <c r="G16" t="b">
        <f>SMOTE_cc1x!A16='Maj. Voting All Classifiers'!A16</f>
        <v>1</v>
      </c>
      <c r="H16" t="b">
        <f>SMOTE_Aug_cc1x!A16=UMCE_cc1x!A16</f>
        <v>1</v>
      </c>
      <c r="I16" t="b">
        <f>SMOTE_Aug_cc1x!A16='Maj. Voting All Classifiers'!A16</f>
        <v>1</v>
      </c>
      <c r="J16" t="b">
        <f>UMCE_cc1x!A16='Maj. Voting All Classifiers'!A16</f>
        <v>1</v>
      </c>
      <c r="K16" t="b">
        <f t="shared" si="0"/>
        <v>1</v>
      </c>
    </row>
    <row r="17" spans="1:11" x14ac:dyDescent="0.25">
      <c r="A17" t="b">
        <f>ResNet_cc1x!A17=SMOTE_cc1x!A17</f>
        <v>1</v>
      </c>
      <c r="B17" t="b">
        <f>ResNet_cc1x!A17=SMOTE_Aug_cc1x!A17</f>
        <v>1</v>
      </c>
      <c r="C17" t="b">
        <f>ResNet_cc1x!A17=UMCE_cc1x!A17</f>
        <v>1</v>
      </c>
      <c r="D17" t="b">
        <f>ResNet_cc1x!A17='Maj. Voting All Classifiers'!A17</f>
        <v>1</v>
      </c>
      <c r="E17" t="b">
        <f>SMOTE_cc1x!A17=SMOTE_Aug_cc1x!A17</f>
        <v>1</v>
      </c>
      <c r="F17" t="b">
        <f>SMOTE_cc1x!A17=UMCE_cc1x!A17</f>
        <v>1</v>
      </c>
      <c r="G17" t="b">
        <f>SMOTE_cc1x!A17='Maj. Voting All Classifiers'!A17</f>
        <v>1</v>
      </c>
      <c r="H17" t="b">
        <f>SMOTE_Aug_cc1x!A17=UMCE_cc1x!A17</f>
        <v>1</v>
      </c>
      <c r="I17" t="b">
        <f>SMOTE_Aug_cc1x!A17='Maj. Voting All Classifiers'!A17</f>
        <v>1</v>
      </c>
      <c r="J17" t="b">
        <f>UMCE_cc1x!A17='Maj. Voting All Classifiers'!A17</f>
        <v>1</v>
      </c>
      <c r="K17" t="b">
        <f t="shared" si="0"/>
        <v>1</v>
      </c>
    </row>
    <row r="18" spans="1:11" x14ac:dyDescent="0.25">
      <c r="A18" t="b">
        <f>ResNet_cc1x!A18=SMOTE_cc1x!A18</f>
        <v>1</v>
      </c>
      <c r="B18" t="b">
        <f>ResNet_cc1x!A18=SMOTE_Aug_cc1x!A18</f>
        <v>1</v>
      </c>
      <c r="C18" t="b">
        <f>ResNet_cc1x!A18=UMCE_cc1x!A18</f>
        <v>1</v>
      </c>
      <c r="D18" t="b">
        <f>ResNet_cc1x!A18='Maj. Voting All Classifiers'!A18</f>
        <v>1</v>
      </c>
      <c r="E18" t="b">
        <f>SMOTE_cc1x!A18=SMOTE_Aug_cc1x!A18</f>
        <v>1</v>
      </c>
      <c r="F18" t="b">
        <f>SMOTE_cc1x!A18=UMCE_cc1x!A18</f>
        <v>1</v>
      </c>
      <c r="G18" t="b">
        <f>SMOTE_cc1x!A18='Maj. Voting All Classifiers'!A18</f>
        <v>1</v>
      </c>
      <c r="H18" t="b">
        <f>SMOTE_Aug_cc1x!A18=UMCE_cc1x!A18</f>
        <v>1</v>
      </c>
      <c r="I18" t="b">
        <f>SMOTE_Aug_cc1x!A18='Maj. Voting All Classifiers'!A18</f>
        <v>1</v>
      </c>
      <c r="J18" t="b">
        <f>UMCE_cc1x!A18='Maj. Voting All Classifiers'!A18</f>
        <v>1</v>
      </c>
      <c r="K18" t="b">
        <f t="shared" si="0"/>
        <v>1</v>
      </c>
    </row>
    <row r="19" spans="1:11" x14ac:dyDescent="0.25">
      <c r="A19" t="b">
        <f>ResNet_cc1x!A19=SMOTE_cc1x!A19</f>
        <v>1</v>
      </c>
      <c r="B19" t="b">
        <f>ResNet_cc1x!A19=SMOTE_Aug_cc1x!A19</f>
        <v>1</v>
      </c>
      <c r="C19" t="b">
        <f>ResNet_cc1x!A19=UMCE_cc1x!A19</f>
        <v>1</v>
      </c>
      <c r="D19" t="b">
        <f>ResNet_cc1x!A19='Maj. Voting All Classifiers'!A19</f>
        <v>1</v>
      </c>
      <c r="E19" t="b">
        <f>SMOTE_cc1x!A19=SMOTE_Aug_cc1x!A19</f>
        <v>1</v>
      </c>
      <c r="F19" t="b">
        <f>SMOTE_cc1x!A19=UMCE_cc1x!A19</f>
        <v>1</v>
      </c>
      <c r="G19" t="b">
        <f>SMOTE_cc1x!A19='Maj. Voting All Classifiers'!A19</f>
        <v>1</v>
      </c>
      <c r="H19" t="b">
        <f>SMOTE_Aug_cc1x!A19=UMCE_cc1x!A19</f>
        <v>1</v>
      </c>
      <c r="I19" t="b">
        <f>SMOTE_Aug_cc1x!A19='Maj. Voting All Classifiers'!A19</f>
        <v>1</v>
      </c>
      <c r="J19" t="b">
        <f>UMCE_cc1x!A19='Maj. Voting All Classifiers'!A19</f>
        <v>1</v>
      </c>
      <c r="K19" t="b">
        <f t="shared" si="0"/>
        <v>1</v>
      </c>
    </row>
    <row r="20" spans="1:11" x14ac:dyDescent="0.25">
      <c r="A20" t="b">
        <f>ResNet_cc1x!A20=SMOTE_cc1x!A20</f>
        <v>1</v>
      </c>
      <c r="B20" t="b">
        <f>ResNet_cc1x!A20=SMOTE_Aug_cc1x!A20</f>
        <v>1</v>
      </c>
      <c r="C20" t="b">
        <f>ResNet_cc1x!A20=UMCE_cc1x!A20</f>
        <v>1</v>
      </c>
      <c r="D20" t="b">
        <f>ResNet_cc1x!A20='Maj. Voting All Classifiers'!A20</f>
        <v>1</v>
      </c>
      <c r="E20" t="b">
        <f>SMOTE_cc1x!A20=SMOTE_Aug_cc1x!A20</f>
        <v>1</v>
      </c>
      <c r="F20" t="b">
        <f>SMOTE_cc1x!A20=UMCE_cc1x!A20</f>
        <v>1</v>
      </c>
      <c r="G20" t="b">
        <f>SMOTE_cc1x!A20='Maj. Voting All Classifiers'!A20</f>
        <v>1</v>
      </c>
      <c r="H20" t="b">
        <f>SMOTE_Aug_cc1x!A20=UMCE_cc1x!A20</f>
        <v>1</v>
      </c>
      <c r="I20" t="b">
        <f>SMOTE_Aug_cc1x!A20='Maj. Voting All Classifiers'!A20</f>
        <v>1</v>
      </c>
      <c r="J20" t="b">
        <f>UMCE_cc1x!A20='Maj. Voting All Classifiers'!A20</f>
        <v>1</v>
      </c>
      <c r="K20" t="b">
        <f t="shared" si="0"/>
        <v>1</v>
      </c>
    </row>
    <row r="21" spans="1:11" x14ac:dyDescent="0.25">
      <c r="A21" t="b">
        <f>ResNet_cc1x!A21=SMOTE_cc1x!A21</f>
        <v>1</v>
      </c>
      <c r="B21" t="b">
        <f>ResNet_cc1x!A21=SMOTE_Aug_cc1x!A21</f>
        <v>1</v>
      </c>
      <c r="C21" t="b">
        <f>ResNet_cc1x!A21=UMCE_cc1x!A21</f>
        <v>1</v>
      </c>
      <c r="D21" t="b">
        <f>ResNet_cc1x!A21='Maj. Voting All Classifiers'!A21</f>
        <v>1</v>
      </c>
      <c r="E21" t="b">
        <f>SMOTE_cc1x!A21=SMOTE_Aug_cc1x!A21</f>
        <v>1</v>
      </c>
      <c r="F21" t="b">
        <f>SMOTE_cc1x!A21=UMCE_cc1x!A21</f>
        <v>1</v>
      </c>
      <c r="G21" t="b">
        <f>SMOTE_cc1x!A21='Maj. Voting All Classifiers'!A21</f>
        <v>1</v>
      </c>
      <c r="H21" t="b">
        <f>SMOTE_Aug_cc1x!A21=UMCE_cc1x!A21</f>
        <v>1</v>
      </c>
      <c r="I21" t="b">
        <f>SMOTE_Aug_cc1x!A21='Maj. Voting All Classifiers'!A21</f>
        <v>1</v>
      </c>
      <c r="J21" t="b">
        <f>UMCE_cc1x!A21='Maj. Voting All Classifiers'!A21</f>
        <v>1</v>
      </c>
      <c r="K21" t="b">
        <f t="shared" si="0"/>
        <v>1</v>
      </c>
    </row>
    <row r="22" spans="1:11" x14ac:dyDescent="0.25">
      <c r="A22" t="b">
        <f>ResNet_cc1x!A22=SMOTE_cc1x!A22</f>
        <v>1</v>
      </c>
      <c r="B22" t="b">
        <f>ResNet_cc1x!A22=SMOTE_Aug_cc1x!A22</f>
        <v>1</v>
      </c>
      <c r="C22" t="b">
        <f>ResNet_cc1x!A22=UMCE_cc1x!A22</f>
        <v>1</v>
      </c>
      <c r="D22" t="b">
        <f>ResNet_cc1x!A22='Maj. Voting All Classifiers'!A22</f>
        <v>1</v>
      </c>
      <c r="E22" t="b">
        <f>SMOTE_cc1x!A22=SMOTE_Aug_cc1x!A22</f>
        <v>1</v>
      </c>
      <c r="F22" t="b">
        <f>SMOTE_cc1x!A22=UMCE_cc1x!A22</f>
        <v>1</v>
      </c>
      <c r="G22" t="b">
        <f>SMOTE_cc1x!A22='Maj. Voting All Classifiers'!A22</f>
        <v>1</v>
      </c>
      <c r="H22" t="b">
        <f>SMOTE_Aug_cc1x!A22=UMCE_cc1x!A22</f>
        <v>1</v>
      </c>
      <c r="I22" t="b">
        <f>SMOTE_Aug_cc1x!A22='Maj. Voting All Classifiers'!A22</f>
        <v>1</v>
      </c>
      <c r="J22" t="b">
        <f>UMCE_cc1x!A22='Maj. Voting All Classifiers'!A22</f>
        <v>1</v>
      </c>
      <c r="K22" t="b">
        <f t="shared" si="0"/>
        <v>1</v>
      </c>
    </row>
    <row r="23" spans="1:11" x14ac:dyDescent="0.25">
      <c r="A23" t="b">
        <f>ResNet_cc1x!A23=SMOTE_cc1x!A23</f>
        <v>1</v>
      </c>
      <c r="B23" t="b">
        <f>ResNet_cc1x!A23=SMOTE_Aug_cc1x!A23</f>
        <v>1</v>
      </c>
      <c r="C23" t="b">
        <f>ResNet_cc1x!A23=UMCE_cc1x!A23</f>
        <v>1</v>
      </c>
      <c r="D23" t="b">
        <f>ResNet_cc1x!A23='Maj. Voting All Classifiers'!A23</f>
        <v>1</v>
      </c>
      <c r="E23" t="b">
        <f>SMOTE_cc1x!A23=SMOTE_Aug_cc1x!A23</f>
        <v>1</v>
      </c>
      <c r="F23" t="b">
        <f>SMOTE_cc1x!A23=UMCE_cc1x!A23</f>
        <v>1</v>
      </c>
      <c r="G23" t="b">
        <f>SMOTE_cc1x!A23='Maj. Voting All Classifiers'!A23</f>
        <v>1</v>
      </c>
      <c r="H23" t="b">
        <f>SMOTE_Aug_cc1x!A23=UMCE_cc1x!A23</f>
        <v>1</v>
      </c>
      <c r="I23" t="b">
        <f>SMOTE_Aug_cc1x!A23='Maj. Voting All Classifiers'!A23</f>
        <v>1</v>
      </c>
      <c r="J23" t="b">
        <f>UMCE_cc1x!A23='Maj. Voting All Classifiers'!A23</f>
        <v>1</v>
      </c>
      <c r="K23" t="b">
        <f t="shared" si="0"/>
        <v>1</v>
      </c>
    </row>
    <row r="24" spans="1:11" x14ac:dyDescent="0.25">
      <c r="A24" t="b">
        <f>ResNet_cc1x!A24=SMOTE_cc1x!A24</f>
        <v>1</v>
      </c>
      <c r="B24" t="b">
        <f>ResNet_cc1x!A24=SMOTE_Aug_cc1x!A24</f>
        <v>1</v>
      </c>
      <c r="C24" t="b">
        <f>ResNet_cc1x!A24=UMCE_cc1x!A24</f>
        <v>1</v>
      </c>
      <c r="D24" t="b">
        <f>ResNet_cc1x!A24='Maj. Voting All Classifiers'!A24</f>
        <v>1</v>
      </c>
      <c r="E24" t="b">
        <f>SMOTE_cc1x!A24=SMOTE_Aug_cc1x!A24</f>
        <v>1</v>
      </c>
      <c r="F24" t="b">
        <f>SMOTE_cc1x!A24=UMCE_cc1x!A24</f>
        <v>1</v>
      </c>
      <c r="G24" t="b">
        <f>SMOTE_cc1x!A24='Maj. Voting All Classifiers'!A24</f>
        <v>1</v>
      </c>
      <c r="H24" t="b">
        <f>SMOTE_Aug_cc1x!A24=UMCE_cc1x!A24</f>
        <v>1</v>
      </c>
      <c r="I24" t="b">
        <f>SMOTE_Aug_cc1x!A24='Maj. Voting All Classifiers'!A24</f>
        <v>1</v>
      </c>
      <c r="J24" t="b">
        <f>UMCE_cc1x!A24='Maj. Voting All Classifiers'!A24</f>
        <v>1</v>
      </c>
      <c r="K24" t="b">
        <f t="shared" si="0"/>
        <v>1</v>
      </c>
    </row>
    <row r="25" spans="1:11" x14ac:dyDescent="0.25">
      <c r="A25" t="b">
        <f>ResNet_cc1x!A25=SMOTE_cc1x!A25</f>
        <v>1</v>
      </c>
      <c r="B25" t="b">
        <f>ResNet_cc1x!A25=SMOTE_Aug_cc1x!A25</f>
        <v>1</v>
      </c>
      <c r="C25" t="b">
        <f>ResNet_cc1x!A25=UMCE_cc1x!A25</f>
        <v>1</v>
      </c>
      <c r="D25" t="b">
        <f>ResNet_cc1x!A25='Maj. Voting All Classifiers'!A25</f>
        <v>1</v>
      </c>
      <c r="E25" t="b">
        <f>SMOTE_cc1x!A25=SMOTE_Aug_cc1x!A25</f>
        <v>1</v>
      </c>
      <c r="F25" t="b">
        <f>SMOTE_cc1x!A25=UMCE_cc1x!A25</f>
        <v>1</v>
      </c>
      <c r="G25" t="b">
        <f>SMOTE_cc1x!A25='Maj. Voting All Classifiers'!A25</f>
        <v>1</v>
      </c>
      <c r="H25" t="b">
        <f>SMOTE_Aug_cc1x!A25=UMCE_cc1x!A25</f>
        <v>1</v>
      </c>
      <c r="I25" t="b">
        <f>SMOTE_Aug_cc1x!A25='Maj. Voting All Classifiers'!A25</f>
        <v>1</v>
      </c>
      <c r="J25" t="b">
        <f>UMCE_cc1x!A25='Maj. Voting All Classifiers'!A25</f>
        <v>1</v>
      </c>
      <c r="K25" t="b">
        <f t="shared" si="0"/>
        <v>1</v>
      </c>
    </row>
    <row r="26" spans="1:11" x14ac:dyDescent="0.25">
      <c r="A26" t="b">
        <f>ResNet_cc1x!A26=SMOTE_cc1x!A26</f>
        <v>1</v>
      </c>
      <c r="B26" t="b">
        <f>ResNet_cc1x!A26=SMOTE_Aug_cc1x!A26</f>
        <v>1</v>
      </c>
      <c r="C26" t="b">
        <f>ResNet_cc1x!A26=UMCE_cc1x!A26</f>
        <v>1</v>
      </c>
      <c r="D26" t="b">
        <f>ResNet_cc1x!A26='Maj. Voting All Classifiers'!A26</f>
        <v>1</v>
      </c>
      <c r="E26" t="b">
        <f>SMOTE_cc1x!A26=SMOTE_Aug_cc1x!A26</f>
        <v>1</v>
      </c>
      <c r="F26" t="b">
        <f>SMOTE_cc1x!A26=UMCE_cc1x!A26</f>
        <v>1</v>
      </c>
      <c r="G26" t="b">
        <f>SMOTE_cc1x!A26='Maj. Voting All Classifiers'!A26</f>
        <v>1</v>
      </c>
      <c r="H26" t="b">
        <f>SMOTE_Aug_cc1x!A26=UMCE_cc1x!A26</f>
        <v>1</v>
      </c>
      <c r="I26" t="b">
        <f>SMOTE_Aug_cc1x!A26='Maj. Voting All Classifiers'!A26</f>
        <v>1</v>
      </c>
      <c r="J26" t="b">
        <f>UMCE_cc1x!A26='Maj. Voting All Classifiers'!A26</f>
        <v>1</v>
      </c>
      <c r="K26" t="b">
        <f t="shared" si="0"/>
        <v>1</v>
      </c>
    </row>
    <row r="27" spans="1:11" x14ac:dyDescent="0.25">
      <c r="A27" t="b">
        <f>ResNet_cc1x!A27=SMOTE_cc1x!A27</f>
        <v>1</v>
      </c>
      <c r="B27" t="b">
        <f>ResNet_cc1x!A27=SMOTE_Aug_cc1x!A27</f>
        <v>1</v>
      </c>
      <c r="C27" t="b">
        <f>ResNet_cc1x!A27=UMCE_cc1x!A27</f>
        <v>1</v>
      </c>
      <c r="D27" t="b">
        <f>ResNet_cc1x!A27='Maj. Voting All Classifiers'!A27</f>
        <v>1</v>
      </c>
      <c r="E27" t="b">
        <f>SMOTE_cc1x!A27=SMOTE_Aug_cc1x!A27</f>
        <v>1</v>
      </c>
      <c r="F27" t="b">
        <f>SMOTE_cc1x!A27=UMCE_cc1x!A27</f>
        <v>1</v>
      </c>
      <c r="G27" t="b">
        <f>SMOTE_cc1x!A27='Maj. Voting All Classifiers'!A27</f>
        <v>1</v>
      </c>
      <c r="H27" t="b">
        <f>SMOTE_Aug_cc1x!A27=UMCE_cc1x!A27</f>
        <v>1</v>
      </c>
      <c r="I27" t="b">
        <f>SMOTE_Aug_cc1x!A27='Maj. Voting All Classifiers'!A27</f>
        <v>1</v>
      </c>
      <c r="J27" t="b">
        <f>UMCE_cc1x!A27='Maj. Voting All Classifiers'!A27</f>
        <v>1</v>
      </c>
      <c r="K27" t="b">
        <f t="shared" si="0"/>
        <v>1</v>
      </c>
    </row>
    <row r="28" spans="1:11" x14ac:dyDescent="0.25">
      <c r="A28" t="b">
        <f>ResNet_cc1x!A28=SMOTE_cc1x!A28</f>
        <v>1</v>
      </c>
      <c r="B28" t="b">
        <f>ResNet_cc1x!A28=SMOTE_Aug_cc1x!A28</f>
        <v>1</v>
      </c>
      <c r="C28" t="b">
        <f>ResNet_cc1x!A28=UMCE_cc1x!A28</f>
        <v>1</v>
      </c>
      <c r="D28" t="b">
        <f>ResNet_cc1x!A28='Maj. Voting All Classifiers'!A28</f>
        <v>1</v>
      </c>
      <c r="E28" t="b">
        <f>SMOTE_cc1x!A28=SMOTE_Aug_cc1x!A28</f>
        <v>1</v>
      </c>
      <c r="F28" t="b">
        <f>SMOTE_cc1x!A28=UMCE_cc1x!A28</f>
        <v>1</v>
      </c>
      <c r="G28" t="b">
        <f>SMOTE_cc1x!A28='Maj. Voting All Classifiers'!A28</f>
        <v>1</v>
      </c>
      <c r="H28" t="b">
        <f>SMOTE_Aug_cc1x!A28=UMCE_cc1x!A28</f>
        <v>1</v>
      </c>
      <c r="I28" t="b">
        <f>SMOTE_Aug_cc1x!A28='Maj. Voting All Classifiers'!A28</f>
        <v>1</v>
      </c>
      <c r="J28" t="b">
        <f>UMCE_cc1x!A28='Maj. Voting All Classifiers'!A28</f>
        <v>1</v>
      </c>
      <c r="K28" t="b">
        <f t="shared" si="0"/>
        <v>1</v>
      </c>
    </row>
    <row r="29" spans="1:11" x14ac:dyDescent="0.25">
      <c r="A29" t="b">
        <f>ResNet_cc1x!A29=SMOTE_cc1x!A29</f>
        <v>1</v>
      </c>
      <c r="B29" t="b">
        <f>ResNet_cc1x!A29=SMOTE_Aug_cc1x!A29</f>
        <v>1</v>
      </c>
      <c r="C29" t="b">
        <f>ResNet_cc1x!A29=UMCE_cc1x!A29</f>
        <v>1</v>
      </c>
      <c r="D29" t="b">
        <f>ResNet_cc1x!A29='Maj. Voting All Classifiers'!A29</f>
        <v>1</v>
      </c>
      <c r="E29" t="b">
        <f>SMOTE_cc1x!A29=SMOTE_Aug_cc1x!A29</f>
        <v>1</v>
      </c>
      <c r="F29" t="b">
        <f>SMOTE_cc1x!A29=UMCE_cc1x!A29</f>
        <v>1</v>
      </c>
      <c r="G29" t="b">
        <f>SMOTE_cc1x!A29='Maj. Voting All Classifiers'!A29</f>
        <v>1</v>
      </c>
      <c r="H29" t="b">
        <f>SMOTE_Aug_cc1x!A29=UMCE_cc1x!A29</f>
        <v>1</v>
      </c>
      <c r="I29" t="b">
        <f>SMOTE_Aug_cc1x!A29='Maj. Voting All Classifiers'!A29</f>
        <v>1</v>
      </c>
      <c r="J29" t="b">
        <f>UMCE_cc1x!A29='Maj. Voting All Classifiers'!A29</f>
        <v>1</v>
      </c>
      <c r="K29" t="b">
        <f t="shared" si="0"/>
        <v>1</v>
      </c>
    </row>
    <row r="30" spans="1:11" x14ac:dyDescent="0.25">
      <c r="A30" t="b">
        <f>ResNet_cc1x!A30=SMOTE_cc1x!A30</f>
        <v>1</v>
      </c>
      <c r="B30" t="b">
        <f>ResNet_cc1x!A30=SMOTE_Aug_cc1x!A30</f>
        <v>1</v>
      </c>
      <c r="C30" t="b">
        <f>ResNet_cc1x!A30=UMCE_cc1x!A30</f>
        <v>1</v>
      </c>
      <c r="D30" t="b">
        <f>ResNet_cc1x!A30='Maj. Voting All Classifiers'!A30</f>
        <v>1</v>
      </c>
      <c r="E30" t="b">
        <f>SMOTE_cc1x!A30=SMOTE_Aug_cc1x!A30</f>
        <v>1</v>
      </c>
      <c r="F30" t="b">
        <f>SMOTE_cc1x!A30=UMCE_cc1x!A30</f>
        <v>1</v>
      </c>
      <c r="G30" t="b">
        <f>SMOTE_cc1x!A30='Maj. Voting All Classifiers'!A30</f>
        <v>1</v>
      </c>
      <c r="H30" t="b">
        <f>SMOTE_Aug_cc1x!A30=UMCE_cc1x!A30</f>
        <v>1</v>
      </c>
      <c r="I30" t="b">
        <f>SMOTE_Aug_cc1x!A30='Maj. Voting All Classifiers'!A30</f>
        <v>1</v>
      </c>
      <c r="J30" t="b">
        <f>UMCE_cc1x!A30='Maj. Voting All Classifiers'!A30</f>
        <v>1</v>
      </c>
      <c r="K30" t="b">
        <f t="shared" si="0"/>
        <v>1</v>
      </c>
    </row>
    <row r="31" spans="1:11" x14ac:dyDescent="0.25">
      <c r="A31" t="b">
        <f>ResNet_cc1x!A31=SMOTE_cc1x!A31</f>
        <v>1</v>
      </c>
      <c r="B31" t="b">
        <f>ResNet_cc1x!A31=SMOTE_Aug_cc1x!A31</f>
        <v>1</v>
      </c>
      <c r="C31" t="b">
        <f>ResNet_cc1x!A31=UMCE_cc1x!A31</f>
        <v>1</v>
      </c>
      <c r="D31" t="b">
        <f>ResNet_cc1x!A31='Maj. Voting All Classifiers'!A31</f>
        <v>1</v>
      </c>
      <c r="E31" t="b">
        <f>SMOTE_cc1x!A31=SMOTE_Aug_cc1x!A31</f>
        <v>1</v>
      </c>
      <c r="F31" t="b">
        <f>SMOTE_cc1x!A31=UMCE_cc1x!A31</f>
        <v>1</v>
      </c>
      <c r="G31" t="b">
        <f>SMOTE_cc1x!A31='Maj. Voting All Classifiers'!A31</f>
        <v>1</v>
      </c>
      <c r="H31" t="b">
        <f>SMOTE_Aug_cc1x!A31=UMCE_cc1x!A31</f>
        <v>1</v>
      </c>
      <c r="I31" t="b">
        <f>SMOTE_Aug_cc1x!A31='Maj. Voting All Classifiers'!A31</f>
        <v>1</v>
      </c>
      <c r="J31" t="b">
        <f>UMCE_cc1x!A31='Maj. Voting All Classifiers'!A31</f>
        <v>1</v>
      </c>
      <c r="K31" t="b">
        <f t="shared" si="0"/>
        <v>1</v>
      </c>
    </row>
    <row r="32" spans="1:11" x14ac:dyDescent="0.25">
      <c r="A32" t="b">
        <f>ResNet_cc1x!A32=SMOTE_cc1x!A32</f>
        <v>1</v>
      </c>
      <c r="B32" t="b">
        <f>ResNet_cc1x!A32=SMOTE_Aug_cc1x!A32</f>
        <v>1</v>
      </c>
      <c r="C32" t="b">
        <f>ResNet_cc1x!A32=UMCE_cc1x!A32</f>
        <v>1</v>
      </c>
      <c r="D32" t="b">
        <f>ResNet_cc1x!A32='Maj. Voting All Classifiers'!A32</f>
        <v>1</v>
      </c>
      <c r="E32" t="b">
        <f>SMOTE_cc1x!A32=SMOTE_Aug_cc1x!A32</f>
        <v>1</v>
      </c>
      <c r="F32" t="b">
        <f>SMOTE_cc1x!A32=UMCE_cc1x!A32</f>
        <v>1</v>
      </c>
      <c r="G32" t="b">
        <f>SMOTE_cc1x!A32='Maj. Voting All Classifiers'!A32</f>
        <v>1</v>
      </c>
      <c r="H32" t="b">
        <f>SMOTE_Aug_cc1x!A32=UMCE_cc1x!A32</f>
        <v>1</v>
      </c>
      <c r="I32" t="b">
        <f>SMOTE_Aug_cc1x!A32='Maj. Voting All Classifiers'!A32</f>
        <v>1</v>
      </c>
      <c r="J32" t="b">
        <f>UMCE_cc1x!A32='Maj. Voting All Classifiers'!A32</f>
        <v>1</v>
      </c>
      <c r="K32" t="b">
        <f t="shared" si="0"/>
        <v>1</v>
      </c>
    </row>
    <row r="33" spans="1:11" x14ac:dyDescent="0.25">
      <c r="A33" t="b">
        <f>ResNet_cc1x!A33=SMOTE_cc1x!A33</f>
        <v>1</v>
      </c>
      <c r="B33" t="b">
        <f>ResNet_cc1x!A33=SMOTE_Aug_cc1x!A33</f>
        <v>1</v>
      </c>
      <c r="C33" t="b">
        <f>ResNet_cc1x!A33=UMCE_cc1x!A33</f>
        <v>1</v>
      </c>
      <c r="D33" t="b">
        <f>ResNet_cc1x!A33='Maj. Voting All Classifiers'!A33</f>
        <v>1</v>
      </c>
      <c r="E33" t="b">
        <f>SMOTE_cc1x!A33=SMOTE_Aug_cc1x!A33</f>
        <v>1</v>
      </c>
      <c r="F33" t="b">
        <f>SMOTE_cc1x!A33=UMCE_cc1x!A33</f>
        <v>1</v>
      </c>
      <c r="G33" t="b">
        <f>SMOTE_cc1x!A33='Maj. Voting All Classifiers'!A33</f>
        <v>1</v>
      </c>
      <c r="H33" t="b">
        <f>SMOTE_Aug_cc1x!A33=UMCE_cc1x!A33</f>
        <v>1</v>
      </c>
      <c r="I33" t="b">
        <f>SMOTE_Aug_cc1x!A33='Maj. Voting All Classifiers'!A33</f>
        <v>1</v>
      </c>
      <c r="J33" t="b">
        <f>UMCE_cc1x!A33='Maj. Voting All Classifiers'!A33</f>
        <v>1</v>
      </c>
      <c r="K33" t="b">
        <f t="shared" si="0"/>
        <v>1</v>
      </c>
    </row>
    <row r="34" spans="1:11" x14ac:dyDescent="0.25">
      <c r="A34" t="b">
        <f>ResNet_cc1x!A34=SMOTE_cc1x!A34</f>
        <v>1</v>
      </c>
      <c r="B34" t="b">
        <f>ResNet_cc1x!A34=SMOTE_Aug_cc1x!A34</f>
        <v>1</v>
      </c>
      <c r="C34" t="b">
        <f>ResNet_cc1x!A34=UMCE_cc1x!A34</f>
        <v>1</v>
      </c>
      <c r="D34" t="b">
        <f>ResNet_cc1x!A34='Maj. Voting All Classifiers'!A34</f>
        <v>1</v>
      </c>
      <c r="E34" t="b">
        <f>SMOTE_cc1x!A34=SMOTE_Aug_cc1x!A34</f>
        <v>1</v>
      </c>
      <c r="F34" t="b">
        <f>SMOTE_cc1x!A34=UMCE_cc1x!A34</f>
        <v>1</v>
      </c>
      <c r="G34" t="b">
        <f>SMOTE_cc1x!A34='Maj. Voting All Classifiers'!A34</f>
        <v>1</v>
      </c>
      <c r="H34" t="b">
        <f>SMOTE_Aug_cc1x!A34=UMCE_cc1x!A34</f>
        <v>1</v>
      </c>
      <c r="I34" t="b">
        <f>SMOTE_Aug_cc1x!A34='Maj. Voting All Classifiers'!A34</f>
        <v>1</v>
      </c>
      <c r="J34" t="b">
        <f>UMCE_cc1x!A34='Maj. Voting All Classifiers'!A34</f>
        <v>1</v>
      </c>
      <c r="K34" t="b">
        <f t="shared" si="0"/>
        <v>1</v>
      </c>
    </row>
    <row r="35" spans="1:11" x14ac:dyDescent="0.25">
      <c r="A35" t="b">
        <f>ResNet_cc1x!A35=SMOTE_cc1x!A35</f>
        <v>1</v>
      </c>
      <c r="B35" t="b">
        <f>ResNet_cc1x!A35=SMOTE_Aug_cc1x!A35</f>
        <v>1</v>
      </c>
      <c r="C35" t="b">
        <f>ResNet_cc1x!A35=UMCE_cc1x!A35</f>
        <v>1</v>
      </c>
      <c r="D35" t="b">
        <f>ResNet_cc1x!A35='Maj. Voting All Classifiers'!A35</f>
        <v>1</v>
      </c>
      <c r="E35" t="b">
        <f>SMOTE_cc1x!A35=SMOTE_Aug_cc1x!A35</f>
        <v>1</v>
      </c>
      <c r="F35" t="b">
        <f>SMOTE_cc1x!A35=UMCE_cc1x!A35</f>
        <v>1</v>
      </c>
      <c r="G35" t="b">
        <f>SMOTE_cc1x!A35='Maj. Voting All Classifiers'!A35</f>
        <v>1</v>
      </c>
      <c r="H35" t="b">
        <f>SMOTE_Aug_cc1x!A35=UMCE_cc1x!A35</f>
        <v>1</v>
      </c>
      <c r="I35" t="b">
        <f>SMOTE_Aug_cc1x!A35='Maj. Voting All Classifiers'!A35</f>
        <v>1</v>
      </c>
      <c r="J35" t="b">
        <f>UMCE_cc1x!A35='Maj. Voting All Classifiers'!A35</f>
        <v>1</v>
      </c>
      <c r="K35" t="b">
        <f t="shared" si="0"/>
        <v>1</v>
      </c>
    </row>
    <row r="36" spans="1:11" x14ac:dyDescent="0.25">
      <c r="A36" t="b">
        <f>ResNet_cc1x!A36=SMOTE_cc1x!A36</f>
        <v>1</v>
      </c>
      <c r="B36" t="b">
        <f>ResNet_cc1x!A36=SMOTE_Aug_cc1x!A36</f>
        <v>1</v>
      </c>
      <c r="C36" t="b">
        <f>ResNet_cc1x!A36=UMCE_cc1x!A36</f>
        <v>1</v>
      </c>
      <c r="D36" t="b">
        <f>ResNet_cc1x!A36='Maj. Voting All Classifiers'!A36</f>
        <v>1</v>
      </c>
      <c r="E36" t="b">
        <f>SMOTE_cc1x!A36=SMOTE_Aug_cc1x!A36</f>
        <v>1</v>
      </c>
      <c r="F36" t="b">
        <f>SMOTE_cc1x!A36=UMCE_cc1x!A36</f>
        <v>1</v>
      </c>
      <c r="G36" t="b">
        <f>SMOTE_cc1x!A36='Maj. Voting All Classifiers'!A36</f>
        <v>1</v>
      </c>
      <c r="H36" t="b">
        <f>SMOTE_Aug_cc1x!A36=UMCE_cc1x!A36</f>
        <v>1</v>
      </c>
      <c r="I36" t="b">
        <f>SMOTE_Aug_cc1x!A36='Maj. Voting All Classifiers'!A36</f>
        <v>1</v>
      </c>
      <c r="J36" t="b">
        <f>UMCE_cc1x!A36='Maj. Voting All Classifiers'!A36</f>
        <v>1</v>
      </c>
      <c r="K36" t="b">
        <f t="shared" si="0"/>
        <v>1</v>
      </c>
    </row>
    <row r="37" spans="1:11" x14ac:dyDescent="0.25">
      <c r="A37" t="b">
        <f>ResNet_cc1x!A37=SMOTE_cc1x!A37</f>
        <v>1</v>
      </c>
      <c r="B37" t="b">
        <f>ResNet_cc1x!A37=SMOTE_Aug_cc1x!A37</f>
        <v>1</v>
      </c>
      <c r="C37" t="b">
        <f>ResNet_cc1x!A37=UMCE_cc1x!A37</f>
        <v>1</v>
      </c>
      <c r="D37" t="b">
        <f>ResNet_cc1x!A37='Maj. Voting All Classifiers'!A37</f>
        <v>1</v>
      </c>
      <c r="E37" t="b">
        <f>SMOTE_cc1x!A37=SMOTE_Aug_cc1x!A37</f>
        <v>1</v>
      </c>
      <c r="F37" t="b">
        <f>SMOTE_cc1x!A37=UMCE_cc1x!A37</f>
        <v>1</v>
      </c>
      <c r="G37" t="b">
        <f>SMOTE_cc1x!A37='Maj. Voting All Classifiers'!A37</f>
        <v>1</v>
      </c>
      <c r="H37" t="b">
        <f>SMOTE_Aug_cc1x!A37=UMCE_cc1x!A37</f>
        <v>1</v>
      </c>
      <c r="I37" t="b">
        <f>SMOTE_Aug_cc1x!A37='Maj. Voting All Classifiers'!A37</f>
        <v>1</v>
      </c>
      <c r="J37" t="b">
        <f>UMCE_cc1x!A37='Maj. Voting All Classifiers'!A37</f>
        <v>1</v>
      </c>
      <c r="K37" t="b">
        <f t="shared" si="0"/>
        <v>1</v>
      </c>
    </row>
    <row r="38" spans="1:11" x14ac:dyDescent="0.25">
      <c r="A38" t="b">
        <f>ResNet_cc1x!A38=SMOTE_cc1x!A38</f>
        <v>1</v>
      </c>
      <c r="B38" t="b">
        <f>ResNet_cc1x!A38=SMOTE_Aug_cc1x!A38</f>
        <v>1</v>
      </c>
      <c r="C38" t="b">
        <f>ResNet_cc1x!A38=UMCE_cc1x!A38</f>
        <v>1</v>
      </c>
      <c r="D38" t="b">
        <f>ResNet_cc1x!A38='Maj. Voting All Classifiers'!A38</f>
        <v>1</v>
      </c>
      <c r="E38" t="b">
        <f>SMOTE_cc1x!A38=SMOTE_Aug_cc1x!A38</f>
        <v>1</v>
      </c>
      <c r="F38" t="b">
        <f>SMOTE_cc1x!A38=UMCE_cc1x!A38</f>
        <v>1</v>
      </c>
      <c r="G38" t="b">
        <f>SMOTE_cc1x!A38='Maj. Voting All Classifiers'!A38</f>
        <v>1</v>
      </c>
      <c r="H38" t="b">
        <f>SMOTE_Aug_cc1x!A38=UMCE_cc1x!A38</f>
        <v>1</v>
      </c>
      <c r="I38" t="b">
        <f>SMOTE_Aug_cc1x!A38='Maj. Voting All Classifiers'!A38</f>
        <v>1</v>
      </c>
      <c r="J38" t="b">
        <f>UMCE_cc1x!A38='Maj. Voting All Classifiers'!A38</f>
        <v>1</v>
      </c>
      <c r="K38" t="b">
        <f t="shared" si="0"/>
        <v>1</v>
      </c>
    </row>
    <row r="39" spans="1:11" x14ac:dyDescent="0.25">
      <c r="A39" t="b">
        <f>ResNet_cc1x!A39=SMOTE_cc1x!A39</f>
        <v>1</v>
      </c>
      <c r="B39" t="b">
        <f>ResNet_cc1x!A39=SMOTE_Aug_cc1x!A39</f>
        <v>1</v>
      </c>
      <c r="C39" t="b">
        <f>ResNet_cc1x!A39=UMCE_cc1x!A39</f>
        <v>1</v>
      </c>
      <c r="D39" t="b">
        <f>ResNet_cc1x!A39='Maj. Voting All Classifiers'!A39</f>
        <v>1</v>
      </c>
      <c r="E39" t="b">
        <f>SMOTE_cc1x!A39=SMOTE_Aug_cc1x!A39</f>
        <v>1</v>
      </c>
      <c r="F39" t="b">
        <f>SMOTE_cc1x!A39=UMCE_cc1x!A39</f>
        <v>1</v>
      </c>
      <c r="G39" t="b">
        <f>SMOTE_cc1x!A39='Maj. Voting All Classifiers'!A39</f>
        <v>1</v>
      </c>
      <c r="H39" t="b">
        <f>SMOTE_Aug_cc1x!A39=UMCE_cc1x!A39</f>
        <v>1</v>
      </c>
      <c r="I39" t="b">
        <f>SMOTE_Aug_cc1x!A39='Maj. Voting All Classifiers'!A39</f>
        <v>1</v>
      </c>
      <c r="J39" t="b">
        <f>UMCE_cc1x!A39='Maj. Voting All Classifiers'!A39</f>
        <v>1</v>
      </c>
      <c r="K39" t="b">
        <f t="shared" si="0"/>
        <v>1</v>
      </c>
    </row>
    <row r="40" spans="1:11" x14ac:dyDescent="0.25">
      <c r="A40" t="b">
        <f>ResNet_cc1x!A40=SMOTE_cc1x!A40</f>
        <v>1</v>
      </c>
      <c r="B40" t="b">
        <f>ResNet_cc1x!A40=SMOTE_Aug_cc1x!A40</f>
        <v>1</v>
      </c>
      <c r="C40" t="b">
        <f>ResNet_cc1x!A40=UMCE_cc1x!A40</f>
        <v>1</v>
      </c>
      <c r="D40" t="b">
        <f>ResNet_cc1x!A40='Maj. Voting All Classifiers'!A40</f>
        <v>1</v>
      </c>
      <c r="E40" t="b">
        <f>SMOTE_cc1x!A40=SMOTE_Aug_cc1x!A40</f>
        <v>1</v>
      </c>
      <c r="F40" t="b">
        <f>SMOTE_cc1x!A40=UMCE_cc1x!A40</f>
        <v>1</v>
      </c>
      <c r="G40" t="b">
        <f>SMOTE_cc1x!A40='Maj. Voting All Classifiers'!A40</f>
        <v>1</v>
      </c>
      <c r="H40" t="b">
        <f>SMOTE_Aug_cc1x!A40=UMCE_cc1x!A40</f>
        <v>1</v>
      </c>
      <c r="I40" t="b">
        <f>SMOTE_Aug_cc1x!A40='Maj. Voting All Classifiers'!A40</f>
        <v>1</v>
      </c>
      <c r="J40" t="b">
        <f>UMCE_cc1x!A40='Maj. Voting All Classifiers'!A40</f>
        <v>1</v>
      </c>
      <c r="K40" t="b">
        <f t="shared" si="0"/>
        <v>1</v>
      </c>
    </row>
    <row r="41" spans="1:11" x14ac:dyDescent="0.25">
      <c r="A41" t="b">
        <f>ResNet_cc1x!A41=SMOTE_cc1x!A41</f>
        <v>1</v>
      </c>
      <c r="B41" t="b">
        <f>ResNet_cc1x!A41=SMOTE_Aug_cc1x!A41</f>
        <v>1</v>
      </c>
      <c r="C41" t="b">
        <f>ResNet_cc1x!A41=UMCE_cc1x!A41</f>
        <v>1</v>
      </c>
      <c r="D41" t="b">
        <f>ResNet_cc1x!A41='Maj. Voting All Classifiers'!A41</f>
        <v>1</v>
      </c>
      <c r="E41" t="b">
        <f>SMOTE_cc1x!A41=SMOTE_Aug_cc1x!A41</f>
        <v>1</v>
      </c>
      <c r="F41" t="b">
        <f>SMOTE_cc1x!A41=UMCE_cc1x!A41</f>
        <v>1</v>
      </c>
      <c r="G41" t="b">
        <f>SMOTE_cc1x!A41='Maj. Voting All Classifiers'!A41</f>
        <v>1</v>
      </c>
      <c r="H41" t="b">
        <f>SMOTE_Aug_cc1x!A41=UMCE_cc1x!A41</f>
        <v>1</v>
      </c>
      <c r="I41" t="b">
        <f>SMOTE_Aug_cc1x!A41='Maj. Voting All Classifiers'!A41</f>
        <v>1</v>
      </c>
      <c r="J41" t="b">
        <f>UMCE_cc1x!A41='Maj. Voting All Classifiers'!A41</f>
        <v>1</v>
      </c>
      <c r="K41" t="b">
        <f t="shared" si="0"/>
        <v>1</v>
      </c>
    </row>
    <row r="42" spans="1:11" x14ac:dyDescent="0.25">
      <c r="A42" t="b">
        <f>ResNet_cc1x!A42=SMOTE_cc1x!A42</f>
        <v>1</v>
      </c>
      <c r="B42" t="b">
        <f>ResNet_cc1x!A42=SMOTE_Aug_cc1x!A42</f>
        <v>1</v>
      </c>
      <c r="C42" t="b">
        <f>ResNet_cc1x!A42=UMCE_cc1x!A42</f>
        <v>1</v>
      </c>
      <c r="D42" t="b">
        <f>ResNet_cc1x!A42='Maj. Voting All Classifiers'!A42</f>
        <v>1</v>
      </c>
      <c r="E42" t="b">
        <f>SMOTE_cc1x!A42=SMOTE_Aug_cc1x!A42</f>
        <v>1</v>
      </c>
      <c r="F42" t="b">
        <f>SMOTE_cc1x!A42=UMCE_cc1x!A42</f>
        <v>1</v>
      </c>
      <c r="G42" t="b">
        <f>SMOTE_cc1x!A42='Maj. Voting All Classifiers'!A42</f>
        <v>1</v>
      </c>
      <c r="H42" t="b">
        <f>SMOTE_Aug_cc1x!A42=UMCE_cc1x!A42</f>
        <v>1</v>
      </c>
      <c r="I42" t="b">
        <f>SMOTE_Aug_cc1x!A42='Maj. Voting All Classifiers'!A42</f>
        <v>1</v>
      </c>
      <c r="J42" t="b">
        <f>UMCE_cc1x!A42='Maj. Voting All Classifiers'!A42</f>
        <v>1</v>
      </c>
      <c r="K42" t="b">
        <f t="shared" si="0"/>
        <v>1</v>
      </c>
    </row>
    <row r="43" spans="1:11" x14ac:dyDescent="0.25">
      <c r="A43" t="b">
        <f>ResNet_cc1x!A43=SMOTE_cc1x!A43</f>
        <v>1</v>
      </c>
      <c r="B43" t="b">
        <f>ResNet_cc1x!A43=SMOTE_Aug_cc1x!A43</f>
        <v>1</v>
      </c>
      <c r="C43" t="b">
        <f>ResNet_cc1x!A43=UMCE_cc1x!A43</f>
        <v>1</v>
      </c>
      <c r="D43" t="b">
        <f>ResNet_cc1x!A43='Maj. Voting All Classifiers'!A43</f>
        <v>1</v>
      </c>
      <c r="E43" t="b">
        <f>SMOTE_cc1x!A43=SMOTE_Aug_cc1x!A43</f>
        <v>1</v>
      </c>
      <c r="F43" t="b">
        <f>SMOTE_cc1x!A43=UMCE_cc1x!A43</f>
        <v>1</v>
      </c>
      <c r="G43" t="b">
        <f>SMOTE_cc1x!A43='Maj. Voting All Classifiers'!A43</f>
        <v>1</v>
      </c>
      <c r="H43" t="b">
        <f>SMOTE_Aug_cc1x!A43=UMCE_cc1x!A43</f>
        <v>1</v>
      </c>
      <c r="I43" t="b">
        <f>SMOTE_Aug_cc1x!A43='Maj. Voting All Classifiers'!A43</f>
        <v>1</v>
      </c>
      <c r="J43" t="b">
        <f>UMCE_cc1x!A43='Maj. Voting All Classifiers'!A43</f>
        <v>1</v>
      </c>
      <c r="K43" t="b">
        <f t="shared" si="0"/>
        <v>1</v>
      </c>
    </row>
    <row r="44" spans="1:11" x14ac:dyDescent="0.25">
      <c r="A44" t="b">
        <f>ResNet_cc1x!A44=SMOTE_cc1x!A44</f>
        <v>1</v>
      </c>
      <c r="B44" t="b">
        <f>ResNet_cc1x!A44=SMOTE_Aug_cc1x!A44</f>
        <v>1</v>
      </c>
      <c r="C44" t="b">
        <f>ResNet_cc1x!A44=UMCE_cc1x!A44</f>
        <v>1</v>
      </c>
      <c r="D44" t="b">
        <f>ResNet_cc1x!A44='Maj. Voting All Classifiers'!A44</f>
        <v>1</v>
      </c>
      <c r="E44" t="b">
        <f>SMOTE_cc1x!A44=SMOTE_Aug_cc1x!A44</f>
        <v>1</v>
      </c>
      <c r="F44" t="b">
        <f>SMOTE_cc1x!A44=UMCE_cc1x!A44</f>
        <v>1</v>
      </c>
      <c r="G44" t="b">
        <f>SMOTE_cc1x!A44='Maj. Voting All Classifiers'!A44</f>
        <v>1</v>
      </c>
      <c r="H44" t="b">
        <f>SMOTE_Aug_cc1x!A44=UMCE_cc1x!A44</f>
        <v>1</v>
      </c>
      <c r="I44" t="b">
        <f>SMOTE_Aug_cc1x!A44='Maj. Voting All Classifiers'!A44</f>
        <v>1</v>
      </c>
      <c r="J44" t="b">
        <f>UMCE_cc1x!A44='Maj. Voting All Classifiers'!A44</f>
        <v>1</v>
      </c>
      <c r="K44" t="b">
        <f t="shared" si="0"/>
        <v>1</v>
      </c>
    </row>
    <row r="45" spans="1:11" x14ac:dyDescent="0.25">
      <c r="A45" t="b">
        <f>ResNet_cc1x!A45=SMOTE_cc1x!A45</f>
        <v>1</v>
      </c>
      <c r="B45" t="b">
        <f>ResNet_cc1x!A45=SMOTE_Aug_cc1x!A45</f>
        <v>1</v>
      </c>
      <c r="C45" t="b">
        <f>ResNet_cc1x!A45=UMCE_cc1x!A45</f>
        <v>1</v>
      </c>
      <c r="D45" t="b">
        <f>ResNet_cc1x!A45='Maj. Voting All Classifiers'!A45</f>
        <v>1</v>
      </c>
      <c r="E45" t="b">
        <f>SMOTE_cc1x!A45=SMOTE_Aug_cc1x!A45</f>
        <v>1</v>
      </c>
      <c r="F45" t="b">
        <f>SMOTE_cc1x!A45=UMCE_cc1x!A45</f>
        <v>1</v>
      </c>
      <c r="G45" t="b">
        <f>SMOTE_cc1x!A45='Maj. Voting All Classifiers'!A45</f>
        <v>1</v>
      </c>
      <c r="H45" t="b">
        <f>SMOTE_Aug_cc1x!A45=UMCE_cc1x!A45</f>
        <v>1</v>
      </c>
      <c r="I45" t="b">
        <f>SMOTE_Aug_cc1x!A45='Maj. Voting All Classifiers'!A45</f>
        <v>1</v>
      </c>
      <c r="J45" t="b">
        <f>UMCE_cc1x!A45='Maj. Voting All Classifiers'!A45</f>
        <v>1</v>
      </c>
      <c r="K45" t="b">
        <f t="shared" si="0"/>
        <v>1</v>
      </c>
    </row>
    <row r="46" spans="1:11" x14ac:dyDescent="0.25">
      <c r="A46" t="b">
        <f>ResNet_cc1x!A46=SMOTE_cc1x!A46</f>
        <v>1</v>
      </c>
      <c r="B46" t="b">
        <f>ResNet_cc1x!A46=SMOTE_Aug_cc1x!A46</f>
        <v>1</v>
      </c>
      <c r="C46" t="b">
        <f>ResNet_cc1x!A46=UMCE_cc1x!A46</f>
        <v>1</v>
      </c>
      <c r="D46" t="b">
        <f>ResNet_cc1x!A46='Maj. Voting All Classifiers'!A46</f>
        <v>1</v>
      </c>
      <c r="E46" t="b">
        <f>SMOTE_cc1x!A46=SMOTE_Aug_cc1x!A46</f>
        <v>1</v>
      </c>
      <c r="F46" t="b">
        <f>SMOTE_cc1x!A46=UMCE_cc1x!A46</f>
        <v>1</v>
      </c>
      <c r="G46" t="b">
        <f>SMOTE_cc1x!A46='Maj. Voting All Classifiers'!A46</f>
        <v>1</v>
      </c>
      <c r="H46" t="b">
        <f>SMOTE_Aug_cc1x!A46=UMCE_cc1x!A46</f>
        <v>1</v>
      </c>
      <c r="I46" t="b">
        <f>SMOTE_Aug_cc1x!A46='Maj. Voting All Classifiers'!A46</f>
        <v>1</v>
      </c>
      <c r="J46" t="b">
        <f>UMCE_cc1x!A46='Maj. Voting All Classifiers'!A46</f>
        <v>1</v>
      </c>
      <c r="K46" t="b">
        <f t="shared" si="0"/>
        <v>1</v>
      </c>
    </row>
    <row r="47" spans="1:11" x14ac:dyDescent="0.25">
      <c r="A47" t="b">
        <f>ResNet_cc1x!A47=SMOTE_cc1x!A47</f>
        <v>1</v>
      </c>
      <c r="B47" t="b">
        <f>ResNet_cc1x!A47=SMOTE_Aug_cc1x!A47</f>
        <v>1</v>
      </c>
      <c r="C47" t="b">
        <f>ResNet_cc1x!A47=UMCE_cc1x!A47</f>
        <v>1</v>
      </c>
      <c r="D47" t="b">
        <f>ResNet_cc1x!A47='Maj. Voting All Classifiers'!A47</f>
        <v>1</v>
      </c>
      <c r="E47" t="b">
        <f>SMOTE_cc1x!A47=SMOTE_Aug_cc1x!A47</f>
        <v>1</v>
      </c>
      <c r="F47" t="b">
        <f>SMOTE_cc1x!A47=UMCE_cc1x!A47</f>
        <v>1</v>
      </c>
      <c r="G47" t="b">
        <f>SMOTE_cc1x!A47='Maj. Voting All Classifiers'!A47</f>
        <v>1</v>
      </c>
      <c r="H47" t="b">
        <f>SMOTE_Aug_cc1x!A47=UMCE_cc1x!A47</f>
        <v>1</v>
      </c>
      <c r="I47" t="b">
        <f>SMOTE_Aug_cc1x!A47='Maj. Voting All Classifiers'!A47</f>
        <v>1</v>
      </c>
      <c r="J47" t="b">
        <f>UMCE_cc1x!A47='Maj. Voting All Classifiers'!A47</f>
        <v>1</v>
      </c>
      <c r="K47" t="b">
        <f t="shared" si="0"/>
        <v>1</v>
      </c>
    </row>
    <row r="48" spans="1:11" x14ac:dyDescent="0.25">
      <c r="A48" t="b">
        <f>ResNet_cc1x!A48=SMOTE_cc1x!A48</f>
        <v>1</v>
      </c>
      <c r="B48" t="b">
        <f>ResNet_cc1x!A48=SMOTE_Aug_cc1x!A48</f>
        <v>1</v>
      </c>
      <c r="C48" t="b">
        <f>ResNet_cc1x!A48=UMCE_cc1x!A48</f>
        <v>1</v>
      </c>
      <c r="D48" t="b">
        <f>ResNet_cc1x!A48='Maj. Voting All Classifiers'!A48</f>
        <v>1</v>
      </c>
      <c r="E48" t="b">
        <f>SMOTE_cc1x!A48=SMOTE_Aug_cc1x!A48</f>
        <v>1</v>
      </c>
      <c r="F48" t="b">
        <f>SMOTE_cc1x!A48=UMCE_cc1x!A48</f>
        <v>1</v>
      </c>
      <c r="G48" t="b">
        <f>SMOTE_cc1x!A48='Maj. Voting All Classifiers'!A48</f>
        <v>1</v>
      </c>
      <c r="H48" t="b">
        <f>SMOTE_Aug_cc1x!A48=UMCE_cc1x!A48</f>
        <v>1</v>
      </c>
      <c r="I48" t="b">
        <f>SMOTE_Aug_cc1x!A48='Maj. Voting All Classifiers'!A48</f>
        <v>1</v>
      </c>
      <c r="J48" t="b">
        <f>UMCE_cc1x!A48='Maj. Voting All Classifiers'!A48</f>
        <v>1</v>
      </c>
      <c r="K48" t="b">
        <f t="shared" si="0"/>
        <v>1</v>
      </c>
    </row>
    <row r="49" spans="1:11" x14ac:dyDescent="0.25">
      <c r="A49" t="b">
        <f>ResNet_cc1x!A49=SMOTE_cc1x!A49</f>
        <v>1</v>
      </c>
      <c r="B49" t="b">
        <f>ResNet_cc1x!A49=SMOTE_Aug_cc1x!A49</f>
        <v>1</v>
      </c>
      <c r="C49" t="b">
        <f>ResNet_cc1x!A49=UMCE_cc1x!A49</f>
        <v>1</v>
      </c>
      <c r="D49" t="b">
        <f>ResNet_cc1x!A49='Maj. Voting All Classifiers'!A49</f>
        <v>1</v>
      </c>
      <c r="E49" t="b">
        <f>SMOTE_cc1x!A49=SMOTE_Aug_cc1x!A49</f>
        <v>1</v>
      </c>
      <c r="F49" t="b">
        <f>SMOTE_cc1x!A49=UMCE_cc1x!A49</f>
        <v>1</v>
      </c>
      <c r="G49" t="b">
        <f>SMOTE_cc1x!A49='Maj. Voting All Classifiers'!A49</f>
        <v>1</v>
      </c>
      <c r="H49" t="b">
        <f>SMOTE_Aug_cc1x!A49=UMCE_cc1x!A49</f>
        <v>1</v>
      </c>
      <c r="I49" t="b">
        <f>SMOTE_Aug_cc1x!A49='Maj. Voting All Classifiers'!A49</f>
        <v>1</v>
      </c>
      <c r="J49" t="b">
        <f>UMCE_cc1x!A49='Maj. Voting All Classifiers'!A49</f>
        <v>1</v>
      </c>
      <c r="K49" t="b">
        <f t="shared" si="0"/>
        <v>1</v>
      </c>
    </row>
    <row r="50" spans="1:11" x14ac:dyDescent="0.25">
      <c r="A50" t="b">
        <f>ResNet_cc1x!A50=SMOTE_cc1x!A50</f>
        <v>1</v>
      </c>
      <c r="B50" t="b">
        <f>ResNet_cc1x!A50=SMOTE_Aug_cc1x!A50</f>
        <v>1</v>
      </c>
      <c r="C50" t="b">
        <f>ResNet_cc1x!A50=UMCE_cc1x!A50</f>
        <v>1</v>
      </c>
      <c r="D50" t="b">
        <f>ResNet_cc1x!A50='Maj. Voting All Classifiers'!A50</f>
        <v>1</v>
      </c>
      <c r="E50" t="b">
        <f>SMOTE_cc1x!A50=SMOTE_Aug_cc1x!A50</f>
        <v>1</v>
      </c>
      <c r="F50" t="b">
        <f>SMOTE_cc1x!A50=UMCE_cc1x!A50</f>
        <v>1</v>
      </c>
      <c r="G50" t="b">
        <f>SMOTE_cc1x!A50='Maj. Voting All Classifiers'!A50</f>
        <v>1</v>
      </c>
      <c r="H50" t="b">
        <f>SMOTE_Aug_cc1x!A50=UMCE_cc1x!A50</f>
        <v>1</v>
      </c>
      <c r="I50" t="b">
        <f>SMOTE_Aug_cc1x!A50='Maj. Voting All Classifiers'!A50</f>
        <v>1</v>
      </c>
      <c r="J50" t="b">
        <f>UMCE_cc1x!A50='Maj. Voting All Classifiers'!A50</f>
        <v>1</v>
      </c>
      <c r="K50" t="b">
        <f t="shared" si="0"/>
        <v>1</v>
      </c>
    </row>
    <row r="51" spans="1:11" x14ac:dyDescent="0.25">
      <c r="A51" t="b">
        <f>ResNet_cc1x!A51=SMOTE_cc1x!A51</f>
        <v>1</v>
      </c>
      <c r="B51" t="b">
        <f>ResNet_cc1x!A51=SMOTE_Aug_cc1x!A51</f>
        <v>1</v>
      </c>
      <c r="C51" t="b">
        <f>ResNet_cc1x!A51=UMCE_cc1x!A51</f>
        <v>1</v>
      </c>
      <c r="D51" t="b">
        <f>ResNet_cc1x!A51='Maj. Voting All Classifiers'!A51</f>
        <v>1</v>
      </c>
      <c r="E51" t="b">
        <f>SMOTE_cc1x!A51=SMOTE_Aug_cc1x!A51</f>
        <v>1</v>
      </c>
      <c r="F51" t="b">
        <f>SMOTE_cc1x!A51=UMCE_cc1x!A51</f>
        <v>1</v>
      </c>
      <c r="G51" t="b">
        <f>SMOTE_cc1x!A51='Maj. Voting All Classifiers'!A51</f>
        <v>1</v>
      </c>
      <c r="H51" t="b">
        <f>SMOTE_Aug_cc1x!A51=UMCE_cc1x!A51</f>
        <v>1</v>
      </c>
      <c r="I51" t="b">
        <f>SMOTE_Aug_cc1x!A51='Maj. Voting All Classifiers'!A51</f>
        <v>1</v>
      </c>
      <c r="J51" t="b">
        <f>UMCE_cc1x!A51='Maj. Voting All Classifiers'!A51</f>
        <v>1</v>
      </c>
      <c r="K51" t="b">
        <f t="shared" si="0"/>
        <v>1</v>
      </c>
    </row>
    <row r="52" spans="1:11" x14ac:dyDescent="0.25">
      <c r="A52" t="b">
        <f>ResNet_cc1x!A52=SMOTE_cc1x!A52</f>
        <v>1</v>
      </c>
      <c r="B52" t="b">
        <f>ResNet_cc1x!A52=SMOTE_Aug_cc1x!A52</f>
        <v>1</v>
      </c>
      <c r="C52" t="b">
        <f>ResNet_cc1x!A52=UMCE_cc1x!A52</f>
        <v>1</v>
      </c>
      <c r="D52" t="b">
        <f>ResNet_cc1x!A52='Maj. Voting All Classifiers'!A52</f>
        <v>1</v>
      </c>
      <c r="E52" t="b">
        <f>SMOTE_cc1x!A52=SMOTE_Aug_cc1x!A52</f>
        <v>1</v>
      </c>
      <c r="F52" t="b">
        <f>SMOTE_cc1x!A52=UMCE_cc1x!A52</f>
        <v>1</v>
      </c>
      <c r="G52" t="b">
        <f>SMOTE_cc1x!A52='Maj. Voting All Classifiers'!A52</f>
        <v>1</v>
      </c>
      <c r="H52" t="b">
        <f>SMOTE_Aug_cc1x!A52=UMCE_cc1x!A52</f>
        <v>1</v>
      </c>
      <c r="I52" t="b">
        <f>SMOTE_Aug_cc1x!A52='Maj. Voting All Classifiers'!A52</f>
        <v>1</v>
      </c>
      <c r="J52" t="b">
        <f>UMCE_cc1x!A52='Maj. Voting All Classifiers'!A52</f>
        <v>1</v>
      </c>
      <c r="K52" t="b">
        <f t="shared" si="0"/>
        <v>1</v>
      </c>
    </row>
    <row r="53" spans="1:11" x14ac:dyDescent="0.25">
      <c r="A53" t="b">
        <f>ResNet_cc1x!A53=SMOTE_cc1x!A53</f>
        <v>1</v>
      </c>
      <c r="B53" t="b">
        <f>ResNet_cc1x!A53=SMOTE_Aug_cc1x!A53</f>
        <v>1</v>
      </c>
      <c r="C53" t="b">
        <f>ResNet_cc1x!A53=UMCE_cc1x!A53</f>
        <v>1</v>
      </c>
      <c r="D53" t="b">
        <f>ResNet_cc1x!A53='Maj. Voting All Classifiers'!A53</f>
        <v>1</v>
      </c>
      <c r="E53" t="b">
        <f>SMOTE_cc1x!A53=SMOTE_Aug_cc1x!A53</f>
        <v>1</v>
      </c>
      <c r="F53" t="b">
        <f>SMOTE_cc1x!A53=UMCE_cc1x!A53</f>
        <v>1</v>
      </c>
      <c r="G53" t="b">
        <f>SMOTE_cc1x!A53='Maj. Voting All Classifiers'!A53</f>
        <v>1</v>
      </c>
      <c r="H53" t="b">
        <f>SMOTE_Aug_cc1x!A53=UMCE_cc1x!A53</f>
        <v>1</v>
      </c>
      <c r="I53" t="b">
        <f>SMOTE_Aug_cc1x!A53='Maj. Voting All Classifiers'!A53</f>
        <v>1</v>
      </c>
      <c r="J53" t="b">
        <f>UMCE_cc1x!A53='Maj. Voting All Classifiers'!A53</f>
        <v>1</v>
      </c>
      <c r="K53" t="b">
        <f t="shared" si="0"/>
        <v>1</v>
      </c>
    </row>
    <row r="54" spans="1:11" x14ac:dyDescent="0.25">
      <c r="A54" t="b">
        <f>ResNet_cc1x!A54=SMOTE_cc1x!A54</f>
        <v>1</v>
      </c>
      <c r="B54" t="b">
        <f>ResNet_cc1x!A54=SMOTE_Aug_cc1x!A54</f>
        <v>1</v>
      </c>
      <c r="C54" t="b">
        <f>ResNet_cc1x!A54=UMCE_cc1x!A54</f>
        <v>1</v>
      </c>
      <c r="D54" t="b">
        <f>ResNet_cc1x!A54='Maj. Voting All Classifiers'!A54</f>
        <v>1</v>
      </c>
      <c r="E54" t="b">
        <f>SMOTE_cc1x!A54=SMOTE_Aug_cc1x!A54</f>
        <v>1</v>
      </c>
      <c r="F54" t="b">
        <f>SMOTE_cc1x!A54=UMCE_cc1x!A54</f>
        <v>1</v>
      </c>
      <c r="G54" t="b">
        <f>SMOTE_cc1x!A54='Maj. Voting All Classifiers'!A54</f>
        <v>1</v>
      </c>
      <c r="H54" t="b">
        <f>SMOTE_Aug_cc1x!A54=UMCE_cc1x!A54</f>
        <v>1</v>
      </c>
      <c r="I54" t="b">
        <f>SMOTE_Aug_cc1x!A54='Maj. Voting All Classifiers'!A54</f>
        <v>1</v>
      </c>
      <c r="J54" t="b">
        <f>UMCE_cc1x!A54='Maj. Voting All Classifiers'!A54</f>
        <v>1</v>
      </c>
      <c r="K54" t="b">
        <f t="shared" si="0"/>
        <v>1</v>
      </c>
    </row>
    <row r="55" spans="1:11" x14ac:dyDescent="0.25">
      <c r="A55" t="b">
        <f>ResNet_cc1x!A55=SMOTE_cc1x!A55</f>
        <v>1</v>
      </c>
      <c r="B55" t="b">
        <f>ResNet_cc1x!A55=SMOTE_Aug_cc1x!A55</f>
        <v>1</v>
      </c>
      <c r="C55" t="b">
        <f>ResNet_cc1x!A55=UMCE_cc1x!A55</f>
        <v>1</v>
      </c>
      <c r="D55" t="b">
        <f>ResNet_cc1x!A55='Maj. Voting All Classifiers'!A55</f>
        <v>1</v>
      </c>
      <c r="E55" t="b">
        <f>SMOTE_cc1x!A55=SMOTE_Aug_cc1x!A55</f>
        <v>1</v>
      </c>
      <c r="F55" t="b">
        <f>SMOTE_cc1x!A55=UMCE_cc1x!A55</f>
        <v>1</v>
      </c>
      <c r="G55" t="b">
        <f>SMOTE_cc1x!A55='Maj. Voting All Classifiers'!A55</f>
        <v>1</v>
      </c>
      <c r="H55" t="b">
        <f>SMOTE_Aug_cc1x!A55=UMCE_cc1x!A55</f>
        <v>1</v>
      </c>
      <c r="I55" t="b">
        <f>SMOTE_Aug_cc1x!A55='Maj. Voting All Classifiers'!A55</f>
        <v>1</v>
      </c>
      <c r="J55" t="b">
        <f>UMCE_cc1x!A55='Maj. Voting All Classifiers'!A55</f>
        <v>1</v>
      </c>
      <c r="K55" t="b">
        <f t="shared" si="0"/>
        <v>1</v>
      </c>
    </row>
    <row r="56" spans="1:11" x14ac:dyDescent="0.25">
      <c r="A56" t="b">
        <f>ResNet_cc1x!A56=SMOTE_cc1x!A56</f>
        <v>1</v>
      </c>
      <c r="B56" t="b">
        <f>ResNet_cc1x!A56=SMOTE_Aug_cc1x!A56</f>
        <v>1</v>
      </c>
      <c r="C56" t="b">
        <f>ResNet_cc1x!A56=UMCE_cc1x!A56</f>
        <v>1</v>
      </c>
      <c r="D56" t="b">
        <f>ResNet_cc1x!A56='Maj. Voting All Classifiers'!A56</f>
        <v>1</v>
      </c>
      <c r="E56" t="b">
        <f>SMOTE_cc1x!A56=SMOTE_Aug_cc1x!A56</f>
        <v>1</v>
      </c>
      <c r="F56" t="b">
        <f>SMOTE_cc1x!A56=UMCE_cc1x!A56</f>
        <v>1</v>
      </c>
      <c r="G56" t="b">
        <f>SMOTE_cc1x!A56='Maj. Voting All Classifiers'!A56</f>
        <v>1</v>
      </c>
      <c r="H56" t="b">
        <f>SMOTE_Aug_cc1x!A56=UMCE_cc1x!A56</f>
        <v>1</v>
      </c>
      <c r="I56" t="b">
        <f>SMOTE_Aug_cc1x!A56='Maj. Voting All Classifiers'!A56</f>
        <v>1</v>
      </c>
      <c r="J56" t="b">
        <f>UMCE_cc1x!A56='Maj. Voting All Classifiers'!A56</f>
        <v>1</v>
      </c>
      <c r="K56" t="b">
        <f t="shared" si="0"/>
        <v>1</v>
      </c>
    </row>
    <row r="57" spans="1:11" x14ac:dyDescent="0.25">
      <c r="A57" t="b">
        <f>ResNet_cc1x!A57=SMOTE_cc1x!A57</f>
        <v>1</v>
      </c>
      <c r="B57" t="b">
        <f>ResNet_cc1x!A57=SMOTE_Aug_cc1x!A57</f>
        <v>1</v>
      </c>
      <c r="C57" t="b">
        <f>ResNet_cc1x!A57=UMCE_cc1x!A57</f>
        <v>1</v>
      </c>
      <c r="D57" t="b">
        <f>ResNet_cc1x!A57='Maj. Voting All Classifiers'!A57</f>
        <v>1</v>
      </c>
      <c r="E57" t="b">
        <f>SMOTE_cc1x!A57=SMOTE_Aug_cc1x!A57</f>
        <v>1</v>
      </c>
      <c r="F57" t="b">
        <f>SMOTE_cc1x!A57=UMCE_cc1x!A57</f>
        <v>1</v>
      </c>
      <c r="G57" t="b">
        <f>SMOTE_cc1x!A57='Maj. Voting All Classifiers'!A57</f>
        <v>1</v>
      </c>
      <c r="H57" t="b">
        <f>SMOTE_Aug_cc1x!A57=UMCE_cc1x!A57</f>
        <v>1</v>
      </c>
      <c r="I57" t="b">
        <f>SMOTE_Aug_cc1x!A57='Maj. Voting All Classifiers'!A57</f>
        <v>1</v>
      </c>
      <c r="J57" t="b">
        <f>UMCE_cc1x!A57='Maj. Voting All Classifiers'!A57</f>
        <v>1</v>
      </c>
      <c r="K57" t="b">
        <f t="shared" si="0"/>
        <v>1</v>
      </c>
    </row>
    <row r="58" spans="1:11" x14ac:dyDescent="0.25">
      <c r="A58" t="b">
        <f>ResNet_cc1x!A58=SMOTE_cc1x!A58</f>
        <v>1</v>
      </c>
      <c r="B58" t="b">
        <f>ResNet_cc1x!A58=SMOTE_Aug_cc1x!A58</f>
        <v>1</v>
      </c>
      <c r="C58" t="b">
        <f>ResNet_cc1x!A58=UMCE_cc1x!A58</f>
        <v>1</v>
      </c>
      <c r="D58" t="b">
        <f>ResNet_cc1x!A58='Maj. Voting All Classifiers'!A58</f>
        <v>1</v>
      </c>
      <c r="E58" t="b">
        <f>SMOTE_cc1x!A58=SMOTE_Aug_cc1x!A58</f>
        <v>1</v>
      </c>
      <c r="F58" t="b">
        <f>SMOTE_cc1x!A58=UMCE_cc1x!A58</f>
        <v>1</v>
      </c>
      <c r="G58" t="b">
        <f>SMOTE_cc1x!A58='Maj. Voting All Classifiers'!A58</f>
        <v>1</v>
      </c>
      <c r="H58" t="b">
        <f>SMOTE_Aug_cc1x!A58=UMCE_cc1x!A58</f>
        <v>1</v>
      </c>
      <c r="I58" t="b">
        <f>SMOTE_Aug_cc1x!A58='Maj. Voting All Classifiers'!A58</f>
        <v>1</v>
      </c>
      <c r="J58" t="b">
        <f>UMCE_cc1x!A58='Maj. Voting All Classifiers'!A58</f>
        <v>1</v>
      </c>
      <c r="K58" t="b">
        <f t="shared" si="0"/>
        <v>1</v>
      </c>
    </row>
    <row r="59" spans="1:11" x14ac:dyDescent="0.25">
      <c r="A59" t="b">
        <f>ResNet_cc1x!A59=SMOTE_cc1x!A59</f>
        <v>1</v>
      </c>
      <c r="B59" t="b">
        <f>ResNet_cc1x!A59=SMOTE_Aug_cc1x!A59</f>
        <v>1</v>
      </c>
      <c r="C59" t="b">
        <f>ResNet_cc1x!A59=UMCE_cc1x!A59</f>
        <v>1</v>
      </c>
      <c r="D59" t="b">
        <f>ResNet_cc1x!A59='Maj. Voting All Classifiers'!A59</f>
        <v>1</v>
      </c>
      <c r="E59" t="b">
        <f>SMOTE_cc1x!A59=SMOTE_Aug_cc1x!A59</f>
        <v>1</v>
      </c>
      <c r="F59" t="b">
        <f>SMOTE_cc1x!A59=UMCE_cc1x!A59</f>
        <v>1</v>
      </c>
      <c r="G59" t="b">
        <f>SMOTE_cc1x!A59='Maj. Voting All Classifiers'!A59</f>
        <v>1</v>
      </c>
      <c r="H59" t="b">
        <f>SMOTE_Aug_cc1x!A59=UMCE_cc1x!A59</f>
        <v>1</v>
      </c>
      <c r="I59" t="b">
        <f>SMOTE_Aug_cc1x!A59='Maj. Voting All Classifiers'!A59</f>
        <v>1</v>
      </c>
      <c r="J59" t="b">
        <f>UMCE_cc1x!A59='Maj. Voting All Classifiers'!A59</f>
        <v>1</v>
      </c>
      <c r="K59" t="b">
        <f t="shared" si="0"/>
        <v>1</v>
      </c>
    </row>
    <row r="60" spans="1:11" x14ac:dyDescent="0.25">
      <c r="A60" t="b">
        <f>ResNet_cc1x!A60=SMOTE_cc1x!A60</f>
        <v>1</v>
      </c>
      <c r="B60" t="b">
        <f>ResNet_cc1x!A60=SMOTE_Aug_cc1x!A60</f>
        <v>1</v>
      </c>
      <c r="C60" t="b">
        <f>ResNet_cc1x!A60=UMCE_cc1x!A60</f>
        <v>1</v>
      </c>
      <c r="D60" t="b">
        <f>ResNet_cc1x!A60='Maj. Voting All Classifiers'!A60</f>
        <v>1</v>
      </c>
      <c r="E60" t="b">
        <f>SMOTE_cc1x!A60=SMOTE_Aug_cc1x!A60</f>
        <v>1</v>
      </c>
      <c r="F60" t="b">
        <f>SMOTE_cc1x!A60=UMCE_cc1x!A60</f>
        <v>1</v>
      </c>
      <c r="G60" t="b">
        <f>SMOTE_cc1x!A60='Maj. Voting All Classifiers'!A60</f>
        <v>1</v>
      </c>
      <c r="H60" t="b">
        <f>SMOTE_Aug_cc1x!A60=UMCE_cc1x!A60</f>
        <v>1</v>
      </c>
      <c r="I60" t="b">
        <f>SMOTE_Aug_cc1x!A60='Maj. Voting All Classifiers'!A60</f>
        <v>1</v>
      </c>
      <c r="J60" t="b">
        <f>UMCE_cc1x!A60='Maj. Voting All Classifiers'!A60</f>
        <v>1</v>
      </c>
      <c r="K60" t="b">
        <f t="shared" si="0"/>
        <v>1</v>
      </c>
    </row>
    <row r="61" spans="1:11" x14ac:dyDescent="0.25">
      <c r="A61" t="b">
        <f>ResNet_cc1x!A61=SMOTE_cc1x!A61</f>
        <v>1</v>
      </c>
      <c r="B61" t="b">
        <f>ResNet_cc1x!A61=SMOTE_Aug_cc1x!A61</f>
        <v>1</v>
      </c>
      <c r="C61" t="b">
        <f>ResNet_cc1x!A61=UMCE_cc1x!A61</f>
        <v>1</v>
      </c>
      <c r="D61" t="b">
        <f>ResNet_cc1x!A61='Maj. Voting All Classifiers'!A61</f>
        <v>1</v>
      </c>
      <c r="E61" t="b">
        <f>SMOTE_cc1x!A61=SMOTE_Aug_cc1x!A61</f>
        <v>1</v>
      </c>
      <c r="F61" t="b">
        <f>SMOTE_cc1x!A61=UMCE_cc1x!A61</f>
        <v>1</v>
      </c>
      <c r="G61" t="b">
        <f>SMOTE_cc1x!A61='Maj. Voting All Classifiers'!A61</f>
        <v>1</v>
      </c>
      <c r="H61" t="b">
        <f>SMOTE_Aug_cc1x!A61=UMCE_cc1x!A61</f>
        <v>1</v>
      </c>
      <c r="I61" t="b">
        <f>SMOTE_Aug_cc1x!A61='Maj. Voting All Classifiers'!A61</f>
        <v>1</v>
      </c>
      <c r="J61" t="b">
        <f>UMCE_cc1x!A61='Maj. Voting All Classifiers'!A61</f>
        <v>1</v>
      </c>
      <c r="K61" t="b">
        <f t="shared" si="0"/>
        <v>1</v>
      </c>
    </row>
    <row r="62" spans="1:11" x14ac:dyDescent="0.25">
      <c r="A62" t="b">
        <f>ResNet_cc1x!A62=SMOTE_cc1x!A62</f>
        <v>1</v>
      </c>
      <c r="B62" t="b">
        <f>ResNet_cc1x!A62=SMOTE_Aug_cc1x!A62</f>
        <v>1</v>
      </c>
      <c r="C62" t="b">
        <f>ResNet_cc1x!A62=UMCE_cc1x!A62</f>
        <v>1</v>
      </c>
      <c r="D62" t="b">
        <f>ResNet_cc1x!A62='Maj. Voting All Classifiers'!A62</f>
        <v>1</v>
      </c>
      <c r="E62" t="b">
        <f>SMOTE_cc1x!A62=SMOTE_Aug_cc1x!A62</f>
        <v>1</v>
      </c>
      <c r="F62" t="b">
        <f>SMOTE_cc1x!A62=UMCE_cc1x!A62</f>
        <v>1</v>
      </c>
      <c r="G62" t="b">
        <f>SMOTE_cc1x!A62='Maj. Voting All Classifiers'!A62</f>
        <v>1</v>
      </c>
      <c r="H62" t="b">
        <f>SMOTE_Aug_cc1x!A62=UMCE_cc1x!A62</f>
        <v>1</v>
      </c>
      <c r="I62" t="b">
        <f>SMOTE_Aug_cc1x!A62='Maj. Voting All Classifiers'!A62</f>
        <v>1</v>
      </c>
      <c r="J62" t="b">
        <f>UMCE_cc1x!A62='Maj. Voting All Classifiers'!A62</f>
        <v>1</v>
      </c>
      <c r="K62" t="b">
        <f t="shared" si="0"/>
        <v>1</v>
      </c>
    </row>
    <row r="63" spans="1:11" x14ac:dyDescent="0.25">
      <c r="A63" t="b">
        <f>ResNet_cc1x!A63=SMOTE_cc1x!A63</f>
        <v>1</v>
      </c>
      <c r="B63" t="b">
        <f>ResNet_cc1x!A63=SMOTE_Aug_cc1x!A63</f>
        <v>1</v>
      </c>
      <c r="C63" t="b">
        <f>ResNet_cc1x!A63=UMCE_cc1x!A63</f>
        <v>1</v>
      </c>
      <c r="D63" t="b">
        <f>ResNet_cc1x!A63='Maj. Voting All Classifiers'!A63</f>
        <v>1</v>
      </c>
      <c r="E63" t="b">
        <f>SMOTE_cc1x!A63=SMOTE_Aug_cc1x!A63</f>
        <v>1</v>
      </c>
      <c r="F63" t="b">
        <f>SMOTE_cc1x!A63=UMCE_cc1x!A63</f>
        <v>1</v>
      </c>
      <c r="G63" t="b">
        <f>SMOTE_cc1x!A63='Maj. Voting All Classifiers'!A63</f>
        <v>1</v>
      </c>
      <c r="H63" t="b">
        <f>SMOTE_Aug_cc1x!A63=UMCE_cc1x!A63</f>
        <v>1</v>
      </c>
      <c r="I63" t="b">
        <f>SMOTE_Aug_cc1x!A63='Maj. Voting All Classifiers'!A63</f>
        <v>1</v>
      </c>
      <c r="J63" t="b">
        <f>UMCE_cc1x!A63='Maj. Voting All Classifiers'!A63</f>
        <v>1</v>
      </c>
      <c r="K63" t="b">
        <f t="shared" si="0"/>
        <v>1</v>
      </c>
    </row>
    <row r="64" spans="1:11" x14ac:dyDescent="0.25">
      <c r="A64" t="b">
        <f>ResNet_cc1x!A64=SMOTE_cc1x!A64</f>
        <v>1</v>
      </c>
      <c r="B64" t="b">
        <f>ResNet_cc1x!A64=SMOTE_Aug_cc1x!A64</f>
        <v>1</v>
      </c>
      <c r="C64" t="b">
        <f>ResNet_cc1x!A64=UMCE_cc1x!A64</f>
        <v>1</v>
      </c>
      <c r="D64" t="b">
        <f>ResNet_cc1x!A64='Maj. Voting All Classifiers'!A64</f>
        <v>1</v>
      </c>
      <c r="E64" t="b">
        <f>SMOTE_cc1x!A64=SMOTE_Aug_cc1x!A64</f>
        <v>1</v>
      </c>
      <c r="F64" t="b">
        <f>SMOTE_cc1x!A64=UMCE_cc1x!A64</f>
        <v>1</v>
      </c>
      <c r="G64" t="b">
        <f>SMOTE_cc1x!A64='Maj. Voting All Classifiers'!A64</f>
        <v>1</v>
      </c>
      <c r="H64" t="b">
        <f>SMOTE_Aug_cc1x!A64=UMCE_cc1x!A64</f>
        <v>1</v>
      </c>
      <c r="I64" t="b">
        <f>SMOTE_Aug_cc1x!A64='Maj. Voting All Classifiers'!A64</f>
        <v>1</v>
      </c>
      <c r="J64" t="b">
        <f>UMCE_cc1x!A64='Maj. Voting All Classifiers'!A64</f>
        <v>1</v>
      </c>
      <c r="K64" t="b">
        <f t="shared" si="0"/>
        <v>1</v>
      </c>
    </row>
    <row r="65" spans="1:11" x14ac:dyDescent="0.25">
      <c r="A65" t="b">
        <f>ResNet_cc1x!A65=SMOTE_cc1x!A65</f>
        <v>1</v>
      </c>
      <c r="B65" t="b">
        <f>ResNet_cc1x!A65=SMOTE_Aug_cc1x!A65</f>
        <v>1</v>
      </c>
      <c r="C65" t="b">
        <f>ResNet_cc1x!A65=UMCE_cc1x!A65</f>
        <v>1</v>
      </c>
      <c r="D65" t="b">
        <f>ResNet_cc1x!A65='Maj. Voting All Classifiers'!A65</f>
        <v>1</v>
      </c>
      <c r="E65" t="b">
        <f>SMOTE_cc1x!A65=SMOTE_Aug_cc1x!A65</f>
        <v>1</v>
      </c>
      <c r="F65" t="b">
        <f>SMOTE_cc1x!A65=UMCE_cc1x!A65</f>
        <v>1</v>
      </c>
      <c r="G65" t="b">
        <f>SMOTE_cc1x!A65='Maj. Voting All Classifiers'!A65</f>
        <v>1</v>
      </c>
      <c r="H65" t="b">
        <f>SMOTE_Aug_cc1x!A65=UMCE_cc1x!A65</f>
        <v>1</v>
      </c>
      <c r="I65" t="b">
        <f>SMOTE_Aug_cc1x!A65='Maj. Voting All Classifiers'!A65</f>
        <v>1</v>
      </c>
      <c r="J65" t="b">
        <f>UMCE_cc1x!A65='Maj. Voting All Classifiers'!A65</f>
        <v>1</v>
      </c>
      <c r="K65" t="b">
        <f t="shared" si="0"/>
        <v>1</v>
      </c>
    </row>
    <row r="66" spans="1:11" x14ac:dyDescent="0.25">
      <c r="A66" t="b">
        <f>ResNet_cc1x!A66=SMOTE_cc1x!A66</f>
        <v>1</v>
      </c>
      <c r="B66" t="b">
        <f>ResNet_cc1x!A66=SMOTE_Aug_cc1x!A66</f>
        <v>1</v>
      </c>
      <c r="C66" t="b">
        <f>ResNet_cc1x!A66=UMCE_cc1x!A66</f>
        <v>1</v>
      </c>
      <c r="D66" t="b">
        <f>ResNet_cc1x!A66='Maj. Voting All Classifiers'!A66</f>
        <v>1</v>
      </c>
      <c r="E66" t="b">
        <f>SMOTE_cc1x!A66=SMOTE_Aug_cc1x!A66</f>
        <v>1</v>
      </c>
      <c r="F66" t="b">
        <f>SMOTE_cc1x!A66=UMCE_cc1x!A66</f>
        <v>1</v>
      </c>
      <c r="G66" t="b">
        <f>SMOTE_cc1x!A66='Maj. Voting All Classifiers'!A66</f>
        <v>1</v>
      </c>
      <c r="H66" t="b">
        <f>SMOTE_Aug_cc1x!A66=UMCE_cc1x!A66</f>
        <v>1</v>
      </c>
      <c r="I66" t="b">
        <f>SMOTE_Aug_cc1x!A66='Maj. Voting All Classifiers'!A66</f>
        <v>1</v>
      </c>
      <c r="J66" t="b">
        <f>UMCE_cc1x!A66='Maj. Voting All Classifiers'!A66</f>
        <v>1</v>
      </c>
      <c r="K66" t="b">
        <f t="shared" si="0"/>
        <v>1</v>
      </c>
    </row>
    <row r="67" spans="1:11" x14ac:dyDescent="0.25">
      <c r="A67" t="b">
        <f>ResNet_cc1x!A67=SMOTE_cc1x!A67</f>
        <v>1</v>
      </c>
      <c r="B67" t="b">
        <f>ResNet_cc1x!A67=SMOTE_Aug_cc1x!A67</f>
        <v>1</v>
      </c>
      <c r="C67" t="b">
        <f>ResNet_cc1x!A67=UMCE_cc1x!A67</f>
        <v>1</v>
      </c>
      <c r="D67" t="b">
        <f>ResNet_cc1x!A67='Maj. Voting All Classifiers'!A67</f>
        <v>1</v>
      </c>
      <c r="E67" t="b">
        <f>SMOTE_cc1x!A67=SMOTE_Aug_cc1x!A67</f>
        <v>1</v>
      </c>
      <c r="F67" t="b">
        <f>SMOTE_cc1x!A67=UMCE_cc1x!A67</f>
        <v>1</v>
      </c>
      <c r="G67" t="b">
        <f>SMOTE_cc1x!A67='Maj. Voting All Classifiers'!A67</f>
        <v>1</v>
      </c>
      <c r="H67" t="b">
        <f>SMOTE_Aug_cc1x!A67=UMCE_cc1x!A67</f>
        <v>1</v>
      </c>
      <c r="I67" t="b">
        <f>SMOTE_Aug_cc1x!A67='Maj. Voting All Classifiers'!A67</f>
        <v>1</v>
      </c>
      <c r="J67" t="b">
        <f>UMCE_cc1x!A67='Maj. Voting All Classifiers'!A67</f>
        <v>1</v>
      </c>
      <c r="K67" t="b">
        <f t="shared" ref="K67:K130" si="1">AND(A67:J67)</f>
        <v>1</v>
      </c>
    </row>
    <row r="68" spans="1:11" x14ac:dyDescent="0.25">
      <c r="A68" t="b">
        <f>ResNet_cc1x!A68=SMOTE_cc1x!A68</f>
        <v>1</v>
      </c>
      <c r="B68" t="b">
        <f>ResNet_cc1x!A68=SMOTE_Aug_cc1x!A68</f>
        <v>1</v>
      </c>
      <c r="C68" t="b">
        <f>ResNet_cc1x!A68=UMCE_cc1x!A68</f>
        <v>1</v>
      </c>
      <c r="D68" t="b">
        <f>ResNet_cc1x!A68='Maj. Voting All Classifiers'!A68</f>
        <v>1</v>
      </c>
      <c r="E68" t="b">
        <f>SMOTE_cc1x!A68=SMOTE_Aug_cc1x!A68</f>
        <v>1</v>
      </c>
      <c r="F68" t="b">
        <f>SMOTE_cc1x!A68=UMCE_cc1x!A68</f>
        <v>1</v>
      </c>
      <c r="G68" t="b">
        <f>SMOTE_cc1x!A68='Maj. Voting All Classifiers'!A68</f>
        <v>1</v>
      </c>
      <c r="H68" t="b">
        <f>SMOTE_Aug_cc1x!A68=UMCE_cc1x!A68</f>
        <v>1</v>
      </c>
      <c r="I68" t="b">
        <f>SMOTE_Aug_cc1x!A68='Maj. Voting All Classifiers'!A68</f>
        <v>1</v>
      </c>
      <c r="J68" t="b">
        <f>UMCE_cc1x!A68='Maj. Voting All Classifiers'!A68</f>
        <v>1</v>
      </c>
      <c r="K68" t="b">
        <f t="shared" si="1"/>
        <v>1</v>
      </c>
    </row>
    <row r="69" spans="1:11" x14ac:dyDescent="0.25">
      <c r="A69" t="b">
        <f>ResNet_cc1x!A69=SMOTE_cc1x!A69</f>
        <v>1</v>
      </c>
      <c r="B69" t="b">
        <f>ResNet_cc1x!A69=SMOTE_Aug_cc1x!A69</f>
        <v>1</v>
      </c>
      <c r="C69" t="b">
        <f>ResNet_cc1x!A69=UMCE_cc1x!A69</f>
        <v>1</v>
      </c>
      <c r="D69" t="b">
        <f>ResNet_cc1x!A69='Maj. Voting All Classifiers'!A69</f>
        <v>1</v>
      </c>
      <c r="E69" t="b">
        <f>SMOTE_cc1x!A69=SMOTE_Aug_cc1x!A69</f>
        <v>1</v>
      </c>
      <c r="F69" t="b">
        <f>SMOTE_cc1x!A69=UMCE_cc1x!A69</f>
        <v>1</v>
      </c>
      <c r="G69" t="b">
        <f>SMOTE_cc1x!A69='Maj. Voting All Classifiers'!A69</f>
        <v>1</v>
      </c>
      <c r="H69" t="b">
        <f>SMOTE_Aug_cc1x!A69=UMCE_cc1x!A69</f>
        <v>1</v>
      </c>
      <c r="I69" t="b">
        <f>SMOTE_Aug_cc1x!A69='Maj. Voting All Classifiers'!A69</f>
        <v>1</v>
      </c>
      <c r="J69" t="b">
        <f>UMCE_cc1x!A69='Maj. Voting All Classifiers'!A69</f>
        <v>1</v>
      </c>
      <c r="K69" t="b">
        <f t="shared" si="1"/>
        <v>1</v>
      </c>
    </row>
    <row r="70" spans="1:11" x14ac:dyDescent="0.25">
      <c r="A70" t="b">
        <f>ResNet_cc1x!A70=SMOTE_cc1x!A70</f>
        <v>1</v>
      </c>
      <c r="B70" t="b">
        <f>ResNet_cc1x!A70=SMOTE_Aug_cc1x!A70</f>
        <v>1</v>
      </c>
      <c r="C70" t="b">
        <f>ResNet_cc1x!A70=UMCE_cc1x!A70</f>
        <v>1</v>
      </c>
      <c r="D70" t="b">
        <f>ResNet_cc1x!A70='Maj. Voting All Classifiers'!A70</f>
        <v>1</v>
      </c>
      <c r="E70" t="b">
        <f>SMOTE_cc1x!A70=SMOTE_Aug_cc1x!A70</f>
        <v>1</v>
      </c>
      <c r="F70" t="b">
        <f>SMOTE_cc1x!A70=UMCE_cc1x!A70</f>
        <v>1</v>
      </c>
      <c r="G70" t="b">
        <f>SMOTE_cc1x!A70='Maj. Voting All Classifiers'!A70</f>
        <v>1</v>
      </c>
      <c r="H70" t="b">
        <f>SMOTE_Aug_cc1x!A70=UMCE_cc1x!A70</f>
        <v>1</v>
      </c>
      <c r="I70" t="b">
        <f>SMOTE_Aug_cc1x!A70='Maj. Voting All Classifiers'!A70</f>
        <v>1</v>
      </c>
      <c r="J70" t="b">
        <f>UMCE_cc1x!A70='Maj. Voting All Classifiers'!A70</f>
        <v>1</v>
      </c>
      <c r="K70" t="b">
        <f t="shared" si="1"/>
        <v>1</v>
      </c>
    </row>
    <row r="71" spans="1:11" x14ac:dyDescent="0.25">
      <c r="A71" t="b">
        <f>ResNet_cc1x!A71=SMOTE_cc1x!A71</f>
        <v>1</v>
      </c>
      <c r="B71" t="b">
        <f>ResNet_cc1x!A71=SMOTE_Aug_cc1x!A71</f>
        <v>1</v>
      </c>
      <c r="C71" t="b">
        <f>ResNet_cc1x!A71=UMCE_cc1x!A71</f>
        <v>1</v>
      </c>
      <c r="D71" t="b">
        <f>ResNet_cc1x!A71='Maj. Voting All Classifiers'!A71</f>
        <v>1</v>
      </c>
      <c r="E71" t="b">
        <f>SMOTE_cc1x!A71=SMOTE_Aug_cc1x!A71</f>
        <v>1</v>
      </c>
      <c r="F71" t="b">
        <f>SMOTE_cc1x!A71=UMCE_cc1x!A71</f>
        <v>1</v>
      </c>
      <c r="G71" t="b">
        <f>SMOTE_cc1x!A71='Maj. Voting All Classifiers'!A71</f>
        <v>1</v>
      </c>
      <c r="H71" t="b">
        <f>SMOTE_Aug_cc1x!A71=UMCE_cc1x!A71</f>
        <v>1</v>
      </c>
      <c r="I71" t="b">
        <f>SMOTE_Aug_cc1x!A71='Maj. Voting All Classifiers'!A71</f>
        <v>1</v>
      </c>
      <c r="J71" t="b">
        <f>UMCE_cc1x!A71='Maj. Voting All Classifiers'!A71</f>
        <v>1</v>
      </c>
      <c r="K71" t="b">
        <f t="shared" si="1"/>
        <v>1</v>
      </c>
    </row>
    <row r="72" spans="1:11" x14ac:dyDescent="0.25">
      <c r="A72" t="b">
        <f>ResNet_cc1x!A72=SMOTE_cc1x!A72</f>
        <v>1</v>
      </c>
      <c r="B72" t="b">
        <f>ResNet_cc1x!A72=SMOTE_Aug_cc1x!A72</f>
        <v>1</v>
      </c>
      <c r="C72" t="b">
        <f>ResNet_cc1x!A72=UMCE_cc1x!A72</f>
        <v>1</v>
      </c>
      <c r="D72" t="b">
        <f>ResNet_cc1x!A72='Maj. Voting All Classifiers'!A72</f>
        <v>1</v>
      </c>
      <c r="E72" t="b">
        <f>SMOTE_cc1x!A72=SMOTE_Aug_cc1x!A72</f>
        <v>1</v>
      </c>
      <c r="F72" t="b">
        <f>SMOTE_cc1x!A72=UMCE_cc1x!A72</f>
        <v>1</v>
      </c>
      <c r="G72" t="b">
        <f>SMOTE_cc1x!A72='Maj. Voting All Classifiers'!A72</f>
        <v>1</v>
      </c>
      <c r="H72" t="b">
        <f>SMOTE_Aug_cc1x!A72=UMCE_cc1x!A72</f>
        <v>1</v>
      </c>
      <c r="I72" t="b">
        <f>SMOTE_Aug_cc1x!A72='Maj. Voting All Classifiers'!A72</f>
        <v>1</v>
      </c>
      <c r="J72" t="b">
        <f>UMCE_cc1x!A72='Maj. Voting All Classifiers'!A72</f>
        <v>1</v>
      </c>
      <c r="K72" t="b">
        <f t="shared" si="1"/>
        <v>1</v>
      </c>
    </row>
    <row r="73" spans="1:11" x14ac:dyDescent="0.25">
      <c r="A73" t="b">
        <f>ResNet_cc1x!A73=SMOTE_cc1x!A73</f>
        <v>1</v>
      </c>
      <c r="B73" t="b">
        <f>ResNet_cc1x!A73=SMOTE_Aug_cc1x!A73</f>
        <v>1</v>
      </c>
      <c r="C73" t="b">
        <f>ResNet_cc1x!A73=UMCE_cc1x!A73</f>
        <v>1</v>
      </c>
      <c r="D73" t="b">
        <f>ResNet_cc1x!A73='Maj. Voting All Classifiers'!A73</f>
        <v>1</v>
      </c>
      <c r="E73" t="b">
        <f>SMOTE_cc1x!A73=SMOTE_Aug_cc1x!A73</f>
        <v>1</v>
      </c>
      <c r="F73" t="b">
        <f>SMOTE_cc1x!A73=UMCE_cc1x!A73</f>
        <v>1</v>
      </c>
      <c r="G73" t="b">
        <f>SMOTE_cc1x!A73='Maj. Voting All Classifiers'!A73</f>
        <v>1</v>
      </c>
      <c r="H73" t="b">
        <f>SMOTE_Aug_cc1x!A73=UMCE_cc1x!A73</f>
        <v>1</v>
      </c>
      <c r="I73" t="b">
        <f>SMOTE_Aug_cc1x!A73='Maj. Voting All Classifiers'!A73</f>
        <v>1</v>
      </c>
      <c r="J73" t="b">
        <f>UMCE_cc1x!A73='Maj. Voting All Classifiers'!A73</f>
        <v>1</v>
      </c>
      <c r="K73" t="b">
        <f t="shared" si="1"/>
        <v>1</v>
      </c>
    </row>
    <row r="74" spans="1:11" x14ac:dyDescent="0.25">
      <c r="A74" t="b">
        <f>ResNet_cc1x!A74=SMOTE_cc1x!A74</f>
        <v>1</v>
      </c>
      <c r="B74" t="b">
        <f>ResNet_cc1x!A74=SMOTE_Aug_cc1x!A74</f>
        <v>1</v>
      </c>
      <c r="C74" t="b">
        <f>ResNet_cc1x!A74=UMCE_cc1x!A74</f>
        <v>1</v>
      </c>
      <c r="D74" t="b">
        <f>ResNet_cc1x!A74='Maj. Voting All Classifiers'!A74</f>
        <v>1</v>
      </c>
      <c r="E74" t="b">
        <f>SMOTE_cc1x!A74=SMOTE_Aug_cc1x!A74</f>
        <v>1</v>
      </c>
      <c r="F74" t="b">
        <f>SMOTE_cc1x!A74=UMCE_cc1x!A74</f>
        <v>1</v>
      </c>
      <c r="G74" t="b">
        <f>SMOTE_cc1x!A74='Maj. Voting All Classifiers'!A74</f>
        <v>1</v>
      </c>
      <c r="H74" t="b">
        <f>SMOTE_Aug_cc1x!A74=UMCE_cc1x!A74</f>
        <v>1</v>
      </c>
      <c r="I74" t="b">
        <f>SMOTE_Aug_cc1x!A74='Maj. Voting All Classifiers'!A74</f>
        <v>1</v>
      </c>
      <c r="J74" t="b">
        <f>UMCE_cc1x!A74='Maj. Voting All Classifiers'!A74</f>
        <v>1</v>
      </c>
      <c r="K74" t="b">
        <f t="shared" si="1"/>
        <v>1</v>
      </c>
    </row>
    <row r="75" spans="1:11" x14ac:dyDescent="0.25">
      <c r="A75" t="b">
        <f>ResNet_cc1x!A75=SMOTE_cc1x!A75</f>
        <v>1</v>
      </c>
      <c r="B75" t="b">
        <f>ResNet_cc1x!A75=SMOTE_Aug_cc1x!A75</f>
        <v>1</v>
      </c>
      <c r="C75" t="b">
        <f>ResNet_cc1x!A75=UMCE_cc1x!A75</f>
        <v>1</v>
      </c>
      <c r="D75" t="b">
        <f>ResNet_cc1x!A75='Maj. Voting All Classifiers'!A75</f>
        <v>1</v>
      </c>
      <c r="E75" t="b">
        <f>SMOTE_cc1x!A75=SMOTE_Aug_cc1x!A75</f>
        <v>1</v>
      </c>
      <c r="F75" t="b">
        <f>SMOTE_cc1x!A75=UMCE_cc1x!A75</f>
        <v>1</v>
      </c>
      <c r="G75" t="b">
        <f>SMOTE_cc1x!A75='Maj. Voting All Classifiers'!A75</f>
        <v>1</v>
      </c>
      <c r="H75" t="b">
        <f>SMOTE_Aug_cc1x!A75=UMCE_cc1x!A75</f>
        <v>1</v>
      </c>
      <c r="I75" t="b">
        <f>SMOTE_Aug_cc1x!A75='Maj. Voting All Classifiers'!A75</f>
        <v>1</v>
      </c>
      <c r="J75" t="b">
        <f>UMCE_cc1x!A75='Maj. Voting All Classifiers'!A75</f>
        <v>1</v>
      </c>
      <c r="K75" t="b">
        <f t="shared" si="1"/>
        <v>1</v>
      </c>
    </row>
    <row r="76" spans="1:11" x14ac:dyDescent="0.25">
      <c r="A76" t="b">
        <f>ResNet_cc1x!A76=SMOTE_cc1x!A76</f>
        <v>1</v>
      </c>
      <c r="B76" t="b">
        <f>ResNet_cc1x!A76=SMOTE_Aug_cc1x!A76</f>
        <v>1</v>
      </c>
      <c r="C76" t="b">
        <f>ResNet_cc1x!A76=UMCE_cc1x!A76</f>
        <v>1</v>
      </c>
      <c r="D76" t="b">
        <f>ResNet_cc1x!A76='Maj. Voting All Classifiers'!A76</f>
        <v>1</v>
      </c>
      <c r="E76" t="b">
        <f>SMOTE_cc1x!A76=SMOTE_Aug_cc1x!A76</f>
        <v>1</v>
      </c>
      <c r="F76" t="b">
        <f>SMOTE_cc1x!A76=UMCE_cc1x!A76</f>
        <v>1</v>
      </c>
      <c r="G76" t="b">
        <f>SMOTE_cc1x!A76='Maj. Voting All Classifiers'!A76</f>
        <v>1</v>
      </c>
      <c r="H76" t="b">
        <f>SMOTE_Aug_cc1x!A76=UMCE_cc1x!A76</f>
        <v>1</v>
      </c>
      <c r="I76" t="b">
        <f>SMOTE_Aug_cc1x!A76='Maj. Voting All Classifiers'!A76</f>
        <v>1</v>
      </c>
      <c r="J76" t="b">
        <f>UMCE_cc1x!A76='Maj. Voting All Classifiers'!A76</f>
        <v>1</v>
      </c>
      <c r="K76" t="b">
        <f t="shared" si="1"/>
        <v>1</v>
      </c>
    </row>
    <row r="77" spans="1:11" x14ac:dyDescent="0.25">
      <c r="A77" t="b">
        <f>ResNet_cc1x!A77=SMOTE_cc1x!A77</f>
        <v>1</v>
      </c>
      <c r="B77" t="b">
        <f>ResNet_cc1x!A77=SMOTE_Aug_cc1x!A77</f>
        <v>1</v>
      </c>
      <c r="C77" t="b">
        <f>ResNet_cc1x!A77=UMCE_cc1x!A77</f>
        <v>1</v>
      </c>
      <c r="D77" t="b">
        <f>ResNet_cc1x!A77='Maj. Voting All Classifiers'!A77</f>
        <v>1</v>
      </c>
      <c r="E77" t="b">
        <f>SMOTE_cc1x!A77=SMOTE_Aug_cc1x!A77</f>
        <v>1</v>
      </c>
      <c r="F77" t="b">
        <f>SMOTE_cc1x!A77=UMCE_cc1x!A77</f>
        <v>1</v>
      </c>
      <c r="G77" t="b">
        <f>SMOTE_cc1x!A77='Maj. Voting All Classifiers'!A77</f>
        <v>1</v>
      </c>
      <c r="H77" t="b">
        <f>SMOTE_Aug_cc1x!A77=UMCE_cc1x!A77</f>
        <v>1</v>
      </c>
      <c r="I77" t="b">
        <f>SMOTE_Aug_cc1x!A77='Maj. Voting All Classifiers'!A77</f>
        <v>1</v>
      </c>
      <c r="J77" t="b">
        <f>UMCE_cc1x!A77='Maj. Voting All Classifiers'!A77</f>
        <v>1</v>
      </c>
      <c r="K77" t="b">
        <f t="shared" si="1"/>
        <v>1</v>
      </c>
    </row>
    <row r="78" spans="1:11" x14ac:dyDescent="0.25">
      <c r="A78" t="b">
        <f>ResNet_cc1x!A78=SMOTE_cc1x!A78</f>
        <v>1</v>
      </c>
      <c r="B78" t="b">
        <f>ResNet_cc1x!A78=SMOTE_Aug_cc1x!A78</f>
        <v>1</v>
      </c>
      <c r="C78" t="b">
        <f>ResNet_cc1x!A78=UMCE_cc1x!A78</f>
        <v>1</v>
      </c>
      <c r="D78" t="b">
        <f>ResNet_cc1x!A78='Maj. Voting All Classifiers'!A78</f>
        <v>1</v>
      </c>
      <c r="E78" t="b">
        <f>SMOTE_cc1x!A78=SMOTE_Aug_cc1x!A78</f>
        <v>1</v>
      </c>
      <c r="F78" t="b">
        <f>SMOTE_cc1x!A78=UMCE_cc1x!A78</f>
        <v>1</v>
      </c>
      <c r="G78" t="b">
        <f>SMOTE_cc1x!A78='Maj. Voting All Classifiers'!A78</f>
        <v>1</v>
      </c>
      <c r="H78" t="b">
        <f>SMOTE_Aug_cc1x!A78=UMCE_cc1x!A78</f>
        <v>1</v>
      </c>
      <c r="I78" t="b">
        <f>SMOTE_Aug_cc1x!A78='Maj. Voting All Classifiers'!A78</f>
        <v>1</v>
      </c>
      <c r="J78" t="b">
        <f>UMCE_cc1x!A78='Maj. Voting All Classifiers'!A78</f>
        <v>1</v>
      </c>
      <c r="K78" t="b">
        <f t="shared" si="1"/>
        <v>1</v>
      </c>
    </row>
    <row r="79" spans="1:11" x14ac:dyDescent="0.25">
      <c r="A79" t="b">
        <f>ResNet_cc1x!A79=SMOTE_cc1x!A79</f>
        <v>1</v>
      </c>
      <c r="B79" t="b">
        <f>ResNet_cc1x!A79=SMOTE_Aug_cc1x!A79</f>
        <v>1</v>
      </c>
      <c r="C79" t="b">
        <f>ResNet_cc1x!A79=UMCE_cc1x!A79</f>
        <v>1</v>
      </c>
      <c r="D79" t="b">
        <f>ResNet_cc1x!A79='Maj. Voting All Classifiers'!A79</f>
        <v>1</v>
      </c>
      <c r="E79" t="b">
        <f>SMOTE_cc1x!A79=SMOTE_Aug_cc1x!A79</f>
        <v>1</v>
      </c>
      <c r="F79" t="b">
        <f>SMOTE_cc1x!A79=UMCE_cc1x!A79</f>
        <v>1</v>
      </c>
      <c r="G79" t="b">
        <f>SMOTE_cc1x!A79='Maj. Voting All Classifiers'!A79</f>
        <v>1</v>
      </c>
      <c r="H79" t="b">
        <f>SMOTE_Aug_cc1x!A79=UMCE_cc1x!A79</f>
        <v>1</v>
      </c>
      <c r="I79" t="b">
        <f>SMOTE_Aug_cc1x!A79='Maj. Voting All Classifiers'!A79</f>
        <v>1</v>
      </c>
      <c r="J79" t="b">
        <f>UMCE_cc1x!A79='Maj. Voting All Classifiers'!A79</f>
        <v>1</v>
      </c>
      <c r="K79" t="b">
        <f t="shared" si="1"/>
        <v>1</v>
      </c>
    </row>
    <row r="80" spans="1:11" x14ac:dyDescent="0.25">
      <c r="A80" t="b">
        <f>ResNet_cc1x!A80=SMOTE_cc1x!A80</f>
        <v>1</v>
      </c>
      <c r="B80" t="b">
        <f>ResNet_cc1x!A80=SMOTE_Aug_cc1x!A80</f>
        <v>1</v>
      </c>
      <c r="C80" t="b">
        <f>ResNet_cc1x!A80=UMCE_cc1x!A80</f>
        <v>1</v>
      </c>
      <c r="D80" t="b">
        <f>ResNet_cc1x!A80='Maj. Voting All Classifiers'!A80</f>
        <v>1</v>
      </c>
      <c r="E80" t="b">
        <f>SMOTE_cc1x!A80=SMOTE_Aug_cc1x!A80</f>
        <v>1</v>
      </c>
      <c r="F80" t="b">
        <f>SMOTE_cc1x!A80=UMCE_cc1x!A80</f>
        <v>1</v>
      </c>
      <c r="G80" t="b">
        <f>SMOTE_cc1x!A80='Maj. Voting All Classifiers'!A80</f>
        <v>1</v>
      </c>
      <c r="H80" t="b">
        <f>SMOTE_Aug_cc1x!A80=UMCE_cc1x!A80</f>
        <v>1</v>
      </c>
      <c r="I80" t="b">
        <f>SMOTE_Aug_cc1x!A80='Maj. Voting All Classifiers'!A80</f>
        <v>1</v>
      </c>
      <c r="J80" t="b">
        <f>UMCE_cc1x!A80='Maj. Voting All Classifiers'!A80</f>
        <v>1</v>
      </c>
      <c r="K80" t="b">
        <f t="shared" si="1"/>
        <v>1</v>
      </c>
    </row>
    <row r="81" spans="1:11" x14ac:dyDescent="0.25">
      <c r="A81" t="b">
        <f>ResNet_cc1x!A81=SMOTE_cc1x!A81</f>
        <v>1</v>
      </c>
      <c r="B81" t="b">
        <f>ResNet_cc1x!A81=SMOTE_Aug_cc1x!A81</f>
        <v>1</v>
      </c>
      <c r="C81" t="b">
        <f>ResNet_cc1x!A81=UMCE_cc1x!A81</f>
        <v>1</v>
      </c>
      <c r="D81" t="b">
        <f>ResNet_cc1x!A81='Maj. Voting All Classifiers'!A81</f>
        <v>1</v>
      </c>
      <c r="E81" t="b">
        <f>SMOTE_cc1x!A81=SMOTE_Aug_cc1x!A81</f>
        <v>1</v>
      </c>
      <c r="F81" t="b">
        <f>SMOTE_cc1x!A81=UMCE_cc1x!A81</f>
        <v>1</v>
      </c>
      <c r="G81" t="b">
        <f>SMOTE_cc1x!A81='Maj. Voting All Classifiers'!A81</f>
        <v>1</v>
      </c>
      <c r="H81" t="b">
        <f>SMOTE_Aug_cc1x!A81=UMCE_cc1x!A81</f>
        <v>1</v>
      </c>
      <c r="I81" t="b">
        <f>SMOTE_Aug_cc1x!A81='Maj. Voting All Classifiers'!A81</f>
        <v>1</v>
      </c>
      <c r="J81" t="b">
        <f>UMCE_cc1x!A81='Maj. Voting All Classifiers'!A81</f>
        <v>1</v>
      </c>
      <c r="K81" t="b">
        <f t="shared" si="1"/>
        <v>1</v>
      </c>
    </row>
    <row r="82" spans="1:11" x14ac:dyDescent="0.25">
      <c r="A82" t="b">
        <f>ResNet_cc1x!A82=SMOTE_cc1x!A82</f>
        <v>1</v>
      </c>
      <c r="B82" t="b">
        <f>ResNet_cc1x!A82=SMOTE_Aug_cc1x!A82</f>
        <v>1</v>
      </c>
      <c r="C82" t="b">
        <f>ResNet_cc1x!A82=UMCE_cc1x!A82</f>
        <v>1</v>
      </c>
      <c r="D82" t="b">
        <f>ResNet_cc1x!A82='Maj. Voting All Classifiers'!A82</f>
        <v>1</v>
      </c>
      <c r="E82" t="b">
        <f>SMOTE_cc1x!A82=SMOTE_Aug_cc1x!A82</f>
        <v>1</v>
      </c>
      <c r="F82" t="b">
        <f>SMOTE_cc1x!A82=UMCE_cc1x!A82</f>
        <v>1</v>
      </c>
      <c r="G82" t="b">
        <f>SMOTE_cc1x!A82='Maj. Voting All Classifiers'!A82</f>
        <v>1</v>
      </c>
      <c r="H82" t="b">
        <f>SMOTE_Aug_cc1x!A82=UMCE_cc1x!A82</f>
        <v>1</v>
      </c>
      <c r="I82" t="b">
        <f>SMOTE_Aug_cc1x!A82='Maj. Voting All Classifiers'!A82</f>
        <v>1</v>
      </c>
      <c r="J82" t="b">
        <f>UMCE_cc1x!A82='Maj. Voting All Classifiers'!A82</f>
        <v>1</v>
      </c>
      <c r="K82" t="b">
        <f t="shared" si="1"/>
        <v>1</v>
      </c>
    </row>
    <row r="83" spans="1:11" x14ac:dyDescent="0.25">
      <c r="A83" t="b">
        <f>ResNet_cc1x!A83=SMOTE_cc1x!A83</f>
        <v>1</v>
      </c>
      <c r="B83" t="b">
        <f>ResNet_cc1x!A83=SMOTE_Aug_cc1x!A83</f>
        <v>1</v>
      </c>
      <c r="C83" t="b">
        <f>ResNet_cc1x!A83=UMCE_cc1x!A83</f>
        <v>1</v>
      </c>
      <c r="D83" t="b">
        <f>ResNet_cc1x!A83='Maj. Voting All Classifiers'!A83</f>
        <v>1</v>
      </c>
      <c r="E83" t="b">
        <f>SMOTE_cc1x!A83=SMOTE_Aug_cc1x!A83</f>
        <v>1</v>
      </c>
      <c r="F83" t="b">
        <f>SMOTE_cc1x!A83=UMCE_cc1x!A83</f>
        <v>1</v>
      </c>
      <c r="G83" t="b">
        <f>SMOTE_cc1x!A83='Maj. Voting All Classifiers'!A83</f>
        <v>1</v>
      </c>
      <c r="H83" t="b">
        <f>SMOTE_Aug_cc1x!A83=UMCE_cc1x!A83</f>
        <v>1</v>
      </c>
      <c r="I83" t="b">
        <f>SMOTE_Aug_cc1x!A83='Maj. Voting All Classifiers'!A83</f>
        <v>1</v>
      </c>
      <c r="J83" t="b">
        <f>UMCE_cc1x!A83='Maj. Voting All Classifiers'!A83</f>
        <v>1</v>
      </c>
      <c r="K83" t="b">
        <f t="shared" si="1"/>
        <v>1</v>
      </c>
    </row>
    <row r="84" spans="1:11" x14ac:dyDescent="0.25">
      <c r="A84" t="b">
        <f>ResNet_cc1x!A84=SMOTE_cc1x!A84</f>
        <v>1</v>
      </c>
      <c r="B84" t="b">
        <f>ResNet_cc1x!A84=SMOTE_Aug_cc1x!A84</f>
        <v>1</v>
      </c>
      <c r="C84" t="b">
        <f>ResNet_cc1x!A84=UMCE_cc1x!A84</f>
        <v>1</v>
      </c>
      <c r="D84" t="b">
        <f>ResNet_cc1x!A84='Maj. Voting All Classifiers'!A84</f>
        <v>1</v>
      </c>
      <c r="E84" t="b">
        <f>SMOTE_cc1x!A84=SMOTE_Aug_cc1x!A84</f>
        <v>1</v>
      </c>
      <c r="F84" t="b">
        <f>SMOTE_cc1x!A84=UMCE_cc1x!A84</f>
        <v>1</v>
      </c>
      <c r="G84" t="b">
        <f>SMOTE_cc1x!A84='Maj. Voting All Classifiers'!A84</f>
        <v>1</v>
      </c>
      <c r="H84" t="b">
        <f>SMOTE_Aug_cc1x!A84=UMCE_cc1x!A84</f>
        <v>1</v>
      </c>
      <c r="I84" t="b">
        <f>SMOTE_Aug_cc1x!A84='Maj. Voting All Classifiers'!A84</f>
        <v>1</v>
      </c>
      <c r="J84" t="b">
        <f>UMCE_cc1x!A84='Maj. Voting All Classifiers'!A84</f>
        <v>1</v>
      </c>
      <c r="K84" t="b">
        <f t="shared" si="1"/>
        <v>1</v>
      </c>
    </row>
    <row r="85" spans="1:11" x14ac:dyDescent="0.25">
      <c r="A85" t="b">
        <f>ResNet_cc1x!A85=SMOTE_cc1x!A85</f>
        <v>1</v>
      </c>
      <c r="B85" t="b">
        <f>ResNet_cc1x!A85=SMOTE_Aug_cc1x!A85</f>
        <v>1</v>
      </c>
      <c r="C85" t="b">
        <f>ResNet_cc1x!A85=UMCE_cc1x!A85</f>
        <v>1</v>
      </c>
      <c r="D85" t="b">
        <f>ResNet_cc1x!A85='Maj. Voting All Classifiers'!A85</f>
        <v>1</v>
      </c>
      <c r="E85" t="b">
        <f>SMOTE_cc1x!A85=SMOTE_Aug_cc1x!A85</f>
        <v>1</v>
      </c>
      <c r="F85" t="b">
        <f>SMOTE_cc1x!A85=UMCE_cc1x!A85</f>
        <v>1</v>
      </c>
      <c r="G85" t="b">
        <f>SMOTE_cc1x!A85='Maj. Voting All Classifiers'!A85</f>
        <v>1</v>
      </c>
      <c r="H85" t="b">
        <f>SMOTE_Aug_cc1x!A85=UMCE_cc1x!A85</f>
        <v>1</v>
      </c>
      <c r="I85" t="b">
        <f>SMOTE_Aug_cc1x!A85='Maj. Voting All Classifiers'!A85</f>
        <v>1</v>
      </c>
      <c r="J85" t="b">
        <f>UMCE_cc1x!A85='Maj. Voting All Classifiers'!A85</f>
        <v>1</v>
      </c>
      <c r="K85" t="b">
        <f t="shared" si="1"/>
        <v>1</v>
      </c>
    </row>
    <row r="86" spans="1:11" x14ac:dyDescent="0.25">
      <c r="A86" t="b">
        <f>ResNet_cc1x!A86=SMOTE_cc1x!A86</f>
        <v>1</v>
      </c>
      <c r="B86" t="b">
        <f>ResNet_cc1x!A86=SMOTE_Aug_cc1x!A86</f>
        <v>1</v>
      </c>
      <c r="C86" t="b">
        <f>ResNet_cc1x!A86=UMCE_cc1x!A86</f>
        <v>1</v>
      </c>
      <c r="D86" t="b">
        <f>ResNet_cc1x!A86='Maj. Voting All Classifiers'!A86</f>
        <v>1</v>
      </c>
      <c r="E86" t="b">
        <f>SMOTE_cc1x!A86=SMOTE_Aug_cc1x!A86</f>
        <v>1</v>
      </c>
      <c r="F86" t="b">
        <f>SMOTE_cc1x!A86=UMCE_cc1x!A86</f>
        <v>1</v>
      </c>
      <c r="G86" t="b">
        <f>SMOTE_cc1x!A86='Maj. Voting All Classifiers'!A86</f>
        <v>1</v>
      </c>
      <c r="H86" t="b">
        <f>SMOTE_Aug_cc1x!A86=UMCE_cc1x!A86</f>
        <v>1</v>
      </c>
      <c r="I86" t="b">
        <f>SMOTE_Aug_cc1x!A86='Maj. Voting All Classifiers'!A86</f>
        <v>1</v>
      </c>
      <c r="J86" t="b">
        <f>UMCE_cc1x!A86='Maj. Voting All Classifiers'!A86</f>
        <v>1</v>
      </c>
      <c r="K86" t="b">
        <f t="shared" si="1"/>
        <v>1</v>
      </c>
    </row>
    <row r="87" spans="1:11" x14ac:dyDescent="0.25">
      <c r="A87" t="b">
        <f>ResNet_cc1x!A87=SMOTE_cc1x!A87</f>
        <v>1</v>
      </c>
      <c r="B87" t="b">
        <f>ResNet_cc1x!A87=SMOTE_Aug_cc1x!A87</f>
        <v>1</v>
      </c>
      <c r="C87" t="b">
        <f>ResNet_cc1x!A87=UMCE_cc1x!A87</f>
        <v>1</v>
      </c>
      <c r="D87" t="b">
        <f>ResNet_cc1x!A87='Maj. Voting All Classifiers'!A87</f>
        <v>1</v>
      </c>
      <c r="E87" t="b">
        <f>SMOTE_cc1x!A87=SMOTE_Aug_cc1x!A87</f>
        <v>1</v>
      </c>
      <c r="F87" t="b">
        <f>SMOTE_cc1x!A87=UMCE_cc1x!A87</f>
        <v>1</v>
      </c>
      <c r="G87" t="b">
        <f>SMOTE_cc1x!A87='Maj. Voting All Classifiers'!A87</f>
        <v>1</v>
      </c>
      <c r="H87" t="b">
        <f>SMOTE_Aug_cc1x!A87=UMCE_cc1x!A87</f>
        <v>1</v>
      </c>
      <c r="I87" t="b">
        <f>SMOTE_Aug_cc1x!A87='Maj. Voting All Classifiers'!A87</f>
        <v>1</v>
      </c>
      <c r="J87" t="b">
        <f>UMCE_cc1x!A87='Maj. Voting All Classifiers'!A87</f>
        <v>1</v>
      </c>
      <c r="K87" t="b">
        <f t="shared" si="1"/>
        <v>1</v>
      </c>
    </row>
    <row r="88" spans="1:11" x14ac:dyDescent="0.25">
      <c r="A88" t="b">
        <f>ResNet_cc1x!A88=SMOTE_cc1x!A88</f>
        <v>1</v>
      </c>
      <c r="B88" t="b">
        <f>ResNet_cc1x!A88=SMOTE_Aug_cc1x!A88</f>
        <v>1</v>
      </c>
      <c r="C88" t="b">
        <f>ResNet_cc1x!A88=UMCE_cc1x!A88</f>
        <v>1</v>
      </c>
      <c r="D88" t="b">
        <f>ResNet_cc1x!A88='Maj. Voting All Classifiers'!A88</f>
        <v>1</v>
      </c>
      <c r="E88" t="b">
        <f>SMOTE_cc1x!A88=SMOTE_Aug_cc1x!A88</f>
        <v>1</v>
      </c>
      <c r="F88" t="b">
        <f>SMOTE_cc1x!A88=UMCE_cc1x!A88</f>
        <v>1</v>
      </c>
      <c r="G88" t="b">
        <f>SMOTE_cc1x!A88='Maj. Voting All Classifiers'!A88</f>
        <v>1</v>
      </c>
      <c r="H88" t="b">
        <f>SMOTE_Aug_cc1x!A88=UMCE_cc1x!A88</f>
        <v>1</v>
      </c>
      <c r="I88" t="b">
        <f>SMOTE_Aug_cc1x!A88='Maj. Voting All Classifiers'!A88</f>
        <v>1</v>
      </c>
      <c r="J88" t="b">
        <f>UMCE_cc1x!A88='Maj. Voting All Classifiers'!A88</f>
        <v>1</v>
      </c>
      <c r="K88" t="b">
        <f t="shared" si="1"/>
        <v>1</v>
      </c>
    </row>
    <row r="89" spans="1:11" x14ac:dyDescent="0.25">
      <c r="A89" t="b">
        <f>ResNet_cc1x!A89=SMOTE_cc1x!A89</f>
        <v>1</v>
      </c>
      <c r="B89" t="b">
        <f>ResNet_cc1x!A89=SMOTE_Aug_cc1x!A89</f>
        <v>1</v>
      </c>
      <c r="C89" t="b">
        <f>ResNet_cc1x!A89=UMCE_cc1x!A89</f>
        <v>1</v>
      </c>
      <c r="D89" t="b">
        <f>ResNet_cc1x!A89='Maj. Voting All Classifiers'!A89</f>
        <v>1</v>
      </c>
      <c r="E89" t="b">
        <f>SMOTE_cc1x!A89=SMOTE_Aug_cc1x!A89</f>
        <v>1</v>
      </c>
      <c r="F89" t="b">
        <f>SMOTE_cc1x!A89=UMCE_cc1x!A89</f>
        <v>1</v>
      </c>
      <c r="G89" t="b">
        <f>SMOTE_cc1x!A89='Maj. Voting All Classifiers'!A89</f>
        <v>1</v>
      </c>
      <c r="H89" t="b">
        <f>SMOTE_Aug_cc1x!A89=UMCE_cc1x!A89</f>
        <v>1</v>
      </c>
      <c r="I89" t="b">
        <f>SMOTE_Aug_cc1x!A89='Maj. Voting All Classifiers'!A89</f>
        <v>1</v>
      </c>
      <c r="J89" t="b">
        <f>UMCE_cc1x!A89='Maj. Voting All Classifiers'!A89</f>
        <v>1</v>
      </c>
      <c r="K89" t="b">
        <f t="shared" si="1"/>
        <v>1</v>
      </c>
    </row>
    <row r="90" spans="1:11" x14ac:dyDescent="0.25">
      <c r="A90" t="b">
        <f>ResNet_cc1x!A90=SMOTE_cc1x!A90</f>
        <v>1</v>
      </c>
      <c r="B90" t="b">
        <f>ResNet_cc1x!A90=SMOTE_Aug_cc1x!A90</f>
        <v>1</v>
      </c>
      <c r="C90" t="b">
        <f>ResNet_cc1x!A90=UMCE_cc1x!A90</f>
        <v>1</v>
      </c>
      <c r="D90" t="b">
        <f>ResNet_cc1x!A90='Maj. Voting All Classifiers'!A90</f>
        <v>1</v>
      </c>
      <c r="E90" t="b">
        <f>SMOTE_cc1x!A90=SMOTE_Aug_cc1x!A90</f>
        <v>1</v>
      </c>
      <c r="F90" t="b">
        <f>SMOTE_cc1x!A90=UMCE_cc1x!A90</f>
        <v>1</v>
      </c>
      <c r="G90" t="b">
        <f>SMOTE_cc1x!A90='Maj. Voting All Classifiers'!A90</f>
        <v>1</v>
      </c>
      <c r="H90" t="b">
        <f>SMOTE_Aug_cc1x!A90=UMCE_cc1x!A90</f>
        <v>1</v>
      </c>
      <c r="I90" t="b">
        <f>SMOTE_Aug_cc1x!A90='Maj. Voting All Classifiers'!A90</f>
        <v>1</v>
      </c>
      <c r="J90" t="b">
        <f>UMCE_cc1x!A90='Maj. Voting All Classifiers'!A90</f>
        <v>1</v>
      </c>
      <c r="K90" t="b">
        <f t="shared" si="1"/>
        <v>1</v>
      </c>
    </row>
    <row r="91" spans="1:11" x14ac:dyDescent="0.25">
      <c r="A91" t="b">
        <f>ResNet_cc1x!A91=SMOTE_cc1x!A91</f>
        <v>1</v>
      </c>
      <c r="B91" t="b">
        <f>ResNet_cc1x!A91=SMOTE_Aug_cc1x!A91</f>
        <v>1</v>
      </c>
      <c r="C91" t="b">
        <f>ResNet_cc1x!A91=UMCE_cc1x!A91</f>
        <v>1</v>
      </c>
      <c r="D91" t="b">
        <f>ResNet_cc1x!A91='Maj. Voting All Classifiers'!A91</f>
        <v>1</v>
      </c>
      <c r="E91" t="b">
        <f>SMOTE_cc1x!A91=SMOTE_Aug_cc1x!A91</f>
        <v>1</v>
      </c>
      <c r="F91" t="b">
        <f>SMOTE_cc1x!A91=UMCE_cc1x!A91</f>
        <v>1</v>
      </c>
      <c r="G91" t="b">
        <f>SMOTE_cc1x!A91='Maj. Voting All Classifiers'!A91</f>
        <v>1</v>
      </c>
      <c r="H91" t="b">
        <f>SMOTE_Aug_cc1x!A91=UMCE_cc1x!A91</f>
        <v>1</v>
      </c>
      <c r="I91" t="b">
        <f>SMOTE_Aug_cc1x!A91='Maj. Voting All Classifiers'!A91</f>
        <v>1</v>
      </c>
      <c r="J91" t="b">
        <f>UMCE_cc1x!A91='Maj. Voting All Classifiers'!A91</f>
        <v>1</v>
      </c>
      <c r="K91" t="b">
        <f t="shared" si="1"/>
        <v>1</v>
      </c>
    </row>
    <row r="92" spans="1:11" x14ac:dyDescent="0.25">
      <c r="A92" t="b">
        <f>ResNet_cc1x!A92=SMOTE_cc1x!A92</f>
        <v>1</v>
      </c>
      <c r="B92" t="b">
        <f>ResNet_cc1x!A92=SMOTE_Aug_cc1x!A92</f>
        <v>1</v>
      </c>
      <c r="C92" t="b">
        <f>ResNet_cc1x!A92=UMCE_cc1x!A92</f>
        <v>1</v>
      </c>
      <c r="D92" t="b">
        <f>ResNet_cc1x!A92='Maj. Voting All Classifiers'!A92</f>
        <v>1</v>
      </c>
      <c r="E92" t="b">
        <f>SMOTE_cc1x!A92=SMOTE_Aug_cc1x!A92</f>
        <v>1</v>
      </c>
      <c r="F92" t="b">
        <f>SMOTE_cc1x!A92=UMCE_cc1x!A92</f>
        <v>1</v>
      </c>
      <c r="G92" t="b">
        <f>SMOTE_cc1x!A92='Maj. Voting All Classifiers'!A92</f>
        <v>1</v>
      </c>
      <c r="H92" t="b">
        <f>SMOTE_Aug_cc1x!A92=UMCE_cc1x!A92</f>
        <v>1</v>
      </c>
      <c r="I92" t="b">
        <f>SMOTE_Aug_cc1x!A92='Maj. Voting All Classifiers'!A92</f>
        <v>1</v>
      </c>
      <c r="J92" t="b">
        <f>UMCE_cc1x!A92='Maj. Voting All Classifiers'!A92</f>
        <v>1</v>
      </c>
      <c r="K92" t="b">
        <f t="shared" si="1"/>
        <v>1</v>
      </c>
    </row>
    <row r="93" spans="1:11" x14ac:dyDescent="0.25">
      <c r="A93" t="b">
        <f>ResNet_cc1x!A93=SMOTE_cc1x!A93</f>
        <v>1</v>
      </c>
      <c r="B93" t="b">
        <f>ResNet_cc1x!A93=SMOTE_Aug_cc1x!A93</f>
        <v>1</v>
      </c>
      <c r="C93" t="b">
        <f>ResNet_cc1x!A93=UMCE_cc1x!A93</f>
        <v>1</v>
      </c>
      <c r="D93" t="b">
        <f>ResNet_cc1x!A93='Maj. Voting All Classifiers'!A93</f>
        <v>1</v>
      </c>
      <c r="E93" t="b">
        <f>SMOTE_cc1x!A93=SMOTE_Aug_cc1x!A93</f>
        <v>1</v>
      </c>
      <c r="F93" t="b">
        <f>SMOTE_cc1x!A93=UMCE_cc1x!A93</f>
        <v>1</v>
      </c>
      <c r="G93" t="b">
        <f>SMOTE_cc1x!A93='Maj. Voting All Classifiers'!A93</f>
        <v>1</v>
      </c>
      <c r="H93" t="b">
        <f>SMOTE_Aug_cc1x!A93=UMCE_cc1x!A93</f>
        <v>1</v>
      </c>
      <c r="I93" t="b">
        <f>SMOTE_Aug_cc1x!A93='Maj. Voting All Classifiers'!A93</f>
        <v>1</v>
      </c>
      <c r="J93" t="b">
        <f>UMCE_cc1x!A93='Maj. Voting All Classifiers'!A93</f>
        <v>1</v>
      </c>
      <c r="K93" t="b">
        <f t="shared" si="1"/>
        <v>1</v>
      </c>
    </row>
    <row r="94" spans="1:11" x14ac:dyDescent="0.25">
      <c r="A94" t="b">
        <f>ResNet_cc1x!A94=SMOTE_cc1x!A94</f>
        <v>1</v>
      </c>
      <c r="B94" t="b">
        <f>ResNet_cc1x!A94=SMOTE_Aug_cc1x!A94</f>
        <v>1</v>
      </c>
      <c r="C94" t="b">
        <f>ResNet_cc1x!A94=UMCE_cc1x!A94</f>
        <v>1</v>
      </c>
      <c r="D94" t="b">
        <f>ResNet_cc1x!A94='Maj. Voting All Classifiers'!A94</f>
        <v>1</v>
      </c>
      <c r="E94" t="b">
        <f>SMOTE_cc1x!A94=SMOTE_Aug_cc1x!A94</f>
        <v>1</v>
      </c>
      <c r="F94" t="b">
        <f>SMOTE_cc1x!A94=UMCE_cc1x!A94</f>
        <v>1</v>
      </c>
      <c r="G94" t="b">
        <f>SMOTE_cc1x!A94='Maj. Voting All Classifiers'!A94</f>
        <v>1</v>
      </c>
      <c r="H94" t="b">
        <f>SMOTE_Aug_cc1x!A94=UMCE_cc1x!A94</f>
        <v>1</v>
      </c>
      <c r="I94" t="b">
        <f>SMOTE_Aug_cc1x!A94='Maj. Voting All Classifiers'!A94</f>
        <v>1</v>
      </c>
      <c r="J94" t="b">
        <f>UMCE_cc1x!A94='Maj. Voting All Classifiers'!A94</f>
        <v>1</v>
      </c>
      <c r="K94" t="b">
        <f t="shared" si="1"/>
        <v>1</v>
      </c>
    </row>
    <row r="95" spans="1:11" x14ac:dyDescent="0.25">
      <c r="A95" t="b">
        <f>ResNet_cc1x!A95=SMOTE_cc1x!A95</f>
        <v>1</v>
      </c>
      <c r="B95" t="b">
        <f>ResNet_cc1x!A95=SMOTE_Aug_cc1x!A95</f>
        <v>1</v>
      </c>
      <c r="C95" t="b">
        <f>ResNet_cc1x!A95=UMCE_cc1x!A95</f>
        <v>1</v>
      </c>
      <c r="D95" t="b">
        <f>ResNet_cc1x!A95='Maj. Voting All Classifiers'!A95</f>
        <v>1</v>
      </c>
      <c r="E95" t="b">
        <f>SMOTE_cc1x!A95=SMOTE_Aug_cc1x!A95</f>
        <v>1</v>
      </c>
      <c r="F95" t="b">
        <f>SMOTE_cc1x!A95=UMCE_cc1x!A95</f>
        <v>1</v>
      </c>
      <c r="G95" t="b">
        <f>SMOTE_cc1x!A95='Maj. Voting All Classifiers'!A95</f>
        <v>1</v>
      </c>
      <c r="H95" t="b">
        <f>SMOTE_Aug_cc1x!A95=UMCE_cc1x!A95</f>
        <v>1</v>
      </c>
      <c r="I95" t="b">
        <f>SMOTE_Aug_cc1x!A95='Maj. Voting All Classifiers'!A95</f>
        <v>1</v>
      </c>
      <c r="J95" t="b">
        <f>UMCE_cc1x!A95='Maj. Voting All Classifiers'!A95</f>
        <v>1</v>
      </c>
      <c r="K95" t="b">
        <f t="shared" si="1"/>
        <v>1</v>
      </c>
    </row>
    <row r="96" spans="1:11" x14ac:dyDescent="0.25">
      <c r="A96" t="b">
        <f>ResNet_cc1x!A96=SMOTE_cc1x!A96</f>
        <v>1</v>
      </c>
      <c r="B96" t="b">
        <f>ResNet_cc1x!A96=SMOTE_Aug_cc1x!A96</f>
        <v>1</v>
      </c>
      <c r="C96" t="b">
        <f>ResNet_cc1x!A96=UMCE_cc1x!A96</f>
        <v>1</v>
      </c>
      <c r="D96" t="b">
        <f>ResNet_cc1x!A96='Maj. Voting All Classifiers'!A96</f>
        <v>1</v>
      </c>
      <c r="E96" t="b">
        <f>SMOTE_cc1x!A96=SMOTE_Aug_cc1x!A96</f>
        <v>1</v>
      </c>
      <c r="F96" t="b">
        <f>SMOTE_cc1x!A96=UMCE_cc1x!A96</f>
        <v>1</v>
      </c>
      <c r="G96" t="b">
        <f>SMOTE_cc1x!A96='Maj. Voting All Classifiers'!A96</f>
        <v>1</v>
      </c>
      <c r="H96" t="b">
        <f>SMOTE_Aug_cc1x!A96=UMCE_cc1x!A96</f>
        <v>1</v>
      </c>
      <c r="I96" t="b">
        <f>SMOTE_Aug_cc1x!A96='Maj. Voting All Classifiers'!A96</f>
        <v>1</v>
      </c>
      <c r="J96" t="b">
        <f>UMCE_cc1x!A96='Maj. Voting All Classifiers'!A96</f>
        <v>1</v>
      </c>
      <c r="K96" t="b">
        <f t="shared" si="1"/>
        <v>1</v>
      </c>
    </row>
    <row r="97" spans="1:11" x14ac:dyDescent="0.25">
      <c r="A97" t="b">
        <f>ResNet_cc1x!A97=SMOTE_cc1x!A97</f>
        <v>1</v>
      </c>
      <c r="B97" t="b">
        <f>ResNet_cc1x!A97=SMOTE_Aug_cc1x!A97</f>
        <v>1</v>
      </c>
      <c r="C97" t="b">
        <f>ResNet_cc1x!A97=UMCE_cc1x!A97</f>
        <v>1</v>
      </c>
      <c r="D97" t="b">
        <f>ResNet_cc1x!A97='Maj. Voting All Classifiers'!A97</f>
        <v>1</v>
      </c>
      <c r="E97" t="b">
        <f>SMOTE_cc1x!A97=SMOTE_Aug_cc1x!A97</f>
        <v>1</v>
      </c>
      <c r="F97" t="b">
        <f>SMOTE_cc1x!A97=UMCE_cc1x!A97</f>
        <v>1</v>
      </c>
      <c r="G97" t="b">
        <f>SMOTE_cc1x!A97='Maj. Voting All Classifiers'!A97</f>
        <v>1</v>
      </c>
      <c r="H97" t="b">
        <f>SMOTE_Aug_cc1x!A97=UMCE_cc1x!A97</f>
        <v>1</v>
      </c>
      <c r="I97" t="b">
        <f>SMOTE_Aug_cc1x!A97='Maj. Voting All Classifiers'!A97</f>
        <v>1</v>
      </c>
      <c r="J97" t="b">
        <f>UMCE_cc1x!A97='Maj. Voting All Classifiers'!A97</f>
        <v>1</v>
      </c>
      <c r="K97" t="b">
        <f t="shared" si="1"/>
        <v>1</v>
      </c>
    </row>
    <row r="98" spans="1:11" x14ac:dyDescent="0.25">
      <c r="A98" t="b">
        <f>ResNet_cc1x!A98=SMOTE_cc1x!A98</f>
        <v>1</v>
      </c>
      <c r="B98" t="b">
        <f>ResNet_cc1x!A98=SMOTE_Aug_cc1x!A98</f>
        <v>1</v>
      </c>
      <c r="C98" t="b">
        <f>ResNet_cc1x!A98=UMCE_cc1x!A98</f>
        <v>1</v>
      </c>
      <c r="D98" t="b">
        <f>ResNet_cc1x!A98='Maj. Voting All Classifiers'!A98</f>
        <v>1</v>
      </c>
      <c r="E98" t="b">
        <f>SMOTE_cc1x!A98=SMOTE_Aug_cc1x!A98</f>
        <v>1</v>
      </c>
      <c r="F98" t="b">
        <f>SMOTE_cc1x!A98=UMCE_cc1x!A98</f>
        <v>1</v>
      </c>
      <c r="G98" t="b">
        <f>SMOTE_cc1x!A98='Maj. Voting All Classifiers'!A98</f>
        <v>1</v>
      </c>
      <c r="H98" t="b">
        <f>SMOTE_Aug_cc1x!A98=UMCE_cc1x!A98</f>
        <v>1</v>
      </c>
      <c r="I98" t="b">
        <f>SMOTE_Aug_cc1x!A98='Maj. Voting All Classifiers'!A98</f>
        <v>1</v>
      </c>
      <c r="J98" t="b">
        <f>UMCE_cc1x!A98='Maj. Voting All Classifiers'!A98</f>
        <v>1</v>
      </c>
      <c r="K98" t="b">
        <f t="shared" si="1"/>
        <v>1</v>
      </c>
    </row>
    <row r="99" spans="1:11" x14ac:dyDescent="0.25">
      <c r="A99" t="b">
        <f>ResNet_cc1x!A99=SMOTE_cc1x!A99</f>
        <v>1</v>
      </c>
      <c r="B99" t="b">
        <f>ResNet_cc1x!A99=SMOTE_Aug_cc1x!A99</f>
        <v>1</v>
      </c>
      <c r="C99" t="b">
        <f>ResNet_cc1x!A99=UMCE_cc1x!A99</f>
        <v>1</v>
      </c>
      <c r="D99" t="b">
        <f>ResNet_cc1x!A99='Maj. Voting All Classifiers'!A99</f>
        <v>1</v>
      </c>
      <c r="E99" t="b">
        <f>SMOTE_cc1x!A99=SMOTE_Aug_cc1x!A99</f>
        <v>1</v>
      </c>
      <c r="F99" t="b">
        <f>SMOTE_cc1x!A99=UMCE_cc1x!A99</f>
        <v>1</v>
      </c>
      <c r="G99" t="b">
        <f>SMOTE_cc1x!A99='Maj. Voting All Classifiers'!A99</f>
        <v>1</v>
      </c>
      <c r="H99" t="b">
        <f>SMOTE_Aug_cc1x!A99=UMCE_cc1x!A99</f>
        <v>1</v>
      </c>
      <c r="I99" t="b">
        <f>SMOTE_Aug_cc1x!A99='Maj. Voting All Classifiers'!A99</f>
        <v>1</v>
      </c>
      <c r="J99" t="b">
        <f>UMCE_cc1x!A99='Maj. Voting All Classifiers'!A99</f>
        <v>1</v>
      </c>
      <c r="K99" t="b">
        <f t="shared" si="1"/>
        <v>1</v>
      </c>
    </row>
    <row r="100" spans="1:11" x14ac:dyDescent="0.25">
      <c r="A100" t="b">
        <f>ResNet_cc1x!A100=SMOTE_cc1x!A100</f>
        <v>1</v>
      </c>
      <c r="B100" t="b">
        <f>ResNet_cc1x!A100=SMOTE_Aug_cc1x!A100</f>
        <v>1</v>
      </c>
      <c r="C100" t="b">
        <f>ResNet_cc1x!A100=UMCE_cc1x!A100</f>
        <v>1</v>
      </c>
      <c r="D100" t="b">
        <f>ResNet_cc1x!A100='Maj. Voting All Classifiers'!A100</f>
        <v>1</v>
      </c>
      <c r="E100" t="b">
        <f>SMOTE_cc1x!A100=SMOTE_Aug_cc1x!A100</f>
        <v>1</v>
      </c>
      <c r="F100" t="b">
        <f>SMOTE_cc1x!A100=UMCE_cc1x!A100</f>
        <v>1</v>
      </c>
      <c r="G100" t="b">
        <f>SMOTE_cc1x!A100='Maj. Voting All Classifiers'!A100</f>
        <v>1</v>
      </c>
      <c r="H100" t="b">
        <f>SMOTE_Aug_cc1x!A100=UMCE_cc1x!A100</f>
        <v>1</v>
      </c>
      <c r="I100" t="b">
        <f>SMOTE_Aug_cc1x!A100='Maj. Voting All Classifiers'!A100</f>
        <v>1</v>
      </c>
      <c r="J100" t="b">
        <f>UMCE_cc1x!A100='Maj. Voting All Classifiers'!A100</f>
        <v>1</v>
      </c>
      <c r="K100" t="b">
        <f t="shared" si="1"/>
        <v>1</v>
      </c>
    </row>
    <row r="101" spans="1:11" x14ac:dyDescent="0.25">
      <c r="A101" t="b">
        <f>ResNet_cc1x!A101=SMOTE_cc1x!A101</f>
        <v>1</v>
      </c>
      <c r="B101" t="b">
        <f>ResNet_cc1x!A101=SMOTE_Aug_cc1x!A101</f>
        <v>1</v>
      </c>
      <c r="C101" t="b">
        <f>ResNet_cc1x!A101=UMCE_cc1x!A101</f>
        <v>1</v>
      </c>
      <c r="D101" t="b">
        <f>ResNet_cc1x!A101='Maj. Voting All Classifiers'!A101</f>
        <v>1</v>
      </c>
      <c r="E101" t="b">
        <f>SMOTE_cc1x!A101=SMOTE_Aug_cc1x!A101</f>
        <v>1</v>
      </c>
      <c r="F101" t="b">
        <f>SMOTE_cc1x!A101=UMCE_cc1x!A101</f>
        <v>1</v>
      </c>
      <c r="G101" t="b">
        <f>SMOTE_cc1x!A101='Maj. Voting All Classifiers'!A101</f>
        <v>1</v>
      </c>
      <c r="H101" t="b">
        <f>SMOTE_Aug_cc1x!A101=UMCE_cc1x!A101</f>
        <v>1</v>
      </c>
      <c r="I101" t="b">
        <f>SMOTE_Aug_cc1x!A101='Maj. Voting All Classifiers'!A101</f>
        <v>1</v>
      </c>
      <c r="J101" t="b">
        <f>UMCE_cc1x!A101='Maj. Voting All Classifiers'!A101</f>
        <v>1</v>
      </c>
      <c r="K101" t="b">
        <f t="shared" si="1"/>
        <v>1</v>
      </c>
    </row>
    <row r="102" spans="1:11" x14ac:dyDescent="0.25">
      <c r="A102" t="b">
        <f>ResNet_cc1x!A102=SMOTE_cc1x!A102</f>
        <v>1</v>
      </c>
      <c r="B102" t="b">
        <f>ResNet_cc1x!A102=SMOTE_Aug_cc1x!A102</f>
        <v>1</v>
      </c>
      <c r="C102" t="b">
        <f>ResNet_cc1x!A102=UMCE_cc1x!A102</f>
        <v>1</v>
      </c>
      <c r="D102" t="b">
        <f>ResNet_cc1x!A102='Maj. Voting All Classifiers'!A102</f>
        <v>1</v>
      </c>
      <c r="E102" t="b">
        <f>SMOTE_cc1x!A102=SMOTE_Aug_cc1x!A102</f>
        <v>1</v>
      </c>
      <c r="F102" t="b">
        <f>SMOTE_cc1x!A102=UMCE_cc1x!A102</f>
        <v>1</v>
      </c>
      <c r="G102" t="b">
        <f>SMOTE_cc1x!A102='Maj. Voting All Classifiers'!A102</f>
        <v>1</v>
      </c>
      <c r="H102" t="b">
        <f>SMOTE_Aug_cc1x!A102=UMCE_cc1x!A102</f>
        <v>1</v>
      </c>
      <c r="I102" t="b">
        <f>SMOTE_Aug_cc1x!A102='Maj. Voting All Classifiers'!A102</f>
        <v>1</v>
      </c>
      <c r="J102" t="b">
        <f>UMCE_cc1x!A102='Maj. Voting All Classifiers'!A102</f>
        <v>1</v>
      </c>
      <c r="K102" t="b">
        <f t="shared" si="1"/>
        <v>1</v>
      </c>
    </row>
    <row r="103" spans="1:11" x14ac:dyDescent="0.25">
      <c r="A103" t="b">
        <f>ResNet_cc1x!A103=SMOTE_cc1x!A103</f>
        <v>1</v>
      </c>
      <c r="B103" t="b">
        <f>ResNet_cc1x!A103=SMOTE_Aug_cc1x!A103</f>
        <v>1</v>
      </c>
      <c r="C103" t="b">
        <f>ResNet_cc1x!A103=UMCE_cc1x!A103</f>
        <v>1</v>
      </c>
      <c r="D103" t="b">
        <f>ResNet_cc1x!A103='Maj. Voting All Classifiers'!A103</f>
        <v>1</v>
      </c>
      <c r="E103" t="b">
        <f>SMOTE_cc1x!A103=SMOTE_Aug_cc1x!A103</f>
        <v>1</v>
      </c>
      <c r="F103" t="b">
        <f>SMOTE_cc1x!A103=UMCE_cc1x!A103</f>
        <v>1</v>
      </c>
      <c r="G103" t="b">
        <f>SMOTE_cc1x!A103='Maj. Voting All Classifiers'!A103</f>
        <v>1</v>
      </c>
      <c r="H103" t="b">
        <f>SMOTE_Aug_cc1x!A103=UMCE_cc1x!A103</f>
        <v>1</v>
      </c>
      <c r="I103" t="b">
        <f>SMOTE_Aug_cc1x!A103='Maj. Voting All Classifiers'!A103</f>
        <v>1</v>
      </c>
      <c r="J103" t="b">
        <f>UMCE_cc1x!A103='Maj. Voting All Classifiers'!A103</f>
        <v>1</v>
      </c>
      <c r="K103" t="b">
        <f t="shared" si="1"/>
        <v>1</v>
      </c>
    </row>
    <row r="104" spans="1:11" x14ac:dyDescent="0.25">
      <c r="A104" t="b">
        <f>ResNet_cc1x!A104=SMOTE_cc1x!A104</f>
        <v>1</v>
      </c>
      <c r="B104" t="b">
        <f>ResNet_cc1x!A104=SMOTE_Aug_cc1x!A104</f>
        <v>1</v>
      </c>
      <c r="C104" t="b">
        <f>ResNet_cc1x!A104=UMCE_cc1x!A104</f>
        <v>1</v>
      </c>
      <c r="D104" t="b">
        <f>ResNet_cc1x!A104='Maj. Voting All Classifiers'!A104</f>
        <v>1</v>
      </c>
      <c r="E104" t="b">
        <f>SMOTE_cc1x!A104=SMOTE_Aug_cc1x!A104</f>
        <v>1</v>
      </c>
      <c r="F104" t="b">
        <f>SMOTE_cc1x!A104=UMCE_cc1x!A104</f>
        <v>1</v>
      </c>
      <c r="G104" t="b">
        <f>SMOTE_cc1x!A104='Maj. Voting All Classifiers'!A104</f>
        <v>1</v>
      </c>
      <c r="H104" t="b">
        <f>SMOTE_Aug_cc1x!A104=UMCE_cc1x!A104</f>
        <v>1</v>
      </c>
      <c r="I104" t="b">
        <f>SMOTE_Aug_cc1x!A104='Maj. Voting All Classifiers'!A104</f>
        <v>1</v>
      </c>
      <c r="J104" t="b">
        <f>UMCE_cc1x!A104='Maj. Voting All Classifiers'!A104</f>
        <v>1</v>
      </c>
      <c r="K104" t="b">
        <f t="shared" si="1"/>
        <v>1</v>
      </c>
    </row>
    <row r="105" spans="1:11" x14ac:dyDescent="0.25">
      <c r="A105" t="b">
        <f>ResNet_cc1x!A105=SMOTE_cc1x!A105</f>
        <v>1</v>
      </c>
      <c r="B105" t="b">
        <f>ResNet_cc1x!A105=SMOTE_Aug_cc1x!A105</f>
        <v>1</v>
      </c>
      <c r="C105" t="b">
        <f>ResNet_cc1x!A105=UMCE_cc1x!A105</f>
        <v>1</v>
      </c>
      <c r="D105" t="b">
        <f>ResNet_cc1x!A105='Maj. Voting All Classifiers'!A105</f>
        <v>1</v>
      </c>
      <c r="E105" t="b">
        <f>SMOTE_cc1x!A105=SMOTE_Aug_cc1x!A105</f>
        <v>1</v>
      </c>
      <c r="F105" t="b">
        <f>SMOTE_cc1x!A105=UMCE_cc1x!A105</f>
        <v>1</v>
      </c>
      <c r="G105" t="b">
        <f>SMOTE_cc1x!A105='Maj. Voting All Classifiers'!A105</f>
        <v>1</v>
      </c>
      <c r="H105" t="b">
        <f>SMOTE_Aug_cc1x!A105=UMCE_cc1x!A105</f>
        <v>1</v>
      </c>
      <c r="I105" t="b">
        <f>SMOTE_Aug_cc1x!A105='Maj. Voting All Classifiers'!A105</f>
        <v>1</v>
      </c>
      <c r="J105" t="b">
        <f>UMCE_cc1x!A105='Maj. Voting All Classifiers'!A105</f>
        <v>1</v>
      </c>
      <c r="K105" t="b">
        <f t="shared" si="1"/>
        <v>1</v>
      </c>
    </row>
    <row r="106" spans="1:11" x14ac:dyDescent="0.25">
      <c r="A106" t="b">
        <f>ResNet_cc1x!A106=SMOTE_cc1x!A106</f>
        <v>1</v>
      </c>
      <c r="B106" t="b">
        <f>ResNet_cc1x!A106=SMOTE_Aug_cc1x!A106</f>
        <v>1</v>
      </c>
      <c r="C106" t="b">
        <f>ResNet_cc1x!A106=UMCE_cc1x!A106</f>
        <v>1</v>
      </c>
      <c r="D106" t="b">
        <f>ResNet_cc1x!A106='Maj. Voting All Classifiers'!A106</f>
        <v>1</v>
      </c>
      <c r="E106" t="b">
        <f>SMOTE_cc1x!A106=SMOTE_Aug_cc1x!A106</f>
        <v>1</v>
      </c>
      <c r="F106" t="b">
        <f>SMOTE_cc1x!A106=UMCE_cc1x!A106</f>
        <v>1</v>
      </c>
      <c r="G106" t="b">
        <f>SMOTE_cc1x!A106='Maj. Voting All Classifiers'!A106</f>
        <v>1</v>
      </c>
      <c r="H106" t="b">
        <f>SMOTE_Aug_cc1x!A106=UMCE_cc1x!A106</f>
        <v>1</v>
      </c>
      <c r="I106" t="b">
        <f>SMOTE_Aug_cc1x!A106='Maj. Voting All Classifiers'!A106</f>
        <v>1</v>
      </c>
      <c r="J106" t="b">
        <f>UMCE_cc1x!A106='Maj. Voting All Classifiers'!A106</f>
        <v>1</v>
      </c>
      <c r="K106" t="b">
        <f t="shared" si="1"/>
        <v>1</v>
      </c>
    </row>
    <row r="107" spans="1:11" x14ac:dyDescent="0.25">
      <c r="A107" t="b">
        <f>ResNet_cc1x!A107=SMOTE_cc1x!A107</f>
        <v>1</v>
      </c>
      <c r="B107" t="b">
        <f>ResNet_cc1x!A107=SMOTE_Aug_cc1x!A107</f>
        <v>1</v>
      </c>
      <c r="C107" t="b">
        <f>ResNet_cc1x!A107=UMCE_cc1x!A107</f>
        <v>1</v>
      </c>
      <c r="D107" t="b">
        <f>ResNet_cc1x!A107='Maj. Voting All Classifiers'!A107</f>
        <v>1</v>
      </c>
      <c r="E107" t="b">
        <f>SMOTE_cc1x!A107=SMOTE_Aug_cc1x!A107</f>
        <v>1</v>
      </c>
      <c r="F107" t="b">
        <f>SMOTE_cc1x!A107=UMCE_cc1x!A107</f>
        <v>1</v>
      </c>
      <c r="G107" t="b">
        <f>SMOTE_cc1x!A107='Maj. Voting All Classifiers'!A107</f>
        <v>1</v>
      </c>
      <c r="H107" t="b">
        <f>SMOTE_Aug_cc1x!A107=UMCE_cc1x!A107</f>
        <v>1</v>
      </c>
      <c r="I107" t="b">
        <f>SMOTE_Aug_cc1x!A107='Maj. Voting All Classifiers'!A107</f>
        <v>1</v>
      </c>
      <c r="J107" t="b">
        <f>UMCE_cc1x!A107='Maj. Voting All Classifiers'!A107</f>
        <v>1</v>
      </c>
      <c r="K107" t="b">
        <f t="shared" si="1"/>
        <v>1</v>
      </c>
    </row>
    <row r="108" spans="1:11" x14ac:dyDescent="0.25">
      <c r="A108" t="b">
        <f>ResNet_cc1x!A108=SMOTE_cc1x!A108</f>
        <v>1</v>
      </c>
      <c r="B108" t="b">
        <f>ResNet_cc1x!A108=SMOTE_Aug_cc1x!A108</f>
        <v>1</v>
      </c>
      <c r="C108" t="b">
        <f>ResNet_cc1x!A108=UMCE_cc1x!A108</f>
        <v>1</v>
      </c>
      <c r="D108" t="b">
        <f>ResNet_cc1x!A108='Maj. Voting All Classifiers'!A108</f>
        <v>1</v>
      </c>
      <c r="E108" t="b">
        <f>SMOTE_cc1x!A108=SMOTE_Aug_cc1x!A108</f>
        <v>1</v>
      </c>
      <c r="F108" t="b">
        <f>SMOTE_cc1x!A108=UMCE_cc1x!A108</f>
        <v>1</v>
      </c>
      <c r="G108" t="b">
        <f>SMOTE_cc1x!A108='Maj. Voting All Classifiers'!A108</f>
        <v>1</v>
      </c>
      <c r="H108" t="b">
        <f>SMOTE_Aug_cc1x!A108=UMCE_cc1x!A108</f>
        <v>1</v>
      </c>
      <c r="I108" t="b">
        <f>SMOTE_Aug_cc1x!A108='Maj. Voting All Classifiers'!A108</f>
        <v>1</v>
      </c>
      <c r="J108" t="b">
        <f>UMCE_cc1x!A108='Maj. Voting All Classifiers'!A108</f>
        <v>1</v>
      </c>
      <c r="K108" t="b">
        <f t="shared" si="1"/>
        <v>1</v>
      </c>
    </row>
    <row r="109" spans="1:11" x14ac:dyDescent="0.25">
      <c r="A109" t="b">
        <f>ResNet_cc1x!A109=SMOTE_cc1x!A109</f>
        <v>1</v>
      </c>
      <c r="B109" t="b">
        <f>ResNet_cc1x!A109=SMOTE_Aug_cc1x!A109</f>
        <v>1</v>
      </c>
      <c r="C109" t="b">
        <f>ResNet_cc1x!A109=UMCE_cc1x!A109</f>
        <v>1</v>
      </c>
      <c r="D109" t="b">
        <f>ResNet_cc1x!A109='Maj. Voting All Classifiers'!A109</f>
        <v>1</v>
      </c>
      <c r="E109" t="b">
        <f>SMOTE_cc1x!A109=SMOTE_Aug_cc1x!A109</f>
        <v>1</v>
      </c>
      <c r="F109" t="b">
        <f>SMOTE_cc1x!A109=UMCE_cc1x!A109</f>
        <v>1</v>
      </c>
      <c r="G109" t="b">
        <f>SMOTE_cc1x!A109='Maj. Voting All Classifiers'!A109</f>
        <v>1</v>
      </c>
      <c r="H109" t="b">
        <f>SMOTE_Aug_cc1x!A109=UMCE_cc1x!A109</f>
        <v>1</v>
      </c>
      <c r="I109" t="b">
        <f>SMOTE_Aug_cc1x!A109='Maj. Voting All Classifiers'!A109</f>
        <v>1</v>
      </c>
      <c r="J109" t="b">
        <f>UMCE_cc1x!A109='Maj. Voting All Classifiers'!A109</f>
        <v>1</v>
      </c>
      <c r="K109" t="b">
        <f t="shared" si="1"/>
        <v>1</v>
      </c>
    </row>
    <row r="110" spans="1:11" x14ac:dyDescent="0.25">
      <c r="A110" t="b">
        <f>ResNet_cc1x!A110=SMOTE_cc1x!A110</f>
        <v>1</v>
      </c>
      <c r="B110" t="b">
        <f>ResNet_cc1x!A110=SMOTE_Aug_cc1x!A110</f>
        <v>1</v>
      </c>
      <c r="C110" t="b">
        <f>ResNet_cc1x!A110=UMCE_cc1x!A110</f>
        <v>1</v>
      </c>
      <c r="D110" t="b">
        <f>ResNet_cc1x!A110='Maj. Voting All Classifiers'!A110</f>
        <v>1</v>
      </c>
      <c r="E110" t="b">
        <f>SMOTE_cc1x!A110=SMOTE_Aug_cc1x!A110</f>
        <v>1</v>
      </c>
      <c r="F110" t="b">
        <f>SMOTE_cc1x!A110=UMCE_cc1x!A110</f>
        <v>1</v>
      </c>
      <c r="G110" t="b">
        <f>SMOTE_cc1x!A110='Maj. Voting All Classifiers'!A110</f>
        <v>1</v>
      </c>
      <c r="H110" t="b">
        <f>SMOTE_Aug_cc1x!A110=UMCE_cc1x!A110</f>
        <v>1</v>
      </c>
      <c r="I110" t="b">
        <f>SMOTE_Aug_cc1x!A110='Maj. Voting All Classifiers'!A110</f>
        <v>1</v>
      </c>
      <c r="J110" t="b">
        <f>UMCE_cc1x!A110='Maj. Voting All Classifiers'!A110</f>
        <v>1</v>
      </c>
      <c r="K110" t="b">
        <f t="shared" si="1"/>
        <v>1</v>
      </c>
    </row>
    <row r="111" spans="1:11" x14ac:dyDescent="0.25">
      <c r="A111" t="b">
        <f>ResNet_cc1x!A111=SMOTE_cc1x!A111</f>
        <v>1</v>
      </c>
      <c r="B111" t="b">
        <f>ResNet_cc1x!A111=SMOTE_Aug_cc1x!A111</f>
        <v>1</v>
      </c>
      <c r="C111" t="b">
        <f>ResNet_cc1x!A111=UMCE_cc1x!A111</f>
        <v>1</v>
      </c>
      <c r="D111" t="b">
        <f>ResNet_cc1x!A111='Maj. Voting All Classifiers'!A111</f>
        <v>1</v>
      </c>
      <c r="E111" t="b">
        <f>SMOTE_cc1x!A111=SMOTE_Aug_cc1x!A111</f>
        <v>1</v>
      </c>
      <c r="F111" t="b">
        <f>SMOTE_cc1x!A111=UMCE_cc1x!A111</f>
        <v>1</v>
      </c>
      <c r="G111" t="b">
        <f>SMOTE_cc1x!A111='Maj. Voting All Classifiers'!A111</f>
        <v>1</v>
      </c>
      <c r="H111" t="b">
        <f>SMOTE_Aug_cc1x!A111=UMCE_cc1x!A111</f>
        <v>1</v>
      </c>
      <c r="I111" t="b">
        <f>SMOTE_Aug_cc1x!A111='Maj. Voting All Classifiers'!A111</f>
        <v>1</v>
      </c>
      <c r="J111" t="b">
        <f>UMCE_cc1x!A111='Maj. Voting All Classifiers'!A111</f>
        <v>1</v>
      </c>
      <c r="K111" t="b">
        <f t="shared" si="1"/>
        <v>1</v>
      </c>
    </row>
    <row r="112" spans="1:11" x14ac:dyDescent="0.25">
      <c r="A112" t="b">
        <f>ResNet_cc1x!A112=SMOTE_cc1x!A112</f>
        <v>1</v>
      </c>
      <c r="B112" t="b">
        <f>ResNet_cc1x!A112=SMOTE_Aug_cc1x!A112</f>
        <v>1</v>
      </c>
      <c r="C112" t="b">
        <f>ResNet_cc1x!A112=UMCE_cc1x!A112</f>
        <v>1</v>
      </c>
      <c r="D112" t="b">
        <f>ResNet_cc1x!A112='Maj. Voting All Classifiers'!A112</f>
        <v>1</v>
      </c>
      <c r="E112" t="b">
        <f>SMOTE_cc1x!A112=SMOTE_Aug_cc1x!A112</f>
        <v>1</v>
      </c>
      <c r="F112" t="b">
        <f>SMOTE_cc1x!A112=UMCE_cc1x!A112</f>
        <v>1</v>
      </c>
      <c r="G112" t="b">
        <f>SMOTE_cc1x!A112='Maj. Voting All Classifiers'!A112</f>
        <v>1</v>
      </c>
      <c r="H112" t="b">
        <f>SMOTE_Aug_cc1x!A112=UMCE_cc1x!A112</f>
        <v>1</v>
      </c>
      <c r="I112" t="b">
        <f>SMOTE_Aug_cc1x!A112='Maj. Voting All Classifiers'!A112</f>
        <v>1</v>
      </c>
      <c r="J112" t="b">
        <f>UMCE_cc1x!A112='Maj. Voting All Classifiers'!A112</f>
        <v>1</v>
      </c>
      <c r="K112" t="b">
        <f t="shared" si="1"/>
        <v>1</v>
      </c>
    </row>
    <row r="113" spans="1:11" x14ac:dyDescent="0.25">
      <c r="A113" t="b">
        <f>ResNet_cc1x!A113=SMOTE_cc1x!A113</f>
        <v>1</v>
      </c>
      <c r="B113" t="b">
        <f>ResNet_cc1x!A113=SMOTE_Aug_cc1x!A113</f>
        <v>1</v>
      </c>
      <c r="C113" t="b">
        <f>ResNet_cc1x!A113=UMCE_cc1x!A113</f>
        <v>1</v>
      </c>
      <c r="D113" t="b">
        <f>ResNet_cc1x!A113='Maj. Voting All Classifiers'!A113</f>
        <v>1</v>
      </c>
      <c r="E113" t="b">
        <f>SMOTE_cc1x!A113=SMOTE_Aug_cc1x!A113</f>
        <v>1</v>
      </c>
      <c r="F113" t="b">
        <f>SMOTE_cc1x!A113=UMCE_cc1x!A113</f>
        <v>1</v>
      </c>
      <c r="G113" t="b">
        <f>SMOTE_cc1x!A113='Maj. Voting All Classifiers'!A113</f>
        <v>1</v>
      </c>
      <c r="H113" t="b">
        <f>SMOTE_Aug_cc1x!A113=UMCE_cc1x!A113</f>
        <v>1</v>
      </c>
      <c r="I113" t="b">
        <f>SMOTE_Aug_cc1x!A113='Maj. Voting All Classifiers'!A113</f>
        <v>1</v>
      </c>
      <c r="J113" t="b">
        <f>UMCE_cc1x!A113='Maj. Voting All Classifiers'!A113</f>
        <v>1</v>
      </c>
      <c r="K113" t="b">
        <f t="shared" si="1"/>
        <v>1</v>
      </c>
    </row>
    <row r="114" spans="1:11" x14ac:dyDescent="0.25">
      <c r="A114" t="b">
        <f>ResNet_cc1x!A114=SMOTE_cc1x!A114</f>
        <v>1</v>
      </c>
      <c r="B114" t="b">
        <f>ResNet_cc1x!A114=SMOTE_Aug_cc1x!A114</f>
        <v>1</v>
      </c>
      <c r="C114" t="b">
        <f>ResNet_cc1x!A114=UMCE_cc1x!A114</f>
        <v>1</v>
      </c>
      <c r="D114" t="b">
        <f>ResNet_cc1x!A114='Maj. Voting All Classifiers'!A114</f>
        <v>1</v>
      </c>
      <c r="E114" t="b">
        <f>SMOTE_cc1x!A114=SMOTE_Aug_cc1x!A114</f>
        <v>1</v>
      </c>
      <c r="F114" t="b">
        <f>SMOTE_cc1x!A114=UMCE_cc1x!A114</f>
        <v>1</v>
      </c>
      <c r="G114" t="b">
        <f>SMOTE_cc1x!A114='Maj. Voting All Classifiers'!A114</f>
        <v>1</v>
      </c>
      <c r="H114" t="b">
        <f>SMOTE_Aug_cc1x!A114=UMCE_cc1x!A114</f>
        <v>1</v>
      </c>
      <c r="I114" t="b">
        <f>SMOTE_Aug_cc1x!A114='Maj. Voting All Classifiers'!A114</f>
        <v>1</v>
      </c>
      <c r="J114" t="b">
        <f>UMCE_cc1x!A114='Maj. Voting All Classifiers'!A114</f>
        <v>1</v>
      </c>
      <c r="K114" t="b">
        <f t="shared" si="1"/>
        <v>1</v>
      </c>
    </row>
    <row r="115" spans="1:11" x14ac:dyDescent="0.25">
      <c r="A115" t="b">
        <f>ResNet_cc1x!A115=SMOTE_cc1x!A115</f>
        <v>1</v>
      </c>
      <c r="B115" t="b">
        <f>ResNet_cc1x!A115=SMOTE_Aug_cc1x!A115</f>
        <v>1</v>
      </c>
      <c r="C115" t="b">
        <f>ResNet_cc1x!A115=UMCE_cc1x!A115</f>
        <v>1</v>
      </c>
      <c r="D115" t="b">
        <f>ResNet_cc1x!A115='Maj. Voting All Classifiers'!A115</f>
        <v>1</v>
      </c>
      <c r="E115" t="b">
        <f>SMOTE_cc1x!A115=SMOTE_Aug_cc1x!A115</f>
        <v>1</v>
      </c>
      <c r="F115" t="b">
        <f>SMOTE_cc1x!A115=UMCE_cc1x!A115</f>
        <v>1</v>
      </c>
      <c r="G115" t="b">
        <f>SMOTE_cc1x!A115='Maj. Voting All Classifiers'!A115</f>
        <v>1</v>
      </c>
      <c r="H115" t="b">
        <f>SMOTE_Aug_cc1x!A115=UMCE_cc1x!A115</f>
        <v>1</v>
      </c>
      <c r="I115" t="b">
        <f>SMOTE_Aug_cc1x!A115='Maj. Voting All Classifiers'!A115</f>
        <v>1</v>
      </c>
      <c r="J115" t="b">
        <f>UMCE_cc1x!A115='Maj. Voting All Classifiers'!A115</f>
        <v>1</v>
      </c>
      <c r="K115" t="b">
        <f t="shared" si="1"/>
        <v>1</v>
      </c>
    </row>
    <row r="116" spans="1:11" x14ac:dyDescent="0.25">
      <c r="A116" t="b">
        <f>ResNet_cc1x!A116=SMOTE_cc1x!A116</f>
        <v>1</v>
      </c>
      <c r="B116" t="b">
        <f>ResNet_cc1x!A116=SMOTE_Aug_cc1x!A116</f>
        <v>1</v>
      </c>
      <c r="C116" t="b">
        <f>ResNet_cc1x!A116=UMCE_cc1x!A116</f>
        <v>1</v>
      </c>
      <c r="D116" t="b">
        <f>ResNet_cc1x!A116='Maj. Voting All Classifiers'!A116</f>
        <v>1</v>
      </c>
      <c r="E116" t="b">
        <f>SMOTE_cc1x!A116=SMOTE_Aug_cc1x!A116</f>
        <v>1</v>
      </c>
      <c r="F116" t="b">
        <f>SMOTE_cc1x!A116=UMCE_cc1x!A116</f>
        <v>1</v>
      </c>
      <c r="G116" t="b">
        <f>SMOTE_cc1x!A116='Maj. Voting All Classifiers'!A116</f>
        <v>1</v>
      </c>
      <c r="H116" t="b">
        <f>SMOTE_Aug_cc1x!A116=UMCE_cc1x!A116</f>
        <v>1</v>
      </c>
      <c r="I116" t="b">
        <f>SMOTE_Aug_cc1x!A116='Maj. Voting All Classifiers'!A116</f>
        <v>1</v>
      </c>
      <c r="J116" t="b">
        <f>UMCE_cc1x!A116='Maj. Voting All Classifiers'!A116</f>
        <v>1</v>
      </c>
      <c r="K116" t="b">
        <f t="shared" si="1"/>
        <v>1</v>
      </c>
    </row>
    <row r="117" spans="1:11" x14ac:dyDescent="0.25">
      <c r="A117" t="b">
        <f>ResNet_cc1x!A117=SMOTE_cc1x!A117</f>
        <v>1</v>
      </c>
      <c r="B117" t="b">
        <f>ResNet_cc1x!A117=SMOTE_Aug_cc1x!A117</f>
        <v>1</v>
      </c>
      <c r="C117" t="b">
        <f>ResNet_cc1x!A117=UMCE_cc1x!A117</f>
        <v>1</v>
      </c>
      <c r="D117" t="b">
        <f>ResNet_cc1x!A117='Maj. Voting All Classifiers'!A117</f>
        <v>1</v>
      </c>
      <c r="E117" t="b">
        <f>SMOTE_cc1x!A117=SMOTE_Aug_cc1x!A117</f>
        <v>1</v>
      </c>
      <c r="F117" t="b">
        <f>SMOTE_cc1x!A117=UMCE_cc1x!A117</f>
        <v>1</v>
      </c>
      <c r="G117" t="b">
        <f>SMOTE_cc1x!A117='Maj. Voting All Classifiers'!A117</f>
        <v>1</v>
      </c>
      <c r="H117" t="b">
        <f>SMOTE_Aug_cc1x!A117=UMCE_cc1x!A117</f>
        <v>1</v>
      </c>
      <c r="I117" t="b">
        <f>SMOTE_Aug_cc1x!A117='Maj. Voting All Classifiers'!A117</f>
        <v>1</v>
      </c>
      <c r="J117" t="b">
        <f>UMCE_cc1x!A117='Maj. Voting All Classifiers'!A117</f>
        <v>1</v>
      </c>
      <c r="K117" t="b">
        <f t="shared" si="1"/>
        <v>1</v>
      </c>
    </row>
    <row r="118" spans="1:11" x14ac:dyDescent="0.25">
      <c r="A118" t="b">
        <f>ResNet_cc1x!A118=SMOTE_cc1x!A118</f>
        <v>1</v>
      </c>
      <c r="B118" t="b">
        <f>ResNet_cc1x!A118=SMOTE_Aug_cc1x!A118</f>
        <v>1</v>
      </c>
      <c r="C118" t="b">
        <f>ResNet_cc1x!A118=UMCE_cc1x!A118</f>
        <v>1</v>
      </c>
      <c r="D118" t="b">
        <f>ResNet_cc1x!A118='Maj. Voting All Classifiers'!A118</f>
        <v>1</v>
      </c>
      <c r="E118" t="b">
        <f>SMOTE_cc1x!A118=SMOTE_Aug_cc1x!A118</f>
        <v>1</v>
      </c>
      <c r="F118" t="b">
        <f>SMOTE_cc1x!A118=UMCE_cc1x!A118</f>
        <v>1</v>
      </c>
      <c r="G118" t="b">
        <f>SMOTE_cc1x!A118='Maj. Voting All Classifiers'!A118</f>
        <v>1</v>
      </c>
      <c r="H118" t="b">
        <f>SMOTE_Aug_cc1x!A118=UMCE_cc1x!A118</f>
        <v>1</v>
      </c>
      <c r="I118" t="b">
        <f>SMOTE_Aug_cc1x!A118='Maj. Voting All Classifiers'!A118</f>
        <v>1</v>
      </c>
      <c r="J118" t="b">
        <f>UMCE_cc1x!A118='Maj. Voting All Classifiers'!A118</f>
        <v>1</v>
      </c>
      <c r="K118" t="b">
        <f t="shared" si="1"/>
        <v>1</v>
      </c>
    </row>
    <row r="119" spans="1:11" x14ac:dyDescent="0.25">
      <c r="A119" t="b">
        <f>ResNet_cc1x!A119=SMOTE_cc1x!A119</f>
        <v>1</v>
      </c>
      <c r="B119" t="b">
        <f>ResNet_cc1x!A119=SMOTE_Aug_cc1x!A119</f>
        <v>1</v>
      </c>
      <c r="C119" t="b">
        <f>ResNet_cc1x!A119=UMCE_cc1x!A119</f>
        <v>1</v>
      </c>
      <c r="D119" t="b">
        <f>ResNet_cc1x!A119='Maj. Voting All Classifiers'!A119</f>
        <v>1</v>
      </c>
      <c r="E119" t="b">
        <f>SMOTE_cc1x!A119=SMOTE_Aug_cc1x!A119</f>
        <v>1</v>
      </c>
      <c r="F119" t="b">
        <f>SMOTE_cc1x!A119=UMCE_cc1x!A119</f>
        <v>1</v>
      </c>
      <c r="G119" t="b">
        <f>SMOTE_cc1x!A119='Maj. Voting All Classifiers'!A119</f>
        <v>1</v>
      </c>
      <c r="H119" t="b">
        <f>SMOTE_Aug_cc1x!A119=UMCE_cc1x!A119</f>
        <v>1</v>
      </c>
      <c r="I119" t="b">
        <f>SMOTE_Aug_cc1x!A119='Maj. Voting All Classifiers'!A119</f>
        <v>1</v>
      </c>
      <c r="J119" t="b">
        <f>UMCE_cc1x!A119='Maj. Voting All Classifiers'!A119</f>
        <v>1</v>
      </c>
      <c r="K119" t="b">
        <f t="shared" si="1"/>
        <v>1</v>
      </c>
    </row>
    <row r="120" spans="1:11" x14ac:dyDescent="0.25">
      <c r="A120" t="b">
        <f>ResNet_cc1x!A120=SMOTE_cc1x!A120</f>
        <v>1</v>
      </c>
      <c r="B120" t="b">
        <f>ResNet_cc1x!A120=SMOTE_Aug_cc1x!A120</f>
        <v>1</v>
      </c>
      <c r="C120" t="b">
        <f>ResNet_cc1x!A120=UMCE_cc1x!A120</f>
        <v>1</v>
      </c>
      <c r="D120" t="b">
        <f>ResNet_cc1x!A120='Maj. Voting All Classifiers'!A120</f>
        <v>1</v>
      </c>
      <c r="E120" t="b">
        <f>SMOTE_cc1x!A120=SMOTE_Aug_cc1x!A120</f>
        <v>1</v>
      </c>
      <c r="F120" t="b">
        <f>SMOTE_cc1x!A120=UMCE_cc1x!A120</f>
        <v>1</v>
      </c>
      <c r="G120" t="b">
        <f>SMOTE_cc1x!A120='Maj. Voting All Classifiers'!A120</f>
        <v>1</v>
      </c>
      <c r="H120" t="b">
        <f>SMOTE_Aug_cc1x!A120=UMCE_cc1x!A120</f>
        <v>1</v>
      </c>
      <c r="I120" t="b">
        <f>SMOTE_Aug_cc1x!A120='Maj. Voting All Classifiers'!A120</f>
        <v>1</v>
      </c>
      <c r="J120" t="b">
        <f>UMCE_cc1x!A120='Maj. Voting All Classifiers'!A120</f>
        <v>1</v>
      </c>
      <c r="K120" t="b">
        <f t="shared" si="1"/>
        <v>1</v>
      </c>
    </row>
    <row r="121" spans="1:11" x14ac:dyDescent="0.25">
      <c r="A121" t="b">
        <f>ResNet_cc1x!A121=SMOTE_cc1x!A121</f>
        <v>1</v>
      </c>
      <c r="B121" t="b">
        <f>ResNet_cc1x!A121=SMOTE_Aug_cc1x!A121</f>
        <v>1</v>
      </c>
      <c r="C121" t="b">
        <f>ResNet_cc1x!A121=UMCE_cc1x!A121</f>
        <v>1</v>
      </c>
      <c r="D121" t="b">
        <f>ResNet_cc1x!A121='Maj. Voting All Classifiers'!A121</f>
        <v>1</v>
      </c>
      <c r="E121" t="b">
        <f>SMOTE_cc1x!A121=SMOTE_Aug_cc1x!A121</f>
        <v>1</v>
      </c>
      <c r="F121" t="b">
        <f>SMOTE_cc1x!A121=UMCE_cc1x!A121</f>
        <v>1</v>
      </c>
      <c r="G121" t="b">
        <f>SMOTE_cc1x!A121='Maj. Voting All Classifiers'!A121</f>
        <v>1</v>
      </c>
      <c r="H121" t="b">
        <f>SMOTE_Aug_cc1x!A121=UMCE_cc1x!A121</f>
        <v>1</v>
      </c>
      <c r="I121" t="b">
        <f>SMOTE_Aug_cc1x!A121='Maj. Voting All Classifiers'!A121</f>
        <v>1</v>
      </c>
      <c r="J121" t="b">
        <f>UMCE_cc1x!A121='Maj. Voting All Classifiers'!A121</f>
        <v>1</v>
      </c>
      <c r="K121" t="b">
        <f t="shared" si="1"/>
        <v>1</v>
      </c>
    </row>
    <row r="122" spans="1:11" x14ac:dyDescent="0.25">
      <c r="A122" t="b">
        <f>ResNet_cc1x!A122=SMOTE_cc1x!A122</f>
        <v>1</v>
      </c>
      <c r="B122" t="b">
        <f>ResNet_cc1x!A122=SMOTE_Aug_cc1x!A122</f>
        <v>1</v>
      </c>
      <c r="C122" t="b">
        <f>ResNet_cc1x!A122=UMCE_cc1x!A122</f>
        <v>1</v>
      </c>
      <c r="D122" t="b">
        <f>ResNet_cc1x!A122='Maj. Voting All Classifiers'!A122</f>
        <v>1</v>
      </c>
      <c r="E122" t="b">
        <f>SMOTE_cc1x!A122=SMOTE_Aug_cc1x!A122</f>
        <v>1</v>
      </c>
      <c r="F122" t="b">
        <f>SMOTE_cc1x!A122=UMCE_cc1x!A122</f>
        <v>1</v>
      </c>
      <c r="G122" t="b">
        <f>SMOTE_cc1x!A122='Maj. Voting All Classifiers'!A122</f>
        <v>1</v>
      </c>
      <c r="H122" t="b">
        <f>SMOTE_Aug_cc1x!A122=UMCE_cc1x!A122</f>
        <v>1</v>
      </c>
      <c r="I122" t="b">
        <f>SMOTE_Aug_cc1x!A122='Maj. Voting All Classifiers'!A122</f>
        <v>1</v>
      </c>
      <c r="J122" t="b">
        <f>UMCE_cc1x!A122='Maj. Voting All Classifiers'!A122</f>
        <v>1</v>
      </c>
      <c r="K122" t="b">
        <f t="shared" si="1"/>
        <v>1</v>
      </c>
    </row>
    <row r="123" spans="1:11" x14ac:dyDescent="0.25">
      <c r="A123" t="b">
        <f>ResNet_cc1x!A123=SMOTE_cc1x!A123</f>
        <v>1</v>
      </c>
      <c r="B123" t="b">
        <f>ResNet_cc1x!A123=SMOTE_Aug_cc1x!A123</f>
        <v>1</v>
      </c>
      <c r="C123" t="b">
        <f>ResNet_cc1x!A123=UMCE_cc1x!A123</f>
        <v>1</v>
      </c>
      <c r="D123" t="b">
        <f>ResNet_cc1x!A123='Maj. Voting All Classifiers'!A123</f>
        <v>1</v>
      </c>
      <c r="E123" t="b">
        <f>SMOTE_cc1x!A123=SMOTE_Aug_cc1x!A123</f>
        <v>1</v>
      </c>
      <c r="F123" t="b">
        <f>SMOTE_cc1x!A123=UMCE_cc1x!A123</f>
        <v>1</v>
      </c>
      <c r="G123" t="b">
        <f>SMOTE_cc1x!A123='Maj. Voting All Classifiers'!A123</f>
        <v>1</v>
      </c>
      <c r="H123" t="b">
        <f>SMOTE_Aug_cc1x!A123=UMCE_cc1x!A123</f>
        <v>1</v>
      </c>
      <c r="I123" t="b">
        <f>SMOTE_Aug_cc1x!A123='Maj. Voting All Classifiers'!A123</f>
        <v>1</v>
      </c>
      <c r="J123" t="b">
        <f>UMCE_cc1x!A123='Maj. Voting All Classifiers'!A123</f>
        <v>1</v>
      </c>
      <c r="K123" t="b">
        <f t="shared" si="1"/>
        <v>1</v>
      </c>
    </row>
    <row r="124" spans="1:11" x14ac:dyDescent="0.25">
      <c r="A124" t="b">
        <f>ResNet_cc1x!A124=SMOTE_cc1x!A124</f>
        <v>1</v>
      </c>
      <c r="B124" t="b">
        <f>ResNet_cc1x!A124=SMOTE_Aug_cc1x!A124</f>
        <v>1</v>
      </c>
      <c r="C124" t="b">
        <f>ResNet_cc1x!A124=UMCE_cc1x!A124</f>
        <v>1</v>
      </c>
      <c r="D124" t="b">
        <f>ResNet_cc1x!A124='Maj. Voting All Classifiers'!A124</f>
        <v>1</v>
      </c>
      <c r="E124" t="b">
        <f>SMOTE_cc1x!A124=SMOTE_Aug_cc1x!A124</f>
        <v>1</v>
      </c>
      <c r="F124" t="b">
        <f>SMOTE_cc1x!A124=UMCE_cc1x!A124</f>
        <v>1</v>
      </c>
      <c r="G124" t="b">
        <f>SMOTE_cc1x!A124='Maj. Voting All Classifiers'!A124</f>
        <v>1</v>
      </c>
      <c r="H124" t="b">
        <f>SMOTE_Aug_cc1x!A124=UMCE_cc1x!A124</f>
        <v>1</v>
      </c>
      <c r="I124" t="b">
        <f>SMOTE_Aug_cc1x!A124='Maj. Voting All Classifiers'!A124</f>
        <v>1</v>
      </c>
      <c r="J124" t="b">
        <f>UMCE_cc1x!A124='Maj. Voting All Classifiers'!A124</f>
        <v>1</v>
      </c>
      <c r="K124" t="b">
        <f t="shared" si="1"/>
        <v>1</v>
      </c>
    </row>
    <row r="125" spans="1:11" x14ac:dyDescent="0.25">
      <c r="A125" t="b">
        <f>ResNet_cc1x!A125=SMOTE_cc1x!A125</f>
        <v>1</v>
      </c>
      <c r="B125" t="b">
        <f>ResNet_cc1x!A125=SMOTE_Aug_cc1x!A125</f>
        <v>1</v>
      </c>
      <c r="C125" t="b">
        <f>ResNet_cc1x!A125=UMCE_cc1x!A125</f>
        <v>1</v>
      </c>
      <c r="D125" t="b">
        <f>ResNet_cc1x!A125='Maj. Voting All Classifiers'!A125</f>
        <v>1</v>
      </c>
      <c r="E125" t="b">
        <f>SMOTE_cc1x!A125=SMOTE_Aug_cc1x!A125</f>
        <v>1</v>
      </c>
      <c r="F125" t="b">
        <f>SMOTE_cc1x!A125=UMCE_cc1x!A125</f>
        <v>1</v>
      </c>
      <c r="G125" t="b">
        <f>SMOTE_cc1x!A125='Maj. Voting All Classifiers'!A125</f>
        <v>1</v>
      </c>
      <c r="H125" t="b">
        <f>SMOTE_Aug_cc1x!A125=UMCE_cc1x!A125</f>
        <v>1</v>
      </c>
      <c r="I125" t="b">
        <f>SMOTE_Aug_cc1x!A125='Maj. Voting All Classifiers'!A125</f>
        <v>1</v>
      </c>
      <c r="J125" t="b">
        <f>UMCE_cc1x!A125='Maj. Voting All Classifiers'!A125</f>
        <v>1</v>
      </c>
      <c r="K125" t="b">
        <f t="shared" si="1"/>
        <v>1</v>
      </c>
    </row>
    <row r="126" spans="1:11" x14ac:dyDescent="0.25">
      <c r="A126" t="b">
        <f>ResNet_cc1x!A126=SMOTE_cc1x!A126</f>
        <v>1</v>
      </c>
      <c r="B126" t="b">
        <f>ResNet_cc1x!A126=SMOTE_Aug_cc1x!A126</f>
        <v>1</v>
      </c>
      <c r="C126" t="b">
        <f>ResNet_cc1x!A126=UMCE_cc1x!A126</f>
        <v>1</v>
      </c>
      <c r="D126" t="b">
        <f>ResNet_cc1x!A126='Maj. Voting All Classifiers'!A126</f>
        <v>1</v>
      </c>
      <c r="E126" t="b">
        <f>SMOTE_cc1x!A126=SMOTE_Aug_cc1x!A126</f>
        <v>1</v>
      </c>
      <c r="F126" t="b">
        <f>SMOTE_cc1x!A126=UMCE_cc1x!A126</f>
        <v>1</v>
      </c>
      <c r="G126" t="b">
        <f>SMOTE_cc1x!A126='Maj. Voting All Classifiers'!A126</f>
        <v>1</v>
      </c>
      <c r="H126" t="b">
        <f>SMOTE_Aug_cc1x!A126=UMCE_cc1x!A126</f>
        <v>1</v>
      </c>
      <c r="I126" t="b">
        <f>SMOTE_Aug_cc1x!A126='Maj. Voting All Classifiers'!A126</f>
        <v>1</v>
      </c>
      <c r="J126" t="b">
        <f>UMCE_cc1x!A126='Maj. Voting All Classifiers'!A126</f>
        <v>1</v>
      </c>
      <c r="K126" t="b">
        <f t="shared" si="1"/>
        <v>1</v>
      </c>
    </row>
    <row r="127" spans="1:11" x14ac:dyDescent="0.25">
      <c r="A127" t="b">
        <f>ResNet_cc1x!A127=SMOTE_cc1x!A127</f>
        <v>1</v>
      </c>
      <c r="B127" t="b">
        <f>ResNet_cc1x!A127=SMOTE_Aug_cc1x!A127</f>
        <v>1</v>
      </c>
      <c r="C127" t="b">
        <f>ResNet_cc1x!A127=UMCE_cc1x!A127</f>
        <v>1</v>
      </c>
      <c r="D127" t="b">
        <f>ResNet_cc1x!A127='Maj. Voting All Classifiers'!A127</f>
        <v>1</v>
      </c>
      <c r="E127" t="b">
        <f>SMOTE_cc1x!A127=SMOTE_Aug_cc1x!A127</f>
        <v>1</v>
      </c>
      <c r="F127" t="b">
        <f>SMOTE_cc1x!A127=UMCE_cc1x!A127</f>
        <v>1</v>
      </c>
      <c r="G127" t="b">
        <f>SMOTE_cc1x!A127='Maj. Voting All Classifiers'!A127</f>
        <v>1</v>
      </c>
      <c r="H127" t="b">
        <f>SMOTE_Aug_cc1x!A127=UMCE_cc1x!A127</f>
        <v>1</v>
      </c>
      <c r="I127" t="b">
        <f>SMOTE_Aug_cc1x!A127='Maj. Voting All Classifiers'!A127</f>
        <v>1</v>
      </c>
      <c r="J127" t="b">
        <f>UMCE_cc1x!A127='Maj. Voting All Classifiers'!A127</f>
        <v>1</v>
      </c>
      <c r="K127" t="b">
        <f t="shared" si="1"/>
        <v>1</v>
      </c>
    </row>
    <row r="128" spans="1:11" x14ac:dyDescent="0.25">
      <c r="A128" t="b">
        <f>ResNet_cc1x!A128=SMOTE_cc1x!A128</f>
        <v>1</v>
      </c>
      <c r="B128" t="b">
        <f>ResNet_cc1x!A128=SMOTE_Aug_cc1x!A128</f>
        <v>1</v>
      </c>
      <c r="C128" t="b">
        <f>ResNet_cc1x!A128=UMCE_cc1x!A128</f>
        <v>1</v>
      </c>
      <c r="D128" t="b">
        <f>ResNet_cc1x!A128='Maj. Voting All Classifiers'!A128</f>
        <v>1</v>
      </c>
      <c r="E128" t="b">
        <f>SMOTE_cc1x!A128=SMOTE_Aug_cc1x!A128</f>
        <v>1</v>
      </c>
      <c r="F128" t="b">
        <f>SMOTE_cc1x!A128=UMCE_cc1x!A128</f>
        <v>1</v>
      </c>
      <c r="G128" t="b">
        <f>SMOTE_cc1x!A128='Maj. Voting All Classifiers'!A128</f>
        <v>1</v>
      </c>
      <c r="H128" t="b">
        <f>SMOTE_Aug_cc1x!A128=UMCE_cc1x!A128</f>
        <v>1</v>
      </c>
      <c r="I128" t="b">
        <f>SMOTE_Aug_cc1x!A128='Maj. Voting All Classifiers'!A128</f>
        <v>1</v>
      </c>
      <c r="J128" t="b">
        <f>UMCE_cc1x!A128='Maj. Voting All Classifiers'!A128</f>
        <v>1</v>
      </c>
      <c r="K128" t="b">
        <f t="shared" si="1"/>
        <v>1</v>
      </c>
    </row>
    <row r="129" spans="1:11" x14ac:dyDescent="0.25">
      <c r="A129" t="b">
        <f>ResNet_cc1x!A129=SMOTE_cc1x!A129</f>
        <v>1</v>
      </c>
      <c r="B129" t="b">
        <f>ResNet_cc1x!A129=SMOTE_Aug_cc1x!A129</f>
        <v>1</v>
      </c>
      <c r="C129" t="b">
        <f>ResNet_cc1x!A129=UMCE_cc1x!A129</f>
        <v>1</v>
      </c>
      <c r="D129" t="b">
        <f>ResNet_cc1x!A129='Maj. Voting All Classifiers'!A129</f>
        <v>1</v>
      </c>
      <c r="E129" t="b">
        <f>SMOTE_cc1x!A129=SMOTE_Aug_cc1x!A129</f>
        <v>1</v>
      </c>
      <c r="F129" t="b">
        <f>SMOTE_cc1x!A129=UMCE_cc1x!A129</f>
        <v>1</v>
      </c>
      <c r="G129" t="b">
        <f>SMOTE_cc1x!A129='Maj. Voting All Classifiers'!A129</f>
        <v>1</v>
      </c>
      <c r="H129" t="b">
        <f>SMOTE_Aug_cc1x!A129=UMCE_cc1x!A129</f>
        <v>1</v>
      </c>
      <c r="I129" t="b">
        <f>SMOTE_Aug_cc1x!A129='Maj. Voting All Classifiers'!A129</f>
        <v>1</v>
      </c>
      <c r="J129" t="b">
        <f>UMCE_cc1x!A129='Maj. Voting All Classifiers'!A129</f>
        <v>1</v>
      </c>
      <c r="K129" t="b">
        <f t="shared" si="1"/>
        <v>1</v>
      </c>
    </row>
    <row r="130" spans="1:11" x14ac:dyDescent="0.25">
      <c r="A130" t="b">
        <f>ResNet_cc1x!A130=SMOTE_cc1x!A130</f>
        <v>1</v>
      </c>
      <c r="B130" t="b">
        <f>ResNet_cc1x!A130=SMOTE_Aug_cc1x!A130</f>
        <v>1</v>
      </c>
      <c r="C130" t="b">
        <f>ResNet_cc1x!A130=UMCE_cc1x!A130</f>
        <v>1</v>
      </c>
      <c r="D130" t="b">
        <f>ResNet_cc1x!A130='Maj. Voting All Classifiers'!A130</f>
        <v>1</v>
      </c>
      <c r="E130" t="b">
        <f>SMOTE_cc1x!A130=SMOTE_Aug_cc1x!A130</f>
        <v>1</v>
      </c>
      <c r="F130" t="b">
        <f>SMOTE_cc1x!A130=UMCE_cc1x!A130</f>
        <v>1</v>
      </c>
      <c r="G130" t="b">
        <f>SMOTE_cc1x!A130='Maj. Voting All Classifiers'!A130</f>
        <v>1</v>
      </c>
      <c r="H130" t="b">
        <f>SMOTE_Aug_cc1x!A130=UMCE_cc1x!A130</f>
        <v>1</v>
      </c>
      <c r="I130" t="b">
        <f>SMOTE_Aug_cc1x!A130='Maj. Voting All Classifiers'!A130</f>
        <v>1</v>
      </c>
      <c r="J130" t="b">
        <f>UMCE_cc1x!A130='Maj. Voting All Classifiers'!A130</f>
        <v>1</v>
      </c>
      <c r="K130" t="b">
        <f t="shared" si="1"/>
        <v>1</v>
      </c>
    </row>
    <row r="131" spans="1:11" x14ac:dyDescent="0.25">
      <c r="A131" t="b">
        <f>ResNet_cc1x!A131=SMOTE_cc1x!A131</f>
        <v>1</v>
      </c>
      <c r="B131" t="b">
        <f>ResNet_cc1x!A131=SMOTE_Aug_cc1x!A131</f>
        <v>1</v>
      </c>
      <c r="C131" t="b">
        <f>ResNet_cc1x!A131=UMCE_cc1x!A131</f>
        <v>1</v>
      </c>
      <c r="D131" t="b">
        <f>ResNet_cc1x!A131='Maj. Voting All Classifiers'!A131</f>
        <v>1</v>
      </c>
      <c r="E131" t="b">
        <f>SMOTE_cc1x!A131=SMOTE_Aug_cc1x!A131</f>
        <v>1</v>
      </c>
      <c r="F131" t="b">
        <f>SMOTE_cc1x!A131=UMCE_cc1x!A131</f>
        <v>1</v>
      </c>
      <c r="G131" t="b">
        <f>SMOTE_cc1x!A131='Maj. Voting All Classifiers'!A131</f>
        <v>1</v>
      </c>
      <c r="H131" t="b">
        <f>SMOTE_Aug_cc1x!A131=UMCE_cc1x!A131</f>
        <v>1</v>
      </c>
      <c r="I131" t="b">
        <f>SMOTE_Aug_cc1x!A131='Maj. Voting All Classifiers'!A131</f>
        <v>1</v>
      </c>
      <c r="J131" t="b">
        <f>UMCE_cc1x!A131='Maj. Voting All Classifiers'!A131</f>
        <v>1</v>
      </c>
      <c r="K131" t="b">
        <f t="shared" ref="K131:K142" si="2">AND(A131:J131)</f>
        <v>1</v>
      </c>
    </row>
    <row r="132" spans="1:11" x14ac:dyDescent="0.25">
      <c r="A132" t="b">
        <f>ResNet_cc1x!A132=SMOTE_cc1x!A132</f>
        <v>1</v>
      </c>
      <c r="B132" t="b">
        <f>ResNet_cc1x!A132=SMOTE_Aug_cc1x!A132</f>
        <v>1</v>
      </c>
      <c r="C132" t="b">
        <f>ResNet_cc1x!A132=UMCE_cc1x!A132</f>
        <v>1</v>
      </c>
      <c r="D132" t="b">
        <f>ResNet_cc1x!A132='Maj. Voting All Classifiers'!A132</f>
        <v>1</v>
      </c>
      <c r="E132" t="b">
        <f>SMOTE_cc1x!A132=SMOTE_Aug_cc1x!A132</f>
        <v>1</v>
      </c>
      <c r="F132" t="b">
        <f>SMOTE_cc1x!A132=UMCE_cc1x!A132</f>
        <v>1</v>
      </c>
      <c r="G132" t="b">
        <f>SMOTE_cc1x!A132='Maj. Voting All Classifiers'!A132</f>
        <v>1</v>
      </c>
      <c r="H132" t="b">
        <f>SMOTE_Aug_cc1x!A132=UMCE_cc1x!A132</f>
        <v>1</v>
      </c>
      <c r="I132" t="b">
        <f>SMOTE_Aug_cc1x!A132='Maj. Voting All Classifiers'!A132</f>
        <v>1</v>
      </c>
      <c r="J132" t="b">
        <f>UMCE_cc1x!A132='Maj. Voting All Classifiers'!A132</f>
        <v>1</v>
      </c>
      <c r="K132" t="b">
        <f t="shared" si="2"/>
        <v>1</v>
      </c>
    </row>
    <row r="133" spans="1:11" x14ac:dyDescent="0.25">
      <c r="A133" t="b">
        <f>ResNet_cc1x!A133=SMOTE_cc1x!A133</f>
        <v>1</v>
      </c>
      <c r="B133" t="b">
        <f>ResNet_cc1x!A133=SMOTE_Aug_cc1x!A133</f>
        <v>1</v>
      </c>
      <c r="C133" t="b">
        <f>ResNet_cc1x!A133=UMCE_cc1x!A133</f>
        <v>1</v>
      </c>
      <c r="D133" t="b">
        <f>ResNet_cc1x!A133='Maj. Voting All Classifiers'!A133</f>
        <v>1</v>
      </c>
      <c r="E133" t="b">
        <f>SMOTE_cc1x!A133=SMOTE_Aug_cc1x!A133</f>
        <v>1</v>
      </c>
      <c r="F133" t="b">
        <f>SMOTE_cc1x!A133=UMCE_cc1x!A133</f>
        <v>1</v>
      </c>
      <c r="G133" t="b">
        <f>SMOTE_cc1x!A133='Maj. Voting All Classifiers'!A133</f>
        <v>1</v>
      </c>
      <c r="H133" t="b">
        <f>SMOTE_Aug_cc1x!A133=UMCE_cc1x!A133</f>
        <v>1</v>
      </c>
      <c r="I133" t="b">
        <f>SMOTE_Aug_cc1x!A133='Maj. Voting All Classifiers'!A133</f>
        <v>1</v>
      </c>
      <c r="J133" t="b">
        <f>UMCE_cc1x!A133='Maj. Voting All Classifiers'!A133</f>
        <v>1</v>
      </c>
      <c r="K133" t="b">
        <f t="shared" si="2"/>
        <v>1</v>
      </c>
    </row>
    <row r="134" spans="1:11" x14ac:dyDescent="0.25">
      <c r="A134" t="b">
        <f>ResNet_cc1x!A134=SMOTE_cc1x!A134</f>
        <v>1</v>
      </c>
      <c r="B134" t="b">
        <f>ResNet_cc1x!A134=SMOTE_Aug_cc1x!A134</f>
        <v>1</v>
      </c>
      <c r="C134" t="b">
        <f>ResNet_cc1x!A134=UMCE_cc1x!A134</f>
        <v>1</v>
      </c>
      <c r="D134" t="b">
        <f>ResNet_cc1x!A134='Maj. Voting All Classifiers'!A134</f>
        <v>1</v>
      </c>
      <c r="E134" t="b">
        <f>SMOTE_cc1x!A134=SMOTE_Aug_cc1x!A134</f>
        <v>1</v>
      </c>
      <c r="F134" t="b">
        <f>SMOTE_cc1x!A134=UMCE_cc1x!A134</f>
        <v>1</v>
      </c>
      <c r="G134" t="b">
        <f>SMOTE_cc1x!A134='Maj. Voting All Classifiers'!A134</f>
        <v>1</v>
      </c>
      <c r="H134" t="b">
        <f>SMOTE_Aug_cc1x!A134=UMCE_cc1x!A134</f>
        <v>1</v>
      </c>
      <c r="I134" t="b">
        <f>SMOTE_Aug_cc1x!A134='Maj. Voting All Classifiers'!A134</f>
        <v>1</v>
      </c>
      <c r="J134" t="b">
        <f>UMCE_cc1x!A134='Maj. Voting All Classifiers'!A134</f>
        <v>1</v>
      </c>
      <c r="K134" t="b">
        <f t="shared" si="2"/>
        <v>1</v>
      </c>
    </row>
    <row r="135" spans="1:11" x14ac:dyDescent="0.25">
      <c r="A135" t="b">
        <f>ResNet_cc1x!A135=SMOTE_cc1x!A135</f>
        <v>1</v>
      </c>
      <c r="B135" t="b">
        <f>ResNet_cc1x!A135=SMOTE_Aug_cc1x!A135</f>
        <v>1</v>
      </c>
      <c r="C135" t="b">
        <f>ResNet_cc1x!A135=UMCE_cc1x!A135</f>
        <v>1</v>
      </c>
      <c r="D135" t="b">
        <f>ResNet_cc1x!A135='Maj. Voting All Classifiers'!A135</f>
        <v>1</v>
      </c>
      <c r="E135" t="b">
        <f>SMOTE_cc1x!A135=SMOTE_Aug_cc1x!A135</f>
        <v>1</v>
      </c>
      <c r="F135" t="b">
        <f>SMOTE_cc1x!A135=UMCE_cc1x!A135</f>
        <v>1</v>
      </c>
      <c r="G135" t="b">
        <f>SMOTE_cc1x!A135='Maj. Voting All Classifiers'!A135</f>
        <v>1</v>
      </c>
      <c r="H135" t="b">
        <f>SMOTE_Aug_cc1x!A135=UMCE_cc1x!A135</f>
        <v>1</v>
      </c>
      <c r="I135" t="b">
        <f>SMOTE_Aug_cc1x!A135='Maj. Voting All Classifiers'!A135</f>
        <v>1</v>
      </c>
      <c r="J135" t="b">
        <f>UMCE_cc1x!A135='Maj. Voting All Classifiers'!A135</f>
        <v>1</v>
      </c>
      <c r="K135" t="b">
        <f t="shared" si="2"/>
        <v>1</v>
      </c>
    </row>
    <row r="136" spans="1:11" x14ac:dyDescent="0.25">
      <c r="A136" t="b">
        <f>ResNet_cc1x!A136=SMOTE_cc1x!A136</f>
        <v>1</v>
      </c>
      <c r="B136" t="b">
        <f>ResNet_cc1x!A136=SMOTE_Aug_cc1x!A136</f>
        <v>1</v>
      </c>
      <c r="C136" t="b">
        <f>ResNet_cc1x!A136=UMCE_cc1x!A136</f>
        <v>1</v>
      </c>
      <c r="D136" t="b">
        <f>ResNet_cc1x!A136='Maj. Voting All Classifiers'!A136</f>
        <v>1</v>
      </c>
      <c r="E136" t="b">
        <f>SMOTE_cc1x!A136=SMOTE_Aug_cc1x!A136</f>
        <v>1</v>
      </c>
      <c r="F136" t="b">
        <f>SMOTE_cc1x!A136=UMCE_cc1x!A136</f>
        <v>1</v>
      </c>
      <c r="G136" t="b">
        <f>SMOTE_cc1x!A136='Maj. Voting All Classifiers'!A136</f>
        <v>1</v>
      </c>
      <c r="H136" t="b">
        <f>SMOTE_Aug_cc1x!A136=UMCE_cc1x!A136</f>
        <v>1</v>
      </c>
      <c r="I136" t="b">
        <f>SMOTE_Aug_cc1x!A136='Maj. Voting All Classifiers'!A136</f>
        <v>1</v>
      </c>
      <c r="J136" t="b">
        <f>UMCE_cc1x!A136='Maj. Voting All Classifiers'!A136</f>
        <v>1</v>
      </c>
      <c r="K136" t="b">
        <f t="shared" si="2"/>
        <v>1</v>
      </c>
    </row>
    <row r="137" spans="1:11" x14ac:dyDescent="0.25">
      <c r="A137" t="b">
        <f>ResNet_cc1x!A137=SMOTE_cc1x!A137</f>
        <v>1</v>
      </c>
      <c r="B137" t="b">
        <f>ResNet_cc1x!A137=SMOTE_Aug_cc1x!A137</f>
        <v>1</v>
      </c>
      <c r="C137" t="b">
        <f>ResNet_cc1x!A137=UMCE_cc1x!A137</f>
        <v>1</v>
      </c>
      <c r="D137" t="b">
        <f>ResNet_cc1x!A137='Maj. Voting All Classifiers'!A137</f>
        <v>1</v>
      </c>
      <c r="E137" t="b">
        <f>SMOTE_cc1x!A137=SMOTE_Aug_cc1x!A137</f>
        <v>1</v>
      </c>
      <c r="F137" t="b">
        <f>SMOTE_cc1x!A137=UMCE_cc1x!A137</f>
        <v>1</v>
      </c>
      <c r="G137" t="b">
        <f>SMOTE_cc1x!A137='Maj. Voting All Classifiers'!A137</f>
        <v>1</v>
      </c>
      <c r="H137" t="b">
        <f>SMOTE_Aug_cc1x!A137=UMCE_cc1x!A137</f>
        <v>1</v>
      </c>
      <c r="I137" t="b">
        <f>SMOTE_Aug_cc1x!A137='Maj. Voting All Classifiers'!A137</f>
        <v>1</v>
      </c>
      <c r="J137" t="b">
        <f>UMCE_cc1x!A137='Maj. Voting All Classifiers'!A137</f>
        <v>1</v>
      </c>
      <c r="K137" t="b">
        <f t="shared" si="2"/>
        <v>1</v>
      </c>
    </row>
    <row r="138" spans="1:11" x14ac:dyDescent="0.25">
      <c r="A138" t="b">
        <f>ResNet_cc1x!A138=SMOTE_cc1x!A138</f>
        <v>1</v>
      </c>
      <c r="B138" t="b">
        <f>ResNet_cc1x!A138=SMOTE_Aug_cc1x!A138</f>
        <v>1</v>
      </c>
      <c r="C138" t="b">
        <f>ResNet_cc1x!A138=UMCE_cc1x!A138</f>
        <v>1</v>
      </c>
      <c r="D138" t="b">
        <f>ResNet_cc1x!A138='Maj. Voting All Classifiers'!A138</f>
        <v>1</v>
      </c>
      <c r="E138" t="b">
        <f>SMOTE_cc1x!A138=SMOTE_Aug_cc1x!A138</f>
        <v>1</v>
      </c>
      <c r="F138" t="b">
        <f>SMOTE_cc1x!A138=UMCE_cc1x!A138</f>
        <v>1</v>
      </c>
      <c r="G138" t="b">
        <f>SMOTE_cc1x!A138='Maj. Voting All Classifiers'!A138</f>
        <v>1</v>
      </c>
      <c r="H138" t="b">
        <f>SMOTE_Aug_cc1x!A138=UMCE_cc1x!A138</f>
        <v>1</v>
      </c>
      <c r="I138" t="b">
        <f>SMOTE_Aug_cc1x!A138='Maj. Voting All Classifiers'!A138</f>
        <v>1</v>
      </c>
      <c r="J138" t="b">
        <f>UMCE_cc1x!A138='Maj. Voting All Classifiers'!A138</f>
        <v>1</v>
      </c>
      <c r="K138" t="b">
        <f t="shared" si="2"/>
        <v>1</v>
      </c>
    </row>
    <row r="139" spans="1:11" x14ac:dyDescent="0.25">
      <c r="A139" t="b">
        <f>ResNet_cc1x!A139=SMOTE_cc1x!A139</f>
        <v>1</v>
      </c>
      <c r="B139" t="b">
        <f>ResNet_cc1x!A139=SMOTE_Aug_cc1x!A139</f>
        <v>1</v>
      </c>
      <c r="C139" t="b">
        <f>ResNet_cc1x!A139=UMCE_cc1x!A139</f>
        <v>1</v>
      </c>
      <c r="D139" t="b">
        <f>ResNet_cc1x!A139='Maj. Voting All Classifiers'!A139</f>
        <v>1</v>
      </c>
      <c r="E139" t="b">
        <f>SMOTE_cc1x!A139=SMOTE_Aug_cc1x!A139</f>
        <v>1</v>
      </c>
      <c r="F139" t="b">
        <f>SMOTE_cc1x!A139=UMCE_cc1x!A139</f>
        <v>1</v>
      </c>
      <c r="G139" t="b">
        <f>SMOTE_cc1x!A139='Maj. Voting All Classifiers'!A139</f>
        <v>1</v>
      </c>
      <c r="H139" t="b">
        <f>SMOTE_Aug_cc1x!A139=UMCE_cc1x!A139</f>
        <v>1</v>
      </c>
      <c r="I139" t="b">
        <f>SMOTE_Aug_cc1x!A139='Maj. Voting All Classifiers'!A139</f>
        <v>1</v>
      </c>
      <c r="J139" t="b">
        <f>UMCE_cc1x!A139='Maj. Voting All Classifiers'!A139</f>
        <v>1</v>
      </c>
      <c r="K139" t="b">
        <f t="shared" si="2"/>
        <v>1</v>
      </c>
    </row>
    <row r="140" spans="1:11" x14ac:dyDescent="0.25">
      <c r="A140" t="b">
        <f>ResNet_cc1x!A140=SMOTE_cc1x!A140</f>
        <v>1</v>
      </c>
      <c r="B140" t="b">
        <f>ResNet_cc1x!A140=SMOTE_Aug_cc1x!A140</f>
        <v>1</v>
      </c>
      <c r="C140" t="b">
        <f>ResNet_cc1x!A140=UMCE_cc1x!A140</f>
        <v>1</v>
      </c>
      <c r="D140" t="b">
        <f>ResNet_cc1x!A140='Maj. Voting All Classifiers'!A140</f>
        <v>1</v>
      </c>
      <c r="E140" t="b">
        <f>SMOTE_cc1x!A140=SMOTE_Aug_cc1x!A140</f>
        <v>1</v>
      </c>
      <c r="F140" t="b">
        <f>SMOTE_cc1x!A140=UMCE_cc1x!A140</f>
        <v>1</v>
      </c>
      <c r="G140" t="b">
        <f>SMOTE_cc1x!A140='Maj. Voting All Classifiers'!A140</f>
        <v>1</v>
      </c>
      <c r="H140" t="b">
        <f>SMOTE_Aug_cc1x!A140=UMCE_cc1x!A140</f>
        <v>1</v>
      </c>
      <c r="I140" t="b">
        <f>SMOTE_Aug_cc1x!A140='Maj. Voting All Classifiers'!A140</f>
        <v>1</v>
      </c>
      <c r="J140" t="b">
        <f>UMCE_cc1x!A140='Maj. Voting All Classifiers'!A140</f>
        <v>1</v>
      </c>
      <c r="K140" t="b">
        <f t="shared" si="2"/>
        <v>1</v>
      </c>
    </row>
    <row r="141" spans="1:11" x14ac:dyDescent="0.25">
      <c r="A141" t="b">
        <f>ResNet_cc1x!A141=SMOTE_cc1x!A141</f>
        <v>1</v>
      </c>
      <c r="B141" t="b">
        <f>ResNet_cc1x!A141=SMOTE_Aug_cc1x!A141</f>
        <v>1</v>
      </c>
      <c r="C141" t="b">
        <f>ResNet_cc1x!A141=UMCE_cc1x!A141</f>
        <v>1</v>
      </c>
      <c r="D141" t="b">
        <f>ResNet_cc1x!A141='Maj. Voting All Classifiers'!A141</f>
        <v>1</v>
      </c>
      <c r="E141" t="b">
        <f>SMOTE_cc1x!A141=SMOTE_Aug_cc1x!A141</f>
        <v>1</v>
      </c>
      <c r="F141" t="b">
        <f>SMOTE_cc1x!A141=UMCE_cc1x!A141</f>
        <v>1</v>
      </c>
      <c r="G141" t="b">
        <f>SMOTE_cc1x!A141='Maj. Voting All Classifiers'!A141</f>
        <v>1</v>
      </c>
      <c r="H141" t="b">
        <f>SMOTE_Aug_cc1x!A141=UMCE_cc1x!A141</f>
        <v>1</v>
      </c>
      <c r="I141" t="b">
        <f>SMOTE_Aug_cc1x!A141='Maj. Voting All Classifiers'!A141</f>
        <v>1</v>
      </c>
      <c r="J141" t="b">
        <f>UMCE_cc1x!A141='Maj. Voting All Classifiers'!A141</f>
        <v>1</v>
      </c>
      <c r="K141" t="b">
        <f t="shared" si="2"/>
        <v>1</v>
      </c>
    </row>
    <row r="142" spans="1:11" x14ac:dyDescent="0.25">
      <c r="A142" t="b">
        <f>ResNet_cc1x!A142=SMOTE_cc1x!A142</f>
        <v>1</v>
      </c>
      <c r="B142" t="b">
        <f>ResNet_cc1x!A142=SMOTE_Aug_cc1x!A142</f>
        <v>1</v>
      </c>
      <c r="C142" t="b">
        <f>ResNet_cc1x!A142=UMCE_cc1x!A142</f>
        <v>1</v>
      </c>
      <c r="D142" t="b">
        <f>ResNet_cc1x!A142='Maj. Voting All Classifiers'!A142</f>
        <v>1</v>
      </c>
      <c r="E142" t="b">
        <f>SMOTE_cc1x!A142=SMOTE_Aug_cc1x!A142</f>
        <v>1</v>
      </c>
      <c r="F142" t="b">
        <f>SMOTE_cc1x!A142=UMCE_cc1x!A142</f>
        <v>1</v>
      </c>
      <c r="G142" t="b">
        <f>SMOTE_cc1x!A142='Maj. Voting All Classifiers'!A142</f>
        <v>1</v>
      </c>
      <c r="H142" t="b">
        <f>SMOTE_Aug_cc1x!A142=UMCE_cc1x!A142</f>
        <v>1</v>
      </c>
      <c r="I142" t="b">
        <f>SMOTE_Aug_cc1x!A142='Maj. Voting All Classifiers'!A142</f>
        <v>1</v>
      </c>
      <c r="J142" t="b">
        <f>UMCE_cc1x!A142='Maj. Voting All Classifiers'!A142</f>
        <v>1</v>
      </c>
      <c r="K142" t="b">
        <f t="shared" si="2"/>
        <v>1</v>
      </c>
    </row>
  </sheetData>
  <autoFilter ref="A1:K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ResNet_cc1x</vt:lpstr>
      <vt:lpstr>SMOTE_cc1x</vt:lpstr>
      <vt:lpstr>SMOTE_Aug_cc1x</vt:lpstr>
      <vt:lpstr>UMCE_cc1x</vt:lpstr>
      <vt:lpstr>Maj. Voting All Classifiers</vt:lpstr>
      <vt:lpstr>Heartbeat Order Check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2022-07-14T05:11:08Z</dcterms:created>
  <dcterms:modified xsi:type="dcterms:W3CDTF">2022-11-14T04:05:11Z</dcterms:modified>
</cp:coreProperties>
</file>