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55" windowWidth="27495" windowHeight="11445"/>
  </bookViews>
  <sheets>
    <sheet name="SMOTE_cc34.xlsx" sheetId="1" r:id="rId1"/>
  </sheets>
  <definedNames>
    <definedName name="_xlnm._FilterDatabase" localSheetId="0" hidden="1">SMOTE_cc34.xlsx!$A$1:$AJ$1</definedName>
  </definedNames>
  <calcPr calcId="145621"/>
</workbook>
</file>

<file path=xl/calcChain.xml><?xml version="1.0" encoding="utf-8"?>
<calcChain xmlns="http://schemas.openxmlformats.org/spreadsheetml/2006/main">
  <c r="AB8" i="1" l="1"/>
  <c r="AA8" i="1"/>
  <c r="Z8" i="1"/>
  <c r="Y8" i="1"/>
  <c r="AD8" i="1" s="1"/>
  <c r="X8" i="1"/>
  <c r="AB7" i="1"/>
  <c r="AA7" i="1"/>
  <c r="Z7" i="1"/>
  <c r="Y7" i="1"/>
  <c r="X7" i="1"/>
  <c r="AC7" i="1" s="1"/>
  <c r="AB6" i="1"/>
  <c r="AA6" i="1"/>
  <c r="Z6" i="1"/>
  <c r="Y6" i="1"/>
  <c r="AD6" i="1" s="1"/>
  <c r="X6" i="1"/>
  <c r="AB5" i="1"/>
  <c r="AA5" i="1"/>
  <c r="Z5" i="1"/>
  <c r="Y5" i="1"/>
  <c r="X5" i="1"/>
  <c r="AC5" i="1" s="1"/>
  <c r="AB4" i="1"/>
  <c r="AA4" i="1"/>
  <c r="Z4" i="1"/>
  <c r="Y4" i="1"/>
  <c r="AD4" i="1" s="1"/>
  <c r="X4" i="1"/>
  <c r="AB3" i="1"/>
  <c r="AA3" i="1"/>
  <c r="Z3" i="1"/>
  <c r="Y3" i="1"/>
  <c r="X3" i="1"/>
  <c r="AC3" i="1" s="1"/>
  <c r="AB2" i="1"/>
  <c r="AA2" i="1"/>
  <c r="Z2" i="1"/>
  <c r="Y2" i="1"/>
  <c r="AD2" i="1" s="1"/>
  <c r="X2" i="1"/>
  <c r="AF2" i="1" l="1"/>
  <c r="AC2" i="1"/>
  <c r="AG2" i="1"/>
  <c r="AE3" i="1"/>
  <c r="AG3" i="1"/>
  <c r="AF3" i="1"/>
  <c r="AF4" i="1"/>
  <c r="AC4" i="1"/>
  <c r="AG4" i="1"/>
  <c r="AE5" i="1"/>
  <c r="AG5" i="1"/>
  <c r="AF5" i="1"/>
  <c r="AF6" i="1"/>
  <c r="AC6" i="1"/>
  <c r="AG6" i="1"/>
  <c r="AE7" i="1"/>
  <c r="AG7" i="1"/>
  <c r="AF7" i="1"/>
  <c r="AF8" i="1"/>
  <c r="AC8" i="1"/>
  <c r="AG8" i="1"/>
  <c r="AH2" i="1"/>
  <c r="AE2" i="1"/>
  <c r="AD3" i="1"/>
  <c r="AH3" i="1"/>
  <c r="AH4" i="1"/>
  <c r="AE4" i="1"/>
  <c r="AD5" i="1"/>
  <c r="AH5" i="1"/>
  <c r="AH6" i="1"/>
  <c r="AE6" i="1"/>
  <c r="AD7" i="1"/>
  <c r="AH7" i="1"/>
  <c r="AH8" i="1"/>
  <c r="AE8" i="1"/>
  <c r="AI8" i="1" l="1"/>
  <c r="AJ8" i="1" s="1"/>
  <c r="AI6" i="1"/>
  <c r="AJ6" i="1" s="1"/>
  <c r="AI4" i="1"/>
  <c r="AJ4" i="1" s="1"/>
  <c r="AI2" i="1"/>
  <c r="AJ2" i="1" s="1"/>
  <c r="AI7" i="1"/>
  <c r="AJ7" i="1"/>
  <c r="AI5" i="1"/>
  <c r="AJ5" i="1"/>
  <c r="AI3" i="1"/>
  <c r="AJ3" i="1"/>
  <c r="AM38" i="1" l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N12" i="1" s="1"/>
  <c r="AM11" i="1"/>
  <c r="AN11" i="1" l="1"/>
  <c r="AN13" i="1"/>
  <c r="AN15" i="1"/>
  <c r="AN17" i="1"/>
  <c r="AN19" i="1"/>
  <c r="AN21" i="1"/>
  <c r="AN23" i="1"/>
  <c r="AN25" i="1"/>
  <c r="AN27" i="1"/>
  <c r="AN29" i="1"/>
  <c r="AN31" i="1"/>
  <c r="AN33" i="1"/>
  <c r="AN35" i="1"/>
  <c r="AN37" i="1"/>
  <c r="AN14" i="1"/>
  <c r="AN16" i="1"/>
  <c r="AN18" i="1"/>
  <c r="AN20" i="1"/>
  <c r="AN22" i="1"/>
  <c r="AN24" i="1"/>
  <c r="AN26" i="1"/>
  <c r="AN28" i="1"/>
  <c r="AN30" i="1"/>
  <c r="AN32" i="1"/>
  <c r="AN34" i="1"/>
  <c r="AN36" i="1"/>
  <c r="AN38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<sst xmlns="http://schemas.openxmlformats.org/spreadsheetml/2006/main" count="41" uniqueCount="41">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</sst>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E1" workbookViewId="0">
      <selection activeCell="AL22" sqref="AL22"/>
    </sheetView>
  </sheetViews>
  <sheetFormatPr defaultRowHeight="15"/>
  <cols>
    <col min="1" max="1" width="16" bestFit="1" customWidth="1"/>
    <col min="2" max="2" width="17.42578125" bestFit="1" customWidth="1"/>
    <col min="3" max="3" width="29.5703125" bestFit="1" customWidth="1"/>
    <col min="4" max="4" width="29.28515625" bestFit="1" customWidth="1"/>
    <col min="5" max="5" width="29.5703125" bestFit="1" customWidth="1"/>
    <col min="6" max="6" width="29.28515625" bestFit="1" customWidth="1"/>
    <col min="7" max="7" width="29.5703125" bestFit="1" customWidth="1"/>
    <col min="8" max="8" width="29.28515625" bestFit="1" customWidth="1"/>
    <col min="9" max="9" width="29.5703125" bestFit="1" customWidth="1"/>
    <col min="10" max="10" width="29.28515625" bestFit="1" customWidth="1"/>
    <col min="11" max="11" width="29.5703125" bestFit="1" customWidth="1"/>
    <col min="12" max="12" width="29.28515625" bestFit="1" customWidth="1"/>
    <col min="13" max="13" width="29.5703125" bestFit="1" customWidth="1"/>
    <col min="14" max="14" width="29.28515625" bestFit="1" customWidth="1"/>
    <col min="15" max="15" width="29.5703125" bestFit="1" customWidth="1"/>
    <col min="16" max="16" width="29.28515625" bestFit="1" customWidth="1"/>
    <col min="17" max="17" width="29.5703125" bestFit="1" customWidth="1"/>
    <col min="18" max="18" width="29.28515625" bestFit="1" customWidth="1"/>
    <col min="19" max="19" width="29.5703125" bestFit="1" customWidth="1"/>
    <col min="20" max="20" width="29.28515625" bestFit="1" customWidth="1"/>
    <col min="21" max="21" width="29.5703125" bestFit="1" customWidth="1"/>
    <col min="22" max="22" width="29.28515625" bestFit="1" customWidth="1"/>
    <col min="24" max="28" width="26.7109375" bestFit="1" customWidth="1"/>
    <col min="29" max="33" width="31" bestFit="1" customWidth="1"/>
    <col min="34" max="34" width="40.28515625" bestFit="1" customWidth="1"/>
    <col min="35" max="35" width="44.5703125" bestFit="1" customWidth="1"/>
    <col min="36" max="36" width="44.28515625" bestFit="1" customWidth="1"/>
    <col min="38" max="38" width="8.85546875" bestFit="1" customWidth="1"/>
    <col min="39" max="40" width="12.710937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80606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2</v>
      </c>
      <c r="R2">
        <v>7</v>
      </c>
      <c r="S2">
        <v>3</v>
      </c>
      <c r="T2">
        <v>1</v>
      </c>
      <c r="U2">
        <v>3</v>
      </c>
      <c r="V2">
        <v>1</v>
      </c>
      <c r="X2">
        <f t="shared" ref="X2:X8" si="0">IF(C2=0, 1, 0)+IF(E2=0, 1, 0)+IF(G2=0, 1, 0)+IF(I2=0, 1, 0)+IF(K2=0, 1, 0)+IF(M2=0, 1, 0)+IF(O2=0, 1, 0)+IF(Q2=0, 1, 0)+IF(S2=0, 1, 0)+IF(U2=0, 1, 0)</f>
        <v>0</v>
      </c>
      <c r="Y2">
        <f t="shared" ref="Y2:Y8" si="1">IF(C2=1, 1, 0)+IF(E2=1, 1, 0)+IF(G2=1, 1, 0)+IF(I2=1, 1, 0)+IF(K2=1, 1, 0)+IF(M2=1, 1, 0)+IF(O2=1, 1, 0)+IF(Q2=1, 1, 0)+IF(S2=1, 1, 0)+IF(U2=1, 1, 0)</f>
        <v>0</v>
      </c>
      <c r="Z2">
        <f t="shared" ref="Z2:Z8" si="2">IF(C2=2, 1, 0)+IF(E2=2, 1, 0)+IF(G2=2, 1, 0)+IF(I2=2, 1, 0)+IF(K2=2, 1, 0)+IF(M2=2, 1, 0)+IF(O2=2, 1, 0)+IF(Q2=2, 1, 0)+IF(S2=2, 1, 0)+IF(U2=2, 1, 0)</f>
        <v>1</v>
      </c>
      <c r="AA2">
        <f t="shared" ref="AA2:AA8" si="3">IF(C2=3, 1, 0)+IF(E2=3, 1, 0)+IF(G2=3, 1, 0)+IF(I2=3, 1, 0)+IF(K2=3, 1, 0)+IF(M2=3, 1, 0)+IF(O2=3, 1, 0)+IF(Q2=3, 1, 0)+IF(S2=3, 1, 0)+IF(U2=3, 1, 0)</f>
        <v>9</v>
      </c>
      <c r="AB2">
        <f t="shared" ref="AB2:AB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8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80667</v>
      </c>
      <c r="B3">
        <v>3</v>
      </c>
      <c r="C3">
        <v>3</v>
      </c>
      <c r="D3">
        <v>1</v>
      </c>
      <c r="E3">
        <v>3</v>
      </c>
      <c r="F3">
        <v>1</v>
      </c>
      <c r="G3">
        <v>0</v>
      </c>
      <c r="H3">
        <v>3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C8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8" si="7">IF(X3=MAX($X3:$AB3), 1, 0) + IF(Y3=MAX($X3:$AB3), 1, 0) + IF(Z3=MAX($X3:$AB3), 1, 0) + IF(AA3=MAX($X3:$AB3), 1, 0) + IF(AB3=MAX($X3:$AB3), 1, 0)</f>
        <v>1</v>
      </c>
      <c r="AI3" s="4">
        <f t="shared" ref="AI3:AI8" si="8">IF(AH3 = 1, _xlfn.MODE.SNGL(C3,E3,G3,I3,K3,M3,O3,Q3,S3,U3), "Verificar Manualmente")</f>
        <v>3</v>
      </c>
      <c r="AJ3" s="4">
        <f t="shared" ref="AJ3:AJ8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80692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2</v>
      </c>
      <c r="J4">
        <v>7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1</v>
      </c>
      <c r="AA4">
        <f t="shared" si="3"/>
        <v>9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80707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0</v>
      </c>
      <c r="N5">
        <v>3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80818</v>
      </c>
      <c r="B6">
        <v>3</v>
      </c>
      <c r="C6">
        <v>3</v>
      </c>
      <c r="D6">
        <v>1</v>
      </c>
      <c r="E6">
        <v>0</v>
      </c>
      <c r="F6">
        <v>3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1</v>
      </c>
      <c r="Y6">
        <f t="shared" si="1"/>
        <v>0</v>
      </c>
      <c r="Z6">
        <f t="shared" si="2"/>
        <v>0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6</v>
      </c>
    </row>
    <row r="7" spans="1:40">
      <c r="A7">
        <v>80885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107679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2</v>
      </c>
      <c r="L8">
        <v>7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0</v>
      </c>
      <c r="Y8">
        <f t="shared" si="1"/>
        <v>0</v>
      </c>
      <c r="Z8">
        <f t="shared" si="2"/>
        <v>1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H9" s="4"/>
      <c r="AI9" s="4"/>
      <c r="AJ9" s="4"/>
      <c r="AL9" s="6" t="s">
        <v>37</v>
      </c>
      <c r="AM9" s="6"/>
      <c r="AN9" s="6"/>
    </row>
    <row r="10" spans="1:40">
      <c r="AH10" s="4"/>
      <c r="AI10" s="4"/>
      <c r="AJ10" s="4"/>
      <c r="AL10" s="7" t="s">
        <v>38</v>
      </c>
      <c r="AM10" s="7" t="s">
        <v>39</v>
      </c>
      <c r="AN10" s="7" t="s">
        <v>40</v>
      </c>
    </row>
    <row r="11" spans="1:40">
      <c r="AH11" s="4"/>
      <c r="AI11" s="4"/>
      <c r="AJ11" s="4"/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H12" s="4"/>
      <c r="AI12" s="4"/>
      <c r="AJ12" s="4"/>
      <c r="AL12" s="5">
        <v>1</v>
      </c>
      <c r="AM12" s="5">
        <f t="shared" ref="AM12:AM38" si="10">COUNTIFS(AJ:AJ, AL12)</f>
        <v>7</v>
      </c>
      <c r="AN12" s="8">
        <f t="shared" ref="AN12:AN38" si="11">AM12/(SUM(AM$11:AM$38))</f>
        <v>1</v>
      </c>
    </row>
    <row r="13" spans="1:40">
      <c r="AH13" s="4"/>
      <c r="AI13" s="4"/>
      <c r="AJ13" s="4"/>
      <c r="AL13" s="5">
        <v>2</v>
      </c>
      <c r="AM13" s="5">
        <f t="shared" si="10"/>
        <v>0</v>
      </c>
      <c r="AN13" s="8">
        <f t="shared" si="11"/>
        <v>0</v>
      </c>
    </row>
    <row r="14" spans="1:40">
      <c r="AH14" s="4"/>
      <c r="AI14" s="4"/>
      <c r="AJ14" s="4"/>
      <c r="AL14" s="5">
        <v>3</v>
      </c>
      <c r="AM14" s="5">
        <f t="shared" si="10"/>
        <v>0</v>
      </c>
      <c r="AN14" s="8">
        <f t="shared" si="11"/>
        <v>0</v>
      </c>
    </row>
    <row r="15" spans="1:40">
      <c r="AH15" s="4"/>
      <c r="AI15" s="4"/>
      <c r="AJ15" s="4"/>
      <c r="AL15" s="5">
        <v>4</v>
      </c>
      <c r="AM15" s="5">
        <f t="shared" si="10"/>
        <v>0</v>
      </c>
      <c r="AN15" s="8">
        <f t="shared" si="11"/>
        <v>0</v>
      </c>
    </row>
    <row r="16" spans="1:40">
      <c r="AH16" s="4"/>
      <c r="AI16" s="4"/>
      <c r="AJ16" s="4"/>
      <c r="AL16" s="5">
        <v>5</v>
      </c>
      <c r="AM16" s="5">
        <f t="shared" si="10"/>
        <v>0</v>
      </c>
      <c r="AN16" s="8">
        <f t="shared" si="11"/>
        <v>0</v>
      </c>
    </row>
    <row r="17" spans="34:40">
      <c r="AH17" s="4"/>
      <c r="AI17" s="4"/>
      <c r="AJ17" s="4"/>
      <c r="AL17" s="5">
        <v>6</v>
      </c>
      <c r="AM17" s="5">
        <f t="shared" si="10"/>
        <v>0</v>
      </c>
      <c r="AN17" s="8">
        <f t="shared" si="11"/>
        <v>0</v>
      </c>
    </row>
    <row r="18" spans="34:40">
      <c r="AH18" s="4"/>
      <c r="AI18" s="4"/>
      <c r="AJ18" s="4"/>
      <c r="AL18" s="5">
        <v>7</v>
      </c>
      <c r="AM18" s="5">
        <f t="shared" si="10"/>
        <v>0</v>
      </c>
      <c r="AN18" s="8">
        <f t="shared" si="11"/>
        <v>0</v>
      </c>
    </row>
    <row r="19" spans="34:40">
      <c r="AH19" s="4"/>
      <c r="AI19" s="4"/>
      <c r="AJ19" s="4"/>
      <c r="AL19" s="5">
        <v>8</v>
      </c>
      <c r="AM19" s="5">
        <f t="shared" si="10"/>
        <v>0</v>
      </c>
      <c r="AN19" s="8">
        <f t="shared" si="11"/>
        <v>0</v>
      </c>
    </row>
    <row r="20" spans="34:40">
      <c r="AH20" s="4"/>
      <c r="AI20" s="4"/>
      <c r="AJ20" s="4"/>
      <c r="AL20" s="5">
        <v>9</v>
      </c>
      <c r="AM20" s="5">
        <f t="shared" si="10"/>
        <v>0</v>
      </c>
      <c r="AN20" s="8">
        <f t="shared" si="11"/>
        <v>0</v>
      </c>
    </row>
    <row r="21" spans="34:40">
      <c r="AH21" s="4"/>
      <c r="AI21" s="4"/>
      <c r="AJ21" s="4"/>
      <c r="AL21" s="5">
        <v>10</v>
      </c>
      <c r="AM21" s="5">
        <f t="shared" si="10"/>
        <v>0</v>
      </c>
      <c r="AN21" s="8">
        <f t="shared" si="11"/>
        <v>0</v>
      </c>
    </row>
    <row r="22" spans="34:40">
      <c r="AH22" s="4"/>
      <c r="AI22" s="4"/>
      <c r="AJ22" s="4"/>
      <c r="AL22" s="5">
        <v>11</v>
      </c>
      <c r="AM22" s="5">
        <f t="shared" si="10"/>
        <v>0</v>
      </c>
      <c r="AN22" s="8">
        <f t="shared" si="11"/>
        <v>0</v>
      </c>
    </row>
    <row r="23" spans="34:40">
      <c r="AH23" s="4"/>
      <c r="AI23" s="4"/>
      <c r="AJ23" s="4"/>
      <c r="AL23" s="5">
        <v>12</v>
      </c>
      <c r="AM23" s="5">
        <f t="shared" si="10"/>
        <v>0</v>
      </c>
      <c r="AN23" s="8">
        <f t="shared" si="11"/>
        <v>0</v>
      </c>
    </row>
    <row r="24" spans="34:40">
      <c r="AH24" s="4"/>
      <c r="AI24" s="4"/>
      <c r="AJ24" s="4"/>
      <c r="AL24" s="5">
        <v>13</v>
      </c>
      <c r="AM24" s="5">
        <f t="shared" si="10"/>
        <v>0</v>
      </c>
      <c r="AN24" s="8">
        <f t="shared" si="11"/>
        <v>0</v>
      </c>
    </row>
    <row r="25" spans="34:40">
      <c r="AH25" s="4"/>
      <c r="AI25" s="4"/>
      <c r="AJ25" s="4"/>
      <c r="AL25" s="5">
        <v>14</v>
      </c>
      <c r="AM25" s="5">
        <f t="shared" si="10"/>
        <v>0</v>
      </c>
      <c r="AN25" s="8">
        <f t="shared" si="11"/>
        <v>0</v>
      </c>
    </row>
    <row r="26" spans="34:40">
      <c r="AH26" s="4"/>
      <c r="AI26" s="4"/>
      <c r="AJ26" s="4"/>
      <c r="AL26" s="5">
        <v>15</v>
      </c>
      <c r="AM26" s="5">
        <f t="shared" si="10"/>
        <v>0</v>
      </c>
      <c r="AN26" s="8">
        <f t="shared" si="11"/>
        <v>0</v>
      </c>
    </row>
    <row r="27" spans="34:40">
      <c r="AH27" s="4"/>
      <c r="AI27" s="4"/>
      <c r="AJ27" s="4"/>
      <c r="AL27" s="5">
        <v>16</v>
      </c>
      <c r="AM27" s="5">
        <f t="shared" si="10"/>
        <v>0</v>
      </c>
      <c r="AN27" s="8">
        <f t="shared" si="11"/>
        <v>0</v>
      </c>
    </row>
    <row r="28" spans="34:40">
      <c r="AH28" s="4"/>
      <c r="AI28" s="4"/>
      <c r="AJ28" s="4"/>
      <c r="AL28" s="5">
        <v>17</v>
      </c>
      <c r="AM28" s="5">
        <f t="shared" si="10"/>
        <v>0</v>
      </c>
      <c r="AN28" s="8">
        <f t="shared" si="11"/>
        <v>0</v>
      </c>
    </row>
    <row r="29" spans="34:40">
      <c r="AH29" s="4"/>
      <c r="AI29" s="4"/>
      <c r="AJ29" s="4"/>
      <c r="AL29" s="5">
        <v>18</v>
      </c>
      <c r="AM29" s="5">
        <f t="shared" si="10"/>
        <v>0</v>
      </c>
      <c r="AN29" s="8">
        <f t="shared" si="11"/>
        <v>0</v>
      </c>
    </row>
    <row r="30" spans="34:40">
      <c r="AH30" s="4"/>
      <c r="AI30" s="4"/>
      <c r="AJ30" s="4"/>
      <c r="AL30" s="5">
        <v>19</v>
      </c>
      <c r="AM30" s="5">
        <f t="shared" si="10"/>
        <v>0</v>
      </c>
      <c r="AN30" s="8">
        <f t="shared" si="11"/>
        <v>0</v>
      </c>
    </row>
    <row r="31" spans="34:40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34:40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  <row r="38" spans="34:40">
      <c r="AL38" s="9">
        <v>27</v>
      </c>
      <c r="AM38" s="9">
        <f t="shared" si="10"/>
        <v>0</v>
      </c>
      <c r="AN38" s="8">
        <f t="shared" si="11"/>
        <v>0</v>
      </c>
    </row>
  </sheetData>
  <autoFilter ref="A1:AJ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2022-12-22T22:40:45Z</dcterms:created>
  <dcterms:modified xsi:type="dcterms:W3CDTF">2022-12-24T14:11:48Z</dcterms:modified>
</cp:coreProperties>
</file>