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0050" activeTab="2"/>
  </bookViews>
  <sheets>
    <sheet name="Safety Prob. Systematic Faults" sheetId="8" r:id="rId1"/>
    <sheet name="Safety Prob. Random Faults" sheetId="9" r:id="rId2"/>
    <sheet name="Safety Prob. Final" sheetId="10" r:id="rId3"/>
  </sheets>
  <calcPr calcId="145621"/>
</workbook>
</file>

<file path=xl/calcChain.xml><?xml version="1.0" encoding="utf-8"?>
<calcChain xmlns="http://schemas.openxmlformats.org/spreadsheetml/2006/main">
  <c r="G3" i="10" l="1"/>
  <c r="H3" i="10"/>
  <c r="G4" i="10"/>
  <c r="H4" i="10"/>
  <c r="G5" i="10"/>
  <c r="H5" i="10"/>
  <c r="G6" i="10"/>
  <c r="H6" i="10"/>
  <c r="H2" i="10"/>
  <c r="G2" i="10"/>
  <c r="D3" i="10" l="1"/>
  <c r="E3" i="10"/>
  <c r="F3" i="10"/>
  <c r="D4" i="10"/>
  <c r="E4" i="10"/>
  <c r="F4" i="10"/>
  <c r="D5" i="10"/>
  <c r="E5" i="10"/>
  <c r="F5" i="10"/>
  <c r="D6" i="10"/>
  <c r="E6" i="10"/>
  <c r="F6" i="10"/>
  <c r="F2" i="10"/>
  <c r="E2" i="10"/>
  <c r="D2" i="10"/>
  <c r="C3" i="10" l="1"/>
  <c r="C4" i="10"/>
  <c r="C5" i="10"/>
  <c r="C6" i="10"/>
  <c r="C2" i="10"/>
  <c r="B3" i="10"/>
  <c r="B4" i="10"/>
  <c r="B5" i="10"/>
  <c r="B6" i="10"/>
  <c r="B2" i="10"/>
  <c r="D23" i="8" l="1"/>
  <c r="D22" i="8"/>
  <c r="D21" i="8"/>
  <c r="D20" i="8"/>
  <c r="D19" i="8"/>
  <c r="D15" i="8"/>
  <c r="D14" i="8"/>
  <c r="D13" i="8"/>
  <c r="D12" i="8"/>
  <c r="D11" i="8"/>
  <c r="D4" i="8"/>
  <c r="D5" i="8"/>
  <c r="D6" i="8"/>
  <c r="D7" i="8"/>
  <c r="D3" i="8"/>
  <c r="F23" i="8"/>
  <c r="E23" i="8"/>
  <c r="F22" i="8"/>
  <c r="E22" i="8"/>
  <c r="F21" i="8"/>
  <c r="E21" i="8"/>
  <c r="F20" i="8"/>
  <c r="E20" i="8"/>
  <c r="F19" i="8"/>
  <c r="E19" i="8"/>
  <c r="F15" i="8"/>
  <c r="E15" i="8"/>
  <c r="F14" i="8"/>
  <c r="E14" i="8"/>
  <c r="F13" i="8"/>
  <c r="E13" i="8"/>
  <c r="F12" i="8"/>
  <c r="E12" i="8"/>
  <c r="F11" i="8"/>
  <c r="E11" i="8"/>
  <c r="F4" i="8"/>
  <c r="F5" i="8"/>
  <c r="F6" i="8"/>
  <c r="F7" i="8"/>
  <c r="F3" i="8"/>
  <c r="E4" i="8"/>
  <c r="E5" i="8"/>
  <c r="E6" i="8"/>
  <c r="E7" i="8"/>
  <c r="E3" i="8"/>
</calcChain>
</file>

<file path=xl/sharedStrings.xml><?xml version="1.0" encoding="utf-8"?>
<sst xmlns="http://schemas.openxmlformats.org/spreadsheetml/2006/main" count="68" uniqueCount="29">
  <si>
    <t>ResNet</t>
  </si>
  <si>
    <t>SMOTE</t>
  </si>
  <si>
    <t>SMOTE_Aug</t>
  </si>
  <si>
    <t>UMCE</t>
  </si>
  <si>
    <t>Safe</t>
  </si>
  <si>
    <t>Unsafe</t>
  </si>
  <si>
    <t>Not Applicable</t>
  </si>
  <si>
    <t>Overall Safety</t>
  </si>
  <si>
    <t>Maj. Voting</t>
  </si>
  <si>
    <t>Bayesian Network Results</t>
  </si>
  <si>
    <t>Normalized Results (without Not Applicable)</t>
  </si>
  <si>
    <t>RS1.1</t>
  </si>
  <si>
    <t>RS1.2</t>
  </si>
  <si>
    <t>RS1.3</t>
  </si>
  <si>
    <t>Operational Context</t>
  </si>
  <si>
    <t>15 years with 2-year preventive maintenance</t>
  </si>
  <si>
    <t>Without Preventive Maintenance</t>
  </si>
  <si>
    <t>With 2-Year Preventive Maintenance</t>
  </si>
  <si>
    <t>15 years without preventive maintenance</t>
  </si>
  <si>
    <t>15 years with 1-year preventive maintenance</t>
  </si>
  <si>
    <t>15 years with 2-year preventive maintenance (all failed states)</t>
  </si>
  <si>
    <t>15 years with 1-year preventive maintenance (all failed states)</t>
  </si>
  <si>
    <t>With 2-Year Preventive Maintenance (All Failed States)</t>
  </si>
  <si>
    <t>With 1-Year Preventive Maintenance</t>
  </si>
  <si>
    <t>With 1-Year Preventive Maintenance (All Failed States)</t>
  </si>
  <si>
    <t>With 6-Month Preventive Maintenance</t>
  </si>
  <si>
    <t>15 years with 6-month preventive maintenance</t>
  </si>
  <si>
    <t>15 years with 6-month preventive maintenance (all failed states)</t>
  </si>
  <si>
    <t>With 6-Month Preventive Maintenance (All Failed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</si>
</sst>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C31" sqref="C31"/>
    </sheetView>
  </sheetViews>
  <sheetFormatPr defaultRowHeight="15" x14ac:dyDescent="0.25"/>
  <cols>
    <col min="1" max="1" width="13.140625" customWidth="1"/>
    <col min="2" max="4" width="15.7109375" customWidth="1"/>
    <col min="5" max="6" width="21.7109375" customWidth="1"/>
  </cols>
  <sheetData>
    <row r="1" spans="1:6" x14ac:dyDescent="0.25">
      <c r="A1" s="28" t="s">
        <v>11</v>
      </c>
      <c r="B1" s="30" t="s">
        <v>9</v>
      </c>
      <c r="C1" s="31"/>
      <c r="D1" s="32"/>
      <c r="E1" s="30" t="s">
        <v>10</v>
      </c>
      <c r="F1" s="32"/>
    </row>
    <row r="2" spans="1:6" ht="15.75" thickBot="1" x14ac:dyDescent="0.3">
      <c r="A2" s="29"/>
      <c r="B2" s="14" t="s">
        <v>4</v>
      </c>
      <c r="C2" s="15" t="s">
        <v>5</v>
      </c>
      <c r="D2" s="16" t="s">
        <v>6</v>
      </c>
      <c r="E2" s="14" t="s">
        <v>4</v>
      </c>
      <c r="F2" s="16" t="s">
        <v>5</v>
      </c>
    </row>
    <row r="3" spans="1:6" x14ac:dyDescent="0.25">
      <c r="A3" s="7" t="s">
        <v>0</v>
      </c>
      <c r="B3" s="11">
        <v>0.81370359999999997</v>
      </c>
      <c r="C3" s="12">
        <v>4.96464E-2</v>
      </c>
      <c r="D3" s="13">
        <f>1-B3-C3</f>
        <v>0.13665000000000002</v>
      </c>
      <c r="E3" s="11">
        <f>B3/(B3+C3)</f>
        <v>0.94249562749753868</v>
      </c>
      <c r="F3" s="13">
        <f>C3/(B3+C3)</f>
        <v>5.7504372502461348E-2</v>
      </c>
    </row>
    <row r="4" spans="1:6" x14ac:dyDescent="0.25">
      <c r="A4" s="17" t="s">
        <v>1</v>
      </c>
      <c r="B4" s="3">
        <v>0.86317489999999997</v>
      </c>
      <c r="C4" s="1">
        <v>1.7510000000000001E-2</v>
      </c>
      <c r="D4" s="13">
        <f t="shared" ref="D4:D7" si="0">1-B4-C4</f>
        <v>0.11931510000000004</v>
      </c>
      <c r="E4" s="3">
        <f t="shared" ref="E4:E7" si="1">B4/(B4+C4)</f>
        <v>0.98011774699441312</v>
      </c>
      <c r="F4" s="10">
        <f t="shared" ref="F4:F7" si="2">C4/(B4+C4)</f>
        <v>1.9882253005586905E-2</v>
      </c>
    </row>
    <row r="5" spans="1:6" x14ac:dyDescent="0.25">
      <c r="A5" s="17" t="s">
        <v>2</v>
      </c>
      <c r="B5" s="3">
        <v>0.86280860000000004</v>
      </c>
      <c r="C5" s="1">
        <v>5.4140000000000004E-4</v>
      </c>
      <c r="D5" s="13">
        <f t="shared" si="0"/>
        <v>0.13664999999999997</v>
      </c>
      <c r="E5" s="3">
        <f t="shared" si="1"/>
        <v>0.99937290785892163</v>
      </c>
      <c r="F5" s="10">
        <f t="shared" si="2"/>
        <v>6.2709214107835754E-4</v>
      </c>
    </row>
    <row r="6" spans="1:6" x14ac:dyDescent="0.25">
      <c r="A6" s="17" t="s">
        <v>3</v>
      </c>
      <c r="B6" s="3">
        <v>0.81909609999999999</v>
      </c>
      <c r="C6" s="1">
        <v>4.2539E-2</v>
      </c>
      <c r="D6" s="13">
        <f t="shared" si="0"/>
        <v>0.13836490000000001</v>
      </c>
      <c r="E6" s="3">
        <f t="shared" si="1"/>
        <v>0.95062991282504627</v>
      </c>
      <c r="F6" s="10">
        <f t="shared" si="2"/>
        <v>4.937008717495376E-2</v>
      </c>
    </row>
    <row r="7" spans="1:6" ht="15.75" thickBot="1" x14ac:dyDescent="0.3">
      <c r="A7" s="18" t="s">
        <v>8</v>
      </c>
      <c r="B7" s="6">
        <v>0.85854140000000001</v>
      </c>
      <c r="C7" s="4">
        <v>4.8085999999999997E-3</v>
      </c>
      <c r="D7" s="9">
        <f t="shared" si="0"/>
        <v>0.13664999999999999</v>
      </c>
      <c r="E7" s="6">
        <f t="shared" si="1"/>
        <v>0.99443030057334791</v>
      </c>
      <c r="F7" s="8">
        <f t="shared" si="2"/>
        <v>5.5696994266519941E-3</v>
      </c>
    </row>
    <row r="8" spans="1:6" ht="15.75" thickBot="1" x14ac:dyDescent="0.3"/>
    <row r="9" spans="1:6" x14ac:dyDescent="0.25">
      <c r="A9" s="28" t="s">
        <v>12</v>
      </c>
      <c r="B9" s="30" t="s">
        <v>9</v>
      </c>
      <c r="C9" s="31"/>
      <c r="D9" s="32"/>
      <c r="E9" s="30" t="s">
        <v>10</v>
      </c>
      <c r="F9" s="32"/>
    </row>
    <row r="10" spans="1:6" ht="15.75" thickBot="1" x14ac:dyDescent="0.3">
      <c r="A10" s="29"/>
      <c r="B10" s="14" t="s">
        <v>4</v>
      </c>
      <c r="C10" s="15" t="s">
        <v>5</v>
      </c>
      <c r="D10" s="16" t="s">
        <v>6</v>
      </c>
      <c r="E10" s="14" t="s">
        <v>4</v>
      </c>
      <c r="F10" s="16" t="s">
        <v>5</v>
      </c>
    </row>
    <row r="11" spans="1:6" x14ac:dyDescent="0.25">
      <c r="A11" s="7" t="s">
        <v>0</v>
      </c>
      <c r="B11" s="11">
        <v>0.12904409999999999</v>
      </c>
      <c r="C11" s="12">
        <v>6.1357E-3</v>
      </c>
      <c r="D11" s="13">
        <f>1-B11-C11</f>
        <v>0.86482020000000004</v>
      </c>
      <c r="E11" s="11">
        <f>B11/(B11+C11)</f>
        <v>0.95461082203110237</v>
      </c>
      <c r="F11" s="13">
        <f>C11/(B11+C11)</f>
        <v>4.5389177968897722E-2</v>
      </c>
    </row>
    <row r="12" spans="1:6" x14ac:dyDescent="0.25">
      <c r="A12" s="17" t="s">
        <v>1</v>
      </c>
      <c r="B12" s="3">
        <v>0.13657040000000001</v>
      </c>
      <c r="C12" s="1">
        <v>6.3700000000000003E-5</v>
      </c>
      <c r="D12" s="13">
        <f t="shared" ref="D12:D15" si="3">1-B12-C12</f>
        <v>0.86336590000000002</v>
      </c>
      <c r="E12" s="3">
        <f t="shared" ref="E12:E15" si="4">B12/(B12+C12)</f>
        <v>0.99953379134491316</v>
      </c>
      <c r="F12" s="10">
        <f t="shared" ref="F12:F15" si="5">C12/(B12+C12)</f>
        <v>4.6620865508683408E-4</v>
      </c>
    </row>
    <row r="13" spans="1:6" x14ac:dyDescent="0.25">
      <c r="A13" s="17" t="s">
        <v>2</v>
      </c>
      <c r="B13" s="3">
        <v>0.13516909999999999</v>
      </c>
      <c r="C13" s="1">
        <v>7.9619999999999995E-4</v>
      </c>
      <c r="D13" s="13">
        <f t="shared" si="3"/>
        <v>0.86403470000000004</v>
      </c>
      <c r="E13" s="3">
        <f t="shared" si="4"/>
        <v>0.99414409411813165</v>
      </c>
      <c r="F13" s="10">
        <f t="shared" si="5"/>
        <v>5.8559058818683889E-3</v>
      </c>
    </row>
    <row r="14" spans="1:6" x14ac:dyDescent="0.25">
      <c r="A14" s="17" t="s">
        <v>3</v>
      </c>
      <c r="B14" s="3">
        <v>0.12945280000000001</v>
      </c>
      <c r="C14" s="1">
        <v>5.7004999999999998E-3</v>
      </c>
      <c r="D14" s="13">
        <f t="shared" si="3"/>
        <v>0.86484669999999997</v>
      </c>
      <c r="E14" s="3">
        <f t="shared" si="4"/>
        <v>0.95782196957085031</v>
      </c>
      <c r="F14" s="10">
        <f t="shared" si="5"/>
        <v>4.2178030429149714E-2</v>
      </c>
    </row>
    <row r="15" spans="1:6" ht="15.75" thickBot="1" x14ac:dyDescent="0.3">
      <c r="A15" s="18" t="s">
        <v>8</v>
      </c>
      <c r="B15" s="6">
        <v>0.1337998</v>
      </c>
      <c r="C15" s="4">
        <v>2.4202999999999998E-3</v>
      </c>
      <c r="D15" s="9">
        <f t="shared" si="3"/>
        <v>0.86377989999999993</v>
      </c>
      <c r="E15" s="6">
        <f t="shared" si="4"/>
        <v>0.98223243119040449</v>
      </c>
      <c r="F15" s="8">
        <f t="shared" si="5"/>
        <v>1.7767568809595648E-2</v>
      </c>
    </row>
    <row r="16" spans="1:6" ht="15.75" thickBot="1" x14ac:dyDescent="0.3"/>
    <row r="17" spans="1:6" x14ac:dyDescent="0.25">
      <c r="A17" s="28" t="s">
        <v>13</v>
      </c>
      <c r="B17" s="30" t="s">
        <v>9</v>
      </c>
      <c r="C17" s="31"/>
      <c r="D17" s="32"/>
      <c r="E17" s="30" t="s">
        <v>10</v>
      </c>
      <c r="F17" s="32"/>
    </row>
    <row r="18" spans="1:6" ht="15.75" thickBot="1" x14ac:dyDescent="0.3">
      <c r="A18" s="29"/>
      <c r="B18" s="14" t="s">
        <v>4</v>
      </c>
      <c r="C18" s="15" t="s">
        <v>5</v>
      </c>
      <c r="D18" s="16" t="s">
        <v>6</v>
      </c>
      <c r="E18" s="14" t="s">
        <v>4</v>
      </c>
      <c r="F18" s="16" t="s">
        <v>5</v>
      </c>
    </row>
    <row r="19" spans="1:6" x14ac:dyDescent="0.25">
      <c r="A19" s="7" t="s">
        <v>0</v>
      </c>
      <c r="B19" s="11">
        <v>0.1279285</v>
      </c>
      <c r="C19" s="12">
        <v>1.4702000000000001E-3</v>
      </c>
      <c r="D19" s="13">
        <f>1-B19-C19</f>
        <v>0.87060130000000002</v>
      </c>
      <c r="E19" s="11">
        <f>B19/(B19+C19)</f>
        <v>0.98863821661268614</v>
      </c>
      <c r="F19" s="13">
        <f>C19/(B19+C19)</f>
        <v>1.1361783387313784E-2</v>
      </c>
    </row>
    <row r="20" spans="1:6" x14ac:dyDescent="0.25">
      <c r="A20" s="17" t="s">
        <v>1</v>
      </c>
      <c r="B20" s="3">
        <v>0.1350404</v>
      </c>
      <c r="C20" s="1">
        <v>1.59E-5</v>
      </c>
      <c r="D20" s="13">
        <f t="shared" ref="D20:D23" si="6">1-B20-C20</f>
        <v>0.86494369999999998</v>
      </c>
      <c r="E20" s="3">
        <f t="shared" ref="E20:E23" si="7">B20/(B20+C20)</f>
        <v>0.99988227131944218</v>
      </c>
      <c r="F20" s="10">
        <f t="shared" ref="F20:F23" si="8">C20/(B20+C20)</f>
        <v>1.1772868055766371E-4</v>
      </c>
    </row>
    <row r="21" spans="1:6" x14ac:dyDescent="0.25">
      <c r="A21" s="17" t="s">
        <v>2</v>
      </c>
      <c r="B21" s="3">
        <v>0.13376660000000001</v>
      </c>
      <c r="C21" s="1">
        <v>6.847E-4</v>
      </c>
      <c r="D21" s="13">
        <f t="shared" si="6"/>
        <v>0.86554870000000006</v>
      </c>
      <c r="E21" s="3">
        <f t="shared" si="7"/>
        <v>0.99490744976061962</v>
      </c>
      <c r="F21" s="10">
        <f t="shared" si="8"/>
        <v>5.0925502393803545E-3</v>
      </c>
    </row>
    <row r="22" spans="1:6" x14ac:dyDescent="0.25">
      <c r="A22" s="17" t="s">
        <v>3</v>
      </c>
      <c r="B22" s="3">
        <v>0.12833710000000001</v>
      </c>
      <c r="C22" s="1">
        <v>1.4966999999999999E-3</v>
      </c>
      <c r="D22" s="13">
        <f t="shared" si="6"/>
        <v>0.8701662</v>
      </c>
      <c r="E22" s="3">
        <f t="shared" si="7"/>
        <v>0.98847218520909041</v>
      </c>
      <c r="F22" s="10">
        <f t="shared" si="8"/>
        <v>1.1527814790909608E-2</v>
      </c>
    </row>
    <row r="23" spans="1:6" ht="15.75" thickBot="1" x14ac:dyDescent="0.3">
      <c r="A23" s="18" t="s">
        <v>8</v>
      </c>
      <c r="B23" s="6">
        <v>0.1323973</v>
      </c>
      <c r="C23" s="4">
        <v>4.2989999999999999E-4</v>
      </c>
      <c r="D23" s="9">
        <f t="shared" si="6"/>
        <v>0.86717279999999997</v>
      </c>
      <c r="E23" s="6">
        <f t="shared" si="7"/>
        <v>0.99676346410976058</v>
      </c>
      <c r="F23" s="8">
        <f t="shared" si="8"/>
        <v>3.2365358902393484E-3</v>
      </c>
    </row>
    <row r="24" spans="1:6" ht="15.75" thickBot="1" x14ac:dyDescent="0.3"/>
    <row r="25" spans="1:6" ht="18.75" x14ac:dyDescent="0.3">
      <c r="A25" s="33" t="s">
        <v>7</v>
      </c>
      <c r="B25" s="34"/>
    </row>
    <row r="26" spans="1:6" x14ac:dyDescent="0.25">
      <c r="A26" s="19" t="s">
        <v>0</v>
      </c>
      <c r="B26" s="10">
        <v>0.94274769999999997</v>
      </c>
    </row>
    <row r="27" spans="1:6" x14ac:dyDescent="0.25">
      <c r="A27" s="19" t="s">
        <v>1</v>
      </c>
      <c r="B27" s="10">
        <v>0.9997452</v>
      </c>
    </row>
    <row r="28" spans="1:6" x14ac:dyDescent="0.25">
      <c r="A28" s="19" t="s">
        <v>2</v>
      </c>
      <c r="B28" s="10">
        <v>0.99797780000000003</v>
      </c>
    </row>
    <row r="29" spans="1:6" x14ac:dyDescent="0.25">
      <c r="A29" s="19" t="s">
        <v>3</v>
      </c>
      <c r="B29" s="10">
        <v>0.94854879999999997</v>
      </c>
    </row>
    <row r="30" spans="1:6" ht="15.75" thickBot="1" x14ac:dyDescent="0.3">
      <c r="A30" s="20" t="s">
        <v>8</v>
      </c>
      <c r="B30" s="8">
        <v>0.99234120000000003</v>
      </c>
    </row>
  </sheetData>
  <mergeCells count="10">
    <mergeCell ref="A17:A18"/>
    <mergeCell ref="B17:D17"/>
    <mergeCell ref="E17:F17"/>
    <mergeCell ref="A25:B25"/>
    <mergeCell ref="B1:D1"/>
    <mergeCell ref="E1:F1"/>
    <mergeCell ref="A1:A2"/>
    <mergeCell ref="A9:A10"/>
    <mergeCell ref="B9:D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defaultRowHeight="15" x14ac:dyDescent="0.25"/>
  <cols>
    <col min="1" max="1" width="57.5703125" bestFit="1" customWidth="1"/>
    <col min="2" max="3" width="16.7109375" customWidth="1"/>
  </cols>
  <sheetData>
    <row r="1" spans="1:3" x14ac:dyDescent="0.25">
      <c r="A1" s="21" t="s">
        <v>14</v>
      </c>
      <c r="B1" s="5" t="s">
        <v>4</v>
      </c>
      <c r="C1" s="5" t="s">
        <v>5</v>
      </c>
    </row>
    <row r="2" spans="1:3" x14ac:dyDescent="0.25">
      <c r="A2" s="2" t="s">
        <v>18</v>
      </c>
      <c r="B2" s="1">
        <v>0.98794046805355373</v>
      </c>
      <c r="C2" s="1">
        <v>1.2059531941354725E-2</v>
      </c>
    </row>
    <row r="3" spans="1:3" x14ac:dyDescent="0.25">
      <c r="A3" s="2" t="s">
        <v>15</v>
      </c>
      <c r="B3" s="1">
        <v>0.99829856113814031</v>
      </c>
      <c r="C3" s="1">
        <v>1.7014388567486464E-3</v>
      </c>
    </row>
    <row r="4" spans="1:3" x14ac:dyDescent="0.25">
      <c r="A4" s="2" t="s">
        <v>20</v>
      </c>
      <c r="B4" s="1">
        <v>0.99829951526389349</v>
      </c>
      <c r="C4" s="1">
        <v>1.7004847310063409E-3</v>
      </c>
    </row>
    <row r="5" spans="1:3" x14ac:dyDescent="0.25">
      <c r="A5" s="2" t="s">
        <v>19</v>
      </c>
      <c r="B5" s="1">
        <v>0.99909783484082615</v>
      </c>
      <c r="C5" s="1">
        <v>9.0216515254284545E-4</v>
      </c>
    </row>
    <row r="6" spans="1:3" x14ac:dyDescent="0.25">
      <c r="A6" s="2" t="s">
        <v>21</v>
      </c>
      <c r="B6" s="1">
        <v>0.99909972824658</v>
      </c>
      <c r="C6" s="1">
        <v>9.0027174691362059E-4</v>
      </c>
    </row>
    <row r="7" spans="1:3" x14ac:dyDescent="0.25">
      <c r="A7" s="2" t="s">
        <v>26</v>
      </c>
      <c r="B7" s="1">
        <v>0.99949834440802843</v>
      </c>
      <c r="C7" s="1">
        <v>5.0165559341496999E-4</v>
      </c>
    </row>
    <row r="8" spans="1:3" x14ac:dyDescent="0.25">
      <c r="A8" s="2" t="s">
        <v>27</v>
      </c>
      <c r="B8" s="1">
        <v>0.99950206411061682</v>
      </c>
      <c r="C8" s="1">
        <v>4.9793588229815665E-4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E1" workbookViewId="0">
      <selection activeCell="H4" sqref="H4"/>
    </sheetView>
  </sheetViews>
  <sheetFormatPr defaultRowHeight="15" x14ac:dyDescent="0.25"/>
  <cols>
    <col min="1" max="1" width="21" customWidth="1"/>
    <col min="2" max="2" width="30.140625" customWidth="1"/>
    <col min="3" max="3" width="28.140625" customWidth="1"/>
    <col min="4" max="4" width="37.28515625" customWidth="1"/>
    <col min="5" max="5" width="28.140625" customWidth="1"/>
    <col min="6" max="6" width="37.28515625" customWidth="1"/>
    <col min="7" max="7" width="29.7109375" customWidth="1"/>
    <col min="8" max="8" width="37.28515625" customWidth="1"/>
  </cols>
  <sheetData>
    <row r="1" spans="1:8" ht="47.25" customHeight="1" thickBot="1" x14ac:dyDescent="0.3">
      <c r="A1" s="25" t="s">
        <v>7</v>
      </c>
      <c r="B1" s="26" t="s">
        <v>16</v>
      </c>
      <c r="C1" s="27" t="s">
        <v>17</v>
      </c>
      <c r="D1" s="27" t="s">
        <v>22</v>
      </c>
      <c r="E1" s="27" t="s">
        <v>23</v>
      </c>
      <c r="F1" s="27" t="s">
        <v>24</v>
      </c>
      <c r="G1" s="27" t="s">
        <v>25</v>
      </c>
      <c r="H1" s="27" t="s">
        <v>28</v>
      </c>
    </row>
    <row r="2" spans="1:8" x14ac:dyDescent="0.25">
      <c r="A2" s="24" t="s">
        <v>0</v>
      </c>
      <c r="B2" s="22">
        <f>'Safety Prob. Systematic Faults'!B26*'Safety Prob. Random Faults'!$B$2</f>
        <v>0.93137860399441119</v>
      </c>
      <c r="C2" s="12">
        <f>'Safety Prob. Systematic Faults'!B26*'Safety Prob. Random Faults'!$B$3</f>
        <v>0.94114367242629116</v>
      </c>
      <c r="D2" s="12">
        <f>'Safety Prob. Systematic Faults'!B26*'Safety Prob. Random Faults'!$B$4</f>
        <v>0.94114457192615042</v>
      </c>
      <c r="E2" s="12">
        <f>'Safety Prob. Systematic Faults'!B26*'Safety Prob. Random Faults'!$B$5</f>
        <v>0.94189718587116866</v>
      </c>
      <c r="F2" s="12">
        <f>'Safety Prob. Systematic Faults'!B26*'Safety Prob. Random Faults'!$B$6</f>
        <v>0.94189897087508834</v>
      </c>
      <c r="G2" s="12">
        <f>'Safety Prob. Systematic Faults'!B26*'Safety Prob. Random Faults'!$B$7</f>
        <v>0.94227476534447663</v>
      </c>
      <c r="H2" s="12">
        <f>'Safety Prob. Systematic Faults'!B26*'Safety Prob. Random Faults'!$B$8</f>
        <v>0.94227827208553649</v>
      </c>
    </row>
    <row r="3" spans="1:8" x14ac:dyDescent="0.25">
      <c r="A3" s="17" t="s">
        <v>1</v>
      </c>
      <c r="B3" s="23">
        <f>'Safety Prob. Systematic Faults'!B27*'Safety Prob. Random Faults'!$B$2</f>
        <v>0.98768874082229374</v>
      </c>
      <c r="C3" s="1">
        <f>'Safety Prob. Systematic Faults'!B27*'Safety Prob. Random Faults'!$B$3</f>
        <v>0.99804419466476235</v>
      </c>
      <c r="D3" s="12">
        <f>'Safety Prob. Systematic Faults'!B27*'Safety Prob. Random Faults'!$B$4</f>
        <v>0.99804514854740423</v>
      </c>
      <c r="E3" s="12">
        <f>'Safety Prob. Systematic Faults'!B27*'Safety Prob. Random Faults'!$B$5</f>
        <v>0.99884326471250873</v>
      </c>
      <c r="F3" s="12">
        <f>'Safety Prob. Systematic Faults'!B27*'Safety Prob. Random Faults'!$B$6</f>
        <v>0.99884515763582282</v>
      </c>
      <c r="G3" s="12">
        <f>'Safety Prob. Systematic Faults'!B27*'Safety Prob. Random Faults'!$B$7</f>
        <v>0.99924367222987331</v>
      </c>
      <c r="H3" s="12">
        <f>'Safety Prob. Systematic Faults'!B27*'Safety Prob. Random Faults'!$B$8</f>
        <v>0.99924739098468141</v>
      </c>
    </row>
    <row r="4" spans="1:8" x14ac:dyDescent="0.25">
      <c r="A4" s="17" t="s">
        <v>2</v>
      </c>
      <c r="B4" s="23">
        <f>'Safety Prob. Systematic Faults'!B28*'Safety Prob. Random Faults'!$B$2</f>
        <v>0.98594265483905585</v>
      </c>
      <c r="C4" s="1">
        <f>'Safety Prob. Systematic Faults'!B28*'Safety Prob. Random Faults'!$B$3</f>
        <v>0.99627980178780673</v>
      </c>
      <c r="D4" s="12">
        <f>'Safety Prob. Systematic Faults'!B28*'Safety Prob. Random Faults'!$B$4</f>
        <v>0.99628075398412685</v>
      </c>
      <c r="E4" s="12">
        <f>'Safety Prob. Systematic Faults'!B28*'Safety Prob. Random Faults'!$B$5</f>
        <v>0.99707745919921109</v>
      </c>
      <c r="F4" s="12">
        <f>'Safety Prob. Systematic Faults'!B28*'Safety Prob. Random Faults'!$B$6</f>
        <v>0.99707934877611981</v>
      </c>
      <c r="G4" s="12">
        <f>'Safety Prob. Systematic Faults'!B28*'Safety Prob. Random Faults'!$B$7</f>
        <v>0.99747715885596655</v>
      </c>
      <c r="H4" s="12">
        <f>'Safety Prob. Systematic Faults'!B28*'Safety Prob. Random Faults'!$B$8</f>
        <v>0.99748087103657235</v>
      </c>
    </row>
    <row r="5" spans="1:8" x14ac:dyDescent="0.25">
      <c r="A5" s="17" t="s">
        <v>3</v>
      </c>
      <c r="B5" s="23">
        <f>'Safety Prob. Systematic Faults'!B29*'Safety Prob. Random Faults'!$B$2</f>
        <v>0.93710974544363668</v>
      </c>
      <c r="C5" s="1">
        <f>'Safety Prob. Systematic Faults'!B29*'Safety Prob. Random Faults'!$B$3</f>
        <v>0.94693490220930954</v>
      </c>
      <c r="D5" s="12">
        <f>'Safety Prob. Systematic Faults'!B29*'Safety Prob. Random Faults'!$B$4</f>
        <v>0.94693580724414783</v>
      </c>
      <c r="E5" s="12">
        <f>'Safety Prob. Systematic Faults'!B29*'Safety Prob. Random Faults'!$B$5</f>
        <v>0.94769305232086376</v>
      </c>
      <c r="F5" s="12">
        <f>'Safety Prob. Systematic Faults'!B29*'Safety Prob. Random Faults'!$B$6</f>
        <v>0.9476948483086195</v>
      </c>
      <c r="G5" s="12">
        <f>'Safety Prob. Systematic Faults'!B29*'Safety Prob. Random Faults'!$B$7</f>
        <v>0.94807295519022206</v>
      </c>
      <c r="H5" s="12">
        <f>'Safety Prob. Systematic Faults'!B29*'Safety Prob. Random Faults'!$B$8</f>
        <v>0.94807648350964857</v>
      </c>
    </row>
    <row r="6" spans="1:8" ht="15.75" thickBot="1" x14ac:dyDescent="0.3">
      <c r="A6" s="18" t="s">
        <v>8</v>
      </c>
      <c r="B6" s="23">
        <f>'Safety Prob. Systematic Faults'!B30*'Safety Prob. Random Faults'!$B$2</f>
        <v>0.98037402959682518</v>
      </c>
      <c r="C6" s="1">
        <f>'Safety Prob. Systematic Faults'!B30*'Safety Prob. Random Faults'!$B$3</f>
        <v>0.99065279211809554</v>
      </c>
      <c r="D6" s="12">
        <f>'Safety Prob. Systematic Faults'!B30*'Safety Prob. Random Faults'!$B$4</f>
        <v>0.99065373893639042</v>
      </c>
      <c r="E6" s="12">
        <f>'Safety Prob. Systematic Faults'!B30*'Safety Prob. Random Faults'!$B$5</f>
        <v>0.99144594434334732</v>
      </c>
      <c r="F6" s="12">
        <f>'Safety Prob. Systematic Faults'!B30*'Safety Prob. Random Faults'!$B$6</f>
        <v>0.99144782324788516</v>
      </c>
      <c r="G6" s="12">
        <f>'Safety Prob. Systematic Faults'!B30*'Safety Prob. Random Faults'!$B$7</f>
        <v>0.99184338648787629</v>
      </c>
      <c r="H6" s="12">
        <f>'Safety Prob. Systematic Faults'!B30*'Safety Prob. Random Faults'!$B$8</f>
        <v>0.99184707770200642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Safety Prob. Systematic Faults</vt:lpstr>
      <vt:lpstr>Safety Prob. Random Faults</vt:lpstr>
      <vt:lpstr>Safety Prob.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GAS-Admin</cp:lastModifiedBy>
  <dcterms:created xsi:type="dcterms:W3CDTF">2022-08-21T23:33:56Z</dcterms:created>
  <dcterms:modified xsi:type="dcterms:W3CDTF">2013-12-01T23:16:16Z</dcterms:modified>
</cp:coreProperties>
</file>