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rnaldo\Documents\Documentos Toti\Escola Politécnica - USP\Pós-Graduação\Doutorado\14 - Relatórios Técnicos\06 - Estudo de Caso 3\2023 05 19 Revisão 12\"/>
    </mc:Choice>
  </mc:AlternateContent>
  <bookViews>
    <workbookView xWindow="3825" yWindow="-75" windowWidth="18195" windowHeight="11310" activeTab="1"/>
  </bookViews>
  <sheets>
    <sheet name="Sample Spreadsheet" sheetId="1" r:id="rId1"/>
    <sheet name="EC3 Spreadsheet" sheetId="42" r:id="rId2"/>
  </sheets>
  <calcPr calcId="152511"/>
</workbook>
</file>

<file path=xl/calcChain.xml><?xml version="1.0" encoding="utf-8"?>
<calcChain xmlns="http://schemas.openxmlformats.org/spreadsheetml/2006/main">
  <c r="C29" i="42" l="1"/>
  <c r="H7" i="1" l="1"/>
  <c r="L11" i="1"/>
  <c r="K10" i="1"/>
  <c r="J9" i="1"/>
  <c r="I8" i="1"/>
  <c r="G6" i="1"/>
  <c r="F5" i="1"/>
</calcChain>
</file>

<file path=xl/comments1.xml><?xml version="1.0" encoding="utf-8"?>
<comments xmlns="http://schemas.openxmlformats.org/spreadsheetml/2006/main">
  <authors>
    <author>Antonio Vieira da Silva Neto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comments2.xml><?xml version="1.0" encoding="utf-8"?>
<comments xmlns="http://schemas.openxmlformats.org/spreadsheetml/2006/main">
  <authors>
    <author>Antonio Vieira da Silva Neto</author>
  </authors>
  <commentList>
    <comment ref="A34" authorId="0" shapeId="0">
      <text>
        <r>
          <rPr>
            <b/>
            <sz val="9"/>
            <color indexed="81"/>
            <rFont val="Tahoma"/>
            <family val="2"/>
          </rPr>
          <t>Antonio Vieira da Silva Neto:</t>
        </r>
        <r>
          <rPr>
            <sz val="9"/>
            <color indexed="81"/>
            <rFont val="Tahoma"/>
            <family val="2"/>
          </rPr>
          <t xml:space="preserve">
0 - Optimistic
1 - Normal
2 - Pessimistic</t>
        </r>
      </text>
    </comment>
  </commentList>
</comments>
</file>

<file path=xl/sharedStrings.xml><?xml version="1.0" encoding="utf-8"?>
<sst xmlns="http://schemas.openxmlformats.org/spreadsheetml/2006/main" count="72" uniqueCount="46">
  <si>
    <t>,</t>
  </si>
  <si>
    <t>...</t>
  </si>
  <si>
    <t>n</t>
  </si>
  <si>
    <t>f1</t>
  </si>
  <si>
    <t>f2</t>
  </si>
  <si>
    <t>f3</t>
  </si>
  <si>
    <t>Spreadsheet for Markov Models Input Parameters - MatLab Tool by Silva Neto (2014)</t>
  </si>
  <si>
    <t>Number of States</t>
  </si>
  <si>
    <t>Initial State</t>
  </si>
  <si>
    <t>Acceptance States</t>
  </si>
  <si>
    <t>Transition Destination States</t>
  </si>
  <si>
    <t>Transitions Origin States</t>
  </si>
  <si>
    <t>Simulation Time</t>
  </si>
  <si>
    <t>Simulation Step</t>
  </si>
  <si>
    <t>Time Unit</t>
  </si>
  <si>
    <t>Number of Components</t>
  </si>
  <si>
    <t>Number of Failure Predictions</t>
  </si>
  <si>
    <t>Type of Simulated History</t>
  </si>
  <si>
    <t>Component (i)</t>
  </si>
  <si>
    <t>Failure Rate (fi)</t>
  </si>
  <si>
    <t>Repair Rate (ri)</t>
  </si>
  <si>
    <t>Hours</t>
  </si>
  <si>
    <r>
      <t xml:space="preserve">Note: </t>
    </r>
    <r>
      <rPr>
        <sz val="11"/>
        <color theme="1"/>
        <rFont val="Calibri"/>
        <family val="2"/>
        <scheme val="minor"/>
      </rPr>
      <t>The units of failure rates, repair rates, simulation time, and simulation step shall be compatible with each other.</t>
    </r>
    <r>
      <rPr>
        <b/>
        <sz val="11"/>
        <color theme="1"/>
        <rFont val="Calibri"/>
        <family val="2"/>
        <scheme val="minor"/>
      </rPr>
      <t xml:space="preserve">
Example: </t>
    </r>
    <r>
      <rPr>
        <sz val="11"/>
        <color theme="1"/>
        <rFont val="Calibri"/>
        <family val="2"/>
        <scheme val="minor"/>
      </rPr>
      <t>Failure rates in "failures per hour", repair rates in "repairs per hour", simulation time and simulation step in "hours".</t>
    </r>
  </si>
  <si>
    <t>Minutes / Hours / Years</t>
  </si>
  <si>
    <t>λSD,F</t>
  </si>
  <si>
    <t>λSD,R</t>
  </si>
  <si>
    <t>λSD,OS</t>
  </si>
  <si>
    <t>λSMD,F</t>
  </si>
  <si>
    <t>λSMND,F</t>
  </si>
  <si>
    <t>λSND,CM1</t>
  </si>
  <si>
    <t>λSND,CM2</t>
  </si>
  <si>
    <t>λUND,CM3</t>
  </si>
  <si>
    <t>λSD,F+R</t>
  </si>
  <si>
    <t>f4</t>
  </si>
  <si>
    <t>f5</t>
  </si>
  <si>
    <t>f6 + f8</t>
  </si>
  <si>
    <t>f7</t>
  </si>
  <si>
    <t>f9</t>
  </si>
  <si>
    <t>1 - f1 - f2- f3 - f4 - f5 - f6 - f7 - f8 - f9</t>
  </si>
  <si>
    <t>f2 + f3</t>
  </si>
  <si>
    <t>f6</t>
  </si>
  <si>
    <t>1 - f1 - f2- f3 - f4 - f5 - f6 - f7 - f9</t>
  </si>
  <si>
    <t>f1 + f3</t>
  </si>
  <si>
    <t>f8</t>
  </si>
  <si>
    <t>1 - f1 - f2- f3 - f4 - f5 - f6 - f8 - f9</t>
  </si>
  <si>
    <t>Input Parameters Spreadsheet - EC3 Safety Model - 100000 Years without 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</si>
</sst>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164" fontId="8" fillId="0" borderId="9" xfId="0" applyNumberFormat="1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164" fontId="8" fillId="0" borderId="12" xfId="0" applyNumberFormat="1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center" vertical="center"/>
    </xf>
    <xf numFmtId="0" fontId="0" fillId="0" borderId="0" xfId="0" applyBorder="1" applyAlignment="1"/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4" fillId="8" borderId="5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12" fillId="2" borderId="32" xfId="0" applyFont="1" applyFill="1" applyBorder="1" applyAlignment="1" applyProtection="1">
      <alignment horizontal="center" vertical="center"/>
      <protection locked="0"/>
    </xf>
    <xf numFmtId="0" fontId="12" fillId="2" borderId="33" xfId="0" applyFont="1" applyFill="1" applyBorder="1" applyAlignment="1" applyProtection="1">
      <alignment horizontal="center" vertical="center"/>
      <protection locked="0"/>
    </xf>
    <xf numFmtId="0" fontId="1" fillId="9" borderId="8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165" fontId="8" fillId="0" borderId="1" xfId="0" applyNumberFormat="1" applyFont="1" applyBorder="1" applyAlignment="1" applyProtection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 applyProtection="1">
      <alignment horizontal="center" vertical="center"/>
      <protection locked="0"/>
    </xf>
    <xf numFmtId="0" fontId="4" fillId="6" borderId="25" xfId="0" applyFont="1" applyFill="1" applyBorder="1" applyAlignment="1" applyProtection="1">
      <alignment horizontal="center" vertical="center"/>
      <protection locked="0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164" fontId="7" fillId="0" borderId="18" xfId="0" applyNumberFormat="1" applyFont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 textRotation="90"/>
      <protection locked="0"/>
    </xf>
    <xf numFmtId="0" fontId="4" fillId="3" borderId="14" xfId="0" applyFont="1" applyFill="1" applyBorder="1" applyAlignment="1" applyProtection="1">
      <alignment horizontal="center" vertical="center" textRotation="90"/>
      <protection locked="0"/>
    </xf>
    <xf numFmtId="0" fontId="4" fillId="3" borderId="15" xfId="0" applyFont="1" applyFill="1" applyBorder="1" applyAlignment="1" applyProtection="1">
      <alignment horizontal="center" vertical="center" textRotation="90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protection locked="0"/>
    </xf>
    <xf numFmtId="0" fontId="4" fillId="6" borderId="25" xfId="0" applyFont="1" applyFill="1" applyBorder="1" applyAlignment="1">
      <alignment horizontal="center"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/>
    <xf numFmtId="0" fontId="0" fillId="0" borderId="18" xfId="0" applyBorder="1" applyAlignment="1"/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Alignment="1" applyProtection="1">
      <alignment horizontal="center" vertical="center" textRotation="90" wrapText="1"/>
      <protection locked="0"/>
    </xf>
    <xf numFmtId="0" fontId="4" fillId="3" borderId="23" xfId="0" applyFont="1" applyFill="1" applyBorder="1" applyAlignment="1" applyProtection="1">
      <alignment horizontal="center" vertical="center" textRotation="90" wrapText="1"/>
      <protection locked="0"/>
    </xf>
    <xf numFmtId="0" fontId="4" fillId="3" borderId="26" xfId="0" applyFont="1" applyFill="1" applyBorder="1" applyAlignment="1" applyProtection="1">
      <alignment horizontal="center" vertical="center" textRotation="90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8" borderId="29" xfId="0" applyFont="1" applyFill="1" applyBorder="1" applyAlignment="1" applyProtection="1">
      <alignment horizontal="center" vertical="center"/>
      <protection locked="0"/>
    </xf>
    <xf numFmtId="0" fontId="4" fillId="8" borderId="30" xfId="0" applyFont="1" applyFill="1" applyBorder="1" applyAlignment="1" applyProtection="1">
      <alignment horizontal="center" vertical="center"/>
      <protection locked="0"/>
    </xf>
    <xf numFmtId="165" fontId="8" fillId="0" borderId="1" xfId="0" applyNumberFormat="1" applyFont="1" applyFill="1" applyBorder="1" applyAlignment="1" applyProtection="1">
      <alignment horizontal="center" vertical="center"/>
      <protection locked="0"/>
    </xf>
    <xf numFmtId="165" fontId="8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5" x14ac:dyDescent="0.25"/>
  <cols>
    <col min="1" max="1" width="20.28515625" style="1" bestFit="1" customWidth="1"/>
    <col min="2" max="2" width="12.7109375" style="1" customWidth="1"/>
    <col min="3" max="3" width="10.140625" style="1" customWidth="1"/>
    <col min="4" max="4" width="7.140625" style="1" customWidth="1"/>
    <col min="5" max="5" width="13.85546875" style="1" customWidth="1"/>
    <col min="6" max="6" width="15.7109375" style="1" customWidth="1"/>
    <col min="7" max="7" width="18.42578125" style="1" customWidth="1"/>
    <col min="8" max="8" width="21.42578125" style="1" customWidth="1"/>
    <col min="9" max="9" width="22.5703125" style="1" customWidth="1"/>
    <col min="10" max="12" width="15.7109375" style="1" customWidth="1"/>
    <col min="13" max="13" width="4.85546875" style="1" customWidth="1"/>
    <col min="14" max="16384" width="9.140625" style="1"/>
  </cols>
  <sheetData>
    <row r="1" spans="1:13" ht="28.5" customHeight="1" thickBot="1" x14ac:dyDescent="0.3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5.75" thickBot="1" x14ac:dyDescent="0.3"/>
    <row r="3" spans="1:13" ht="24.75" customHeight="1" thickBot="1" x14ac:dyDescent="0.3">
      <c r="A3" s="12" t="s">
        <v>7</v>
      </c>
      <c r="B3" s="14"/>
      <c r="E3" s="63" t="s">
        <v>10</v>
      </c>
      <c r="F3" s="64"/>
      <c r="G3" s="64"/>
      <c r="H3" s="64"/>
      <c r="I3" s="64"/>
      <c r="J3" s="64"/>
      <c r="K3" s="64"/>
      <c r="L3" s="65"/>
    </row>
    <row r="4" spans="1:13" ht="24.95" customHeight="1" x14ac:dyDescent="0.25">
      <c r="A4" s="13" t="s">
        <v>8</v>
      </c>
      <c r="B4" s="15"/>
      <c r="D4" s="60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10">
        <v>7</v>
      </c>
    </row>
    <row r="5" spans="1:13" ht="24.95" customHeight="1" x14ac:dyDescent="0.25">
      <c r="A5" s="52" t="s">
        <v>9</v>
      </c>
      <c r="B5" s="15"/>
      <c r="D5" s="61"/>
      <c r="E5" s="2">
        <v>1</v>
      </c>
      <c r="F5" s="4">
        <f>1 - SUM(G5:L5)</f>
        <v>1</v>
      </c>
      <c r="G5" s="5"/>
      <c r="H5" s="5"/>
      <c r="I5" s="5"/>
      <c r="J5" s="5"/>
      <c r="K5" s="5"/>
      <c r="L5" s="6"/>
    </row>
    <row r="6" spans="1:13" ht="24.95" customHeight="1" x14ac:dyDescent="0.25">
      <c r="A6" s="53"/>
      <c r="B6" s="15"/>
      <c r="D6" s="61"/>
      <c r="E6" s="2">
        <v>2</v>
      </c>
      <c r="F6" s="5"/>
      <c r="G6" s="4">
        <f>1 - F6 - SUM(H6:L6)</f>
        <v>1</v>
      </c>
      <c r="H6" s="5"/>
      <c r="I6" s="5"/>
      <c r="J6" s="5"/>
      <c r="K6" s="5"/>
      <c r="L6" s="6"/>
    </row>
    <row r="7" spans="1:13" ht="24.95" customHeight="1" x14ac:dyDescent="0.25">
      <c r="A7" s="53"/>
      <c r="B7" s="15"/>
      <c r="D7" s="61"/>
      <c r="E7" s="2">
        <v>3</v>
      </c>
      <c r="F7" s="5"/>
      <c r="G7" s="5"/>
      <c r="H7" s="4">
        <f>1 - SUM(F7:G7) - SUM(I7:L7)</f>
        <v>1</v>
      </c>
      <c r="I7" s="5"/>
      <c r="J7" s="5"/>
      <c r="K7" s="5"/>
      <c r="L7" s="6"/>
    </row>
    <row r="8" spans="1:13" ht="24.95" customHeight="1" x14ac:dyDescent="0.25">
      <c r="A8" s="53"/>
      <c r="B8" s="15"/>
      <c r="D8" s="61"/>
      <c r="E8" s="2">
        <v>4</v>
      </c>
      <c r="F8" s="5"/>
      <c r="G8" s="5"/>
      <c r="H8" s="5"/>
      <c r="I8" s="4">
        <f>1 - SUM(F8:H8) - SUM(J8:L8)</f>
        <v>1</v>
      </c>
      <c r="J8" s="5"/>
      <c r="K8" s="5"/>
      <c r="L8" s="6"/>
    </row>
    <row r="9" spans="1:13" ht="24.95" customHeight="1" x14ac:dyDescent="0.25">
      <c r="A9" s="53"/>
      <c r="B9" s="15"/>
      <c r="D9" s="61"/>
      <c r="E9" s="2">
        <v>5</v>
      </c>
      <c r="F9" s="5"/>
      <c r="G9" s="5"/>
      <c r="H9" s="5"/>
      <c r="I9" s="5"/>
      <c r="J9" s="4">
        <f>1 - SUM(F9:I9) - SUM(K9:L9)</f>
        <v>1</v>
      </c>
      <c r="K9" s="5"/>
      <c r="L9" s="6"/>
    </row>
    <row r="10" spans="1:13" ht="24.95" customHeight="1" x14ac:dyDescent="0.25">
      <c r="A10" s="53"/>
      <c r="B10" s="15"/>
      <c r="D10" s="61"/>
      <c r="E10" s="2">
        <v>6</v>
      </c>
      <c r="F10" s="5"/>
      <c r="G10" s="5"/>
      <c r="H10" s="5"/>
      <c r="I10" s="5"/>
      <c r="J10" s="5"/>
      <c r="K10" s="4">
        <f>1 - SUM(F10:J10) -L10</f>
        <v>1</v>
      </c>
      <c r="L10" s="6"/>
    </row>
    <row r="11" spans="1:13" ht="24.95" customHeight="1" thickBot="1" x14ac:dyDescent="0.3">
      <c r="A11" s="54"/>
      <c r="B11" s="16"/>
      <c r="D11" s="62"/>
      <c r="E11" s="3">
        <v>7</v>
      </c>
      <c r="F11" s="7"/>
      <c r="G11" s="7"/>
      <c r="H11" s="7"/>
      <c r="I11" s="7"/>
      <c r="J11" s="7"/>
      <c r="K11" s="7"/>
      <c r="L11" s="11">
        <f>1 - SUM(F11:K11)</f>
        <v>1</v>
      </c>
    </row>
    <row r="12" spans="1:13" ht="15.75" thickBot="1" x14ac:dyDescent="0.3"/>
    <row r="13" spans="1:13" ht="24.75" customHeight="1" thickBot="1" x14ac:dyDescent="0.3">
      <c r="A13" s="55" t="s">
        <v>12</v>
      </c>
      <c r="B13" s="56"/>
      <c r="C13" s="57"/>
      <c r="D13" s="58"/>
      <c r="E13" s="59"/>
      <c r="G13" s="27" t="s">
        <v>18</v>
      </c>
      <c r="H13" s="28" t="s">
        <v>19</v>
      </c>
      <c r="I13" s="29" t="s">
        <v>20</v>
      </c>
    </row>
    <row r="14" spans="1:13" ht="24.95" customHeight="1" thickBot="1" x14ac:dyDescent="0.3">
      <c r="A14" s="55" t="s">
        <v>13</v>
      </c>
      <c r="B14" s="56"/>
      <c r="C14" s="57"/>
      <c r="D14" s="58"/>
      <c r="E14" s="59"/>
      <c r="G14" s="24">
        <v>1</v>
      </c>
      <c r="H14" s="18"/>
      <c r="I14" s="19"/>
    </row>
    <row r="15" spans="1:13" ht="24.95" customHeight="1" thickBot="1" x14ac:dyDescent="0.3">
      <c r="A15" s="55" t="s">
        <v>14</v>
      </c>
      <c r="B15" s="56"/>
      <c r="C15" s="57" t="s">
        <v>23</v>
      </c>
      <c r="D15" s="58"/>
      <c r="E15" s="59"/>
      <c r="G15" s="24">
        <v>2</v>
      </c>
      <c r="H15" s="18"/>
      <c r="I15" s="19"/>
    </row>
    <row r="16" spans="1:13" ht="24.95" customHeight="1" thickBot="1" x14ac:dyDescent="0.3">
      <c r="A16" s="70" t="s">
        <v>15</v>
      </c>
      <c r="B16" s="71"/>
      <c r="C16" s="67"/>
      <c r="D16" s="68"/>
      <c r="E16" s="69"/>
      <c r="G16" s="24" t="s">
        <v>1</v>
      </c>
      <c r="H16" s="18"/>
      <c r="I16" s="30"/>
    </row>
    <row r="17" spans="1:12" ht="24.95" customHeight="1" thickBot="1" x14ac:dyDescent="0.3">
      <c r="A17" s="55" t="s">
        <v>16</v>
      </c>
      <c r="B17" s="66"/>
      <c r="C17" s="67"/>
      <c r="D17" s="68"/>
      <c r="E17" s="69"/>
      <c r="G17" s="24" t="s">
        <v>2</v>
      </c>
      <c r="H17" s="18"/>
      <c r="I17" s="30"/>
    </row>
    <row r="18" spans="1:12" ht="24.95" customHeight="1" thickBot="1" x14ac:dyDescent="0.3">
      <c r="A18" s="55" t="s">
        <v>17</v>
      </c>
      <c r="B18" s="66"/>
      <c r="C18" s="67"/>
      <c r="D18" s="68"/>
      <c r="E18" s="69"/>
      <c r="H18" s="17"/>
    </row>
    <row r="19" spans="1:12" ht="16.5" thickBot="1" x14ac:dyDescent="0.3">
      <c r="A19" s="21"/>
      <c r="B19" s="21"/>
      <c r="C19" s="22"/>
      <c r="D19" s="21"/>
      <c r="E19" s="22"/>
    </row>
    <row r="20" spans="1:12" ht="36" customHeight="1" thickBot="1" x14ac:dyDescent="0.3">
      <c r="A20" s="72" t="s">
        <v>22</v>
      </c>
      <c r="B20" s="73"/>
      <c r="C20" s="73"/>
      <c r="D20" s="73"/>
      <c r="E20" s="73"/>
      <c r="F20" s="73"/>
      <c r="G20" s="73"/>
      <c r="H20" s="73"/>
      <c r="I20" s="73"/>
      <c r="J20" s="73"/>
      <c r="K20" s="74"/>
      <c r="L20" s="23"/>
    </row>
    <row r="21" spans="1:12" x14ac:dyDescent="0.25">
      <c r="C21" s="20"/>
      <c r="D21" s="20"/>
      <c r="E21" s="20"/>
      <c r="F21" s="20"/>
      <c r="G21" s="20"/>
      <c r="H21" s="20"/>
    </row>
    <row r="22" spans="1:12" x14ac:dyDescent="0.25">
      <c r="C22" s="20"/>
      <c r="D22" s="20"/>
      <c r="E22" s="20"/>
      <c r="F22" s="20"/>
      <c r="G22" s="20"/>
      <c r="H22" s="20"/>
    </row>
    <row r="23" spans="1:12" x14ac:dyDescent="0.25">
      <c r="C23" s="20"/>
      <c r="D23" s="31"/>
      <c r="E23" s="31"/>
      <c r="F23" s="31"/>
      <c r="G23" s="20"/>
      <c r="H23" s="20"/>
    </row>
  </sheetData>
  <sheetProtection formatCells="0" formatColumns="0" formatRows="0" insertColumns="0" insertRows="0" insertHyperlinks="0" deleteColumns="0" deleteRows="0" sort="0" autoFilter="0" pivotTables="0"/>
  <mergeCells count="17">
    <mergeCell ref="A18:B18"/>
    <mergeCell ref="C18:E18"/>
    <mergeCell ref="A16:B16"/>
    <mergeCell ref="C16:E16"/>
    <mergeCell ref="A20:K20"/>
    <mergeCell ref="A17:B17"/>
    <mergeCell ref="C17:E17"/>
    <mergeCell ref="A1:M1"/>
    <mergeCell ref="A5:A11"/>
    <mergeCell ref="A14:B14"/>
    <mergeCell ref="C14:E14"/>
    <mergeCell ref="A15:B15"/>
    <mergeCell ref="C15:E15"/>
    <mergeCell ref="A13:B13"/>
    <mergeCell ref="C13:E13"/>
    <mergeCell ref="D4:D11"/>
    <mergeCell ref="E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I8 J9 K10 L11 H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abSelected="1" workbookViewId="0">
      <selection sqref="A1:I1"/>
    </sheetView>
  </sheetViews>
  <sheetFormatPr defaultRowHeight="15" x14ac:dyDescent="0.25"/>
  <cols>
    <col min="1" max="1" width="20.28515625" style="1" bestFit="1" customWidth="1"/>
    <col min="2" max="2" width="12.42578125" style="1" customWidth="1"/>
    <col min="3" max="3" width="9.5703125" style="1" customWidth="1"/>
    <col min="4" max="4" width="10.42578125" style="1" customWidth="1"/>
    <col min="5" max="5" width="9.28515625" style="1" customWidth="1"/>
    <col min="6" max="6" width="37.5703125" style="1" bestFit="1" customWidth="1"/>
    <col min="7" max="8" width="11.85546875" style="1" customWidth="1"/>
    <col min="9" max="9" width="17.7109375" style="1" bestFit="1" customWidth="1"/>
    <col min="10" max="10" width="17.5703125" style="1" bestFit="1" customWidth="1"/>
    <col min="11" max="11" width="11.85546875" style="1" customWidth="1"/>
    <col min="12" max="13" width="33.5703125" style="1" bestFit="1" customWidth="1"/>
    <col min="14" max="28" width="11.85546875" style="1" customWidth="1"/>
    <col min="29" max="16384" width="9.140625" style="1"/>
  </cols>
  <sheetData>
    <row r="1" spans="1:28" ht="28.5" customHeight="1" thickBot="1" x14ac:dyDescent="0.3">
      <c r="A1" s="49" t="s">
        <v>45</v>
      </c>
      <c r="B1" s="50"/>
      <c r="C1" s="50"/>
      <c r="D1" s="50"/>
      <c r="E1" s="50"/>
      <c r="F1" s="50"/>
      <c r="G1" s="50"/>
      <c r="H1" s="50"/>
      <c r="I1" s="51"/>
    </row>
    <row r="2" spans="1:28" ht="15.75" thickBot="1" x14ac:dyDescent="0.3"/>
    <row r="3" spans="1:28" ht="24.75" customHeight="1" thickBot="1" x14ac:dyDescent="0.3">
      <c r="A3" s="12" t="s">
        <v>7</v>
      </c>
      <c r="B3" s="14">
        <v>23</v>
      </c>
      <c r="E3" s="82" t="s">
        <v>10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</row>
    <row r="4" spans="1:28" ht="24.95" customHeight="1" x14ac:dyDescent="0.25">
      <c r="A4" s="13" t="s">
        <v>8</v>
      </c>
      <c r="B4" s="15">
        <v>1</v>
      </c>
      <c r="D4" s="77" t="s">
        <v>11</v>
      </c>
      <c r="E4" s="8" t="s">
        <v>0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9">
        <v>10</v>
      </c>
      <c r="P4" s="9">
        <v>11</v>
      </c>
      <c r="Q4" s="9">
        <v>12</v>
      </c>
      <c r="R4" s="9">
        <v>13</v>
      </c>
      <c r="S4" s="9">
        <v>14</v>
      </c>
      <c r="T4" s="9">
        <v>15</v>
      </c>
      <c r="U4" s="9">
        <v>16</v>
      </c>
      <c r="V4" s="9">
        <v>17</v>
      </c>
      <c r="W4" s="9">
        <v>18</v>
      </c>
      <c r="X4" s="9">
        <v>19</v>
      </c>
      <c r="Y4" s="9">
        <v>20</v>
      </c>
      <c r="Z4" s="9">
        <v>21</v>
      </c>
      <c r="AA4" s="9">
        <v>22</v>
      </c>
      <c r="AB4" s="9">
        <v>23</v>
      </c>
    </row>
    <row r="5" spans="1:28" ht="24.95" customHeight="1" x14ac:dyDescent="0.25">
      <c r="A5" s="80" t="s">
        <v>9</v>
      </c>
      <c r="B5" s="15">
        <v>1</v>
      </c>
      <c r="D5" s="78"/>
      <c r="E5" s="2">
        <v>1</v>
      </c>
      <c r="F5" s="47" t="s">
        <v>38</v>
      </c>
      <c r="G5" s="48" t="s">
        <v>3</v>
      </c>
      <c r="H5" s="48" t="s">
        <v>4</v>
      </c>
      <c r="I5" s="48" t="s">
        <v>5</v>
      </c>
      <c r="J5" s="48" t="s">
        <v>33</v>
      </c>
      <c r="K5" s="48" t="s">
        <v>34</v>
      </c>
      <c r="L5" s="48" t="s">
        <v>35</v>
      </c>
      <c r="M5" s="48" t="s">
        <v>36</v>
      </c>
      <c r="N5" s="48" t="s">
        <v>37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</row>
    <row r="6" spans="1:28" ht="24.95" customHeight="1" x14ac:dyDescent="0.25">
      <c r="A6" s="80"/>
      <c r="B6" s="15">
        <v>2</v>
      </c>
      <c r="D6" s="78"/>
      <c r="E6" s="2">
        <v>2</v>
      </c>
      <c r="F6" s="48">
        <v>0</v>
      </c>
      <c r="G6" s="47"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</row>
    <row r="7" spans="1:28" ht="24.95" customHeight="1" x14ac:dyDescent="0.25">
      <c r="A7" s="80"/>
      <c r="B7" s="15">
        <v>3</v>
      </c>
      <c r="D7" s="78"/>
      <c r="E7" s="2">
        <v>3</v>
      </c>
      <c r="F7" s="48">
        <v>0</v>
      </c>
      <c r="G7" s="48">
        <v>0</v>
      </c>
      <c r="H7" s="47">
        <v>1</v>
      </c>
      <c r="I7" s="47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</row>
    <row r="8" spans="1:28" ht="24.95" customHeight="1" x14ac:dyDescent="0.25">
      <c r="A8" s="52"/>
      <c r="B8" s="36">
        <v>4</v>
      </c>
      <c r="D8" s="78"/>
      <c r="E8" s="2">
        <v>4</v>
      </c>
      <c r="F8" s="48">
        <v>0</v>
      </c>
      <c r="G8" s="48">
        <v>0</v>
      </c>
      <c r="H8" s="47">
        <v>0</v>
      </c>
      <c r="I8" s="47">
        <v>1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</row>
    <row r="9" spans="1:28" ht="24.95" customHeight="1" x14ac:dyDescent="0.25">
      <c r="A9" s="52"/>
      <c r="B9" s="36">
        <v>5</v>
      </c>
      <c r="D9" s="78"/>
      <c r="E9" s="2">
        <v>5</v>
      </c>
      <c r="F9" s="48">
        <v>0</v>
      </c>
      <c r="G9" s="48">
        <v>0</v>
      </c>
      <c r="H9" s="47">
        <v>0</v>
      </c>
      <c r="I9" s="47">
        <v>0</v>
      </c>
      <c r="J9" s="48">
        <v>1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</row>
    <row r="10" spans="1:28" ht="24.95" customHeight="1" x14ac:dyDescent="0.25">
      <c r="A10" s="52"/>
      <c r="B10" s="36">
        <v>6</v>
      </c>
      <c r="D10" s="78"/>
      <c r="E10" s="2">
        <v>6</v>
      </c>
      <c r="F10" s="48">
        <v>0</v>
      </c>
      <c r="G10" s="48">
        <v>0</v>
      </c>
      <c r="H10" s="47">
        <v>0</v>
      </c>
      <c r="I10" s="47">
        <v>0</v>
      </c>
      <c r="J10" s="48">
        <v>0</v>
      </c>
      <c r="K10" s="48">
        <v>1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</row>
    <row r="11" spans="1:28" ht="24.95" customHeight="1" x14ac:dyDescent="0.25">
      <c r="A11" s="52"/>
      <c r="B11" s="36">
        <v>7</v>
      </c>
      <c r="D11" s="78"/>
      <c r="E11" s="2">
        <v>7</v>
      </c>
      <c r="F11" s="48">
        <v>0</v>
      </c>
      <c r="G11" s="48">
        <v>0</v>
      </c>
      <c r="H11" s="47">
        <v>0</v>
      </c>
      <c r="I11" s="47">
        <v>0</v>
      </c>
      <c r="J11" s="48">
        <v>0</v>
      </c>
      <c r="K11" s="48">
        <v>0</v>
      </c>
      <c r="L11" s="88" t="s">
        <v>41</v>
      </c>
      <c r="M11" s="87">
        <v>0</v>
      </c>
      <c r="N11" s="87">
        <v>0</v>
      </c>
      <c r="O11" s="87" t="s">
        <v>39</v>
      </c>
      <c r="P11" s="87" t="s">
        <v>33</v>
      </c>
      <c r="Q11" s="87" t="s">
        <v>37</v>
      </c>
      <c r="R11" s="87" t="s">
        <v>3</v>
      </c>
      <c r="S11" s="87" t="s">
        <v>34</v>
      </c>
      <c r="T11" s="87" t="s">
        <v>40</v>
      </c>
      <c r="U11" s="87" t="s">
        <v>36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</row>
    <row r="12" spans="1:28" ht="24.95" customHeight="1" x14ac:dyDescent="0.25">
      <c r="A12" s="52"/>
      <c r="B12" s="36">
        <v>8</v>
      </c>
      <c r="D12" s="78"/>
      <c r="E12" s="2">
        <v>8</v>
      </c>
      <c r="F12" s="87">
        <v>0</v>
      </c>
      <c r="G12" s="48">
        <v>0</v>
      </c>
      <c r="H12" s="47">
        <v>0</v>
      </c>
      <c r="I12" s="47">
        <v>0</v>
      </c>
      <c r="J12" s="48">
        <v>0</v>
      </c>
      <c r="K12" s="48">
        <v>0</v>
      </c>
      <c r="L12" s="87">
        <v>0</v>
      </c>
      <c r="M12" s="88" t="s">
        <v>44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87">
        <v>0</v>
      </c>
      <c r="U12" s="87">
        <v>0</v>
      </c>
      <c r="V12" s="87" t="s">
        <v>42</v>
      </c>
      <c r="W12" s="87" t="s">
        <v>33</v>
      </c>
      <c r="X12" s="87" t="s">
        <v>34</v>
      </c>
      <c r="Y12" s="87" t="s">
        <v>4</v>
      </c>
      <c r="Z12" s="87" t="s">
        <v>40</v>
      </c>
      <c r="AA12" s="87" t="s">
        <v>43</v>
      </c>
      <c r="AB12" s="87" t="s">
        <v>37</v>
      </c>
    </row>
    <row r="13" spans="1:28" ht="24.95" customHeight="1" x14ac:dyDescent="0.25">
      <c r="A13" s="52"/>
      <c r="B13" s="36">
        <v>10</v>
      </c>
      <c r="D13" s="78"/>
      <c r="E13" s="2">
        <v>9</v>
      </c>
      <c r="F13" s="87">
        <v>0</v>
      </c>
      <c r="G13" s="48">
        <v>0</v>
      </c>
      <c r="H13" s="47">
        <v>0</v>
      </c>
      <c r="I13" s="47">
        <v>0</v>
      </c>
      <c r="J13" s="48">
        <v>0</v>
      </c>
      <c r="K13" s="48">
        <v>0</v>
      </c>
      <c r="L13" s="87">
        <v>0</v>
      </c>
      <c r="M13" s="87">
        <v>0</v>
      </c>
      <c r="N13" s="87">
        <v>1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0</v>
      </c>
      <c r="Z13" s="87">
        <v>0</v>
      </c>
      <c r="AA13" s="87">
        <v>0</v>
      </c>
      <c r="AB13" s="87">
        <v>0</v>
      </c>
    </row>
    <row r="14" spans="1:28" ht="24.95" customHeight="1" x14ac:dyDescent="0.25">
      <c r="A14" s="52"/>
      <c r="B14" s="36">
        <v>11</v>
      </c>
      <c r="D14" s="78"/>
      <c r="E14" s="2">
        <v>10</v>
      </c>
      <c r="F14" s="87">
        <v>0</v>
      </c>
      <c r="G14" s="48">
        <v>0</v>
      </c>
      <c r="H14" s="47">
        <v>0</v>
      </c>
      <c r="I14" s="47">
        <v>0</v>
      </c>
      <c r="J14" s="48">
        <v>0</v>
      </c>
      <c r="K14" s="48">
        <v>0</v>
      </c>
      <c r="L14" s="87">
        <v>0</v>
      </c>
      <c r="M14" s="87">
        <v>0</v>
      </c>
      <c r="N14" s="87">
        <v>0</v>
      </c>
      <c r="O14" s="87">
        <v>1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</row>
    <row r="15" spans="1:28" ht="24.95" customHeight="1" x14ac:dyDescent="0.25">
      <c r="A15" s="52"/>
      <c r="B15" s="36">
        <v>17</v>
      </c>
      <c r="D15" s="78"/>
      <c r="E15" s="2">
        <v>11</v>
      </c>
      <c r="F15" s="87">
        <v>0</v>
      </c>
      <c r="G15" s="48">
        <v>0</v>
      </c>
      <c r="H15" s="47">
        <v>0</v>
      </c>
      <c r="I15" s="47">
        <v>0</v>
      </c>
      <c r="J15" s="48">
        <v>0</v>
      </c>
      <c r="K15" s="48">
        <v>0</v>
      </c>
      <c r="L15" s="87">
        <v>0</v>
      </c>
      <c r="M15" s="87">
        <v>0</v>
      </c>
      <c r="N15" s="87">
        <v>0</v>
      </c>
      <c r="O15" s="87">
        <v>0</v>
      </c>
      <c r="P15" s="87">
        <v>1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0</v>
      </c>
      <c r="AA15" s="87">
        <v>0</v>
      </c>
      <c r="AB15" s="87">
        <v>0</v>
      </c>
    </row>
    <row r="16" spans="1:28" ht="24.95" customHeight="1" x14ac:dyDescent="0.25">
      <c r="A16" s="52"/>
      <c r="B16" s="36">
        <v>18</v>
      </c>
      <c r="D16" s="78"/>
      <c r="E16" s="2">
        <v>12</v>
      </c>
      <c r="F16" s="87">
        <v>0</v>
      </c>
      <c r="G16" s="48">
        <v>0</v>
      </c>
      <c r="H16" s="47">
        <v>0</v>
      </c>
      <c r="I16" s="47">
        <v>0</v>
      </c>
      <c r="J16" s="48">
        <v>0</v>
      </c>
      <c r="K16" s="48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1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  <c r="AA16" s="87">
        <v>0</v>
      </c>
      <c r="AB16" s="87">
        <v>0</v>
      </c>
    </row>
    <row r="17" spans="1:28" ht="24.95" customHeight="1" x14ac:dyDescent="0.25">
      <c r="A17" s="52"/>
      <c r="B17" s="36">
        <v>19</v>
      </c>
      <c r="D17" s="78"/>
      <c r="E17" s="2">
        <v>13</v>
      </c>
      <c r="F17" s="87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1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0</v>
      </c>
      <c r="AA17" s="87">
        <v>0</v>
      </c>
      <c r="AB17" s="87">
        <v>0</v>
      </c>
    </row>
    <row r="18" spans="1:28" ht="24.95" customHeight="1" x14ac:dyDescent="0.25">
      <c r="A18" s="52"/>
      <c r="B18" s="36"/>
      <c r="D18" s="78"/>
      <c r="E18" s="2">
        <v>14</v>
      </c>
      <c r="F18" s="87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1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</row>
    <row r="19" spans="1:28" ht="24.95" customHeight="1" x14ac:dyDescent="0.25">
      <c r="A19" s="52"/>
      <c r="B19" s="36"/>
      <c r="D19" s="78"/>
      <c r="E19" s="2">
        <v>15</v>
      </c>
      <c r="F19" s="87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1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  <c r="AA19" s="87">
        <v>0</v>
      </c>
      <c r="AB19" s="87">
        <v>0</v>
      </c>
    </row>
    <row r="20" spans="1:28" ht="24.95" customHeight="1" x14ac:dyDescent="0.25">
      <c r="A20" s="52"/>
      <c r="B20" s="36"/>
      <c r="D20" s="78"/>
      <c r="E20" s="2">
        <v>16</v>
      </c>
      <c r="F20" s="87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87">
        <v>0</v>
      </c>
      <c r="S20" s="87">
        <v>0</v>
      </c>
      <c r="T20" s="87">
        <v>0</v>
      </c>
      <c r="U20" s="87">
        <v>1</v>
      </c>
      <c r="V20" s="87">
        <v>0</v>
      </c>
      <c r="W20" s="87">
        <v>0</v>
      </c>
      <c r="X20" s="87">
        <v>0</v>
      </c>
      <c r="Y20" s="87">
        <v>0</v>
      </c>
      <c r="Z20" s="87">
        <v>0</v>
      </c>
      <c r="AA20" s="87">
        <v>0</v>
      </c>
      <c r="AB20" s="87">
        <v>0</v>
      </c>
    </row>
    <row r="21" spans="1:28" ht="24.95" customHeight="1" x14ac:dyDescent="0.25">
      <c r="A21" s="52"/>
      <c r="B21" s="36"/>
      <c r="D21" s="78"/>
      <c r="E21" s="2">
        <v>17</v>
      </c>
      <c r="F21" s="87">
        <v>0</v>
      </c>
      <c r="G21" s="48">
        <v>0</v>
      </c>
      <c r="H21" s="47">
        <v>0</v>
      </c>
      <c r="I21" s="47">
        <v>0</v>
      </c>
      <c r="J21" s="48">
        <v>0</v>
      </c>
      <c r="K21" s="48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1</v>
      </c>
      <c r="W21" s="87">
        <v>0</v>
      </c>
      <c r="X21" s="87">
        <v>0</v>
      </c>
      <c r="Y21" s="87">
        <v>0</v>
      </c>
      <c r="Z21" s="87">
        <v>0</v>
      </c>
      <c r="AA21" s="87">
        <v>0</v>
      </c>
      <c r="AB21" s="87">
        <v>0</v>
      </c>
    </row>
    <row r="22" spans="1:28" ht="24.95" customHeight="1" x14ac:dyDescent="0.25">
      <c r="A22" s="52"/>
      <c r="B22" s="36"/>
      <c r="D22" s="78"/>
      <c r="E22" s="2">
        <v>18</v>
      </c>
      <c r="F22" s="87">
        <v>0</v>
      </c>
      <c r="G22" s="48">
        <v>0</v>
      </c>
      <c r="H22" s="47">
        <v>0</v>
      </c>
      <c r="I22" s="47">
        <v>0</v>
      </c>
      <c r="J22" s="48">
        <v>0</v>
      </c>
      <c r="K22" s="48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87">
        <v>0</v>
      </c>
      <c r="W22" s="87">
        <v>1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</row>
    <row r="23" spans="1:28" ht="24.95" customHeight="1" x14ac:dyDescent="0.25">
      <c r="A23" s="52"/>
      <c r="B23" s="36"/>
      <c r="D23" s="78"/>
      <c r="E23" s="2">
        <v>19</v>
      </c>
      <c r="F23" s="87">
        <v>0</v>
      </c>
      <c r="G23" s="48">
        <v>0</v>
      </c>
      <c r="H23" s="47">
        <v>0</v>
      </c>
      <c r="I23" s="47">
        <v>0</v>
      </c>
      <c r="J23" s="48">
        <v>0</v>
      </c>
      <c r="K23" s="48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0</v>
      </c>
      <c r="S23" s="87">
        <v>0</v>
      </c>
      <c r="T23" s="87">
        <v>0</v>
      </c>
      <c r="U23" s="87">
        <v>0</v>
      </c>
      <c r="V23" s="87">
        <v>0</v>
      </c>
      <c r="W23" s="87">
        <v>0</v>
      </c>
      <c r="X23" s="87">
        <v>1</v>
      </c>
      <c r="Y23" s="87">
        <v>0</v>
      </c>
      <c r="Z23" s="87">
        <v>0</v>
      </c>
      <c r="AA23" s="87">
        <v>0</v>
      </c>
      <c r="AB23" s="87">
        <v>0</v>
      </c>
    </row>
    <row r="24" spans="1:28" ht="24.95" customHeight="1" x14ac:dyDescent="0.25">
      <c r="A24" s="52"/>
      <c r="B24" s="36"/>
      <c r="D24" s="78"/>
      <c r="E24" s="2">
        <v>20</v>
      </c>
      <c r="F24" s="87">
        <v>0</v>
      </c>
      <c r="G24" s="48">
        <v>0</v>
      </c>
      <c r="H24" s="47">
        <v>0</v>
      </c>
      <c r="I24" s="47">
        <v>0</v>
      </c>
      <c r="J24" s="48">
        <v>0</v>
      </c>
      <c r="K24" s="48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  <c r="V24" s="87">
        <v>0</v>
      </c>
      <c r="W24" s="87">
        <v>0</v>
      </c>
      <c r="X24" s="87">
        <v>0</v>
      </c>
      <c r="Y24" s="87">
        <v>1</v>
      </c>
      <c r="Z24" s="87">
        <v>0</v>
      </c>
      <c r="AA24" s="87">
        <v>0</v>
      </c>
      <c r="AB24" s="87">
        <v>0</v>
      </c>
    </row>
    <row r="25" spans="1:28" ht="24.95" customHeight="1" x14ac:dyDescent="0.25">
      <c r="A25" s="52"/>
      <c r="B25" s="36"/>
      <c r="D25" s="78"/>
      <c r="E25" s="2">
        <v>21</v>
      </c>
      <c r="F25" s="87">
        <v>0</v>
      </c>
      <c r="G25" s="48">
        <v>0</v>
      </c>
      <c r="H25" s="47">
        <v>0</v>
      </c>
      <c r="I25" s="47">
        <v>0</v>
      </c>
      <c r="J25" s="48">
        <v>0</v>
      </c>
      <c r="K25" s="48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87">
        <v>0</v>
      </c>
      <c r="W25" s="87">
        <v>0</v>
      </c>
      <c r="X25" s="87">
        <v>0</v>
      </c>
      <c r="Y25" s="87">
        <v>0</v>
      </c>
      <c r="Z25" s="87">
        <v>1</v>
      </c>
      <c r="AA25" s="87">
        <v>0</v>
      </c>
      <c r="AB25" s="87">
        <v>0</v>
      </c>
    </row>
    <row r="26" spans="1:28" ht="24.95" customHeight="1" x14ac:dyDescent="0.25">
      <c r="A26" s="52"/>
      <c r="B26" s="36"/>
      <c r="D26" s="78"/>
      <c r="E26" s="2">
        <v>22</v>
      </c>
      <c r="F26" s="87">
        <v>0</v>
      </c>
      <c r="G26" s="48">
        <v>0</v>
      </c>
      <c r="H26" s="47">
        <v>0</v>
      </c>
      <c r="I26" s="47">
        <v>0</v>
      </c>
      <c r="J26" s="48">
        <v>0</v>
      </c>
      <c r="K26" s="48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87">
        <v>0</v>
      </c>
      <c r="W26" s="87">
        <v>0</v>
      </c>
      <c r="X26" s="87">
        <v>0</v>
      </c>
      <c r="Y26" s="87">
        <v>0</v>
      </c>
      <c r="Z26" s="87">
        <v>0</v>
      </c>
      <c r="AA26" s="87">
        <v>1</v>
      </c>
      <c r="AB26" s="87">
        <v>0</v>
      </c>
    </row>
    <row r="27" spans="1:28" ht="24.95" customHeight="1" thickBot="1" x14ac:dyDescent="0.3">
      <c r="A27" s="81"/>
      <c r="B27" s="16"/>
      <c r="D27" s="79"/>
      <c r="E27" s="2">
        <v>23</v>
      </c>
      <c r="F27" s="87">
        <v>0</v>
      </c>
      <c r="G27" s="48">
        <v>0</v>
      </c>
      <c r="H27" s="47">
        <v>0</v>
      </c>
      <c r="I27" s="47">
        <v>0</v>
      </c>
      <c r="J27" s="48">
        <v>0</v>
      </c>
      <c r="K27" s="48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  <c r="R27" s="87">
        <v>0</v>
      </c>
      <c r="S27" s="87">
        <v>0</v>
      </c>
      <c r="T27" s="87">
        <v>0</v>
      </c>
      <c r="U27" s="87">
        <v>0</v>
      </c>
      <c r="V27" s="87">
        <v>0</v>
      </c>
      <c r="W27" s="87">
        <v>0</v>
      </c>
      <c r="X27" s="87">
        <v>0</v>
      </c>
      <c r="Y27" s="87">
        <v>0</v>
      </c>
      <c r="Z27" s="87">
        <v>0</v>
      </c>
      <c r="AA27" s="87">
        <v>0</v>
      </c>
      <c r="AB27" s="87">
        <v>1</v>
      </c>
    </row>
    <row r="28" spans="1:28" ht="15.75" thickBot="1" x14ac:dyDescent="0.3"/>
    <row r="29" spans="1:28" ht="24.95" customHeight="1" thickBot="1" x14ac:dyDescent="0.3">
      <c r="A29" s="55" t="s">
        <v>12</v>
      </c>
      <c r="B29" s="56"/>
      <c r="C29" s="57">
        <f>100000*8760</f>
        <v>876000000</v>
      </c>
      <c r="D29" s="58"/>
      <c r="E29" s="59"/>
      <c r="G29" s="85" t="s">
        <v>18</v>
      </c>
      <c r="H29" s="86"/>
      <c r="I29" s="28" t="s">
        <v>19</v>
      </c>
      <c r="J29" s="29" t="s">
        <v>20</v>
      </c>
    </row>
    <row r="30" spans="1:28" ht="24.95" customHeight="1" thickBot="1" x14ac:dyDescent="0.3">
      <c r="A30" s="55" t="s">
        <v>13</v>
      </c>
      <c r="B30" s="56"/>
      <c r="C30" s="57">
        <v>50</v>
      </c>
      <c r="D30" s="58"/>
      <c r="E30" s="59"/>
      <c r="F30" s="41"/>
      <c r="G30" s="45" t="s">
        <v>24</v>
      </c>
      <c r="H30" s="42">
        <v>1</v>
      </c>
      <c r="I30" s="32">
        <v>9.2987498416742832E-7</v>
      </c>
      <c r="J30" s="33">
        <v>0</v>
      </c>
    </row>
    <row r="31" spans="1:28" ht="24.95" customHeight="1" thickBot="1" x14ac:dyDescent="0.3">
      <c r="A31" s="55" t="s">
        <v>14</v>
      </c>
      <c r="B31" s="56"/>
      <c r="C31" s="57" t="s">
        <v>21</v>
      </c>
      <c r="D31" s="58"/>
      <c r="E31" s="59"/>
      <c r="F31" s="41"/>
      <c r="G31" s="45" t="s">
        <v>25</v>
      </c>
      <c r="H31" s="43">
        <v>2</v>
      </c>
      <c r="I31" s="34">
        <v>1.5922395138108965E-6</v>
      </c>
      <c r="J31" s="35">
        <v>0</v>
      </c>
    </row>
    <row r="32" spans="1:28" ht="24.95" customHeight="1" thickBot="1" x14ac:dyDescent="0.3">
      <c r="A32" s="70" t="s">
        <v>15</v>
      </c>
      <c r="B32" s="71"/>
      <c r="C32" s="67">
        <v>9</v>
      </c>
      <c r="D32" s="68"/>
      <c r="E32" s="69"/>
      <c r="F32" s="41"/>
      <c r="G32" s="45" t="s">
        <v>32</v>
      </c>
      <c r="H32" s="43">
        <v>3</v>
      </c>
      <c r="I32" s="34">
        <v>1.3622278237851956E-6</v>
      </c>
      <c r="J32" s="35">
        <v>0</v>
      </c>
    </row>
    <row r="33" spans="1:10" ht="24.95" customHeight="1" thickBot="1" x14ac:dyDescent="0.3">
      <c r="A33" s="55" t="s">
        <v>16</v>
      </c>
      <c r="B33" s="66"/>
      <c r="C33" s="67">
        <v>0</v>
      </c>
      <c r="D33" s="68"/>
      <c r="E33" s="69"/>
      <c r="F33" s="41"/>
      <c r="G33" s="45" t="s">
        <v>26</v>
      </c>
      <c r="H33" s="43">
        <v>4</v>
      </c>
      <c r="I33" s="34">
        <v>2.9304791630499394E-6</v>
      </c>
      <c r="J33" s="35">
        <v>0</v>
      </c>
    </row>
    <row r="34" spans="1:10" ht="24.95" customHeight="1" thickBot="1" x14ac:dyDescent="0.3">
      <c r="A34" s="55" t="s">
        <v>17</v>
      </c>
      <c r="B34" s="66"/>
      <c r="C34" s="67">
        <v>1</v>
      </c>
      <c r="D34" s="68"/>
      <c r="E34" s="69"/>
      <c r="F34" s="41"/>
      <c r="G34" s="45" t="s">
        <v>27</v>
      </c>
      <c r="H34" s="43">
        <v>5</v>
      </c>
      <c r="I34" s="34">
        <v>3.785141180555196E-7</v>
      </c>
      <c r="J34" s="35">
        <v>0</v>
      </c>
    </row>
    <row r="35" spans="1:10" ht="24.95" customHeight="1" x14ac:dyDescent="0.25">
      <c r="A35" s="37"/>
      <c r="B35" s="38"/>
      <c r="C35" s="39"/>
      <c r="D35" s="40"/>
      <c r="E35" s="40"/>
      <c r="F35" s="41"/>
      <c r="G35" s="45" t="s">
        <v>28</v>
      </c>
      <c r="H35" s="43">
        <v>6</v>
      </c>
      <c r="I35" s="34">
        <v>1.4980321500467867E-9</v>
      </c>
      <c r="J35" s="35">
        <v>0</v>
      </c>
    </row>
    <row r="36" spans="1:10" ht="24.95" customHeight="1" x14ac:dyDescent="0.25">
      <c r="A36" s="37"/>
      <c r="B36" s="38"/>
      <c r="C36" s="39"/>
      <c r="D36" s="40"/>
      <c r="E36" s="40"/>
      <c r="F36" s="41"/>
      <c r="G36" s="45" t="s">
        <v>29</v>
      </c>
      <c r="H36" s="43">
        <v>7</v>
      </c>
      <c r="I36" s="34">
        <v>2.9994839003739832E-8</v>
      </c>
      <c r="J36" s="35">
        <v>0</v>
      </c>
    </row>
    <row r="37" spans="1:10" ht="24.95" customHeight="1" x14ac:dyDescent="0.25">
      <c r="A37" s="37"/>
      <c r="B37" s="38"/>
      <c r="C37" s="39"/>
      <c r="D37" s="40"/>
      <c r="E37" s="40"/>
      <c r="F37" s="41"/>
      <c r="G37" s="45" t="s">
        <v>30</v>
      </c>
      <c r="H37" s="43">
        <v>8</v>
      </c>
      <c r="I37" s="34">
        <v>9.1999999999999997E-9</v>
      </c>
      <c r="J37" s="35">
        <v>0</v>
      </c>
    </row>
    <row r="38" spans="1:10" ht="24.95" customHeight="1" thickBot="1" x14ac:dyDescent="0.3">
      <c r="A38" s="37"/>
      <c r="B38" s="38"/>
      <c r="C38" s="39"/>
      <c r="D38" s="40"/>
      <c r="E38" s="40"/>
      <c r="F38" s="41"/>
      <c r="G38" s="46" t="s">
        <v>31</v>
      </c>
      <c r="H38" s="44">
        <v>9</v>
      </c>
      <c r="I38" s="25">
        <v>1.6468863201556432E-8</v>
      </c>
      <c r="J38" s="26">
        <v>0</v>
      </c>
    </row>
    <row r="39" spans="1:10" ht="24.95" customHeight="1" thickBot="1" x14ac:dyDescent="0.3">
      <c r="H39" s="17"/>
    </row>
    <row r="40" spans="1:10" ht="31.5" customHeight="1" thickBot="1" x14ac:dyDescent="0.3">
      <c r="A40" s="72" t="s">
        <v>22</v>
      </c>
      <c r="B40" s="75"/>
      <c r="C40" s="75"/>
      <c r="D40" s="75"/>
      <c r="E40" s="75"/>
      <c r="F40" s="75"/>
      <c r="G40" s="75"/>
      <c r="H40" s="75"/>
      <c r="I40" s="76"/>
    </row>
  </sheetData>
  <mergeCells count="18">
    <mergeCell ref="A1:I1"/>
    <mergeCell ref="E3:AB3"/>
    <mergeCell ref="D4:D27"/>
    <mergeCell ref="A5:A27"/>
    <mergeCell ref="A29:B29"/>
    <mergeCell ref="C29:E29"/>
    <mergeCell ref="G29:H29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40:I40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Sample Spreadsheet</vt:lpstr>
      <vt:lpstr>EC3 Spreadsheet</vt:lpstr>
    </vt:vector>
  </TitlesOfParts>
  <Company>Grupo de Análise de Segurança -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</dc:creator>
  <cp:lastModifiedBy>Arnaldo</cp:lastModifiedBy>
  <dcterms:created xsi:type="dcterms:W3CDTF">2012-01-04T17:03:15Z</dcterms:created>
  <dcterms:modified xsi:type="dcterms:W3CDTF">2023-05-19T15:01:32Z</dcterms:modified>
</cp:coreProperties>
</file>