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CON_Metrics_All_Folds!$A$2:$AE$10</definedName>
  </definedNames>
  <calcPr calcId="145621"/>
</workbook>
</file>

<file path=xl/calcChain.xml><?xml version="1.0" encoding="utf-8"?>
<calcChain xmlns="http://schemas.openxmlformats.org/spreadsheetml/2006/main">
  <c r="B45" i="1" l="1"/>
  <c r="B29" i="1"/>
  <c r="D45" i="1"/>
  <c r="E45" i="1"/>
  <c r="D46" i="1"/>
  <c r="E46" i="1"/>
  <c r="D47" i="1"/>
  <c r="E47" i="1"/>
  <c r="D48" i="1"/>
  <c r="E48" i="1"/>
  <c r="D49" i="1"/>
  <c r="E49" i="1"/>
  <c r="C46" i="1"/>
  <c r="C47" i="1"/>
  <c r="C48" i="1"/>
  <c r="C49" i="1"/>
  <c r="C45" i="1"/>
  <c r="D14" i="1" l="1"/>
  <c r="D30" i="1" s="1"/>
  <c r="E14" i="1"/>
  <c r="E30" i="1" s="1"/>
  <c r="D15" i="1"/>
  <c r="D31" i="1" s="1"/>
  <c r="E15" i="1"/>
  <c r="E31" i="1" s="1"/>
  <c r="D16" i="1"/>
  <c r="D32" i="1" s="1"/>
  <c r="E16" i="1"/>
  <c r="E32" i="1" s="1"/>
  <c r="D17" i="1"/>
  <c r="D33" i="1" s="1"/>
  <c r="E17" i="1"/>
  <c r="E33" i="1" s="1"/>
  <c r="E13" i="1"/>
  <c r="E29" i="1" s="1"/>
  <c r="D13" i="1"/>
  <c r="D29" i="1" s="1"/>
  <c r="C14" i="1"/>
  <c r="C30" i="1" s="1"/>
  <c r="C15" i="1"/>
  <c r="C31" i="1" s="1"/>
  <c r="C16" i="1"/>
  <c r="C32" i="1" s="1"/>
  <c r="C17" i="1"/>
  <c r="C33" i="1" s="1"/>
  <c r="C13" i="1"/>
  <c r="C29" i="1" s="1"/>
  <c r="B13" i="1"/>
</calcChain>
</file>

<file path=xl/sharedStrings.xml><?xml version="1.0" encoding="utf-8"?>
<sst xmlns="http://schemas.openxmlformats.org/spreadsheetml/2006/main" count="69" uniqueCount="49">
  <si>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</si>
  <si>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</si>
  <si>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</si>
  <si>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</si>
  <si>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</si>
  <si>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</si>
  <si>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</si>
  <si>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</si>
  <si>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</si>
  <si>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</si>
  <si>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</si>
  <si>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</si>
  <si>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</si>
  <si>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</si>
  <si>
    <t>Holdout_test_metrics_ResNet_Fold01.precision</t>
  </si>
  <si>
    <t>Holdout_test_metrics_ResNet_Fold01.recall</t>
  </si>
  <si>
    <t>Holdout_test_metrics_ResNet_Fold01.f1-score</t>
  </si>
  <si>
    <t>Holdout_test_metrics_ResNet_Fold02.precision</t>
  </si>
  <si>
    <t>Holdout_test_metrics_ResNet_Fold02.recall</t>
  </si>
  <si>
    <t>Holdout_test_metrics_ResNet_Fold02.f1-score</t>
  </si>
  <si>
    <t>Holdout_test_metrics_ResNet_Fold03.precision</t>
  </si>
  <si>
    <t>Holdout_test_metrics_ResNet_Fold03.recall</t>
  </si>
  <si>
    <t>Holdout_test_metrics_ResNet_Fold03.f1-score</t>
  </si>
  <si>
    <t>Holdout_test_metrics_ResNet_Fold04.precision</t>
  </si>
  <si>
    <t>Holdout_test_metrics_ResNet_Fold04.recall</t>
  </si>
  <si>
    <t>Holdout_test_metrics_ResNet_Fold04.f1-score</t>
  </si>
  <si>
    <t>Holdout_test_metrics_ResNet_Fold05.precision</t>
  </si>
  <si>
    <t>Holdout_test_metrics_ResNet_Fold05.recall</t>
  </si>
  <si>
    <t>Holdout_test_metrics_ResNet_Fold05.f1-score</t>
  </si>
  <si>
    <t>Holdout_test_metrics_ResNet_Fold06.precision</t>
  </si>
  <si>
    <t>Holdout_test_metrics_ResNet_Fold06.recall</t>
  </si>
  <si>
    <t>Holdout_test_metrics_ResNet_Fold06.f1-score</t>
  </si>
  <si>
    <t>Holdout_test_metrics_ResNet_Fold07.precision</t>
  </si>
  <si>
    <t>Holdout_test_metrics_ResNet_Fold07.recall</t>
  </si>
  <si>
    <t>Holdout_test_metrics_ResNet_Fold07.f1-score</t>
  </si>
  <si>
    <t>Holdout_test_metrics_ResNet_Fold08.precision</t>
  </si>
  <si>
    <t>Holdout_test_metrics_ResNet_Fold08.recall</t>
  </si>
  <si>
    <t>Holdout_test_metrics_ResNet_Fold08.f1-score</t>
  </si>
  <si>
    <t>Holdout_test_metrics_ResNet_Fold09.precision</t>
  </si>
  <si>
    <t>Holdout_test_metrics_ResNet_Fold09.recall</t>
  </si>
  <si>
    <t>Holdout_test_metrics_ResNet_Fold09.f1-score</t>
  </si>
  <si>
    <t>Holdout_test_metrics_ResNet_Fold10.precision</t>
  </si>
  <si>
    <t>Holdout_test_metrics_ResNet_Fold10.recall</t>
  </si>
  <si>
    <t>Holdout_test_metrics_ResNet_Fold10.f1-score</t>
  </si>
  <si>
    <t>Results Obtained in the Case Study</t>
  </si>
  <si>
    <t>Relative Difference Between Results with and without AD Noise</t>
  </si>
  <si>
    <t>Results without AD Noise</t>
  </si>
  <si>
    <t>Results without AD Noise but with Data Augmentation</t>
  </si>
  <si>
    <t>Relative Difference Between Results with AD Noise and without AD Noise but with Data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</si>
</sst>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 vertical="center" wrapText="1"/>
    </xf>
    <xf numFmtId="164" fontId="0" fillId="0" borderId="6" xfId="2" applyNumberFormat="1" applyFont="1" applyBorder="1" applyAlignment="1">
      <alignment horizontal="center" vertical="center" wrapText="1"/>
    </xf>
  </cellXfs>
  <cellStyles count="3">
    <cellStyle name="Normal" xfId="0" builtinId="0"/>
    <cellStyle name="Normal_CON_Metrics_All_Folds" xfId="1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topLeftCell="A10" workbookViewId="0">
      <selection activeCell="C36" sqref="C36"/>
    </sheetView>
  </sheetViews>
  <sheetFormatPr defaultRowHeight="15" x14ac:dyDescent="0.25"/>
  <cols>
    <col min="1" max="1" width="23.140625" bestFit="1" customWidth="1"/>
    <col min="2" max="2" width="38" bestFit="1" customWidth="1"/>
    <col min="3" max="3" width="35" bestFit="1" customWidth="1"/>
    <col min="4" max="4" width="37.42578125" bestFit="1" customWidth="1"/>
    <col min="5" max="5" width="38" bestFit="1" customWidth="1"/>
    <col min="6" max="6" width="35" bestFit="1" customWidth="1"/>
    <col min="7" max="7" width="37.42578125" bestFit="1" customWidth="1"/>
    <col min="8" max="8" width="38" bestFit="1" customWidth="1"/>
    <col min="9" max="9" width="35" bestFit="1" customWidth="1"/>
    <col min="10" max="10" width="37.42578125" bestFit="1" customWidth="1"/>
    <col min="11" max="11" width="38" bestFit="1" customWidth="1"/>
    <col min="12" max="12" width="35" bestFit="1" customWidth="1"/>
    <col min="13" max="13" width="37.42578125" bestFit="1" customWidth="1"/>
    <col min="14" max="14" width="38" bestFit="1" customWidth="1"/>
    <col min="15" max="15" width="35" bestFit="1" customWidth="1"/>
    <col min="16" max="16" width="37.42578125" bestFit="1" customWidth="1"/>
    <col min="17" max="17" width="38" bestFit="1" customWidth="1"/>
    <col min="18" max="18" width="35" bestFit="1" customWidth="1"/>
    <col min="19" max="19" width="37.42578125" bestFit="1" customWidth="1"/>
    <col min="20" max="20" width="38" bestFit="1" customWidth="1"/>
    <col min="21" max="21" width="35" bestFit="1" customWidth="1"/>
    <col min="22" max="22" width="37.42578125" bestFit="1" customWidth="1"/>
    <col min="23" max="23" width="38" bestFit="1" customWidth="1"/>
    <col min="24" max="24" width="35" bestFit="1" customWidth="1"/>
    <col min="25" max="25" width="37.42578125" bestFit="1" customWidth="1"/>
    <col min="26" max="26" width="38" bestFit="1" customWidth="1"/>
    <col min="27" max="27" width="35" bestFit="1" customWidth="1"/>
    <col min="28" max="28" width="37.42578125" bestFit="1" customWidth="1"/>
    <col min="29" max="29" width="38" bestFit="1" customWidth="1"/>
    <col min="30" max="30" width="35" bestFit="1" customWidth="1"/>
    <col min="31" max="31" width="37.42578125" bestFit="1" customWidth="1"/>
  </cols>
  <sheetData>
    <row r="1" spans="1:31" x14ac:dyDescent="0.25">
      <c r="A1" s="10" t="s">
        <v>44</v>
      </c>
      <c r="B1" s="10"/>
      <c r="C1" s="10"/>
      <c r="D1" s="10"/>
      <c r="E1" s="10"/>
    </row>
    <row r="2" spans="1:31" x14ac:dyDescent="0.25">
      <c r="A2" t="s">
        <v>10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5" t="s">
        <v>40</v>
      </c>
      <c r="AC2" s="5" t="s">
        <v>41</v>
      </c>
      <c r="AD2" s="5" t="s">
        <v>42</v>
      </c>
      <c r="AE2" s="5" t="s">
        <v>43</v>
      </c>
    </row>
    <row r="3" spans="1:31" x14ac:dyDescent="0.25">
      <c r="A3" t="s">
        <v>0</v>
      </c>
      <c r="B3" s="6">
        <v>0.99416299559471366</v>
      </c>
      <c r="C3" s="6">
        <v>0.9964676012804945</v>
      </c>
      <c r="D3" s="6">
        <v>0.99531396438612929</v>
      </c>
      <c r="E3" s="6">
        <v>0.99360670194003531</v>
      </c>
      <c r="F3" s="6">
        <v>0.99503256430069542</v>
      </c>
      <c r="G3" s="6">
        <v>0.9943191219458386</v>
      </c>
      <c r="H3" s="6">
        <v>0.99339279814998349</v>
      </c>
      <c r="I3" s="6">
        <v>0.99580527652058726</v>
      </c>
      <c r="J3" s="6">
        <v>0.9945975744211687</v>
      </c>
      <c r="K3" s="6">
        <v>0.99492161625082798</v>
      </c>
      <c r="L3" s="6">
        <v>0.99481178938072634</v>
      </c>
      <c r="M3" s="6">
        <v>0.99486669978473252</v>
      </c>
      <c r="N3" s="6">
        <v>0.99361163123692031</v>
      </c>
      <c r="O3" s="6">
        <v>0.99580527652058726</v>
      </c>
      <c r="P3" s="6">
        <v>0.99470724445914649</v>
      </c>
      <c r="Q3" s="6">
        <v>0.9952528151909914</v>
      </c>
      <c r="R3" s="6">
        <v>0.99514295176068002</v>
      </c>
      <c r="S3" s="6">
        <v>0.9951978804437821</v>
      </c>
      <c r="T3" s="6">
        <v>0.99437954595547717</v>
      </c>
      <c r="U3" s="6">
        <v>0.99602605144055634</v>
      </c>
      <c r="V3" s="6">
        <v>0.99520211768598688</v>
      </c>
      <c r="W3" s="6">
        <v>0.99382647999118068</v>
      </c>
      <c r="X3" s="6">
        <v>0.99514295176068002</v>
      </c>
      <c r="Y3" s="6">
        <v>0.99448428019856594</v>
      </c>
      <c r="Z3" s="6">
        <v>0.99437520679386793</v>
      </c>
      <c r="AA3" s="6">
        <v>0.9952533392206645</v>
      </c>
      <c r="AB3" s="6">
        <v>0.9948140792232153</v>
      </c>
      <c r="AC3" s="6">
        <v>0.99316879682679593</v>
      </c>
      <c r="AD3" s="6">
        <v>0.9951424155442703</v>
      </c>
      <c r="AE3" s="6">
        <v>0.99415462666813714</v>
      </c>
    </row>
    <row r="4" spans="1:31" x14ac:dyDescent="0.25">
      <c r="A4" t="s">
        <v>1</v>
      </c>
      <c r="B4" s="6">
        <v>0.93984962406015038</v>
      </c>
      <c r="C4" s="6">
        <v>0.89928057553956831</v>
      </c>
      <c r="D4" s="6">
        <v>0.91911764705882359</v>
      </c>
      <c r="E4" s="6">
        <v>0.9135338345864662</v>
      </c>
      <c r="F4" s="6">
        <v>0.87410071942446044</v>
      </c>
      <c r="G4" s="6">
        <v>0.89338235294117652</v>
      </c>
      <c r="H4" s="6">
        <v>0.91304347826086951</v>
      </c>
      <c r="I4" s="6">
        <v>0.90647482014388492</v>
      </c>
      <c r="J4" s="6">
        <v>0.9097472924187725</v>
      </c>
      <c r="K4" s="6">
        <v>0.90875912408759119</v>
      </c>
      <c r="L4" s="6">
        <v>0.89568345323741005</v>
      </c>
      <c r="M4" s="6">
        <v>0.90217391304347827</v>
      </c>
      <c r="N4" s="6">
        <v>0.9073359073359073</v>
      </c>
      <c r="O4" s="6">
        <v>0.84532374100719421</v>
      </c>
      <c r="P4" s="6">
        <v>0.87523277467411553</v>
      </c>
      <c r="Q4" s="6">
        <v>0.9154411764705882</v>
      </c>
      <c r="R4" s="6">
        <v>0.89568345323741005</v>
      </c>
      <c r="S4" s="6">
        <v>0.90545454545454551</v>
      </c>
      <c r="T4" s="6">
        <v>0.91666666666666663</v>
      </c>
      <c r="U4" s="6">
        <v>0.87050359712230219</v>
      </c>
      <c r="V4" s="6">
        <v>0.8929889298892989</v>
      </c>
      <c r="W4" s="6">
        <v>0.9</v>
      </c>
      <c r="X4" s="6">
        <v>0.87410071942446044</v>
      </c>
      <c r="Y4" s="6">
        <v>0.88686131386861322</v>
      </c>
      <c r="Z4" s="6">
        <v>0.90405904059040587</v>
      </c>
      <c r="AA4" s="6">
        <v>0.8844765342960289</v>
      </c>
      <c r="AB4" s="6">
        <v>0.8941605839416058</v>
      </c>
      <c r="AC4" s="6">
        <v>0.90526315789473688</v>
      </c>
      <c r="AD4" s="6">
        <v>0.92805755395683454</v>
      </c>
      <c r="AE4" s="6">
        <v>0.91651865008880995</v>
      </c>
    </row>
    <row r="5" spans="1:31" x14ac:dyDescent="0.25">
      <c r="A5" t="s">
        <v>2</v>
      </c>
      <c r="B5" s="6">
        <v>0.97629009762900976</v>
      </c>
      <c r="C5" s="6">
        <v>0.96685082872928174</v>
      </c>
      <c r="D5" s="6">
        <v>0.9715475364330326</v>
      </c>
      <c r="E5" s="6">
        <v>0.97493036211699169</v>
      </c>
      <c r="F5" s="6">
        <v>0.96685082872928174</v>
      </c>
      <c r="G5" s="6">
        <v>0.970873786407767</v>
      </c>
      <c r="H5" s="6">
        <v>0.98036465638148662</v>
      </c>
      <c r="I5" s="6">
        <v>0.96546961325966851</v>
      </c>
      <c r="J5" s="6">
        <v>0.97286012526096022</v>
      </c>
      <c r="K5" s="6">
        <v>0.96448087431693985</v>
      </c>
      <c r="L5" s="6">
        <v>0.97513812154696133</v>
      </c>
      <c r="M5" s="6">
        <v>0.96978021978021978</v>
      </c>
      <c r="N5" s="6">
        <v>0.96698762035763408</v>
      </c>
      <c r="O5" s="6">
        <v>0.97233748271092668</v>
      </c>
      <c r="P5" s="6">
        <v>0.96965517241379307</v>
      </c>
      <c r="Q5" s="6">
        <v>0.97397260273972608</v>
      </c>
      <c r="R5" s="6">
        <v>0.98340248962655596</v>
      </c>
      <c r="S5" s="6">
        <v>0.97866483138334481</v>
      </c>
      <c r="T5" s="6">
        <v>0.97925311203319498</v>
      </c>
      <c r="U5" s="6">
        <v>0.97925311203319498</v>
      </c>
      <c r="V5" s="6">
        <v>0.97925311203319498</v>
      </c>
      <c r="W5" s="6">
        <v>0.975103734439834</v>
      </c>
      <c r="X5" s="6">
        <v>0.975103734439834</v>
      </c>
      <c r="Y5" s="6">
        <v>0.975103734439834</v>
      </c>
      <c r="Z5" s="6">
        <v>0.97520661157024791</v>
      </c>
      <c r="AA5" s="6">
        <v>0.97790055248618779</v>
      </c>
      <c r="AB5" s="6">
        <v>0.97655172413793101</v>
      </c>
      <c r="AC5" s="6">
        <v>0.96918767507002801</v>
      </c>
      <c r="AD5" s="6">
        <v>0.95580110497237569</v>
      </c>
      <c r="AE5" s="6">
        <v>0.9624478442280946</v>
      </c>
    </row>
    <row r="6" spans="1:31" x14ac:dyDescent="0.25">
      <c r="A6" t="s">
        <v>3</v>
      </c>
      <c r="B6" s="6">
        <v>0.86419753086419748</v>
      </c>
      <c r="C6" s="6">
        <v>0.875</v>
      </c>
      <c r="D6" s="6">
        <v>0.86956521739130432</v>
      </c>
      <c r="E6" s="6">
        <v>0.85185185185185186</v>
      </c>
      <c r="F6" s="6">
        <v>0.86250000000000004</v>
      </c>
      <c r="G6" s="6">
        <v>0.85714285714285721</v>
      </c>
      <c r="H6" s="6">
        <v>0.8</v>
      </c>
      <c r="I6" s="6">
        <v>0.75</v>
      </c>
      <c r="J6" s="6">
        <v>0.77419354838709686</v>
      </c>
      <c r="K6" s="6">
        <v>0.83116883116883122</v>
      </c>
      <c r="L6" s="6">
        <v>0.8</v>
      </c>
      <c r="M6" s="6">
        <v>0.8152866242038217</v>
      </c>
      <c r="N6" s="6">
        <v>0.89333333333333331</v>
      </c>
      <c r="O6" s="6">
        <v>0.8271604938271605</v>
      </c>
      <c r="P6" s="6">
        <v>0.85897435897435903</v>
      </c>
      <c r="Q6" s="6">
        <v>0.82499999999999996</v>
      </c>
      <c r="R6" s="6">
        <v>0.81481481481481477</v>
      </c>
      <c r="S6" s="6">
        <v>0.81987577639751552</v>
      </c>
      <c r="T6" s="6">
        <v>0.91025641025641024</v>
      </c>
      <c r="U6" s="6">
        <v>0.87654320987654322</v>
      </c>
      <c r="V6" s="6">
        <v>0.89308176100628933</v>
      </c>
      <c r="W6" s="6">
        <v>0.88571428571428568</v>
      </c>
      <c r="X6" s="6">
        <v>0.77500000000000002</v>
      </c>
      <c r="Y6" s="6">
        <v>0.82666666666666666</v>
      </c>
      <c r="Z6" s="6">
        <v>0.90909090909090906</v>
      </c>
      <c r="AA6" s="6">
        <v>0.875</v>
      </c>
      <c r="AB6" s="6">
        <v>0.89171974522292985</v>
      </c>
      <c r="AC6" s="6">
        <v>0.87878787878787878</v>
      </c>
      <c r="AD6" s="6">
        <v>0.72499999999999998</v>
      </c>
      <c r="AE6" s="6">
        <v>0.79452054794520544</v>
      </c>
    </row>
    <row r="7" spans="1:31" x14ac:dyDescent="0.25">
      <c r="A7" t="s">
        <v>4</v>
      </c>
      <c r="B7" s="6">
        <v>0.99500624219725342</v>
      </c>
      <c r="C7" s="6">
        <v>0.99129353233830841</v>
      </c>
      <c r="D7" s="6">
        <v>0.99314641744548293</v>
      </c>
      <c r="E7" s="6">
        <v>0.99133663366336633</v>
      </c>
      <c r="F7" s="6">
        <v>0.99626865671641796</v>
      </c>
      <c r="G7" s="6">
        <v>0.99379652605459057</v>
      </c>
      <c r="H7" s="6">
        <v>0.99375000000000002</v>
      </c>
      <c r="I7" s="6">
        <v>0.98880597014925375</v>
      </c>
      <c r="J7" s="6">
        <v>0.99127182044887774</v>
      </c>
      <c r="K7" s="6">
        <v>0.99751243781094523</v>
      </c>
      <c r="L7" s="6">
        <v>0.99751243781094523</v>
      </c>
      <c r="M7" s="6">
        <v>0.99751243781094523</v>
      </c>
      <c r="N7" s="6">
        <v>0.99378881987577639</v>
      </c>
      <c r="O7" s="6">
        <v>0.99502487562189057</v>
      </c>
      <c r="P7" s="6">
        <v>0.99440646364201368</v>
      </c>
      <c r="Q7" s="6">
        <v>0.99130434782608701</v>
      </c>
      <c r="R7" s="6">
        <v>0.9925373134328358</v>
      </c>
      <c r="S7" s="6">
        <v>0.99192044748290875</v>
      </c>
      <c r="T7" s="6">
        <v>0.99006211180124226</v>
      </c>
      <c r="U7" s="6">
        <v>0.99252801992528017</v>
      </c>
      <c r="V7" s="6">
        <v>0.99129353233830841</v>
      </c>
      <c r="W7" s="6">
        <v>0.98641975308641971</v>
      </c>
      <c r="X7" s="6">
        <v>0.99378109452736318</v>
      </c>
      <c r="Y7" s="6">
        <v>0.99008674101610905</v>
      </c>
      <c r="Z7" s="6">
        <v>0.99750933997509339</v>
      </c>
      <c r="AA7" s="6">
        <v>0.99626865671641796</v>
      </c>
      <c r="AB7" s="6">
        <v>0.99688861232109527</v>
      </c>
      <c r="AC7" s="6">
        <v>0.99377334993773347</v>
      </c>
      <c r="AD7" s="6">
        <v>0.9925373134328358</v>
      </c>
      <c r="AE7" s="6">
        <v>0.9931549471064095</v>
      </c>
    </row>
    <row r="8" spans="1:31" x14ac:dyDescent="0.25">
      <c r="A8" t="s">
        <v>5</v>
      </c>
      <c r="B8" s="6">
        <v>0.99077204202832347</v>
      </c>
      <c r="C8" s="6">
        <v>0.99077204202832347</v>
      </c>
      <c r="D8" s="6">
        <v>0.99077204202832347</v>
      </c>
      <c r="E8" s="6">
        <v>0.98921882137962536</v>
      </c>
      <c r="F8" s="6">
        <v>0.98921882137962536</v>
      </c>
      <c r="G8" s="6">
        <v>0.98921882137962536</v>
      </c>
      <c r="H8" s="6">
        <v>0.98921882137962536</v>
      </c>
      <c r="I8" s="6">
        <v>0.98921882137962536</v>
      </c>
      <c r="J8" s="6">
        <v>0.98921882137962536</v>
      </c>
      <c r="K8" s="6">
        <v>0.98976701690269531</v>
      </c>
      <c r="L8" s="6">
        <v>0.98976701690269531</v>
      </c>
      <c r="M8" s="6">
        <v>0.98976701690269531</v>
      </c>
      <c r="N8" s="6">
        <v>0.98912745545911374</v>
      </c>
      <c r="O8" s="6">
        <v>0.98912745545911374</v>
      </c>
      <c r="P8" s="6">
        <v>0.98912745545911374</v>
      </c>
      <c r="Q8" s="6">
        <v>0.99031521242576515</v>
      </c>
      <c r="R8" s="6">
        <v>0.99031521242576515</v>
      </c>
      <c r="S8" s="6">
        <v>0.99031521242576515</v>
      </c>
      <c r="T8" s="6">
        <v>0.99058845029239762</v>
      </c>
      <c r="U8" s="6">
        <v>0.99058845029239762</v>
      </c>
      <c r="V8" s="6">
        <v>0.99058845029239762</v>
      </c>
      <c r="W8" s="6">
        <v>0.98903508771929827</v>
      </c>
      <c r="X8" s="6">
        <v>0.98903508771929827</v>
      </c>
      <c r="Y8" s="6">
        <v>0.98903508771929827</v>
      </c>
      <c r="Z8" s="6">
        <v>0.99049707602339176</v>
      </c>
      <c r="AA8" s="6">
        <v>0.99049707602339176</v>
      </c>
      <c r="AB8" s="6">
        <v>0.99049707602339176</v>
      </c>
      <c r="AC8" s="6">
        <v>0.98866959064327486</v>
      </c>
      <c r="AD8" s="6">
        <v>0.98866959064327486</v>
      </c>
      <c r="AE8" s="6">
        <v>0.98866959064327486</v>
      </c>
    </row>
    <row r="9" spans="1:31" x14ac:dyDescent="0.25">
      <c r="A9" t="s">
        <v>6</v>
      </c>
      <c r="B9" s="6">
        <v>0.95390129806906498</v>
      </c>
      <c r="C9" s="6">
        <v>0.94577850757753057</v>
      </c>
      <c r="D9" s="6">
        <v>0.94973815654295457</v>
      </c>
      <c r="E9" s="6">
        <v>0.9450518768317423</v>
      </c>
      <c r="F9" s="6">
        <v>0.93895055383417103</v>
      </c>
      <c r="G9" s="6">
        <v>0.94190292889844596</v>
      </c>
      <c r="H9" s="6">
        <v>0.93611018655846812</v>
      </c>
      <c r="I9" s="6">
        <v>0.92131113601467884</v>
      </c>
      <c r="J9" s="6">
        <v>0.92853407218737516</v>
      </c>
      <c r="K9" s="6">
        <v>0.939368576727027</v>
      </c>
      <c r="L9" s="6">
        <v>0.9326291603952086</v>
      </c>
      <c r="M9" s="6">
        <v>0.93592397892463952</v>
      </c>
      <c r="N9" s="6">
        <v>0.95101146242791434</v>
      </c>
      <c r="O9" s="6">
        <v>0.92713037393755182</v>
      </c>
      <c r="P9" s="6">
        <v>0.93859520283268549</v>
      </c>
      <c r="Q9" s="6">
        <v>0.94019418844547853</v>
      </c>
      <c r="R9" s="6">
        <v>0.9363162045744593</v>
      </c>
      <c r="S9" s="6">
        <v>0.9382226962324195</v>
      </c>
      <c r="T9" s="6">
        <v>0.95812356934259824</v>
      </c>
      <c r="U9" s="6">
        <v>0.9429707980795754</v>
      </c>
      <c r="V9" s="6">
        <v>0.95036389059061577</v>
      </c>
      <c r="W9" s="6">
        <v>0.94821285064634409</v>
      </c>
      <c r="X9" s="6">
        <v>0.92262570003046762</v>
      </c>
      <c r="Y9" s="6">
        <v>0.93464054723795775</v>
      </c>
      <c r="Z9" s="6">
        <v>0.95604822160410485</v>
      </c>
      <c r="AA9" s="6">
        <v>0.94577981654385979</v>
      </c>
      <c r="AB9" s="6">
        <v>0.95082694896935538</v>
      </c>
      <c r="AC9" s="6">
        <v>0.94803617170343468</v>
      </c>
      <c r="AD9" s="6">
        <v>0.91930767758126331</v>
      </c>
      <c r="AE9" s="6">
        <v>0.9321593232073313</v>
      </c>
    </row>
    <row r="10" spans="1:31" x14ac:dyDescent="0.25">
      <c r="A10" t="s">
        <v>7</v>
      </c>
      <c r="B10" s="6">
        <v>0.99071316806398924</v>
      </c>
      <c r="C10" s="6">
        <v>0.99077204202832347</v>
      </c>
      <c r="D10" s="6">
        <v>0.99072811901793378</v>
      </c>
      <c r="E10" s="6">
        <v>0.98913457310881825</v>
      </c>
      <c r="F10" s="6">
        <v>0.98921882137962536</v>
      </c>
      <c r="G10" s="6">
        <v>0.98916342409351699</v>
      </c>
      <c r="H10" s="6">
        <v>0.98910282837984642</v>
      </c>
      <c r="I10" s="6">
        <v>0.98921882137962536</v>
      </c>
      <c r="J10" s="6">
        <v>0.98914919435126425</v>
      </c>
      <c r="K10" s="6">
        <v>0.98971289334048185</v>
      </c>
      <c r="L10" s="6">
        <v>0.98976701690269531</v>
      </c>
      <c r="M10" s="6">
        <v>0.98973463592810995</v>
      </c>
      <c r="N10" s="6">
        <v>0.98893242670747716</v>
      </c>
      <c r="O10" s="6">
        <v>0.98912745545911374</v>
      </c>
      <c r="P10" s="6">
        <v>0.98899114192919924</v>
      </c>
      <c r="Q10" s="6">
        <v>0.99026987549630063</v>
      </c>
      <c r="R10" s="6">
        <v>0.99031521242576515</v>
      </c>
      <c r="S10" s="6">
        <v>0.99028804141902249</v>
      </c>
      <c r="T10" s="6">
        <v>0.99046676582156146</v>
      </c>
      <c r="U10" s="6">
        <v>0.99058845029239762</v>
      </c>
      <c r="V10" s="6">
        <v>0.99050943308988959</v>
      </c>
      <c r="W10" s="6">
        <v>0.98887177508943092</v>
      </c>
      <c r="X10" s="6">
        <v>0.98903508771929827</v>
      </c>
      <c r="Y10" s="6">
        <v>0.98892028624676243</v>
      </c>
      <c r="Z10" s="6">
        <v>0.99042797162219465</v>
      </c>
      <c r="AA10" s="6">
        <v>0.99049707602339176</v>
      </c>
      <c r="AB10" s="6">
        <v>0.99045711783943624</v>
      </c>
      <c r="AC10" s="6">
        <v>0.98855763888482473</v>
      </c>
      <c r="AD10" s="6">
        <v>0.98866959064327486</v>
      </c>
      <c r="AE10" s="6">
        <v>0.98855219788148629</v>
      </c>
    </row>
    <row r="12" spans="1:31" x14ac:dyDescent="0.25">
      <c r="A12" s="3" t="s">
        <v>8</v>
      </c>
      <c r="B12" s="3" t="s">
        <v>9</v>
      </c>
      <c r="C12" s="3" t="s">
        <v>11</v>
      </c>
      <c r="D12" s="3" t="s">
        <v>12</v>
      </c>
      <c r="E12" s="3" t="s">
        <v>13</v>
      </c>
    </row>
    <row r="13" spans="1:31" x14ac:dyDescent="0.25">
      <c r="A13" s="2">
        <v>0</v>
      </c>
      <c r="B13" s="9">
        <f>AVERAGE(B8:AE8)</f>
        <v>0.98972095742535104</v>
      </c>
      <c r="C13" s="1">
        <f>AVERAGE(B3,E3,H3,K3,N3,Q3,T3,W3,Z3,AC3)</f>
        <v>0.9940698587930793</v>
      </c>
      <c r="D13" s="1">
        <f>AVERAGE(C3,F3,I3,L3,O3,R3,U3,X3,AA3,AD3)</f>
        <v>0.99546302177299406</v>
      </c>
      <c r="E13" s="1">
        <f>AVERAGE(D3,G3,J3,M3,P3,S3,V3,Y3,AB3,AE3)</f>
        <v>0.9947657589216703</v>
      </c>
    </row>
    <row r="14" spans="1:31" x14ac:dyDescent="0.25">
      <c r="A14" s="2">
        <v>1</v>
      </c>
      <c r="B14" s="9"/>
      <c r="C14" s="1">
        <f t="shared" ref="C14:C17" si="0">AVERAGE(B4,E4,H4,K4,N4,Q4,T4,W4,Z4,AC4)</f>
        <v>0.91239520099533833</v>
      </c>
      <c r="D14" s="1">
        <f t="shared" ref="D14:E14" si="1">AVERAGE(C4,F4,I4,L4,O4,R4,U4,X4,AA4,AD4)</f>
        <v>0.88736851673895545</v>
      </c>
      <c r="E14" s="1">
        <f t="shared" si="1"/>
        <v>0.89956380033792394</v>
      </c>
    </row>
    <row r="15" spans="1:31" x14ac:dyDescent="0.25">
      <c r="A15" s="2">
        <v>2</v>
      </c>
      <c r="B15" s="9"/>
      <c r="C15" s="1">
        <f t="shared" si="0"/>
        <v>0.97357773466550945</v>
      </c>
      <c r="D15" s="1">
        <f t="shared" ref="D15:E15" si="2">AVERAGE(C5,F5,I5,L5,O5,R5,U5,X5,AA5,AD5)</f>
        <v>0.97181078685342681</v>
      </c>
      <c r="E15" s="1">
        <f t="shared" si="2"/>
        <v>0.9726738086518173</v>
      </c>
    </row>
    <row r="16" spans="1:31" x14ac:dyDescent="0.25">
      <c r="A16" s="2">
        <v>3</v>
      </c>
      <c r="B16" s="9"/>
      <c r="C16" s="1">
        <f t="shared" si="0"/>
        <v>0.86494010310676983</v>
      </c>
      <c r="D16" s="1">
        <f t="shared" ref="D16:E16" si="3">AVERAGE(C6,F6,I6,L6,O6,R6,U6,X6,AA6,AD6)</f>
        <v>0.81810185185185191</v>
      </c>
      <c r="E16" s="1">
        <f t="shared" si="3"/>
        <v>0.84010271033380468</v>
      </c>
    </row>
    <row r="17" spans="1:5" x14ac:dyDescent="0.25">
      <c r="A17" s="2">
        <v>4</v>
      </c>
      <c r="B17" s="9"/>
      <c r="C17" s="1">
        <f t="shared" si="0"/>
        <v>0.99304630361739155</v>
      </c>
      <c r="D17" s="1">
        <f t="shared" ref="D17:E17" si="4">AVERAGE(C7,F7,I7,L7,O7,R7,U7,X7,AA7,AD7)</f>
        <v>0.99365578706715496</v>
      </c>
      <c r="E17" s="1">
        <f t="shared" si="4"/>
        <v>0.9933477945666741</v>
      </c>
    </row>
    <row r="19" spans="1:5" x14ac:dyDescent="0.25">
      <c r="A19" s="10" t="s">
        <v>46</v>
      </c>
      <c r="B19" s="10"/>
      <c r="C19" s="10"/>
      <c r="D19" s="10"/>
      <c r="E19" s="10"/>
    </row>
    <row r="20" spans="1:5" x14ac:dyDescent="0.25">
      <c r="A20" s="3" t="s">
        <v>8</v>
      </c>
      <c r="B20" s="3" t="s">
        <v>9</v>
      </c>
      <c r="C20" s="3" t="s">
        <v>11</v>
      </c>
      <c r="D20" s="3" t="s">
        <v>12</v>
      </c>
      <c r="E20" s="3" t="s">
        <v>13</v>
      </c>
    </row>
    <row r="21" spans="1:5" x14ac:dyDescent="0.25">
      <c r="A21" s="2">
        <v>0</v>
      </c>
      <c r="B21" s="9">
        <v>0.98991283838116673</v>
      </c>
      <c r="C21" s="4">
        <v>0.99398385418832014</v>
      </c>
      <c r="D21" s="4">
        <v>0.99577210787962456</v>
      </c>
      <c r="E21" s="4">
        <v>0.9948771048913374</v>
      </c>
    </row>
    <row r="22" spans="1:5" x14ac:dyDescent="0.25">
      <c r="A22" s="2">
        <v>1</v>
      </c>
      <c r="B22" s="9"/>
      <c r="C22" s="4">
        <v>0.91550022481213933</v>
      </c>
      <c r="D22" s="4">
        <v>0.8895306859205776</v>
      </c>
      <c r="E22" s="4">
        <v>0.9022134989784163</v>
      </c>
    </row>
    <row r="23" spans="1:5" x14ac:dyDescent="0.25">
      <c r="A23" s="2">
        <v>2</v>
      </c>
      <c r="B23" s="9"/>
      <c r="C23" s="4">
        <v>0.97392326343648727</v>
      </c>
      <c r="D23" s="4">
        <v>0.97332859555412909</v>
      </c>
      <c r="E23" s="4">
        <v>0.9736015145714928</v>
      </c>
    </row>
    <row r="24" spans="1:5" x14ac:dyDescent="0.25">
      <c r="A24" s="2">
        <v>3</v>
      </c>
      <c r="B24" s="9"/>
      <c r="C24" s="4">
        <v>0.88078126738646445</v>
      </c>
      <c r="D24" s="4">
        <v>0.78726851851851865</v>
      </c>
      <c r="E24" s="4">
        <v>0.82953337658783988</v>
      </c>
    </row>
    <row r="25" spans="1:5" x14ac:dyDescent="0.25">
      <c r="A25" s="2">
        <v>4</v>
      </c>
      <c r="B25" s="9"/>
      <c r="C25" s="4">
        <v>0.99341872470089621</v>
      </c>
      <c r="D25" s="4">
        <v>0.99378047496019284</v>
      </c>
      <c r="E25" s="4">
        <v>0.99359733522107718</v>
      </c>
    </row>
    <row r="27" spans="1:5" x14ac:dyDescent="0.25">
      <c r="A27" s="10" t="s">
        <v>45</v>
      </c>
      <c r="B27" s="10"/>
      <c r="C27" s="10"/>
      <c r="D27" s="10"/>
      <c r="E27" s="10"/>
    </row>
    <row r="28" spans="1:5" x14ac:dyDescent="0.25">
      <c r="A28" s="3" t="s">
        <v>8</v>
      </c>
      <c r="B28" s="3" t="s">
        <v>9</v>
      </c>
      <c r="C28" s="3" t="s">
        <v>11</v>
      </c>
      <c r="D28" s="3" t="s">
        <v>12</v>
      </c>
      <c r="E28" s="3" t="s">
        <v>13</v>
      </c>
    </row>
    <row r="29" spans="1:5" x14ac:dyDescent="0.25">
      <c r="A29" s="2">
        <v>0</v>
      </c>
      <c r="B29" s="11">
        <f>(B13-B21)/B21</f>
        <v>-1.9383621302403804E-4</v>
      </c>
      <c r="C29" s="8">
        <f>(C13-C21)/C21</f>
        <v>8.6525152694145904E-5</v>
      </c>
      <c r="D29" s="8">
        <f t="shared" ref="D29:E29" si="5">(D13-D21)/D21</f>
        <v>-3.1039843773959227E-4</v>
      </c>
      <c r="E29" s="8">
        <f t="shared" si="5"/>
        <v>-1.1191932060721283E-4</v>
      </c>
    </row>
    <row r="30" spans="1:5" x14ac:dyDescent="0.25">
      <c r="A30" s="2">
        <v>1</v>
      </c>
      <c r="B30" s="12"/>
      <c r="C30" s="8">
        <f t="shared" ref="C30:E33" si="6">(C14-C22)/C22</f>
        <v>-3.3916144776896711E-3</v>
      </c>
      <c r="D30" s="8">
        <f t="shared" si="6"/>
        <v>-2.4306853218723072E-3</v>
      </c>
      <c r="E30" s="8">
        <f t="shared" si="6"/>
        <v>-2.9368864947073334E-3</v>
      </c>
    </row>
    <row r="31" spans="1:5" x14ac:dyDescent="0.25">
      <c r="A31" s="2">
        <v>2</v>
      </c>
      <c r="B31" s="12"/>
      <c r="C31" s="8">
        <f t="shared" si="6"/>
        <v>-3.5478028295435007E-4</v>
      </c>
      <c r="D31" s="8">
        <f t="shared" si="6"/>
        <v>-1.559400091228363E-3</v>
      </c>
      <c r="E31" s="8">
        <f t="shared" si="6"/>
        <v>-9.5285997997220724E-4</v>
      </c>
    </row>
    <row r="32" spans="1:5" x14ac:dyDescent="0.25">
      <c r="A32" s="2">
        <v>3</v>
      </c>
      <c r="B32" s="12"/>
      <c r="C32" s="8">
        <f t="shared" si="6"/>
        <v>-1.7985355577213837E-2</v>
      </c>
      <c r="D32" s="8">
        <f t="shared" si="6"/>
        <v>3.9164951484857304E-2</v>
      </c>
      <c r="E32" s="8">
        <f t="shared" si="6"/>
        <v>1.2741300162556642E-2</v>
      </c>
    </row>
    <row r="33" spans="1:5" x14ac:dyDescent="0.25">
      <c r="A33" s="2">
        <v>4</v>
      </c>
      <c r="B33" s="13"/>
      <c r="C33" s="8">
        <f t="shared" si="6"/>
        <v>-3.7488832678968259E-4</v>
      </c>
      <c r="D33" s="8">
        <f t="shared" si="6"/>
        <v>-1.2546824593517256E-4</v>
      </c>
      <c r="E33" s="8">
        <f t="shared" si="6"/>
        <v>-2.5114867517992746E-4</v>
      </c>
    </row>
    <row r="35" spans="1:5" x14ac:dyDescent="0.25">
      <c r="A35" s="10" t="s">
        <v>47</v>
      </c>
      <c r="B35" s="10"/>
      <c r="C35" s="10"/>
      <c r="D35" s="10"/>
      <c r="E35" s="10"/>
    </row>
    <row r="36" spans="1:5" x14ac:dyDescent="0.25">
      <c r="A36" s="3" t="s">
        <v>8</v>
      </c>
      <c r="B36" s="3" t="s">
        <v>9</v>
      </c>
      <c r="C36" s="3" t="s">
        <v>11</v>
      </c>
      <c r="D36" s="3" t="s">
        <v>12</v>
      </c>
      <c r="E36" s="3" t="s">
        <v>13</v>
      </c>
    </row>
    <row r="37" spans="1:5" x14ac:dyDescent="0.25">
      <c r="A37" s="2">
        <v>0</v>
      </c>
      <c r="B37" s="9">
        <v>0.99015954306353671</v>
      </c>
      <c r="C37" s="7">
        <v>0.99346259996416342</v>
      </c>
      <c r="D37" s="7">
        <v>0.99631302105763275</v>
      </c>
      <c r="E37" s="7">
        <v>0.99488542039451633</v>
      </c>
    </row>
    <row r="38" spans="1:5" x14ac:dyDescent="0.25">
      <c r="A38" s="2">
        <v>1</v>
      </c>
      <c r="B38" s="9"/>
      <c r="C38" s="7">
        <v>0.92690655396902011</v>
      </c>
      <c r="D38" s="7">
        <v>0.88017557073474806</v>
      </c>
      <c r="E38" s="7">
        <v>0.90282661273285958</v>
      </c>
    </row>
    <row r="39" spans="1:5" x14ac:dyDescent="0.25">
      <c r="A39" s="2">
        <v>2</v>
      </c>
      <c r="B39" s="9"/>
      <c r="C39" s="7">
        <v>0.97800475552055544</v>
      </c>
      <c r="D39" s="7">
        <v>0.97001253219015315</v>
      </c>
      <c r="E39" s="7">
        <v>0.97397222407854434</v>
      </c>
    </row>
    <row r="40" spans="1:5" x14ac:dyDescent="0.25">
      <c r="A40" s="2">
        <v>3</v>
      </c>
      <c r="B40" s="9"/>
      <c r="C40" s="7">
        <v>0.87822413668324839</v>
      </c>
      <c r="D40" s="7">
        <v>0.82311728395061723</v>
      </c>
      <c r="E40" s="7">
        <v>0.84840318704209783</v>
      </c>
    </row>
    <row r="41" spans="1:5" x14ac:dyDescent="0.25">
      <c r="A41" s="2">
        <v>4</v>
      </c>
      <c r="B41" s="9"/>
      <c r="C41" s="7">
        <v>0.9952690900037664</v>
      </c>
      <c r="D41" s="7">
        <v>0.99365640663432531</v>
      </c>
      <c r="E41" s="7">
        <v>0.99445853426485831</v>
      </c>
    </row>
    <row r="43" spans="1:5" x14ac:dyDescent="0.25">
      <c r="A43" s="10" t="s">
        <v>48</v>
      </c>
      <c r="B43" s="10"/>
      <c r="C43" s="10"/>
      <c r="D43" s="10"/>
      <c r="E43" s="10"/>
    </row>
    <row r="44" spans="1:5" x14ac:dyDescent="0.25">
      <c r="A44" s="3" t="s">
        <v>8</v>
      </c>
      <c r="B44" s="3" t="s">
        <v>9</v>
      </c>
      <c r="C44" s="3" t="s">
        <v>11</v>
      </c>
      <c r="D44" s="3" t="s">
        <v>12</v>
      </c>
      <c r="E44" s="3" t="s">
        <v>13</v>
      </c>
    </row>
    <row r="45" spans="1:5" x14ac:dyDescent="0.25">
      <c r="A45" s="2">
        <v>0</v>
      </c>
      <c r="B45" s="11">
        <f>(B13-B37)/B37</f>
        <v>-4.4294441361306873E-4</v>
      </c>
      <c r="C45" s="8">
        <f>(C13-C37)/C37</f>
        <v>6.1125484637044724E-4</v>
      </c>
      <c r="D45" s="8">
        <f t="shared" ref="D45:E45" si="7">(D13-D37)/D37</f>
        <v>-8.5314481159382797E-4</v>
      </c>
      <c r="E45" s="8">
        <f t="shared" si="7"/>
        <v>-1.2027663728209238E-4</v>
      </c>
    </row>
    <row r="46" spans="1:5" x14ac:dyDescent="0.25">
      <c r="A46" s="2">
        <v>1</v>
      </c>
      <c r="B46" s="12"/>
      <c r="C46" s="8">
        <f t="shared" ref="C46:E49" si="8">(C14-C38)/C38</f>
        <v>-1.5655680620170469E-2</v>
      </c>
      <c r="D46" s="8">
        <f t="shared" si="8"/>
        <v>8.1721718295395349E-3</v>
      </c>
      <c r="E46" s="8">
        <f t="shared" si="8"/>
        <v>-3.6139966953999043E-3</v>
      </c>
    </row>
    <row r="47" spans="1:5" x14ac:dyDescent="0.25">
      <c r="A47" s="2">
        <v>2</v>
      </c>
      <c r="B47" s="12"/>
      <c r="C47" s="8">
        <f t="shared" si="8"/>
        <v>-4.5265841807585533E-3</v>
      </c>
      <c r="D47" s="8">
        <f t="shared" si="8"/>
        <v>1.853846835579999E-3</v>
      </c>
      <c r="E47" s="8">
        <f t="shared" si="8"/>
        <v>-1.3331134036758026E-3</v>
      </c>
    </row>
    <row r="48" spans="1:5" x14ac:dyDescent="0.25">
      <c r="A48" s="2">
        <v>3</v>
      </c>
      <c r="B48" s="12"/>
      <c r="C48" s="8">
        <f t="shared" si="8"/>
        <v>-1.5126017404449623E-2</v>
      </c>
      <c r="D48" s="8">
        <f t="shared" si="8"/>
        <v>-6.0932168435260505E-3</v>
      </c>
      <c r="E48" s="8">
        <f t="shared" si="8"/>
        <v>-9.7836463076384893E-3</v>
      </c>
    </row>
    <row r="49" spans="1:5" x14ac:dyDescent="0.25">
      <c r="A49" s="2">
        <v>4</v>
      </c>
      <c r="B49" s="13"/>
      <c r="C49" s="8">
        <f t="shared" si="8"/>
        <v>-2.2333521745023163E-3</v>
      </c>
      <c r="D49" s="8">
        <f t="shared" si="8"/>
        <v>-6.2352254381803782E-7</v>
      </c>
      <c r="E49" s="8">
        <f t="shared" si="8"/>
        <v>-1.1169291226459286E-3</v>
      </c>
    </row>
  </sheetData>
  <mergeCells count="10">
    <mergeCell ref="A35:E35"/>
    <mergeCell ref="B37:B41"/>
    <mergeCell ref="A43:E43"/>
    <mergeCell ref="B45:B49"/>
    <mergeCell ref="B29:B33"/>
    <mergeCell ref="B13:B17"/>
    <mergeCell ref="A1:E1"/>
    <mergeCell ref="A19:E19"/>
    <mergeCell ref="B21:B25"/>
    <mergeCell ref="A27:E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2022-12-23T22:42:23Z</dcterms:modified>
</cp:coreProperties>
</file>