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p\Documents\AM\"/>
    </mc:Choice>
  </mc:AlternateContent>
  <xr:revisionPtr revIDLastSave="0" documentId="8_{F10CB229-BB82-43A1-B059-5F1E644C2A8E}" xr6:coauthVersionLast="47" xr6:coauthVersionMax="47" xr10:uidLastSave="{00000000-0000-0000-0000-000000000000}"/>
  <bookViews>
    <workbookView xWindow="-120" yWindow="-120" windowWidth="29040" windowHeight="15840" xr2:uid="{0A0657C2-3001-4AA5-ABF7-2AB6ED396A2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C17" i="1"/>
  <c r="C15" i="1"/>
  <c r="D14" i="1"/>
  <c r="C14" i="1"/>
  <c r="E12" i="1"/>
  <c r="D12" i="1"/>
  <c r="C12" i="1"/>
  <c r="B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<sst xmlns="http://schemas.openxmlformats.org/spreadsheetml/2006/main" count="12" uniqueCount="9">
  <si>
    <t xml:space="preserve">Año </t>
  </si>
  <si>
    <t>Periodo</t>
  </si>
  <si>
    <t>Venta (Y)</t>
  </si>
  <si>
    <t>Periodo (X)</t>
  </si>
  <si>
    <t>XY</t>
  </si>
  <si>
    <t>X^2</t>
  </si>
  <si>
    <t>b</t>
  </si>
  <si>
    <t xml:space="preserve">a= </t>
  </si>
  <si>
    <t>y-bx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</si>
</sst>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63560"/>
      <name val="Arial 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9479E"/>
      </left>
      <right/>
      <top/>
      <bottom style="thin">
        <color rgb="FF39479E"/>
      </bottom>
      <diagonal/>
    </border>
    <border>
      <left/>
      <right style="thin">
        <color rgb="FF39479E"/>
      </right>
      <top/>
      <bottom style="thin">
        <color rgb="FF39479E"/>
      </bottom>
      <diagonal/>
    </border>
    <border>
      <left style="thin">
        <color rgb="FF39479E"/>
      </left>
      <right/>
      <top style="thin">
        <color rgb="FF39479E"/>
      </top>
      <bottom style="thin">
        <color rgb="FF39479E"/>
      </bottom>
      <diagonal/>
    </border>
    <border>
      <left/>
      <right style="thin">
        <color rgb="FF39479E"/>
      </right>
      <top style="thin">
        <color rgb="FF39479E"/>
      </top>
      <bottom style="thin">
        <color rgb="FF39479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Venta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xVal>
          <c:yVal>
            <c:numRef>
              <c:f>Hoja1!$H$2:$H$15</c:f>
              <c:numCache>
                <c:formatCode>General</c:formatCode>
                <c:ptCount val="14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  <c:pt idx="10">
                  <c:v>32.5</c:v>
                </c:pt>
                <c:pt idx="11">
                  <c:v>33.6</c:v>
                </c:pt>
                <c:pt idx="12">
                  <c:v>34.700000000000003</c:v>
                </c:pt>
                <c:pt idx="13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493E-805C-F0C663A4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79423"/>
        <c:axId val="605579903"/>
      </c:scatterChart>
      <c:valAx>
        <c:axId val="6055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579903"/>
        <c:crosses val="autoZero"/>
        <c:crossBetween val="midCat"/>
      </c:valAx>
      <c:valAx>
        <c:axId val="6055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57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177967</xdr:colOff>
      <xdr:row>3</xdr:row>
      <xdr:rowOff>162427</xdr:rowOff>
    </xdr:from>
    <xdr:to>
      <xdr:col>10</xdr:col>
      <xdr:colOff>177967</xdr:colOff>
      <xdr:row>18</xdr:row>
      <xdr:rowOff>48127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F50A41-5A52-6F0A-9092-33D6D01B9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447F-212C-482D-A236-AF86D8420552}">
  <dimension ref="A1:I22"/>
  <sheetViews>
    <sheetView tabSelected="1" zoomScale="190" zoomScaleNormal="190" workbookViewId="0">
      <selection activeCell="G1" sqref="G1:H15"/>
    </sheetView>
  </sheetViews>
  <sheetFormatPr baseColWidth="10" defaultRowHeight="15"/>
  <cols>
    <col min="1" max="2" width="11.42578125" style="6"/>
    <col min="4" max="4" width="11.85546875" bestFit="1" customWidth="1"/>
    <col min="7" max="8" width="11.42578125" style="1"/>
  </cols>
  <sheetData>
    <row r="1" spans="1:9">
      <c r="A1" s="7" t="s">
        <v>0</v>
      </c>
      <c r="B1" s="7" t="s">
        <v>2</v>
      </c>
      <c r="C1" s="8" t="s">
        <v>3</v>
      </c>
      <c r="D1" t="s">
        <v>4</v>
      </c>
      <c r="E1" s="1" t="s">
        <v>5</v>
      </c>
      <c r="G1" s="1" t="s">
        <v>0</v>
      </c>
      <c r="H1" s="1" t="s">
        <v>2</v>
      </c>
      <c r="I1" s="1" t="s">
        <v>1</v>
      </c>
    </row>
    <row r="2" spans="1:9">
      <c r="A2" s="2">
        <v>2011</v>
      </c>
      <c r="B2" s="3">
        <v>21.6</v>
      </c>
      <c r="C2" s="1">
        <v>1</v>
      </c>
      <c r="D2">
        <f>B2*C2</f>
        <v>21.6</v>
      </c>
      <c r="E2" s="1">
        <f>C2^2</f>
        <v>1</v>
      </c>
      <c r="G2" s="1">
        <v>2011</v>
      </c>
      <c r="H2" s="1">
        <v>21.6</v>
      </c>
      <c r="I2">
        <v>1</v>
      </c>
    </row>
    <row r="3" spans="1:9">
      <c r="A3" s="4">
        <v>2012</v>
      </c>
      <c r="B3" s="5">
        <v>22.9</v>
      </c>
      <c r="C3" s="1">
        <v>2</v>
      </c>
      <c r="D3">
        <f t="shared" ref="D3:D11" si="0">B3*C3</f>
        <v>45.8</v>
      </c>
      <c r="E3" s="1">
        <f t="shared" ref="E3:E11" si="1">C3^2</f>
        <v>4</v>
      </c>
      <c r="G3" s="1">
        <v>2012</v>
      </c>
      <c r="H3" s="1">
        <v>22.9</v>
      </c>
      <c r="I3">
        <v>2</v>
      </c>
    </row>
    <row r="4" spans="1:9">
      <c r="A4" s="4">
        <v>2013</v>
      </c>
      <c r="B4" s="5">
        <v>25.5</v>
      </c>
      <c r="C4" s="1">
        <v>3</v>
      </c>
      <c r="D4">
        <f t="shared" si="0"/>
        <v>76.5</v>
      </c>
      <c r="E4" s="1">
        <f t="shared" si="1"/>
        <v>9</v>
      </c>
      <c r="G4" s="1">
        <v>2013</v>
      </c>
      <c r="H4" s="1">
        <v>25.5</v>
      </c>
      <c r="I4">
        <v>3</v>
      </c>
    </row>
    <row r="5" spans="1:9">
      <c r="A5" s="4">
        <v>2014</v>
      </c>
      <c r="B5" s="5">
        <v>21.9</v>
      </c>
      <c r="C5" s="1">
        <v>4</v>
      </c>
      <c r="D5">
        <f t="shared" si="0"/>
        <v>87.6</v>
      </c>
      <c r="E5" s="1">
        <f t="shared" si="1"/>
        <v>16</v>
      </c>
      <c r="G5" s="1">
        <v>2014</v>
      </c>
      <c r="H5" s="1">
        <v>21.9</v>
      </c>
      <c r="I5">
        <v>4</v>
      </c>
    </row>
    <row r="6" spans="1:9">
      <c r="A6" s="4">
        <v>2015</v>
      </c>
      <c r="B6" s="5">
        <v>23.9</v>
      </c>
      <c r="C6" s="1">
        <v>5</v>
      </c>
      <c r="D6">
        <f t="shared" si="0"/>
        <v>119.5</v>
      </c>
      <c r="E6" s="1">
        <f t="shared" si="1"/>
        <v>25</v>
      </c>
      <c r="G6" s="1">
        <v>2015</v>
      </c>
      <c r="H6" s="1">
        <v>23.9</v>
      </c>
      <c r="I6">
        <v>5</v>
      </c>
    </row>
    <row r="7" spans="1:9">
      <c r="A7" s="4">
        <v>2016</v>
      </c>
      <c r="B7" s="5">
        <v>27.5</v>
      </c>
      <c r="C7" s="1">
        <v>6</v>
      </c>
      <c r="D7">
        <f t="shared" si="0"/>
        <v>165</v>
      </c>
      <c r="E7" s="1">
        <f t="shared" si="1"/>
        <v>36</v>
      </c>
      <c r="G7" s="1">
        <v>2016</v>
      </c>
      <c r="H7" s="1">
        <v>27.5</v>
      </c>
      <c r="I7">
        <v>6</v>
      </c>
    </row>
    <row r="8" spans="1:9">
      <c r="A8" s="4">
        <v>2017</v>
      </c>
      <c r="B8" s="5">
        <v>31.5</v>
      </c>
      <c r="C8" s="1">
        <v>7</v>
      </c>
      <c r="D8">
        <f t="shared" si="0"/>
        <v>220.5</v>
      </c>
      <c r="E8" s="1">
        <f t="shared" si="1"/>
        <v>49</v>
      </c>
      <c r="G8" s="1">
        <v>2017</v>
      </c>
      <c r="H8" s="1">
        <v>31.5</v>
      </c>
      <c r="I8">
        <v>7</v>
      </c>
    </row>
    <row r="9" spans="1:9">
      <c r="A9" s="4">
        <v>2018</v>
      </c>
      <c r="B9" s="5">
        <v>29.7</v>
      </c>
      <c r="C9" s="1">
        <v>8</v>
      </c>
      <c r="D9">
        <f t="shared" si="0"/>
        <v>237.6</v>
      </c>
      <c r="E9" s="1">
        <f t="shared" si="1"/>
        <v>64</v>
      </c>
      <c r="G9" s="1">
        <v>2018</v>
      </c>
      <c r="H9" s="1">
        <v>29.7</v>
      </c>
      <c r="I9">
        <v>8</v>
      </c>
    </row>
    <row r="10" spans="1:9">
      <c r="A10" s="4">
        <v>2019</v>
      </c>
      <c r="B10" s="5">
        <v>28.6</v>
      </c>
      <c r="C10" s="1">
        <v>9</v>
      </c>
      <c r="D10">
        <f t="shared" si="0"/>
        <v>257.40000000000003</v>
      </c>
      <c r="E10" s="1">
        <f t="shared" si="1"/>
        <v>81</v>
      </c>
      <c r="G10" s="1">
        <v>2019</v>
      </c>
      <c r="H10" s="1">
        <v>28.6</v>
      </c>
      <c r="I10">
        <v>9</v>
      </c>
    </row>
    <row r="11" spans="1:9">
      <c r="A11" s="4">
        <v>2020</v>
      </c>
      <c r="B11" s="5">
        <v>31.4</v>
      </c>
      <c r="C11" s="10">
        <v>10</v>
      </c>
      <c r="D11">
        <f t="shared" si="0"/>
        <v>314</v>
      </c>
      <c r="E11" s="1">
        <f t="shared" si="1"/>
        <v>100</v>
      </c>
      <c r="G11" s="1">
        <v>2020</v>
      </c>
      <c r="H11" s="1">
        <v>31.4</v>
      </c>
      <c r="I11">
        <v>10</v>
      </c>
    </row>
    <row r="12" spans="1:9">
      <c r="B12" s="11">
        <f>AVERAGE(B2:B11)</f>
        <v>26.45</v>
      </c>
      <c r="C12" s="10">
        <f>AVERAGE(C2:C11)</f>
        <v>5.5</v>
      </c>
      <c r="D12" s="9">
        <f>SUM(D2:D11)</f>
        <v>1545.5</v>
      </c>
      <c r="E12" s="10">
        <f>SUM(E2:E11)</f>
        <v>385</v>
      </c>
      <c r="G12" s="1">
        <v>2021</v>
      </c>
      <c r="H12" s="1">
        <v>32.5</v>
      </c>
      <c r="I12">
        <v>11</v>
      </c>
    </row>
    <row r="13" spans="1:9">
      <c r="C13" s="1"/>
      <c r="E13" s="9"/>
      <c r="G13" s="1">
        <v>2022</v>
      </c>
      <c r="H13" s="1">
        <v>33.6</v>
      </c>
      <c r="I13">
        <v>12</v>
      </c>
    </row>
    <row r="14" spans="1:9">
      <c r="B14" s="6" t="s">
        <v>6</v>
      </c>
      <c r="C14" s="1">
        <f>D12-((C11*C12*B12))</f>
        <v>90.75</v>
      </c>
      <c r="D14" s="12">
        <f>C14/C15</f>
        <v>1.1000000000000001</v>
      </c>
      <c r="G14" s="1">
        <v>2023</v>
      </c>
      <c r="H14" s="1">
        <v>34.700000000000003</v>
      </c>
      <c r="I14">
        <v>13</v>
      </c>
    </row>
    <row r="15" spans="1:9">
      <c r="C15" s="1">
        <f>E12-((C11)*(C12^2))</f>
        <v>82.5</v>
      </c>
      <c r="G15" s="1">
        <v>2024</v>
      </c>
      <c r="H15" s="1">
        <v>35.799999999999997</v>
      </c>
      <c r="I15">
        <v>14</v>
      </c>
    </row>
    <row r="16" spans="1:9">
      <c r="B16" s="6" t="s">
        <v>7</v>
      </c>
      <c r="C16" t="s">
        <v>8</v>
      </c>
    </row>
    <row r="17" spans="1:3">
      <c r="B17" s="6" t="s">
        <v>7</v>
      </c>
      <c r="C17">
        <f>B12-D14*(C12)</f>
        <v>20.399999999999999</v>
      </c>
    </row>
    <row r="19" spans="1:3">
      <c r="A19" s="6">
        <v>2021</v>
      </c>
      <c r="B19" s="6">
        <f>C17+D14*(11)</f>
        <v>32.5</v>
      </c>
    </row>
    <row r="20" spans="1:3">
      <c r="A20" s="6">
        <v>2022</v>
      </c>
      <c r="B20" s="6">
        <f>C17+(D14*(12))</f>
        <v>33.6</v>
      </c>
    </row>
    <row r="21" spans="1:3">
      <c r="A21" s="6">
        <v>2023</v>
      </c>
      <c r="B21" s="6">
        <f>C17+(D14*13)</f>
        <v>34.700000000000003</v>
      </c>
    </row>
    <row r="22" spans="1:3">
      <c r="A22" s="6">
        <v>2024</v>
      </c>
      <c r="B22" s="6">
        <f>C17+(D14*14)</f>
        <v>35.799999999999997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Laboratotio Redes4tpp</dc:creator>
  <cp:lastModifiedBy>Laboratotio Redes4tpp</cp:lastModifiedBy>
  <dcterms:created xsi:type="dcterms:W3CDTF">2024-05-17T17:11:13Z</dcterms:created>
  <dcterms:modified xsi:type="dcterms:W3CDTF">2024-05-17T17:38:33Z</dcterms:modified>
</cp:coreProperties>
</file>