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workdir\BBdata\GitHub\Diabetes.Project3\"/>
    </mc:Choice>
  </mc:AlternateContent>
  <xr:revisionPtr revIDLastSave="0" documentId="13_ncr:1_{CE4128AD-8B4A-4D5E-8817-D784A78EBFBA}" xr6:coauthVersionLast="47" xr6:coauthVersionMax="47" xr10:uidLastSave="{00000000-0000-0000-0000-000000000000}"/>
  <bookViews>
    <workbookView xWindow="-120" yWindow="-120" windowWidth="29040" windowHeight="15720" xr2:uid="{97AEA7D5-8005-43BD-8443-694ADBBC5B00}"/>
  </bookViews>
  <sheets>
    <sheet name="Sheet1 (2)" sheetId="3" r:id="rId1"/>
    <sheet name="Sheet4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3" l="1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9" i="3"/>
  <c r="U8" i="3"/>
  <c r="U7" i="3"/>
  <c r="U6" i="3"/>
  <c r="T6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  <c r="T26" i="3"/>
  <c r="T25" i="3"/>
  <c r="T24" i="3"/>
  <c r="T23" i="3"/>
  <c r="T22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S6" i="3"/>
  <c r="S26" i="3"/>
  <c r="S25" i="3"/>
  <c r="S24" i="3"/>
  <c r="S23" i="3"/>
  <c r="S22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R26" i="3"/>
  <c r="R25" i="3"/>
  <c r="R24" i="3"/>
  <c r="R23" i="3"/>
  <c r="R22" i="3"/>
  <c r="R21" i="3"/>
  <c r="R20" i="3"/>
  <c r="R19" i="3"/>
  <c r="R18" i="3"/>
  <c r="R16" i="3"/>
  <c r="R12" i="3"/>
  <c r="R11" i="3"/>
  <c r="R9" i="3"/>
  <c r="R8" i="3"/>
  <c r="R7" i="3"/>
</calcChain>
</file>

<file path=xl/sharedStrings.xml><?xml version="1.0" encoding="utf-8"?>
<sst xmlns="http://schemas.openxmlformats.org/spreadsheetml/2006/main" count="157" uniqueCount="61">
  <si>
    <t>Select K-best</t>
  </si>
  <si>
    <t xml:space="preserve">               HighBP</t>
  </si>
  <si>
    <t xml:space="preserve">             HighChol</t>
  </si>
  <si>
    <t xml:space="preserve">            CholCheck</t>
  </si>
  <si>
    <t xml:space="preserve">                  BMI</t>
  </si>
  <si>
    <t xml:space="preserve">               Smoker</t>
  </si>
  <si>
    <t xml:space="preserve">               Stroke</t>
  </si>
  <si>
    <t xml:space="preserve"> HeartDiseaseorAttack</t>
  </si>
  <si>
    <t xml:space="preserve">         PhysActivity</t>
  </si>
  <si>
    <t xml:space="preserve">               Fruits</t>
  </si>
  <si>
    <t xml:space="preserve">              Veggies</t>
  </si>
  <si>
    <t xml:space="preserve">    HvyAlcoholConsump</t>
  </si>
  <si>
    <t xml:space="preserve">        AnyHealthcare</t>
  </si>
  <si>
    <t xml:space="preserve">          NoDocbcCost</t>
  </si>
  <si>
    <t xml:space="preserve">              GenHlth</t>
  </si>
  <si>
    <t xml:space="preserve">             MentHlth</t>
  </si>
  <si>
    <t xml:space="preserve">             PhysHlth</t>
  </si>
  <si>
    <t xml:space="preserve">             DiffWalk</t>
  </si>
  <si>
    <t xml:space="preserve">                  Sex</t>
  </si>
  <si>
    <t xml:space="preserve">                  Age</t>
  </si>
  <si>
    <t xml:space="preserve">            Education</t>
  </si>
  <si>
    <t xml:space="preserve">               Income</t>
  </si>
  <si>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</si>
  <si>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</si>
  <si>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</si>
  <si>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</si>
  <si>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</si>
  <si>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</si>
  <si>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</si>
  <si>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</si>
  <si>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</si>
  <si>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</si>
  <si>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</si>
  <si>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</si>
  <si>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</si>
  <si>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</si>
  <si>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</si>
  <si>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</si>
  <si>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</si>
  <si>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</si>
  <si>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</si>
  <si>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</si>
  <si>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</si>
  <si>
    <t>Recursive Feature Elimination (RFE)</t>
  </si>
  <si>
    <t>Stepwise Selection</t>
  </si>
  <si>
    <t xml:space="preserve">Education             </t>
  </si>
  <si>
    <t xml:space="preserve">HeartDiseaseorAttack  </t>
  </si>
  <si>
    <t xml:space="preserve">HighChol              </t>
  </si>
  <si>
    <t xml:space="preserve">BMI                   </t>
  </si>
  <si>
    <t xml:space="preserve">HighBP                </t>
  </si>
  <si>
    <t xml:space="preserve">GenHlth               </t>
  </si>
  <si>
    <t xml:space="preserve">Age                   </t>
  </si>
  <si>
    <t xml:space="preserve">CholCheck             </t>
  </si>
  <si>
    <t xml:space="preserve">HvyAlcoholConsump     </t>
  </si>
  <si>
    <t xml:space="preserve">Sex                   </t>
  </si>
  <si>
    <t xml:space="preserve">Income                </t>
  </si>
  <si>
    <t xml:space="preserve">PhysHlth              </t>
  </si>
  <si>
    <t xml:space="preserve">Stroke                </t>
  </si>
  <si>
    <t>Feature</t>
  </si>
  <si>
    <t>Total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</si>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</sst>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i/>
      <sz val="11"/>
      <color rgb="FF0088FF"/>
      <name val="Consolas"/>
      <family val="3"/>
    </font>
    <font>
      <b/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2" fillId="4" borderId="0" xfId="3"/>
    <xf numFmtId="0" fontId="2" fillId="3" borderId="0" xfId="2" applyAlignment="1">
      <alignment wrapText="1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1" applyFont="1"/>
    <xf numFmtId="0" fontId="2" fillId="3" borderId="0" xfId="2" applyAlignment="1">
      <alignment horizontal="center"/>
    </xf>
  </cellXfs>
  <cellStyles count="4">
    <cellStyle name="Accent1" xfId="2" builtinId="29"/>
    <cellStyle name="Accent2" xfId="3" builtinId="3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Selection -</a:t>
            </a:r>
            <a:r>
              <a:rPr lang="en-US" baseline="0"/>
              <a:t> Coefficients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'Sheet1 (2)'!$R$5</c:f>
              <c:strCache>
                <c:ptCount val="1"/>
                <c:pt idx="0">
                  <c:v>Select K-best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(2)'!$R$6:$R$26</c:f>
              <c:numCache>
                <c:formatCode>0.000</c:formatCode>
                <c:ptCount val="21"/>
                <c:pt idx="0">
                  <c:v>0.34507399999999999</c:v>
                </c:pt>
                <c:pt idx="1">
                  <c:v>0.29008299999999998</c:v>
                </c:pt>
                <c:pt idx="2">
                  <c:v>0.194526</c:v>
                </c:pt>
                <c:pt idx="3">
                  <c:v>0.53867900000000002</c:v>
                </c:pt>
                <c:pt idx="5">
                  <c:v>3.4841999999999998E-2</c:v>
                </c:pt>
                <c:pt idx="6">
                  <c:v>8.2195000000000004E-2</c:v>
                </c:pt>
                <c:pt idx="10">
                  <c:v>-0.131327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7-4399-9242-F6C2D821A3C2}"/>
            </c:ext>
          </c:extLst>
        </c:ser>
        <c:ser>
          <c:idx val="1"/>
          <c:order val="1"/>
          <c:tx>
            <c:strRef>
              <c:f>'Sheet1 (2)'!$S$5</c:f>
              <c:strCache>
                <c:ptCount val="1"/>
                <c:pt idx="0">
                  <c:v>Recursive Feature Elimination (RFE)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(2)'!$S$6:$S$26</c:f>
              <c:numCache>
                <c:formatCode>0.000</c:formatCode>
                <c:ptCount val="21"/>
                <c:pt idx="0">
                  <c:v>0.70162599999999997</c:v>
                </c:pt>
                <c:pt idx="1">
                  <c:v>0.58045199999999997</c:v>
                </c:pt>
                <c:pt idx="2">
                  <c:v>1.10043</c:v>
                </c:pt>
                <c:pt idx="3">
                  <c:v>7.6814999999999994E-2</c:v>
                </c:pt>
                <c:pt idx="4">
                  <c:v>0</c:v>
                </c:pt>
                <c:pt idx="5">
                  <c:v>0.151783</c:v>
                </c:pt>
                <c:pt idx="6">
                  <c:v>0.28509000000000001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-0.62845799999999996</c:v>
                </c:pt>
                <c:pt idx="11">
                  <c:v>0</c:v>
                </c:pt>
                <c:pt idx="12">
                  <c:v>0</c:v>
                </c:pt>
                <c:pt idx="13">
                  <c:v>0.54023200000000005</c:v>
                </c:pt>
                <c:pt idx="14">
                  <c:v>0</c:v>
                </c:pt>
                <c:pt idx="16">
                  <c:v>0</c:v>
                </c:pt>
                <c:pt idx="17">
                  <c:v>0.249551</c:v>
                </c:pt>
                <c:pt idx="18">
                  <c:v>0.14796000000000001</c:v>
                </c:pt>
                <c:pt idx="19">
                  <c:v>-4.6299E-2</c:v>
                </c:pt>
                <c:pt idx="20">
                  <c:v>-6.5586000000000005E-2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7-4399-9242-F6C2D821A3C2}"/>
            </c:ext>
          </c:extLst>
        </c:ser>
        <c:ser>
          <c:idx val="2"/>
          <c:order val="2"/>
          <c:tx>
            <c:strRef>
              <c:f>'Sheet1 (2)'!$T$5</c:f>
              <c:strCache>
                <c:ptCount val="1"/>
                <c:pt idx="0">
                  <c:v>Stepwise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(2)'!$T$6:$T$26</c:f>
              <c:numCache>
                <c:formatCode>0.000</c:formatCode>
                <c:ptCount val="21"/>
                <c:pt idx="0">
                  <c:v>0.69599999999999995</c:v>
                </c:pt>
                <c:pt idx="1">
                  <c:v>0.58189999999999997</c:v>
                </c:pt>
                <c:pt idx="2">
                  <c:v>1.2230000000000001</c:v>
                </c:pt>
                <c:pt idx="3">
                  <c:v>7.7100000000000002E-2</c:v>
                </c:pt>
                <c:pt idx="4">
                  <c:v>0</c:v>
                </c:pt>
                <c:pt idx="5">
                  <c:v>0.153</c:v>
                </c:pt>
                <c:pt idx="6">
                  <c:v>0.23949999999999999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-0.63749999999999996</c:v>
                </c:pt>
                <c:pt idx="11">
                  <c:v>0</c:v>
                </c:pt>
                <c:pt idx="12">
                  <c:v>0</c:v>
                </c:pt>
                <c:pt idx="13">
                  <c:v>0.55100000000000005</c:v>
                </c:pt>
                <c:pt idx="14">
                  <c:v>0</c:v>
                </c:pt>
                <c:pt idx="16">
                  <c:v>0</c:v>
                </c:pt>
                <c:pt idx="17">
                  <c:v>0.25459999999999999</c:v>
                </c:pt>
                <c:pt idx="18">
                  <c:v>0.14879999999999999</c:v>
                </c:pt>
                <c:pt idx="19">
                  <c:v>0</c:v>
                </c:pt>
                <c:pt idx="20">
                  <c:v>-7.0300000000000001E-2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7-4399-9242-F6C2D821A3C2}"/>
            </c:ext>
          </c:extLst>
        </c:ser>
        <c:ser>
          <c:idx val="3"/>
          <c:order val="3"/>
          <c:tx>
            <c:strRef>
              <c:f>'Sheet1 (2)'!$U$5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(2)'!$U$6:$U$26</c:f>
              <c:numCache>
                <c:formatCode>0.000</c:formatCode>
                <c:ptCount val="21"/>
                <c:pt idx="0">
                  <c:v>7.0749999999999993E-2</c:v>
                </c:pt>
                <c:pt idx="1">
                  <c:v>3.9087999999999998E-2</c:v>
                </c:pt>
                <c:pt idx="2">
                  <c:v>0</c:v>
                </c:pt>
                <c:pt idx="3">
                  <c:v>0.172792</c:v>
                </c:pt>
                <c:pt idx="4">
                  <c:v>2.8601000000000001E-2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2.8972999999999999E-2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0.103572</c:v>
                </c:pt>
                <c:pt idx="14">
                  <c:v>5.4188E-2</c:v>
                </c:pt>
                <c:pt idx="15">
                  <c:v>6.9145999999999999E-2</c:v>
                </c:pt>
                <c:pt idx="16">
                  <c:v>0</c:v>
                </c:pt>
                <c:pt idx="17">
                  <c:v>2.6365E-2</c:v>
                </c:pt>
                <c:pt idx="18">
                  <c:v>0.12781400000000001</c:v>
                </c:pt>
                <c:pt idx="19">
                  <c:v>5.8472999999999997E-2</c:v>
                </c:pt>
                <c:pt idx="20">
                  <c:v>8.5706000000000004E-2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7-4399-9242-F6C2D821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5024"/>
        <c:axId val="237338304"/>
      </c:areaChart>
      <c:catAx>
        <c:axId val="237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38304"/>
        <c:crosses val="autoZero"/>
        <c:auto val="1"/>
        <c:lblAlgn val="ctr"/>
        <c:lblOffset val="100"/>
        <c:noMultiLvlLbl val="0"/>
      </c:catAx>
      <c:valAx>
        <c:axId val="2373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66676</xdr:rowOff>
    </xdr:from>
    <xdr:to>
      <xdr:col>15</xdr:col>
      <xdr:colOff>552450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0A715-F688-4C4A-E97C-296F12D0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66675</xdr:rowOff>
    </xdr:from>
    <xdr:to>
      <xdr:col>37</xdr:col>
      <xdr:colOff>191601</xdr:colOff>
      <xdr:row>38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DEB69D8-1B97-E9CB-C75C-3651138E352B}"/>
            </a:ext>
          </a:extLst>
        </xdr:cNvPr>
        <xdr:cNvGrpSpPr/>
      </xdr:nvGrpSpPr>
      <xdr:grpSpPr>
        <a:xfrm>
          <a:off x="1224643" y="447675"/>
          <a:ext cx="21622851" cy="6962775"/>
          <a:chOff x="1219200" y="447675"/>
          <a:chExt cx="21527601" cy="696277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95645AA-EDC6-5A5A-4350-0D89E2A4F08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75"/>
          <a:stretch/>
        </xdr:blipFill>
        <xdr:spPr>
          <a:xfrm>
            <a:off x="1219200" y="447675"/>
            <a:ext cx="13670283" cy="692564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C3EC07-8A8D-2C30-7EF8-D9779AA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59000" y="457200"/>
            <a:ext cx="7887801" cy="69532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EA4D-2C73-427A-867F-C384C329BF08}">
  <dimension ref="A5:V26"/>
  <sheetViews>
    <sheetView tabSelected="1" topLeftCell="F4" workbookViewId="0">
      <selection activeCell="S29" sqref="S29"/>
    </sheetView>
  </sheetViews>
  <sheetFormatPr defaultRowHeight="15" x14ac:dyDescent="0.25"/>
  <cols>
    <col min="5" max="5" width="21.140625" customWidth="1"/>
    <col min="6" max="6" width="15.28515625" customWidth="1"/>
    <col min="9" max="9" width="32.7109375" bestFit="1" customWidth="1"/>
    <col min="13" max="13" width="21.7109375" bestFit="1" customWidth="1"/>
    <col min="17" max="17" width="21.85546875" customWidth="1"/>
    <col min="18" max="18" width="19.42578125" customWidth="1"/>
    <col min="19" max="19" width="20.5703125" customWidth="1"/>
    <col min="20" max="22" width="19.42578125" customWidth="1"/>
  </cols>
  <sheetData>
    <row r="5" spans="1:22" ht="32.25" customHeight="1" x14ac:dyDescent="0.25">
      <c r="E5" s="12" t="s">
        <v>0</v>
      </c>
      <c r="F5" s="12"/>
      <c r="H5" s="2"/>
      <c r="I5" s="12" t="s">
        <v>43</v>
      </c>
      <c r="J5" s="12"/>
      <c r="M5" s="12" t="s">
        <v>44</v>
      </c>
      <c r="N5" s="12"/>
      <c r="Q5" s="1" t="s">
        <v>58</v>
      </c>
      <c r="R5" s="1" t="s">
        <v>0</v>
      </c>
      <c r="S5" s="6" t="s">
        <v>43</v>
      </c>
      <c r="T5" s="1" t="s">
        <v>44</v>
      </c>
      <c r="U5" s="1" t="s">
        <v>60</v>
      </c>
      <c r="V5" s="5" t="s">
        <v>59</v>
      </c>
    </row>
    <row r="6" spans="1:22" x14ac:dyDescent="0.25">
      <c r="A6" t="s">
        <v>25</v>
      </c>
      <c r="B6">
        <v>0.172792</v>
      </c>
      <c r="E6" t="s">
        <v>22</v>
      </c>
      <c r="F6" s="3">
        <v>0.34507399999999999</v>
      </c>
      <c r="I6" t="s">
        <v>22</v>
      </c>
      <c r="J6" s="3">
        <v>0.70162599999999997</v>
      </c>
      <c r="M6" t="s">
        <v>28</v>
      </c>
      <c r="N6" s="4">
        <v>0.23949999999999999</v>
      </c>
      <c r="Q6" s="11" t="s">
        <v>22</v>
      </c>
      <c r="R6" s="8">
        <f>IFERROR(VLOOKUP(Q6,E:F,2,0),"")</f>
        <v>0.34507399999999999</v>
      </c>
      <c r="S6" s="8">
        <f>IFERROR(VLOOKUP(Q6,I:J,2,0),"")</f>
        <v>0.70162599999999997</v>
      </c>
      <c r="T6" s="8">
        <f>IFERROR(VLOOKUP(Q6,M:N,2,0),"")</f>
        <v>0.69599999999999995</v>
      </c>
      <c r="U6" s="8">
        <f>IFERROR(VLOOKUP(Q6,A:B,2,0),"")</f>
        <v>7.0749999999999993E-2</v>
      </c>
      <c r="V6" s="7">
        <v>4</v>
      </c>
    </row>
    <row r="7" spans="1:22" x14ac:dyDescent="0.25">
      <c r="A7" t="s">
        <v>40</v>
      </c>
      <c r="B7">
        <v>0.12781400000000001</v>
      </c>
      <c r="E7" t="s">
        <v>23</v>
      </c>
      <c r="F7" s="3">
        <v>0.29008299999999998</v>
      </c>
      <c r="I7" t="s">
        <v>24</v>
      </c>
      <c r="J7" s="3">
        <v>1.10043</v>
      </c>
      <c r="M7" t="s">
        <v>23</v>
      </c>
      <c r="N7" s="4">
        <v>0.58189999999999997</v>
      </c>
      <c r="Q7" s="11" t="s">
        <v>23</v>
      </c>
      <c r="R7" s="8">
        <f t="shared" ref="R7:R26" si="0">IFERROR(VLOOKUP(Q7,E:F,2,0),"")</f>
        <v>0.29008299999999998</v>
      </c>
      <c r="S7" s="8">
        <f t="shared" ref="S7:S26" si="1">IFERROR(VLOOKUP(Q7,I:J,2,0),"")</f>
        <v>0.58045199999999997</v>
      </c>
      <c r="T7" s="8">
        <f t="shared" ref="T7:T26" si="2">IFERROR(VLOOKUP(Q7,M:N,2,0),"")</f>
        <v>0.58189999999999997</v>
      </c>
      <c r="U7" s="8">
        <f t="shared" ref="U7:U26" si="3">IFERROR(VLOOKUP(Q7,A:B,2,0),"")</f>
        <v>3.9087999999999998E-2</v>
      </c>
      <c r="V7" s="7">
        <v>4</v>
      </c>
    </row>
    <row r="8" spans="1:22" x14ac:dyDescent="0.25">
      <c r="A8" t="s">
        <v>35</v>
      </c>
      <c r="B8">
        <v>0.103572</v>
      </c>
      <c r="E8" t="s">
        <v>24</v>
      </c>
      <c r="F8" s="3">
        <v>0.194526</v>
      </c>
      <c r="I8" t="s">
        <v>32</v>
      </c>
      <c r="J8" s="3">
        <v>-0.62845799999999996</v>
      </c>
      <c r="M8" t="s">
        <v>25</v>
      </c>
      <c r="N8" s="4">
        <v>7.7100000000000002E-2</v>
      </c>
      <c r="Q8" s="11" t="s">
        <v>24</v>
      </c>
      <c r="R8" s="8">
        <f t="shared" si="0"/>
        <v>0.194526</v>
      </c>
      <c r="S8" s="8">
        <f t="shared" si="1"/>
        <v>1.10043</v>
      </c>
      <c r="T8" s="8">
        <f t="shared" si="2"/>
        <v>1.2230000000000001</v>
      </c>
      <c r="U8" s="8" t="str">
        <f t="shared" si="3"/>
        <v/>
      </c>
      <c r="V8" s="7">
        <v>3</v>
      </c>
    </row>
    <row r="9" spans="1:22" x14ac:dyDescent="0.25">
      <c r="A9" t="s">
        <v>42</v>
      </c>
      <c r="B9">
        <v>8.5706000000000004E-2</v>
      </c>
      <c r="E9" t="s">
        <v>25</v>
      </c>
      <c r="F9" s="3">
        <v>0.53867900000000002</v>
      </c>
      <c r="I9" t="s">
        <v>23</v>
      </c>
      <c r="J9" s="3">
        <v>0.58045199999999997</v>
      </c>
      <c r="M9" t="s">
        <v>22</v>
      </c>
      <c r="N9" s="4">
        <v>0.69599999999999995</v>
      </c>
      <c r="Q9" s="11" t="s">
        <v>25</v>
      </c>
      <c r="R9" s="8">
        <f t="shared" si="0"/>
        <v>0.53867900000000002</v>
      </c>
      <c r="S9" s="8">
        <f t="shared" si="1"/>
        <v>7.6814999999999994E-2</v>
      </c>
      <c r="T9" s="8">
        <f t="shared" si="2"/>
        <v>7.7100000000000002E-2</v>
      </c>
      <c r="U9" s="8">
        <f t="shared" si="3"/>
        <v>0.172792</v>
      </c>
      <c r="V9" s="7">
        <v>4</v>
      </c>
    </row>
    <row r="10" spans="1:22" x14ac:dyDescent="0.25">
      <c r="A10" t="s">
        <v>22</v>
      </c>
      <c r="B10">
        <v>7.0749999999999993E-2</v>
      </c>
      <c r="E10" t="s">
        <v>26</v>
      </c>
      <c r="F10" s="3">
        <v>7.5969999999999996E-3</v>
      </c>
      <c r="I10" t="s">
        <v>35</v>
      </c>
      <c r="J10" s="3">
        <v>0.54023200000000005</v>
      </c>
      <c r="M10" t="s">
        <v>35</v>
      </c>
      <c r="N10" s="4">
        <v>0.55100000000000005</v>
      </c>
      <c r="Q10" t="s">
        <v>26</v>
      </c>
      <c r="R10" s="9"/>
      <c r="S10" s="9" t="str">
        <f t="shared" si="1"/>
        <v/>
      </c>
      <c r="T10" s="9" t="str">
        <f t="shared" si="2"/>
        <v/>
      </c>
      <c r="U10" s="9">
        <f t="shared" si="3"/>
        <v>2.8601000000000001E-2</v>
      </c>
      <c r="V10" s="10"/>
    </row>
    <row r="11" spans="1:22" x14ac:dyDescent="0.25">
      <c r="A11" t="s">
        <v>37</v>
      </c>
      <c r="B11">
        <v>6.9145999999999999E-2</v>
      </c>
      <c r="E11" t="s">
        <v>27</v>
      </c>
      <c r="F11" s="3">
        <v>3.4841999999999998E-2</v>
      </c>
      <c r="I11" t="s">
        <v>28</v>
      </c>
      <c r="J11" s="3">
        <v>0.28509000000000001</v>
      </c>
      <c r="M11" t="s">
        <v>40</v>
      </c>
      <c r="N11" s="4">
        <v>0.14879999999999999</v>
      </c>
      <c r="Q11" s="11" t="s">
        <v>27</v>
      </c>
      <c r="R11" s="8">
        <f t="shared" si="0"/>
        <v>3.4841999999999998E-2</v>
      </c>
      <c r="S11" s="8">
        <f t="shared" si="1"/>
        <v>0.151783</v>
      </c>
      <c r="T11" s="8">
        <f t="shared" si="2"/>
        <v>0.153</v>
      </c>
      <c r="U11" s="8" t="str">
        <f t="shared" si="3"/>
        <v/>
      </c>
      <c r="V11" s="7">
        <v>3</v>
      </c>
    </row>
    <row r="12" spans="1:22" x14ac:dyDescent="0.25">
      <c r="A12" t="s">
        <v>41</v>
      </c>
      <c r="B12">
        <v>5.8472999999999997E-2</v>
      </c>
      <c r="E12" t="s">
        <v>28</v>
      </c>
      <c r="F12" s="3">
        <v>8.2195000000000004E-2</v>
      </c>
      <c r="I12" t="s">
        <v>27</v>
      </c>
      <c r="J12" s="3">
        <v>0.151783</v>
      </c>
      <c r="M12" t="s">
        <v>24</v>
      </c>
      <c r="N12" s="4">
        <v>1.2230000000000001</v>
      </c>
      <c r="Q12" s="11" t="s">
        <v>28</v>
      </c>
      <c r="R12" s="8">
        <f t="shared" si="0"/>
        <v>8.2195000000000004E-2</v>
      </c>
      <c r="S12" s="8">
        <f t="shared" si="1"/>
        <v>0.28509000000000001</v>
      </c>
      <c r="T12" s="8">
        <f t="shared" si="2"/>
        <v>0.23949999999999999</v>
      </c>
      <c r="U12" s="8" t="str">
        <f t="shared" si="3"/>
        <v/>
      </c>
      <c r="V12" s="7">
        <v>3</v>
      </c>
    </row>
    <row r="13" spans="1:22" x14ac:dyDescent="0.25">
      <c r="A13" t="s">
        <v>36</v>
      </c>
      <c r="B13">
        <v>5.4188E-2</v>
      </c>
      <c r="E13" t="s">
        <v>29</v>
      </c>
      <c r="F13" s="3">
        <v>-1.0064999999999999E-2</v>
      </c>
      <c r="I13" t="s">
        <v>39</v>
      </c>
      <c r="J13" s="3">
        <v>0.249551</v>
      </c>
      <c r="M13" t="s">
        <v>32</v>
      </c>
      <c r="N13" s="4">
        <v>-0.63749999999999996</v>
      </c>
      <c r="Q13" t="s">
        <v>29</v>
      </c>
      <c r="R13" s="9"/>
      <c r="S13" s="9" t="str">
        <f t="shared" si="1"/>
        <v/>
      </c>
      <c r="T13" s="9" t="str">
        <f t="shared" si="2"/>
        <v/>
      </c>
      <c r="U13" s="9" t="str">
        <f t="shared" si="3"/>
        <v/>
      </c>
      <c r="V13" s="10"/>
    </row>
    <row r="14" spans="1:22" x14ac:dyDescent="0.25">
      <c r="A14" t="s">
        <v>23</v>
      </c>
      <c r="B14">
        <v>3.9087999999999998E-2</v>
      </c>
      <c r="E14" t="s">
        <v>30</v>
      </c>
      <c r="F14" s="3">
        <v>-1.8422000000000001E-2</v>
      </c>
      <c r="I14" t="s">
        <v>40</v>
      </c>
      <c r="J14" s="3">
        <v>0.14796000000000001</v>
      </c>
      <c r="M14" t="s">
        <v>39</v>
      </c>
      <c r="N14" s="4">
        <v>0.25459999999999999</v>
      </c>
      <c r="Q14" t="s">
        <v>30</v>
      </c>
      <c r="R14" s="9"/>
      <c r="S14" s="9" t="str">
        <f t="shared" si="1"/>
        <v/>
      </c>
      <c r="T14" s="9" t="str">
        <f t="shared" si="2"/>
        <v/>
      </c>
      <c r="U14" s="9">
        <f t="shared" si="3"/>
        <v>2.8972999999999999E-2</v>
      </c>
      <c r="V14" s="10"/>
    </row>
    <row r="15" spans="1:22" x14ac:dyDescent="0.25">
      <c r="A15" t="s">
        <v>30</v>
      </c>
      <c r="B15">
        <v>2.8972999999999999E-2</v>
      </c>
      <c r="E15" t="s">
        <v>31</v>
      </c>
      <c r="F15" s="3">
        <v>-1.0817E-2</v>
      </c>
      <c r="I15" t="s">
        <v>42</v>
      </c>
      <c r="J15" s="3">
        <v>-6.5586000000000005E-2</v>
      </c>
      <c r="M15" t="s">
        <v>42</v>
      </c>
      <c r="N15" s="4">
        <v>-7.0300000000000001E-2</v>
      </c>
      <c r="Q15" t="s">
        <v>31</v>
      </c>
      <c r="R15" s="9"/>
      <c r="S15" s="9" t="str">
        <f t="shared" si="1"/>
        <v/>
      </c>
      <c r="T15" s="9" t="str">
        <f t="shared" si="2"/>
        <v/>
      </c>
      <c r="U15" s="9" t="str">
        <f t="shared" si="3"/>
        <v/>
      </c>
      <c r="V15" s="10"/>
    </row>
    <row r="16" spans="1:22" x14ac:dyDescent="0.25">
      <c r="A16" t="s">
        <v>26</v>
      </c>
      <c r="B16">
        <v>2.8601000000000001E-2</v>
      </c>
      <c r="E16" t="s">
        <v>32</v>
      </c>
      <c r="F16" s="3">
        <v>-0.131327</v>
      </c>
      <c r="I16" t="s">
        <v>25</v>
      </c>
      <c r="J16" s="3">
        <v>7.6814999999999994E-2</v>
      </c>
      <c r="M16" t="s">
        <v>37</v>
      </c>
      <c r="N16" s="4">
        <v>-5.7999999999999996E-3</v>
      </c>
      <c r="Q16" s="11" t="s">
        <v>32</v>
      </c>
      <c r="R16" s="8">
        <f t="shared" si="0"/>
        <v>-0.131327</v>
      </c>
      <c r="S16" s="8">
        <f t="shared" si="1"/>
        <v>-0.62845799999999996</v>
      </c>
      <c r="T16" s="8">
        <f t="shared" si="2"/>
        <v>-0.63749999999999996</v>
      </c>
      <c r="U16" s="8" t="str">
        <f t="shared" si="3"/>
        <v/>
      </c>
      <c r="V16" s="7">
        <v>3</v>
      </c>
    </row>
    <row r="17" spans="1:22" x14ac:dyDescent="0.25">
      <c r="A17" t="s">
        <v>39</v>
      </c>
      <c r="B17">
        <v>2.6365E-2</v>
      </c>
      <c r="E17" t="s">
        <v>33</v>
      </c>
      <c r="F17" s="3">
        <v>2.2590000000000002E-3</v>
      </c>
      <c r="I17" t="s">
        <v>41</v>
      </c>
      <c r="J17" s="3">
        <v>-4.6299E-2</v>
      </c>
      <c r="M17" t="s">
        <v>27</v>
      </c>
      <c r="N17" s="4">
        <v>0.153</v>
      </c>
      <c r="Q17" t="s">
        <v>33</v>
      </c>
      <c r="R17" s="9"/>
      <c r="S17" s="9" t="str">
        <f t="shared" si="1"/>
        <v/>
      </c>
      <c r="T17" s="9" t="str">
        <f t="shared" si="2"/>
        <v/>
      </c>
      <c r="U17" s="9" t="str">
        <f t="shared" si="3"/>
        <v/>
      </c>
      <c r="V17" s="10"/>
    </row>
    <row r="18" spans="1:22" x14ac:dyDescent="0.25">
      <c r="Q18" t="s">
        <v>34</v>
      </c>
      <c r="R18" s="9" t="str">
        <f t="shared" si="0"/>
        <v/>
      </c>
      <c r="S18" s="9" t="str">
        <f t="shared" si="1"/>
        <v/>
      </c>
      <c r="T18" s="9" t="str">
        <f t="shared" si="2"/>
        <v/>
      </c>
      <c r="U18" s="9" t="str">
        <f t="shared" si="3"/>
        <v/>
      </c>
      <c r="V18" s="10"/>
    </row>
    <row r="19" spans="1:22" x14ac:dyDescent="0.25">
      <c r="Q19" s="11" t="s">
        <v>35</v>
      </c>
      <c r="R19" s="8" t="str">
        <f t="shared" si="0"/>
        <v/>
      </c>
      <c r="S19" s="8">
        <f t="shared" si="1"/>
        <v>0.54023200000000005</v>
      </c>
      <c r="T19" s="8">
        <f t="shared" si="2"/>
        <v>0.55100000000000005</v>
      </c>
      <c r="U19" s="8">
        <f t="shared" si="3"/>
        <v>0.103572</v>
      </c>
      <c r="V19" s="7">
        <v>3</v>
      </c>
    </row>
    <row r="20" spans="1:22" x14ac:dyDescent="0.25">
      <c r="Q20" t="s">
        <v>36</v>
      </c>
      <c r="R20" s="9" t="str">
        <f t="shared" si="0"/>
        <v/>
      </c>
      <c r="S20" s="9" t="str">
        <f t="shared" si="1"/>
        <v/>
      </c>
      <c r="T20" s="9" t="str">
        <f t="shared" si="2"/>
        <v/>
      </c>
      <c r="U20" s="9">
        <f t="shared" si="3"/>
        <v>5.4188E-2</v>
      </c>
      <c r="V20" s="10"/>
    </row>
    <row r="21" spans="1:22" x14ac:dyDescent="0.25">
      <c r="Q21" t="s">
        <v>37</v>
      </c>
      <c r="R21" s="9" t="str">
        <f t="shared" si="0"/>
        <v/>
      </c>
      <c r="S21" s="9"/>
      <c r="T21" s="9"/>
      <c r="U21" s="9">
        <f t="shared" si="3"/>
        <v>6.9145999999999999E-2</v>
      </c>
      <c r="V21" s="10"/>
    </row>
    <row r="22" spans="1:22" x14ac:dyDescent="0.25">
      <c r="Q22" t="s">
        <v>38</v>
      </c>
      <c r="R22" s="9" t="str">
        <f t="shared" si="0"/>
        <v/>
      </c>
      <c r="S22" s="9" t="str">
        <f t="shared" si="1"/>
        <v/>
      </c>
      <c r="T22" s="9" t="str">
        <f t="shared" si="2"/>
        <v/>
      </c>
      <c r="U22" s="9" t="str">
        <f t="shared" si="3"/>
        <v/>
      </c>
      <c r="V22" s="10"/>
    </row>
    <row r="23" spans="1:22" x14ac:dyDescent="0.25">
      <c r="Q23" s="11" t="s">
        <v>39</v>
      </c>
      <c r="R23" s="8" t="str">
        <f t="shared" si="0"/>
        <v/>
      </c>
      <c r="S23" s="8">
        <f t="shared" si="1"/>
        <v>0.249551</v>
      </c>
      <c r="T23" s="8">
        <f t="shared" si="2"/>
        <v>0.25459999999999999</v>
      </c>
      <c r="U23" s="8">
        <f t="shared" si="3"/>
        <v>2.6365E-2</v>
      </c>
      <c r="V23" s="7">
        <v>3</v>
      </c>
    </row>
    <row r="24" spans="1:22" x14ac:dyDescent="0.25">
      <c r="Q24" s="11" t="s">
        <v>40</v>
      </c>
      <c r="R24" s="8" t="str">
        <f t="shared" si="0"/>
        <v/>
      </c>
      <c r="S24" s="8">
        <f t="shared" si="1"/>
        <v>0.14796000000000001</v>
      </c>
      <c r="T24" s="8">
        <f t="shared" si="2"/>
        <v>0.14879999999999999</v>
      </c>
      <c r="U24" s="8">
        <f t="shared" si="3"/>
        <v>0.12781400000000001</v>
      </c>
      <c r="V24" s="7">
        <v>3</v>
      </c>
    </row>
    <row r="25" spans="1:22" x14ac:dyDescent="0.25">
      <c r="Q25" t="s">
        <v>41</v>
      </c>
      <c r="R25" s="9" t="str">
        <f t="shared" si="0"/>
        <v/>
      </c>
      <c r="S25" s="9">
        <f t="shared" si="1"/>
        <v>-4.6299E-2</v>
      </c>
      <c r="T25" s="9" t="str">
        <f t="shared" si="2"/>
        <v/>
      </c>
      <c r="U25" s="9">
        <f t="shared" si="3"/>
        <v>5.8472999999999997E-2</v>
      </c>
      <c r="V25" s="10">
        <v>2</v>
      </c>
    </row>
    <row r="26" spans="1:22" x14ac:dyDescent="0.25">
      <c r="Q26" s="11" t="s">
        <v>42</v>
      </c>
      <c r="R26" s="8" t="str">
        <f t="shared" si="0"/>
        <v/>
      </c>
      <c r="S26" s="8">
        <f t="shared" si="1"/>
        <v>-6.5586000000000005E-2</v>
      </c>
      <c r="T26" s="8">
        <f t="shared" si="2"/>
        <v>-7.0300000000000001E-2</v>
      </c>
      <c r="U26" s="8">
        <f t="shared" si="3"/>
        <v>8.5706000000000004E-2</v>
      </c>
      <c r="V26" s="7">
        <v>3</v>
      </c>
    </row>
  </sheetData>
  <mergeCells count="3">
    <mergeCell ref="E5:F5"/>
    <mergeCell ref="I5:J5"/>
    <mergeCell ref="M5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3DA4-EEE2-4EFE-BA78-5EF3359EB8CF}">
  <dimension ref="D4:F24"/>
  <sheetViews>
    <sheetView workbookViewId="0">
      <selection activeCell="E4" sqref="E4:F24"/>
    </sheetView>
  </sheetViews>
  <sheetFormatPr defaultRowHeight="15" x14ac:dyDescent="0.25"/>
  <cols>
    <col min="3" max="3" width="8.7109375" customWidth="1"/>
    <col min="4" max="4" width="21.140625" bestFit="1" customWidth="1"/>
    <col min="5" max="5" width="22.7109375" customWidth="1"/>
  </cols>
  <sheetData>
    <row r="4" spans="4:6" x14ac:dyDescent="0.25">
      <c r="D4" t="s">
        <v>4</v>
      </c>
      <c r="E4" t="str">
        <f>TRIM(D4)</f>
        <v>BMI</v>
      </c>
      <c r="F4">
        <v>0.172792</v>
      </c>
    </row>
    <row r="5" spans="4:6" x14ac:dyDescent="0.25">
      <c r="D5" t="s">
        <v>19</v>
      </c>
      <c r="E5" t="str">
        <f t="shared" ref="E5:E24" si="0">TRIM(D5)</f>
        <v>Age</v>
      </c>
      <c r="F5">
        <v>0.12781400000000001</v>
      </c>
    </row>
    <row r="6" spans="4:6" x14ac:dyDescent="0.25">
      <c r="D6" t="s">
        <v>14</v>
      </c>
      <c r="E6" t="str">
        <f t="shared" si="0"/>
        <v>GenHlth</v>
      </c>
      <c r="F6">
        <v>0.103572</v>
      </c>
    </row>
    <row r="7" spans="4:6" x14ac:dyDescent="0.25">
      <c r="D7" t="s">
        <v>21</v>
      </c>
      <c r="E7" t="str">
        <f t="shared" si="0"/>
        <v>Income</v>
      </c>
      <c r="F7">
        <v>8.5706000000000004E-2</v>
      </c>
    </row>
    <row r="8" spans="4:6" x14ac:dyDescent="0.25">
      <c r="D8" t="s">
        <v>1</v>
      </c>
      <c r="E8" t="str">
        <f t="shared" si="0"/>
        <v>HighBP</v>
      </c>
      <c r="F8">
        <v>7.0749999999999993E-2</v>
      </c>
    </row>
    <row r="9" spans="4:6" x14ac:dyDescent="0.25">
      <c r="D9" t="s">
        <v>16</v>
      </c>
      <c r="E9" t="str">
        <f t="shared" si="0"/>
        <v>PhysHlth</v>
      </c>
      <c r="F9">
        <v>6.9145999999999999E-2</v>
      </c>
    </row>
    <row r="10" spans="4:6" x14ac:dyDescent="0.25">
      <c r="D10" t="s">
        <v>20</v>
      </c>
      <c r="E10" t="str">
        <f t="shared" si="0"/>
        <v>Education</v>
      </c>
      <c r="F10">
        <v>5.8472999999999997E-2</v>
      </c>
    </row>
    <row r="11" spans="4:6" x14ac:dyDescent="0.25">
      <c r="D11" t="s">
        <v>15</v>
      </c>
      <c r="E11" t="str">
        <f t="shared" si="0"/>
        <v>MentHlth</v>
      </c>
      <c r="F11">
        <v>5.4188E-2</v>
      </c>
    </row>
    <row r="12" spans="4:6" x14ac:dyDescent="0.25">
      <c r="D12" t="s">
        <v>2</v>
      </c>
      <c r="E12" t="str">
        <f t="shared" si="0"/>
        <v>HighChol</v>
      </c>
      <c r="F12">
        <v>3.9087999999999998E-2</v>
      </c>
    </row>
    <row r="13" spans="4:6" x14ac:dyDescent="0.25">
      <c r="D13" t="s">
        <v>9</v>
      </c>
      <c r="E13" t="str">
        <f t="shared" si="0"/>
        <v>Fruits</v>
      </c>
      <c r="F13">
        <v>2.8972999999999999E-2</v>
      </c>
    </row>
    <row r="14" spans="4:6" x14ac:dyDescent="0.25">
      <c r="D14" t="s">
        <v>5</v>
      </c>
      <c r="E14" t="str">
        <f t="shared" si="0"/>
        <v>Smoker</v>
      </c>
      <c r="F14">
        <v>2.8601000000000001E-2</v>
      </c>
    </row>
    <row r="15" spans="4:6" x14ac:dyDescent="0.25">
      <c r="D15" t="s">
        <v>18</v>
      </c>
      <c r="E15" t="str">
        <f t="shared" si="0"/>
        <v>Sex</v>
      </c>
      <c r="F15">
        <v>2.6365E-2</v>
      </c>
    </row>
    <row r="16" spans="4:6" x14ac:dyDescent="0.25">
      <c r="D16" t="s">
        <v>17</v>
      </c>
      <c r="E16" t="str">
        <f t="shared" si="0"/>
        <v>DiffWalk</v>
      </c>
      <c r="F16">
        <v>2.4264000000000001E-2</v>
      </c>
    </row>
    <row r="17" spans="4:6" x14ac:dyDescent="0.25">
      <c r="D17" t="s">
        <v>8</v>
      </c>
      <c r="E17" t="str">
        <f t="shared" si="0"/>
        <v>PhysActivity</v>
      </c>
      <c r="F17">
        <v>2.4173E-2</v>
      </c>
    </row>
    <row r="18" spans="4:6" x14ac:dyDescent="0.25">
      <c r="D18" t="s">
        <v>10</v>
      </c>
      <c r="E18" t="str">
        <f t="shared" si="0"/>
        <v>Veggies</v>
      </c>
      <c r="F18">
        <v>2.2780000000000002E-2</v>
      </c>
    </row>
    <row r="19" spans="4:6" x14ac:dyDescent="0.25">
      <c r="D19" t="s">
        <v>7</v>
      </c>
      <c r="E19" t="str">
        <f t="shared" si="0"/>
        <v>HeartDiseaseorAttack</v>
      </c>
      <c r="F19">
        <v>1.7822000000000001E-2</v>
      </c>
    </row>
    <row r="20" spans="4:6" x14ac:dyDescent="0.25">
      <c r="D20" t="s">
        <v>13</v>
      </c>
      <c r="E20" t="str">
        <f t="shared" si="0"/>
        <v>NoDocbcCost</v>
      </c>
      <c r="F20">
        <v>1.2478E-2</v>
      </c>
    </row>
    <row r="21" spans="4:6" x14ac:dyDescent="0.25">
      <c r="D21" t="s">
        <v>6</v>
      </c>
      <c r="E21" t="str">
        <f t="shared" si="0"/>
        <v>Stroke</v>
      </c>
      <c r="F21">
        <v>9.8340000000000007E-3</v>
      </c>
    </row>
    <row r="22" spans="4:6" x14ac:dyDescent="0.25">
      <c r="D22" t="s">
        <v>11</v>
      </c>
      <c r="E22" t="str">
        <f t="shared" si="0"/>
        <v>HvyAlcoholConsump</v>
      </c>
      <c r="F22">
        <v>9.3229999999999997E-3</v>
      </c>
    </row>
    <row r="23" spans="4:6" x14ac:dyDescent="0.25">
      <c r="D23" t="s">
        <v>12</v>
      </c>
      <c r="E23" t="str">
        <f t="shared" si="0"/>
        <v>AnyHealthcare</v>
      </c>
      <c r="F23">
        <v>7.7149999999999996E-3</v>
      </c>
    </row>
    <row r="24" spans="4:6" x14ac:dyDescent="0.25">
      <c r="D24" t="s">
        <v>3</v>
      </c>
      <c r="E24" t="str">
        <f t="shared" si="0"/>
        <v>CholCheck</v>
      </c>
      <c r="F24">
        <v>6.1419999999999999E-3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082A-1C5C-45AD-9E83-DA1BA2C54550}">
  <dimension ref="E5:N26"/>
  <sheetViews>
    <sheetView workbookViewId="0">
      <selection activeCell="E6" sqref="E6:E26"/>
    </sheetView>
  </sheetViews>
  <sheetFormatPr defaultRowHeight="15" x14ac:dyDescent="0.25"/>
  <cols>
    <col min="5" max="5" width="20" customWidth="1"/>
    <col min="6" max="6" width="15.7109375" customWidth="1"/>
    <col min="9" max="9" width="32.7109375" bestFit="1" customWidth="1"/>
    <col min="13" max="13" width="21.7109375" bestFit="1" customWidth="1"/>
  </cols>
  <sheetData>
    <row r="5" spans="5:14" x14ac:dyDescent="0.25">
      <c r="E5" s="12" t="s">
        <v>0</v>
      </c>
      <c r="F5" s="12"/>
      <c r="H5" s="2"/>
      <c r="I5" s="12" t="s">
        <v>43</v>
      </c>
      <c r="J5" s="12"/>
      <c r="M5" s="12" t="s">
        <v>44</v>
      </c>
      <c r="N5" s="12"/>
    </row>
    <row r="6" spans="5:14" x14ac:dyDescent="0.25">
      <c r="E6" t="s">
        <v>22</v>
      </c>
      <c r="F6" s="3">
        <v>0.34507399999999999</v>
      </c>
      <c r="I6" t="s">
        <v>22</v>
      </c>
      <c r="J6" s="3">
        <v>0.70162599999999997</v>
      </c>
      <c r="M6" t="s">
        <v>46</v>
      </c>
      <c r="N6" s="4">
        <v>0.23949999999999999</v>
      </c>
    </row>
    <row r="7" spans="5:14" x14ac:dyDescent="0.25">
      <c r="E7" t="s">
        <v>23</v>
      </c>
      <c r="F7" s="3">
        <v>0.29008299999999998</v>
      </c>
      <c r="I7" t="s">
        <v>24</v>
      </c>
      <c r="J7" s="3">
        <v>1.10043</v>
      </c>
      <c r="M7" t="s">
        <v>47</v>
      </c>
      <c r="N7" s="4">
        <v>0.58189999999999997</v>
      </c>
    </row>
    <row r="8" spans="5:14" x14ac:dyDescent="0.25">
      <c r="E8" t="s">
        <v>24</v>
      </c>
      <c r="F8" s="3">
        <v>0.194526</v>
      </c>
      <c r="I8" t="s">
        <v>32</v>
      </c>
      <c r="J8" s="3">
        <v>-0.62845799999999996</v>
      </c>
      <c r="M8" t="s">
        <v>48</v>
      </c>
      <c r="N8" s="4">
        <v>7.7100000000000002E-2</v>
      </c>
    </row>
    <row r="9" spans="5:14" x14ac:dyDescent="0.25">
      <c r="E9" t="s">
        <v>25</v>
      </c>
      <c r="F9" s="3">
        <v>0.53867900000000002</v>
      </c>
      <c r="I9" t="s">
        <v>23</v>
      </c>
      <c r="J9" s="3">
        <v>0.58045199999999997</v>
      </c>
      <c r="M9" t="s">
        <v>49</v>
      </c>
      <c r="N9" s="4">
        <v>0.69599999999999995</v>
      </c>
    </row>
    <row r="10" spans="5:14" x14ac:dyDescent="0.25">
      <c r="E10" t="s">
        <v>26</v>
      </c>
      <c r="F10" s="3">
        <v>7.5969999999999996E-3</v>
      </c>
      <c r="I10" t="s">
        <v>35</v>
      </c>
      <c r="J10" s="3">
        <v>0.54023200000000005</v>
      </c>
      <c r="M10" t="s">
        <v>50</v>
      </c>
      <c r="N10" s="4">
        <v>0.55100000000000005</v>
      </c>
    </row>
    <row r="11" spans="5:14" x14ac:dyDescent="0.25">
      <c r="E11" t="s">
        <v>27</v>
      </c>
      <c r="F11" s="3">
        <v>3.4841999999999998E-2</v>
      </c>
      <c r="I11" t="s">
        <v>28</v>
      </c>
      <c r="J11" s="3">
        <v>0.28509000000000001</v>
      </c>
      <c r="M11" t="s">
        <v>51</v>
      </c>
      <c r="N11" s="4">
        <v>0.14879999999999999</v>
      </c>
    </row>
    <row r="12" spans="5:14" x14ac:dyDescent="0.25">
      <c r="E12" t="s">
        <v>28</v>
      </c>
      <c r="F12" s="3">
        <v>8.2195000000000004E-2</v>
      </c>
      <c r="I12" t="s">
        <v>27</v>
      </c>
      <c r="J12" s="3">
        <v>0.151783</v>
      </c>
      <c r="M12" t="s">
        <v>52</v>
      </c>
      <c r="N12" s="4">
        <v>1.2230000000000001</v>
      </c>
    </row>
    <row r="13" spans="5:14" x14ac:dyDescent="0.25">
      <c r="E13" t="s">
        <v>29</v>
      </c>
      <c r="F13" s="3">
        <v>-1.0064999999999999E-2</v>
      </c>
      <c r="I13" t="s">
        <v>39</v>
      </c>
      <c r="J13" s="3">
        <v>0.249551</v>
      </c>
      <c r="M13" t="s">
        <v>53</v>
      </c>
      <c r="N13" s="4">
        <v>-0.63749999999999996</v>
      </c>
    </row>
    <row r="14" spans="5:14" x14ac:dyDescent="0.25">
      <c r="E14" t="s">
        <v>30</v>
      </c>
      <c r="F14" s="3">
        <v>-1.8422000000000001E-2</v>
      </c>
      <c r="I14" t="s">
        <v>40</v>
      </c>
      <c r="J14" s="3">
        <v>0.14796000000000001</v>
      </c>
      <c r="M14" t="s">
        <v>54</v>
      </c>
      <c r="N14" s="4">
        <v>0.25459999999999999</v>
      </c>
    </row>
    <row r="15" spans="5:14" x14ac:dyDescent="0.25">
      <c r="E15" t="s">
        <v>31</v>
      </c>
      <c r="F15" s="3">
        <v>-1.0817E-2</v>
      </c>
      <c r="I15" t="s">
        <v>42</v>
      </c>
      <c r="J15" s="3">
        <v>-6.5586000000000005E-2</v>
      </c>
      <c r="M15" t="s">
        <v>55</v>
      </c>
      <c r="N15" s="4">
        <v>-7.0300000000000001E-2</v>
      </c>
    </row>
    <row r="16" spans="5:14" x14ac:dyDescent="0.25">
      <c r="E16" t="s">
        <v>32</v>
      </c>
      <c r="F16" s="3">
        <v>-0.131327</v>
      </c>
      <c r="I16" t="s">
        <v>25</v>
      </c>
      <c r="J16" s="3">
        <v>7.6814999999999994E-2</v>
      </c>
      <c r="M16" t="s">
        <v>56</v>
      </c>
      <c r="N16" s="4">
        <v>-5.7999999999999996E-3</v>
      </c>
    </row>
    <row r="17" spans="5:14" x14ac:dyDescent="0.25">
      <c r="E17" t="s">
        <v>33</v>
      </c>
      <c r="F17" s="3">
        <v>2.2590000000000002E-3</v>
      </c>
      <c r="I17" t="s">
        <v>41</v>
      </c>
      <c r="J17" s="3">
        <v>-4.6299E-2</v>
      </c>
      <c r="M17" t="s">
        <v>57</v>
      </c>
      <c r="N17" s="4">
        <v>0.153</v>
      </c>
    </row>
    <row r="18" spans="5:14" x14ac:dyDescent="0.25">
      <c r="E18" t="s">
        <v>34</v>
      </c>
      <c r="F18" s="3">
        <v>1.9703999999999999E-2</v>
      </c>
      <c r="I18" t="s">
        <v>30</v>
      </c>
      <c r="J18" s="3">
        <v>-3.7852999999999998E-2</v>
      </c>
      <c r="M18" t="s">
        <v>45</v>
      </c>
      <c r="N18" s="4">
        <v>-4.9200000000000001E-2</v>
      </c>
    </row>
    <row r="19" spans="5:14" x14ac:dyDescent="0.25">
      <c r="E19" t="s">
        <v>35</v>
      </c>
      <c r="F19" s="3">
        <v>0.60534200000000005</v>
      </c>
      <c r="I19" t="s">
        <v>34</v>
      </c>
      <c r="J19" s="3">
        <v>8.0204999999999999E-2</v>
      </c>
    </row>
    <row r="20" spans="5:14" x14ac:dyDescent="0.25">
      <c r="E20" t="s">
        <v>36</v>
      </c>
      <c r="F20" s="3">
        <v>-2.4861999999999999E-2</v>
      </c>
      <c r="I20" t="s">
        <v>31</v>
      </c>
      <c r="J20" s="3">
        <v>-3.3716000000000003E-2</v>
      </c>
    </row>
    <row r="21" spans="5:14" x14ac:dyDescent="0.25">
      <c r="E21" t="s">
        <v>37</v>
      </c>
      <c r="F21" s="3">
        <v>-6.0229999999999999E-2</v>
      </c>
      <c r="I21" t="s">
        <v>29</v>
      </c>
      <c r="J21" s="3">
        <v>-2.7643999999999998E-2</v>
      </c>
    </row>
    <row r="22" spans="5:14" x14ac:dyDescent="0.25">
      <c r="E22" t="s">
        <v>38</v>
      </c>
      <c r="F22" s="3">
        <v>2.1965999999999999E-2</v>
      </c>
      <c r="I22" t="s">
        <v>26</v>
      </c>
      <c r="J22" s="3">
        <v>1.9262999999999999E-2</v>
      </c>
    </row>
    <row r="23" spans="5:14" x14ac:dyDescent="0.25">
      <c r="E23" t="s">
        <v>39</v>
      </c>
      <c r="F23" s="3">
        <v>0.123639</v>
      </c>
      <c r="I23" t="s">
        <v>38</v>
      </c>
      <c r="J23" s="3">
        <v>5.8298999999999997E-2</v>
      </c>
    </row>
    <row r="24" spans="5:14" x14ac:dyDescent="0.25">
      <c r="E24" t="s">
        <v>40</v>
      </c>
      <c r="F24" s="3">
        <v>0.42418800000000001</v>
      </c>
      <c r="I24" t="s">
        <v>33</v>
      </c>
      <c r="J24" s="3">
        <v>0.109254</v>
      </c>
    </row>
    <row r="25" spans="5:14" x14ac:dyDescent="0.25">
      <c r="E25" t="s">
        <v>41</v>
      </c>
      <c r="F25" s="3">
        <v>-4.6268999999999998E-2</v>
      </c>
      <c r="I25" t="s">
        <v>37</v>
      </c>
      <c r="J25" s="3">
        <v>-6.1850000000000004E-3</v>
      </c>
    </row>
    <row r="26" spans="5:14" x14ac:dyDescent="0.25">
      <c r="E26" t="s">
        <v>42</v>
      </c>
      <c r="F26" s="3">
        <v>-0.14676800000000001</v>
      </c>
      <c r="I26" t="s">
        <v>36</v>
      </c>
      <c r="J26" s="3">
        <v>-3.4810000000000002E-3</v>
      </c>
    </row>
  </sheetData>
  <mergeCells count="3">
    <mergeCell ref="E5:F5"/>
    <mergeCell ref="I5:J5"/>
    <mergeCell ref="M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7A45-2966-4FEC-B3F6-64FE36470289}">
  <dimension ref="A1"/>
  <sheetViews>
    <sheetView zoomScale="70" zoomScaleNormal="70" workbookViewId="0">
      <selection activeCell="Y2" sqref="Y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KONOMOS Antonis</dc:creator>
  <cp:lastModifiedBy>KONOMOS Antonis</cp:lastModifiedBy>
  <dcterms:created xsi:type="dcterms:W3CDTF">2024-07-13T12:10:26Z</dcterms:created>
  <dcterms:modified xsi:type="dcterms:W3CDTF">2024-07-13T13:26:27Z</dcterms:modified>
</cp:coreProperties>
</file>