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Data Berantakan untuk belajar\2 Dimensi\"/>
    </mc:Choice>
  </mc:AlternateContent>
  <xr:revisionPtr revIDLastSave="0" documentId="13_ncr:1_{162B3692-8E28-4E00-99BC-1823DDDA9C0D}" xr6:coauthVersionLast="41" xr6:coauthVersionMax="47" xr10:uidLastSave="{00000000-0000-0000-0000-000000000000}"/>
  <bookViews>
    <workbookView xWindow="-120" yWindow="-120" windowWidth="20730" windowHeight="11040" tabRatio="750" xr2:uid="{00000000-000D-0000-FFFF-FFFF00000000}"/>
  </bookViews>
  <sheets>
    <sheet name="LAPORAN ABSENSI" sheetId="73" r:id="rId1"/>
    <sheet name="Premi Mandor" sheetId="65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X1" hidden="1">{#N/A,#N/A,FALSE,"Act.Fcst Costs"}</definedName>
    <definedName name="_____________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_____________X3" hidden="1">{"Admin Costs",#N/A,FALSE,"Act.Fcst Costs"}</definedName>
    <definedName name="________________X4" hidden="1">{#N/A,#N/A,FALSE,"Cost Report";#N/A,#N/A,FALSE,"Qtly Summ.";#N/A,#N/A,FALSE,"Mar  Qtr";#N/A,#N/A,FALSE,"Report Summary"}</definedName>
    <definedName name="_____________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__________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_______X1" hidden="1">{#N/A,#N/A,FALSE,"Act.Fcst Costs"}</definedName>
    <definedName name="_______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_______X3" hidden="1">{"Admin Costs",#N/A,FALSE,"Act.Fcst Costs"}</definedName>
    <definedName name="__________X4" hidden="1">{#N/A,#N/A,FALSE,"Cost Report";#N/A,#N/A,FALSE,"Qtly Summ.";#N/A,#N/A,FALSE,"Mar  Qtr";#N/A,#N/A,FALSE,"Report Summary"}</definedName>
    <definedName name="_______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____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______KEY2" hidden="1">#REF!</definedName>
    <definedName name="________KEY2" hidden="1">#REF!</definedName>
    <definedName name="________X1" hidden="1">{#N/A,#N/A,FALSE,"Act.Fcst Costs"}</definedName>
    <definedName name="_____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_____X3" hidden="1">{"Admin Costs",#N/A,FALSE,"Act.Fcst Costs"}</definedName>
    <definedName name="________X4" hidden="1">{#N/A,#N/A,FALSE,"Cost Report";#N/A,#N/A,FALSE,"Qtly Summ.";#N/A,#N/A,FALSE,"Mar  Qtr";#N/A,#N/A,FALSE,"Report Summary"}</definedName>
    <definedName name="_____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__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____KEY2" hidden="1">#REF!</definedName>
    <definedName name="_______X1" hidden="1">{#N/A,#N/A,FALSE,"Act.Fcst Costs"}</definedName>
    <definedName name="____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____X3" hidden="1">{"Admin Costs",#N/A,FALSE,"Act.Fcst Costs"}</definedName>
    <definedName name="_______X4" hidden="1">{#N/A,#N/A,FALSE,"Cost Report";#N/A,#N/A,FALSE,"Qtly Summ.";#N/A,#N/A,FALSE,"Mar  Qtr";#N/A,#N/A,FALSE,"Report Summary"}</definedName>
    <definedName name="____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_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___KEY2" hidden="1">#REF!</definedName>
    <definedName name="_____KEY2" hidden="1">#REF!</definedName>
    <definedName name="_____W37" hidden="1">{#N/A,#N/A,FALSE,"Eff-SSC2"}</definedName>
    <definedName name="_____W38" hidden="1">{#N/A,#N/A,FALSE,"Eff-SSC2"}</definedName>
    <definedName name="_____w39" hidden="1">{#N/A,#N/A,FALSE,"Eff-SSC2"}</definedName>
    <definedName name="____KEY2" hidden="1">#REF!</definedName>
    <definedName name="____W37" hidden="1">{#N/A,#N/A,FALSE,"Eff-SSC2"}</definedName>
    <definedName name="____W38" hidden="1">{#N/A,#N/A,FALSE,"Eff-SSC2"}</definedName>
    <definedName name="____w39" hidden="1">{#N/A,#N/A,FALSE,"Eff-SSC2"}</definedName>
    <definedName name="____X1" hidden="1">{#N/A,#N/A,FALSE,"Act.Fcst Costs"}</definedName>
    <definedName name="_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_X3" hidden="1">{"Admin Costs",#N/A,FALSE,"Act.Fcst Costs"}</definedName>
    <definedName name="____X4" hidden="1">{#N/A,#N/A,FALSE,"Cost Report";#N/A,#N/A,FALSE,"Qtly Summ.";#N/A,#N/A,FALSE,"Mar  Qtr";#N/A,#N/A,FALSE,"Report Summary"}</definedName>
    <definedName name="_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KEY2" hidden="1">#REF!</definedName>
    <definedName name="___W37" hidden="1">{#N/A,#N/A,FALSE,"Eff-SSC2"}</definedName>
    <definedName name="___W38" hidden="1">{#N/A,#N/A,FALSE,"Eff-SSC2"}</definedName>
    <definedName name="___w39" hidden="1">{#N/A,#N/A,FALSE,"Eff-SSC2"}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1__123Graph_ACHART_1" hidden="1">[1]Data!$B$2:$B$73</definedName>
    <definedName name="__123Graph_A" hidden="1">[2]RUPS!#REF!</definedName>
    <definedName name="__123Graph_ACURAH" hidden="1">'[3]12'!$AQ$13:$AQ$24</definedName>
    <definedName name="__123Graph_ACURRENT" hidden="1">[4]Current!#REF!</definedName>
    <definedName name="__123Graph_AEQUITY" hidden="1">[2]RUPS!#REF!</definedName>
    <definedName name="__123Graph_AHARI" hidden="1">'[3]12'!$AP$13:$AP$24</definedName>
    <definedName name="__123Graph_AINVESTMENT" hidden="1">[2]RUPS!#REF!</definedName>
    <definedName name="__123Graph_AIRR_EQ" hidden="1">[5]CH_FL_QUAR!$AW$152:$AW$160</definedName>
    <definedName name="__123Graph_APL" hidden="1">'[6]Trading Statement'!#REF!</definedName>
    <definedName name="__123Graph_AVAL" hidden="1">'[7]1y pm '!#REF!</definedName>
    <definedName name="__123Graph_AVOL" hidden="1">'[7]1y pm '!#REF!</definedName>
    <definedName name="__123Graph_AWEAKNESS" hidden="1">'[8]ocean voyage'!#REF!</definedName>
    <definedName name="__123Graph_B" hidden="1">[2]RUPS!#REF!</definedName>
    <definedName name="__123Graph_BCURAH" hidden="1">'[3]12'!$AO$13:$AO$24</definedName>
    <definedName name="__123Graph_BEQUITY" hidden="1">[2]RUPS!#REF!</definedName>
    <definedName name="__123Graph_BHARI" hidden="1">'[3]12'!$AN$13:$AN$24</definedName>
    <definedName name="__123Graph_BINVESTMENT" hidden="1">[2]RUPS!#REF!</definedName>
    <definedName name="__123Graph_BPL" hidden="1">'[6]Trading Statement'!#REF!</definedName>
    <definedName name="__123Graph_BVAL" hidden="1">'[7]1y pm '!#REF!</definedName>
    <definedName name="__123Graph_BVOL" hidden="1">'[7]1y pm '!#REF!</definedName>
    <definedName name="__123Graph_C" hidden="1">[2]RUPS!#REF!</definedName>
    <definedName name="__123Graph_CCHART1" hidden="1">[9]Profit_loss!#REF!</definedName>
    <definedName name="__123Graph_CCHART10" hidden="1">[9]Profit_loss!#REF!</definedName>
    <definedName name="__123Graph_CCHART11" hidden="1">[9]Profit_loss!#REF!</definedName>
    <definedName name="__123Graph_CCHART12" hidden="1">[9]Profit_loss!#REF!</definedName>
    <definedName name="__123Graph_CCHART13" hidden="1">[9]Profit_loss!#REF!</definedName>
    <definedName name="__123Graph_CCHART14" hidden="1">[9]Profit_loss!#REF!</definedName>
    <definedName name="__123Graph_CCHART15" hidden="1">[9]Profit_loss!#REF!</definedName>
    <definedName name="__123Graph_CCHART16" hidden="1">[9]Profit_loss!#REF!</definedName>
    <definedName name="__123Graph_CCHART17" hidden="1">[9]Profit_loss!#REF!</definedName>
    <definedName name="__123Graph_CCHART18" hidden="1">[9]Profit_loss!#REF!</definedName>
    <definedName name="__123Graph_CCHART19" hidden="1">[9]Profit_loss!#REF!</definedName>
    <definedName name="__123Graph_CCHART2" hidden="1">[9]Profit_loss!#REF!</definedName>
    <definedName name="__123Graph_CCHART20" hidden="1">[9]Profit_loss!#REF!</definedName>
    <definedName name="__123Graph_CCHART21" hidden="1">[9]Profit_loss!#REF!</definedName>
    <definedName name="__123Graph_CCHART22" hidden="1">[9]Profit_loss!#REF!</definedName>
    <definedName name="__123Graph_CCHART23" hidden="1">[9]Profit_loss!#REF!</definedName>
    <definedName name="__123Graph_CCHART24" hidden="1">[9]Profit_loss!#REF!</definedName>
    <definedName name="__123Graph_CCHART25" hidden="1">[9]Profit_loss!#REF!</definedName>
    <definedName name="__123Graph_CCHART26" hidden="1">[9]Profit_loss!#REF!</definedName>
    <definedName name="__123Graph_CCHART27" hidden="1">[9]Profit_loss!#REF!</definedName>
    <definedName name="__123Graph_CCHART28" hidden="1">[9]Profit_loss!#REF!</definedName>
    <definedName name="__123Graph_CCHART29" hidden="1">[9]Profit_loss!#REF!</definedName>
    <definedName name="__123Graph_CCHART3" hidden="1">[9]Profit_loss!#REF!</definedName>
    <definedName name="__123Graph_CCHART30" hidden="1">[9]Profit_loss!#REF!</definedName>
    <definedName name="__123Graph_CCHART31" hidden="1">[9]Profit_loss!#REF!</definedName>
    <definedName name="__123Graph_CCHART32" hidden="1">[9]Profit_loss!#REF!</definedName>
    <definedName name="__123Graph_CCHART33" hidden="1">[9]Profit_loss!#REF!</definedName>
    <definedName name="__123Graph_CCHART34" hidden="1">[9]Profit_loss!#REF!</definedName>
    <definedName name="__123Graph_CCHART35" hidden="1">[9]Profit_loss!#REF!</definedName>
    <definedName name="__123Graph_CCHART36" hidden="1">[9]Profit_loss!#REF!</definedName>
    <definedName name="__123Graph_CCHART37" hidden="1">[9]Profit_loss!#REF!</definedName>
    <definedName name="__123Graph_CCHART38" hidden="1">[9]Profit_loss!#REF!</definedName>
    <definedName name="__123Graph_CCHART39" hidden="1">[9]Profit_loss!#REF!</definedName>
    <definedName name="__123Graph_CCHART4" hidden="1">[9]Profit_loss!#REF!</definedName>
    <definedName name="__123Graph_CCHART40" hidden="1">[9]Profit_loss!#REF!</definedName>
    <definedName name="__123Graph_CCHART41" hidden="1">[9]Profit_loss!#REF!</definedName>
    <definedName name="__123Graph_CCHART42" hidden="1">[9]Profit_loss!#REF!</definedName>
    <definedName name="__123Graph_CCHART47" hidden="1">[9]Profit_loss!#REF!</definedName>
    <definedName name="__123Graph_CCHART48" hidden="1">[9]Profit_loss!#REF!</definedName>
    <definedName name="__123Graph_CCHART49" hidden="1">[9]Profit_loss!#REF!</definedName>
    <definedName name="__123Graph_CCHART5" hidden="1">[9]Profit_loss!#REF!</definedName>
    <definedName name="__123Graph_CCHART50" hidden="1">[9]Profit_loss!#REF!</definedName>
    <definedName name="__123Graph_CCHART51" hidden="1">[9]Profit_loss!#REF!</definedName>
    <definedName name="__123Graph_CCHART52" hidden="1">[9]Profit_loss!#REF!</definedName>
    <definedName name="__123Graph_CCHART53" hidden="1">[9]Profit_loss!#REF!</definedName>
    <definedName name="__123Graph_CCHART54" hidden="1">[9]Profit_loss!#REF!</definedName>
    <definedName name="__123Graph_CCHART55" hidden="1">[9]Profit_loss!#REF!</definedName>
    <definedName name="__123Graph_CCHART56" hidden="1">[9]Profit_loss!#REF!</definedName>
    <definedName name="__123Graph_CCHART57" hidden="1">[9]Profit_loss!#REF!</definedName>
    <definedName name="__123Graph_CCHART58" hidden="1">[9]Profit_loss!#REF!</definedName>
    <definedName name="__123Graph_CCHART59" hidden="1">[9]Profit_loss!#REF!</definedName>
    <definedName name="__123Graph_CCHART6" hidden="1">[9]Profit_loss!#REF!</definedName>
    <definedName name="__123Graph_CCHART60" hidden="1">[9]Profit_loss!#REF!</definedName>
    <definedName name="__123Graph_CCHART7" hidden="1">[9]Profit_loss!#REF!</definedName>
    <definedName name="__123Graph_CCHART8" hidden="1">[9]Profit_loss!#REF!</definedName>
    <definedName name="__123Graph_CCHART9" hidden="1">[9]Profit_loss!#REF!</definedName>
    <definedName name="__123Graph_CCURAH" hidden="1">'[3]12'!$AM$13:$AM$24</definedName>
    <definedName name="__123Graph_CCURRENT" hidden="1">[9]Profit_loss!#REF!</definedName>
    <definedName name="__123Graph_CEQUITY" hidden="1">[2]RUPS!#REF!</definedName>
    <definedName name="__123Graph_CHARI" hidden="1">'[3]12'!$AL$13:$AL$24</definedName>
    <definedName name="__123Graph_CINVESTMENT" hidden="1">[2]RUPS!#REF!</definedName>
    <definedName name="__123Graph_CPL" hidden="1">'[6]Trading Statement'!#REF!</definedName>
    <definedName name="__123Graph_CVAL" hidden="1">'[7]1y pm '!#REF!</definedName>
    <definedName name="__123Graph_CVOL" hidden="1">'[7]1y pm '!#REF!</definedName>
    <definedName name="__123Graph_D" hidden="1">'[10]MM.PAGE-2.X'!#REF!</definedName>
    <definedName name="__123Graph_DCURAH" hidden="1">'[3]12'!$AK$13:$AK$24</definedName>
    <definedName name="__123Graph_DHARI" hidden="1">'[3]12'!$AJ$13:$AJ$24</definedName>
    <definedName name="__123Graph_DPL" hidden="1">'[6]Trading Statement'!#REF!</definedName>
    <definedName name="__123Graph_DVAL" hidden="1">'[7]1y pm '!#REF!</definedName>
    <definedName name="__123Graph_DVOL" hidden="1">'[7]1y pm '!#REF!</definedName>
    <definedName name="__123Graph_E" hidden="1">'[11]AOP-SK'!$I$174:$I$185</definedName>
    <definedName name="__123Graph_ECURAH" hidden="1">'[3]12'!$AI$13:$AI$24</definedName>
    <definedName name="__123Graph_EHARI" hidden="1">'[3]12'!$AH$13:$AH$24</definedName>
    <definedName name="__123Graph_EPL" hidden="1">'[6]Trading Statement'!#REF!</definedName>
    <definedName name="__123Graph_EVAL" hidden="1">'[7]1y pm '!#REF!</definedName>
    <definedName name="__123Graph_EVOL" hidden="1">'[7]1y pm '!#REF!</definedName>
    <definedName name="__123Graph_F" hidden="1">'[11]AOP-SK'!$I$186:$I$197</definedName>
    <definedName name="__123Graph_FPL" hidden="1">'[6]Trading Statement'!#REF!</definedName>
    <definedName name="__123Graph_FVAL" hidden="1">'[7]1y pm '!#REF!</definedName>
    <definedName name="__123Graph_FVOL" hidden="1">'[7]1y pm '!#REF!</definedName>
    <definedName name="__123Graph_LBL_AWEAKNESS" hidden="1">'[8]ocean voyage'!#REF!</definedName>
    <definedName name="__123Graph_X" hidden="1">'[12]Komp Biaya'!#REF!</definedName>
    <definedName name="__123Graph_XCURAH" hidden="1">'[3]12'!$AS$13:$AS$24</definedName>
    <definedName name="__123Graph_XHARI" hidden="1">'[3]12'!$AS$13:$AS$24</definedName>
    <definedName name="__123Graph_XIRR_EQ" hidden="1">[5]CH_FL_QUAR!$AV$152:$AV$160</definedName>
    <definedName name="__123Graph_XPL" hidden="1">'[6]Trading Statement'!#REF!</definedName>
    <definedName name="__123Graph_XVAL" hidden="1">'[7]1y pm '!#REF!</definedName>
    <definedName name="__123Graph_XVOL" hidden="1">'[7]1y pm '!#REF!</definedName>
    <definedName name="__123Graph_XWEAKNESS" hidden="1">'[8]ocean voyage'!#REF!</definedName>
    <definedName name="__678gunh_y" hidden="1">'[13]data-hujan'!$E$3:$AC$3</definedName>
    <definedName name="__eng06" hidden="1">[14]performance!$FJ$1:$FJ$132</definedName>
    <definedName name="__IntlFixup" hidden="1">TRUE</definedName>
    <definedName name="__K2" hidden="1">{#N/A,#N/A,FALSE,"Sheet1"}</definedName>
    <definedName name="__KA1" hidden="1">{#N/A,#N/A,FALSE,"Sheet1"}</definedName>
    <definedName name="__KEY2" hidden="1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X1" hidden="1">{#N/A,#N/A,FALSE,"Act.Fcst Costs"}</definedName>
    <definedName name="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X3" hidden="1">{"Admin Costs",#N/A,FALSE,"Act.Fcst Costs"}</definedName>
    <definedName name="__X4" hidden="1">{#N/A,#N/A,FALSE,"Cost Report";#N/A,#N/A,FALSE,"Qtly Summ.";#N/A,#N/A,FALSE,"Mar  Qtr";#N/A,#N/A,FALSE,"Report Summary"}</definedName>
    <definedName name="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1__________________123Graph_BCHART_3" hidden="1">'[15]GRD LTW'!#REF!</definedName>
    <definedName name="_1___123Graph_AGAE_2" hidden="1">'[13]data-hujan'!$E$8:$AC$8</definedName>
    <definedName name="_1__123Graph_ACHART_1" hidden="1">[1]Data!$B$2:$B$73</definedName>
    <definedName name="_1__123Graph_AGAE_2" hidden="1">'[13]data-hujan'!$E$8:$AC$8</definedName>
    <definedName name="_1__123Graph_AGR_AOP" hidden="1">'[11]AOP-SK'!$I$125:$I$136</definedName>
    <definedName name="_1__123Graph_BCHART_3" hidden="1">'[15]GRD LTW'!#REF!</definedName>
    <definedName name="_10__________________123Graph_BCHART_3" hidden="1">'[15]GRD LTW'!#REF!</definedName>
    <definedName name="_10__123Graph_ACHART_115" hidden="1">'[16]DATA LTW'!$C$41:$Z$41</definedName>
    <definedName name="_10__123Graph_ACHART_117" hidden="1">'[16]DATA LTW'!$C$43:$Z$43</definedName>
    <definedName name="_10__123Graph_ACHART_16" hidden="1">[17]Data!$K$62:$K$73</definedName>
    <definedName name="_10__123Graph_CGAE_2" hidden="1">'[13]data-hujan'!$E$15:$AC$15</definedName>
    <definedName name="_10__123Graph_DGR_AOP" hidden="1">'[11]AOP-SK'!$I$162:$I$173</definedName>
    <definedName name="_100__123Graph_ACHART_39" hidden="1">'[18]DATA LTW'!$R$43:$AC$43</definedName>
    <definedName name="_100__123Graph_ACHART_43" hidden="1">'[18]DATA LTW'!$R$44:$AC$44</definedName>
    <definedName name="_101__123Graph_ACHART_4" hidden="1">[1]Data!$H$38:$H$73</definedName>
    <definedName name="_101__123Graph_ACHART_44" hidden="1">'[18]DATA LTW'!$R$72:$AC$72</definedName>
    <definedName name="_101__123Graph_BCHART_8" hidden="1">'[19]PABRIK (2)'!#REF!</definedName>
    <definedName name="_102__123Graph_ACHART_40" hidden="1">'[18]DATA LTW'!$R$71:$AC$71</definedName>
    <definedName name="_102__123Graph_ACHART_45" hidden="1">'[18]DATA LTW'!$E$46:$P$46</definedName>
    <definedName name="_102__123Graph_BCHART_81" hidden="1">'[20]Data SRL'!$BE$8:$BE$100</definedName>
    <definedName name="_103__123Graph_ACHART_41" hidden="1">'[18]DATA LTW'!$E$44:$P$44</definedName>
    <definedName name="_103__123Graph_ACHART_46" hidden="1">'[18]DATA LTW'!$E$74:$P$74</definedName>
    <definedName name="_103__123Graph_BCHART_85" hidden="1">'[20]Data Prod_Graf'!$B$4:$M$4</definedName>
    <definedName name="_104__123Graph_ACHART_42" hidden="1">'[18]DATA LTW'!$E$72:$P$72</definedName>
    <definedName name="_104__123Graph_ACHART_47" hidden="1">'[18]DATA LTW'!$R$46:$AC$46</definedName>
    <definedName name="_104__123Graph_BCHART_86" hidden="1">'[20]Data Prod_Graf'!$B$12:$M$12</definedName>
    <definedName name="_105__123Graph_ACHART_43" hidden="1">'[18]DATA LTW'!$R$44:$AC$44</definedName>
    <definedName name="_105__123Graph_ACHART_48" hidden="1">'[18]DATA LTW'!$R$74:$AC$74</definedName>
    <definedName name="_105__123Graph_BCHART_87" hidden="1">'[20]Data Prod_Graf'!$B$21:$M$21</definedName>
    <definedName name="_106__123Graph_ACHART_44" hidden="1">'[18]DATA LTW'!$R$72:$AC$72</definedName>
    <definedName name="_106__123Graph_ACHART_49" hidden="1">'[18]DATA LTW'!$E$47:$P$47</definedName>
    <definedName name="_106__123Graph_BCHART_88" hidden="1">'[20]Data Prod_Graf'!$B$29:$M$29</definedName>
    <definedName name="_107__123Graph_ACHART_45" hidden="1">'[18]DATA LTW'!$E$46:$P$46</definedName>
    <definedName name="_107__123Graph_ACHART_5" hidden="1">[1]Data!$C$2:$C$73</definedName>
    <definedName name="_108__123Graph_ACHART_46" hidden="1">'[18]DATA LTW'!$E$74:$P$74</definedName>
    <definedName name="_108__123Graph_ACHART_50" hidden="1">'[18]DATA LTW'!$E$75:$P$75</definedName>
    <definedName name="_108__123Graph_BCHART_9" hidden="1">'[19]PABRIK (2)'!#REF!</definedName>
    <definedName name="_109__123Graph_ACHART_47" hidden="1">'[18]DATA LTW'!$R$46:$AC$46</definedName>
    <definedName name="_109__123Graph_ACHART_51" hidden="1">'[18]DATA LTW'!$R$47:$AC$47</definedName>
    <definedName name="_109__123Graph_CCHART_1" hidden="1">'[20]Data SRL'!$BM$9:$BM$100</definedName>
    <definedName name="_11__123Graph_ACHART_116" hidden="1">'[16]DATA LTW'!$C$42:$Z$42</definedName>
    <definedName name="_11__123Graph_ACHART_118" hidden="1">'[16]DATA LTW'!$C$44:$Z$44</definedName>
    <definedName name="_11__123Graph_ACHART_17" hidden="1">[17]Data!$F$62:$F$73</definedName>
    <definedName name="_11__123Graph_DGAE_2" hidden="1">'[13]data-hujan'!$E$16:$AC$16</definedName>
    <definedName name="_11__123Graph_DGR_AOPIR" hidden="1">'[11]AOP-SK'!$I$162:$I$173</definedName>
    <definedName name="_110__123Graph_ACHART_48" hidden="1">'[18]DATA LTW'!$R$74:$AC$74</definedName>
    <definedName name="_110__123Graph_ACHART_52" hidden="1">'[18]DATA LTW'!$R$75:$AC$75</definedName>
    <definedName name="_110__123Graph_CCHART_10" hidden="1">'[19]PABRIK (2)'!$AF$9:$AF$287</definedName>
    <definedName name="_111__123Graph_ACHART_49" hidden="1">'[18]DATA LTW'!$E$47:$P$47</definedName>
    <definedName name="_111__123Graph_ACHART_53" hidden="1">'[18]DATA LTW'!$E$25:$P$25</definedName>
    <definedName name="_111__123Graph_CCHART_11" hidden="1">'[19]PABRIK (2)'!$AF$9:$AF$287</definedName>
    <definedName name="_112__123Graph_ACHART_5" hidden="1">[1]Data!$C$2:$C$73</definedName>
    <definedName name="_112__123Graph_ACHART_54" hidden="1">'[18]DATA LTW'!$E$53:$P$53</definedName>
    <definedName name="_112__123Graph_CCHART_12" hidden="1">'[19]PABRIK (2)'!$AF$9:$AF$287</definedName>
    <definedName name="_113__123Graph_ACHART_50" hidden="1">'[18]DATA LTW'!$E$75:$P$75</definedName>
    <definedName name="_113__123Graph_ACHART_55" hidden="1">'[18]DATA LTW'!$R$25:$AC$25</definedName>
    <definedName name="_113__123Graph_CCHART_13" hidden="1">'[19]PABRIK (2)'!$AF$9:$AF$287</definedName>
    <definedName name="_114__123Graph_ACHART_51" hidden="1">'[18]DATA LTW'!$R$47:$AC$47</definedName>
    <definedName name="_114__123Graph_ACHART_56" hidden="1">'[18]DATA LTW'!$R$53:$AC$53</definedName>
    <definedName name="_114__123Graph_CCHART_14" hidden="1">'[19]PABRIK (2)'!$AF$9:$AF$287</definedName>
    <definedName name="_115__123Graph_ACHART_52" hidden="1">'[18]DATA LTW'!$R$75:$AC$75</definedName>
    <definedName name="_115__123Graph_ACHART_57" hidden="1">'[18]DATA LTW'!$E$26:$P$26</definedName>
    <definedName name="_115__123Graph_CCHART_15" hidden="1">[17]Data!$P$50:$P$61</definedName>
    <definedName name="_116__123Graph_ACHART_53" hidden="1">'[18]DATA LTW'!$E$25:$P$25</definedName>
    <definedName name="_116__123Graph_ACHART_58" hidden="1">'[18]DATA LTW'!$E$54:$P$54</definedName>
    <definedName name="_116__123Graph_CCHART_16" hidden="1">'[19]PABRIK (2)'!$AF$9:$AF$287</definedName>
    <definedName name="_117__123Graph_ACHART_54" hidden="1">'[18]DATA LTW'!$E$53:$P$53</definedName>
    <definedName name="_117__123Graph_ACHART_59" hidden="1">'[18]DATA LTW'!$R$26:$AC$26</definedName>
    <definedName name="_117__123Graph_CCHART_17" hidden="1">'[19]PABRIK (2)'!$AF$9:$AF$287</definedName>
    <definedName name="_118__123Graph_ACHART_55" hidden="1">'[18]DATA LTW'!$R$25:$AC$25</definedName>
    <definedName name="_118__123Graph_ACHART_6" hidden="1">[1]Data!$D$2:$D$73</definedName>
    <definedName name="_118__123Graph_CCHART_18" hidden="1">'[19]PABRIK (2)'!$AF$9:$AF$287</definedName>
    <definedName name="_119__123Graph_ACHART_56" hidden="1">'[18]DATA LTW'!$R$53:$AC$53</definedName>
    <definedName name="_119__123Graph_ACHART_60" hidden="1">'[18]DATA LTW'!$R$54:$AC$54</definedName>
    <definedName name="_119__123Graph_CCHART_19" hidden="1">'[19]PABRIK (2)'!$AF$9:$AF$287</definedName>
    <definedName name="_12__123Graph_ACHART_117" hidden="1">'[16]DATA LTW'!$C$43:$Z$43</definedName>
    <definedName name="_12__123Graph_ACHART_119" hidden="1">'[16]DATA LTW'!$C$46:$Z$46</definedName>
    <definedName name="_12__123Graph_DGR_AOPNV" hidden="1">'[11]AOP-SK'!$J$162:$J$173</definedName>
    <definedName name="_12__123Graph_EGAE_2" hidden="1">'[13]data-hujan'!$E$17:$AC$17</definedName>
    <definedName name="_120__123Graph_ACHART_57" hidden="1">'[18]DATA LTW'!$E$26:$P$26</definedName>
    <definedName name="_120__123Graph_ACHART_61" hidden="1">'[18]DATA LTW'!$E$37:$P$37</definedName>
    <definedName name="_120__123Graph_CCHART_2" hidden="1">'[20]Data SRL'!$AR$8:$AR$379</definedName>
    <definedName name="_121__123Graph_ACHART_58" hidden="1">'[18]DATA LTW'!$E$54:$P$54</definedName>
    <definedName name="_121__123Graph_ACHART_62" hidden="1">[21]PCR!$C$8:$C$131</definedName>
    <definedName name="_121__123Graph_CCHART_20" hidden="1">'[19]PABRIK (2)'!$AF$9:$AF$287</definedName>
    <definedName name="_122__123Graph_ACHART_59" hidden="1">'[18]DATA LTW'!$R$26:$AC$26</definedName>
    <definedName name="_122__123Graph_ACHART_63" hidden="1">'[18]DATA LTW'!$R$37:$AC$37</definedName>
    <definedName name="_122__123Graph_CCHART_21" hidden="1">'[19]PABRIK (2)'!$AF$9:$AF$287</definedName>
    <definedName name="_123__123Graph_ACHART_6" hidden="1">[1]Data!$D$2:$D$73</definedName>
    <definedName name="_123__123Graph_ACHART_64" hidden="1">[21]PCR!$F$8:$F$379</definedName>
    <definedName name="_123__123Graph_CCHART_22" hidden="1">'[19]PABRIK (2)'!$AF$9:$AF$287</definedName>
    <definedName name="_124__123Graph_ACHART_60" hidden="1">'[18]DATA LTW'!$R$54:$AC$54</definedName>
    <definedName name="_124__123Graph_ACHART_65" hidden="1">[21]PCR!$I$8:$I$379</definedName>
    <definedName name="_124__123Graph_CCHART_23" hidden="1">'[19]PABRIK (2)'!$AF$9:$AF$287</definedName>
    <definedName name="_125__123Graph_ACHART_61" hidden="1">'[18]DATA LTW'!$E$37:$P$37</definedName>
    <definedName name="_125__123Graph_ACHART_68" hidden="1">[21]PCR!$N$8:$N$100</definedName>
    <definedName name="_125__123Graph_CCHART_24" hidden="1">'[19]PABRIK (2)'!$AF$9:$AF$287</definedName>
    <definedName name="_126__123Graph_ACHART_62" hidden="1">[21]PCR!$C$8:$C$131</definedName>
    <definedName name="_126__123Graph_ACHART_69" hidden="1">[21]PCR!$M$8:$M$379</definedName>
    <definedName name="_126__123Graph_CCHART_25" hidden="1">'[19]PABRIK (2)'!$AF$9:$AF$287</definedName>
    <definedName name="_127__123Graph_ACHART_63" hidden="1">'[18]DATA LTW'!$R$37:$AC$37</definedName>
    <definedName name="_127__123Graph_ACHART_7" hidden="1">[1]Data!$I$38:$I$73</definedName>
    <definedName name="_127__123Graph_CCHART_26" hidden="1">'[19]PABRIK (2)'!$AF$9:$AF$287</definedName>
    <definedName name="_128__123Graph_ACHART_64" hidden="1">[21]PCR!$F$8:$F$379</definedName>
    <definedName name="_128__123Graph_ACHART_70" hidden="1">[21]PCR!$S$8:$S$379</definedName>
    <definedName name="_128__123Graph_CCHART_27" hidden="1">'[19]PABRIK (2)'!$AF$9:$AF$287</definedName>
    <definedName name="_129__123Graph_ACHART_65" hidden="1">[21]PCR!$I$8:$I$379</definedName>
    <definedName name="_129__123Graph_ACHART_71" hidden="1">[21]PCR!$Q$39:$Q$379</definedName>
    <definedName name="_129__123Graph_CCHART_28" hidden="1">'[19]PABRIK (2)'!$AF$9:$AF$287</definedName>
    <definedName name="_13__123Graph_ACHART_118" hidden="1">'[16]DATA LTW'!$C$44:$Z$44</definedName>
    <definedName name="_13__123Graph_ACHART_12" hidden="1">[1]Data!$K$38:$K$73</definedName>
    <definedName name="_13__123Graph_ACHART_18" hidden="1">'[19]PABRIK (2)'!#REF!</definedName>
    <definedName name="_13__123Graph_EGR_AOP" hidden="1">'[11]AOP-SK'!$I$174:$I$185</definedName>
    <definedName name="_13__123Graph_FGAE_2" hidden="1">'[13]data-hujan'!$E$18:$K$18</definedName>
    <definedName name="_130__123Graph_ACHART_68" hidden="1">[21]PCR!$N$8:$N$100</definedName>
    <definedName name="_130__123Graph_ACHART_72" hidden="1">[21]PCR!$T$8:$T$379</definedName>
    <definedName name="_130__123Graph_CCHART_29" hidden="1">'[19]PABRIK (2)'!$AF$9:$AF$287</definedName>
    <definedName name="_131__123Graph_ACHART_69" hidden="1">[21]PCR!$M$8:$M$379</definedName>
    <definedName name="_131__123Graph_ACHART_73" hidden="1">[21]PCR!$AC$8:$AC$131</definedName>
    <definedName name="_131__123Graph_CCHART_3" hidden="1">'[20]Data SRL'!$L$8:$L$100</definedName>
    <definedName name="_132__123Graph_ACHART_7" hidden="1">[1]Data!$I$38:$I$73</definedName>
    <definedName name="_132__123Graph_ACHART_74" hidden="1">[21]PCR!$AH$8:$AH$100</definedName>
    <definedName name="_132__123Graph_CCHART_4" hidden="1">'[20]Data SRL'!$BM$8:$BM$100</definedName>
    <definedName name="_133__123Graph_ACHART_70" hidden="1">[21]PCR!$S$8:$S$379</definedName>
    <definedName name="_133__123Graph_ACHART_75" hidden="1">[21]PCR!$AK$8:$AK$100</definedName>
    <definedName name="_133__123Graph_CCHART_5" hidden="1">[22]PO!$B$59:$M$59</definedName>
    <definedName name="_134__123Graph_ACHART_71" hidden="1">[21]PCR!$Q$39:$Q$379</definedName>
    <definedName name="_134__123Graph_ACHART_77" hidden="1">[21]PCR!$AN$8:$AN$193</definedName>
    <definedName name="_134__123Graph_CCHART_6" hidden="1">'[20]Data SRL'!$L$8:$L$100</definedName>
    <definedName name="_135__123Graph_ACHART_72" hidden="1">[21]PCR!$T$8:$T$379</definedName>
    <definedName name="_135__123Graph_ACHART_78" hidden="1">[21]PCR!$AS$8:$AS$100</definedName>
    <definedName name="_135__123Graph_CCHART_64" hidden="1">'[20]Data SRL'!$H$8:$H$379</definedName>
    <definedName name="_136__123Graph_ACHART_73" hidden="1">[21]PCR!$AC$8:$AC$131</definedName>
    <definedName name="_136__123Graph_ACHART_79" hidden="1">[21]PCR!$AZ$8:$AZ$100</definedName>
    <definedName name="_136__123Graph_CCHART_68" hidden="1">'[20]Data SRL'!$AC$8:$AC$100</definedName>
    <definedName name="_137__123Graph_ACHART_74" hidden="1">[21]PCR!$AH$8:$AH$100</definedName>
    <definedName name="_137__123Graph_ACHART_8" hidden="1">[1]Data!$E$2:$E$73</definedName>
    <definedName name="_137__123Graph_CCHART_7" hidden="1">[23]PK!$B$63:$M$63</definedName>
    <definedName name="_138__123Graph_ACHART_75" hidden="1">[21]PCR!$AK$8:$AK$100</definedName>
    <definedName name="_138__123Graph_ACHART_81" hidden="1">[21]PCR!$BD$8:$BD$100</definedName>
    <definedName name="_138__123Graph_CCHART_73" hidden="1">'[20]Data SRL'!$AE$8:$AE$131</definedName>
    <definedName name="_139__123Graph_ACHART_77" hidden="1">[21]PCR!$AN$8:$AN$193</definedName>
    <definedName name="_139__123Graph_ACHART_85" hidden="1">[21]Bagan!$B$3:$M$3</definedName>
    <definedName name="_139__123Graph_CCHART_75" hidden="1">'[20]Data SRL'!$AM$8:$AM$100</definedName>
    <definedName name="_14__123Graph_ACHART_119" hidden="1">'[16]DATA LTW'!$C$46:$Z$46</definedName>
    <definedName name="_14__123Graph_ACHART_120" hidden="1">'[16]DATA LTW'!$C$47:$Z$47</definedName>
    <definedName name="_14__123Graph_EGR_AOPIR" hidden="1">'[11]AOP-SK'!$I$174:$I$185</definedName>
    <definedName name="_14__123Graph_XGAE_2" hidden="1">'[13]data-hujan'!$E$3:$AC$3</definedName>
    <definedName name="_140__123Graph_ACHART_78" hidden="1">[21]PCR!$AS$8:$AS$100</definedName>
    <definedName name="_140__123Graph_ACHART_9" hidden="1">[1]Data!$J$38:$J$73</definedName>
    <definedName name="_140__123Graph_CCHART_77" hidden="1">'[20]Data SRL'!$AP$8:$AP$193</definedName>
    <definedName name="_141__123Graph_ACHART_79" hidden="1">[21]PCR!$AZ$8:$AZ$100</definedName>
    <definedName name="_141__123Graph_BCHART_1" hidden="1">[21]PCR!$BL$9:$BL$100</definedName>
    <definedName name="_141__123Graph_CCHART_78" hidden="1">'[20]Data SRL'!$AU$9:$AU$100</definedName>
    <definedName name="_142__123Graph_ACHART_8" hidden="1">[1]Data!$E$2:$E$73</definedName>
    <definedName name="_142__123Graph_CCHART_79" hidden="1">'[20]Data SRL'!$BB$8:$BB$100</definedName>
    <definedName name="_143__123Graph_ACHART_81" hidden="1">[21]PCR!$BD$8:$BD$100</definedName>
    <definedName name="_143__123Graph_BCHART_10" hidden="1">'[24]PABRIK (2)'!#REF!</definedName>
    <definedName name="_143__123Graph_CCHART_8" hidden="1">'[19]PABRIK (2)'!$AF$9:$AF$287</definedName>
    <definedName name="_144__123Graph_ACHART_85" hidden="1">[21]Bagan!$B$3:$M$3</definedName>
    <definedName name="_144__123Graph_CCHART_81" hidden="1">'[20]Data SRL'!$AY$8:$AY$100</definedName>
    <definedName name="_145__123Graph_ACHART_9" hidden="1">[1]Data!$J$38:$J$73</definedName>
    <definedName name="_145__123Graph_BCHART_11" hidden="1">'[24]PABRIK (2)'!#REF!</definedName>
    <definedName name="_145__123Graph_CCHART_85" hidden="1">'[20]Data Prod_Graf'!$B$5:$M$5</definedName>
    <definedName name="_146__123Graph_BCHART_1" hidden="1">[21]PCR!$BL$9:$BL$100</definedName>
    <definedName name="_146__123Graph_CCHART_86" hidden="1">'[20]Data Prod_Graf'!$B$13:$M$13</definedName>
    <definedName name="_147__123Graph_BCHART_12" hidden="1">'[24]PABRIK (2)'!#REF!</definedName>
    <definedName name="_147__123Graph_CCHART_87" hidden="1">'[20]Data Prod_Graf'!$B$22:$M$22</definedName>
    <definedName name="_148__123Graph_BCHART_13" hidden="1">[1]Data!$N$50:$N$61</definedName>
    <definedName name="_148__123Graph_CCHART_88" hidden="1">'[20]Data Prod_Graf'!$B$30:$M$30</definedName>
    <definedName name="_149__123Graph_BCHART_10" hidden="1">'[24]PABRIK (2)'!#REF!</definedName>
    <definedName name="_149__123Graph_BCHART_14" hidden="1">[1]Data!$D$62:$D$73</definedName>
    <definedName name="_149__123Graph_CCHART_9" hidden="1">'[19]PABRIK (2)'!$AF$9:$AF$287</definedName>
    <definedName name="_15__123Graph_ACHART_12" hidden="1">[1]Data!$K$38:$K$73</definedName>
    <definedName name="_15__123Graph_ACHART_13" hidden="1">[1]Data!$M$50:$M$61</definedName>
    <definedName name="_15__123Graph_ACHART_19" hidden="1">'[19]PABRIK (2)'!#REF!</definedName>
    <definedName name="_15__123Graph_EGR_AOPNV" hidden="1">'[11]AOP-SK'!$J$174:$J$185</definedName>
    <definedName name="_150__123Graph_BCHART_15" hidden="1">[1]Data!$B$62:$B$73</definedName>
    <definedName name="_150__123Graph_DCHART_1" hidden="1">'[20]Data SRL'!$BN$9:$BN$100</definedName>
    <definedName name="_151__123Graph_DCHART_15" hidden="1">[17]Data!$Q$50:$Q$61</definedName>
    <definedName name="_152__123Graph_BCHART_11" hidden="1">'[24]PABRIK (2)'!#REF!</definedName>
    <definedName name="_152__123Graph_BCHART_16" hidden="1">'[24]PABRIK (2)'!#REF!</definedName>
    <definedName name="_152__123Graph_DCHART_2" hidden="1">'[20]Data SRL'!$J$8:$J$379</definedName>
    <definedName name="_153__123Graph_BCHART_17" hidden="1">[1]Data!$M$62:$M$73</definedName>
    <definedName name="_153__123Graph_DCHART_5" hidden="1">'[20]Data SRL'!$BN$9:$BN$100</definedName>
    <definedName name="_154__123Graph_DCHART_6" hidden="1">'[20]Data SRL'!$CV$8:$CV$100</definedName>
    <definedName name="_155__123Graph_BCHART_12" hidden="1">'[24]PABRIK (2)'!#REF!</definedName>
    <definedName name="_155__123Graph_BCHART_18" hidden="1">'[24]PABRIK (2)'!#REF!</definedName>
    <definedName name="_155__123Graph_DCHART_7" hidden="1">[23]PK!$B$64:$M$64</definedName>
    <definedName name="_156__123Graph_BCHART_13" hidden="1">[1]Data!$N$50:$N$61</definedName>
    <definedName name="_156__123Graph_DCHART_77" hidden="1">'[20]Data SRL'!$AQ$8:$AQ$193</definedName>
    <definedName name="_157__123Graph_BCHART_14" hidden="1">[1]Data!$D$62:$D$73</definedName>
    <definedName name="_157__123Graph_BCHART_19" hidden="1">'[24]PABRIK (2)'!#REF!</definedName>
    <definedName name="_157__123Graph_DCHART_78" hidden="1">'[20]Data SRL'!$BJ$8:$BJ$100</definedName>
    <definedName name="_158__123Graph_BCHART_15" hidden="1">[1]Data!$B$62:$B$73</definedName>
    <definedName name="_158__123Graph_BCHART_2" hidden="1">[21]PCR!$D$8:$D$379</definedName>
    <definedName name="_158__123Graph_DCHART_79" hidden="1">'[20]Data SRL'!$BC$8:$BC$100</definedName>
    <definedName name="_159__123Graph_DCHART_81" hidden="1">'[20]Data SRL'!$BH$8:$BH$100</definedName>
    <definedName name="_16__123Graph_ACHART_120" hidden="1">'[16]DATA LTW'!$C$47:$Z$47</definedName>
    <definedName name="_16__123Graph_ACHART_135" hidden="1">'[16]DATA LTW'!$C$8:$Z$8</definedName>
    <definedName name="_16__123Graph_ACHART_2" hidden="1">[17]Data!$F$38:$F$73</definedName>
    <definedName name="_16__123Graph_FGR_AOP" hidden="1">'[11]AOP-SK'!$I$186:$I$197</definedName>
    <definedName name="_160__123Graph_BCHART_20" hidden="1">'[24]PABRIK (2)'!#REF!</definedName>
    <definedName name="_160__123Graph_DCHART_85" hidden="1">'[20]Data Prod_Graf'!$B$6:$M$6</definedName>
    <definedName name="_161__123Graph_BCHART_16" hidden="1">'[24]PABRIK (2)'!#REF!</definedName>
    <definedName name="_161__123Graph_BCHART_21" hidden="1">'[24]PABRIK (2)'!$C$9:$C$287</definedName>
    <definedName name="_161__123Graph_DCHART_86" hidden="1">'[20]Data Prod_Graf'!$B$14:$M$14</definedName>
    <definedName name="_162__123Graph_BCHART_17" hidden="1">[1]Data!$M$62:$M$73</definedName>
    <definedName name="_162__123Graph_BCHART_22" hidden="1">'[24]PABRIK (2)'!$F$9:$F$287</definedName>
    <definedName name="_162__123Graph_DCHART_87" hidden="1">'[20]Data Prod_Graf'!$B$23:$M$23</definedName>
    <definedName name="_163__123Graph_BCHART_23" hidden="1">'[24]PABRIK (2)'!$L$9:$L$287</definedName>
    <definedName name="_163__123Graph_DCHART_88" hidden="1">'[20]Data Prod_Graf'!$B$31:$M$31</definedName>
    <definedName name="_164__123Graph_BCHART_24" hidden="1">'[24]PABRIK (2)'!$O$9:$O$287</definedName>
    <definedName name="_164__123Graph_ECHART_1" hidden="1">'[20]Data SRL'!$BO$9:$BO$100</definedName>
    <definedName name="_165__123Graph_BCHART_18" hidden="1">'[24]PABRIK (2)'!#REF!</definedName>
    <definedName name="_165__123Graph_BCHART_25" hidden="1">'[24]PABRIK (2)'!$I$9:$I$287</definedName>
    <definedName name="_165__123Graph_ECHART_2" hidden="1">'[20]Data SRL'!$CS$8:$CS$379</definedName>
    <definedName name="_166__123Graph_BCHART_26" hidden="1">'[24]PABRIK (2)'!$R$9:$R$287</definedName>
    <definedName name="_166__123Graph_ECHART_3" hidden="1">'[20]Data SRL'!$N$8:$N$100</definedName>
    <definedName name="_167__123Graph_BCHART_27" hidden="1">'[24]PABRIK (2)'!$U$9:$U$287</definedName>
    <definedName name="_167__123Graph_ECHART_4" hidden="1">'[20]Data SRL'!$BO$9:$BO$100</definedName>
    <definedName name="_168__123Graph_BCHART_19" hidden="1">'[24]PABRIK (2)'!#REF!</definedName>
    <definedName name="_168__123Graph_BCHART_28" hidden="1">'[24]PABRIK (2)'!$X$9:$X$287</definedName>
    <definedName name="_168__123Graph_ECHART_5" hidden="1">[22]PO!$B$61:$M$61</definedName>
    <definedName name="_169__123Graph_BCHART_2" hidden="1">[21]PCR!$D$8:$D$379</definedName>
    <definedName name="_169__123Graph_BCHART_29" hidden="1">'[24]PABRIK (2)'!$AD$9:$AD$287</definedName>
    <definedName name="_169__123Graph_ECHART_6" hidden="1">'[20]Data SRL'!$CW$8:$CW$100</definedName>
    <definedName name="_17__123Graph_ACHART_13" hidden="1">[1]Data!$M$50:$M$61</definedName>
    <definedName name="_17__123Graph_ACHART_136" hidden="1">'[16]DATA LTW'!$C$10:$Z$10</definedName>
    <definedName name="_17__123Graph_FGR_AOPIR" hidden="1">'[11]AOP-SK'!$I$186:$I$197</definedName>
    <definedName name="_170__123Graph_ECHART_7" hidden="1">[23]PK!$B$65:$M$65</definedName>
    <definedName name="_171__123Graph_BCHART_3" hidden="1">'[24]PABRIK (2)'!#REF!</definedName>
    <definedName name="_171__123Graph_ECHART_85" hidden="1">'[20]Data Prod_Graf'!$B$7:$M$7</definedName>
    <definedName name="_172__123Graph_BCHART_20" hidden="1">'[24]PABRIK (2)'!#REF!</definedName>
    <definedName name="_172__123Graph_BCHART_30" hidden="1">'[18]DATA LTW'!$AE$68:$AP$68</definedName>
    <definedName name="_172__123Graph_ECHART_86" hidden="1">'[20]Data Prod_Graf'!$B$15:$M$15</definedName>
    <definedName name="_173__123Graph_BCHART_21" hidden="1">'[24]PABRIK (2)'!$C$9:$C$287</definedName>
    <definedName name="_173__123Graph_BCHART_31" hidden="1">'[18]DATA LTW'!$AR$40:$BC$40</definedName>
    <definedName name="_173__123Graph_ECHART_87" hidden="1">'[20]Data Prod_Graf'!$B$24:$M$24</definedName>
    <definedName name="_174__123Graph_BCHART_22" hidden="1">'[24]PABRIK (2)'!$F$9:$F$287</definedName>
    <definedName name="_174__123Graph_BCHART_32" hidden="1">'[18]DATA LTW'!$AR$68:$BC$68</definedName>
    <definedName name="_174__123Graph_ECHART_88" hidden="1">'[20]Data Prod_Graf'!$B$32:$M$32</definedName>
    <definedName name="_175__123Graph_BCHART_23" hidden="1">'[24]PABRIK (2)'!$L$9:$L$287</definedName>
    <definedName name="_175__123Graph_BCHART_33" hidden="1">'[18]DATA LTW'!$AE$41:$AP$41</definedName>
    <definedName name="_175__123Graph_FCHART_1" hidden="1">'[20]Data SRL'!$BP$9:$BP$100</definedName>
    <definedName name="_176__123Graph_BCHART_24" hidden="1">'[24]PABRIK (2)'!$O$9:$O$287</definedName>
    <definedName name="_176__123Graph_BCHART_34" hidden="1">'[18]DATA LTW'!$AE$69:$AP$69</definedName>
    <definedName name="_176__123Graph_FCHART_2" hidden="1">[22]PO!$B$30:$M$30</definedName>
    <definedName name="_177__123Graph_BCHART_25" hidden="1">'[24]PABRIK (2)'!$I$9:$I$287</definedName>
    <definedName name="_177__123Graph_BCHART_35" hidden="1">'[18]DATA LTW'!$AR$41:$BC$41</definedName>
    <definedName name="_177__123Graph_FCHART_5" hidden="1">'[20]Data SRL'!$BP$9:$BP$100</definedName>
    <definedName name="_178__123Graph_BCHART_26" hidden="1">'[24]PABRIK (2)'!$R$9:$R$287</definedName>
    <definedName name="_178__123Graph_BCHART_36" hidden="1">'[18]DATA LTW'!$AR$69:$BC$69</definedName>
    <definedName name="_178__123Graph_FCHART_6" hidden="1">[23]PK!$B$33:$M$33</definedName>
    <definedName name="_179__123Graph_BCHART_27" hidden="1">'[24]PABRIK (2)'!$U$9:$U$287</definedName>
    <definedName name="_179__123Graph_BCHART_37" hidden="1">'[18]DATA LTW'!$AE$43:$AP$43</definedName>
    <definedName name="_179__123Graph_FCHART_7" hidden="1">[23]PK!$B$66:$M$66</definedName>
    <definedName name="_18__123Graph_ACHART_135" hidden="1">'[16]DATA LTW'!$C$8:$Z$8</definedName>
    <definedName name="_18__123Graph_ACHART_137" hidden="1">'[16]DATA LTW'!$C$11:$Z$11</definedName>
    <definedName name="_18__123Graph_ACHART_20" hidden="1">'[19]PABRIK (2)'!#REF!</definedName>
    <definedName name="_18__123Graph_FGR_AOPNV" hidden="1">'[11]AOP-SK'!$J$186:$J$197</definedName>
    <definedName name="_180__123Graph_BCHART_28" hidden="1">'[24]PABRIK (2)'!$X$9:$X$287</definedName>
    <definedName name="_180__123Graph_BCHART_38" hidden="1">'[18]DATA LTW'!$AE$71:$AP$71</definedName>
    <definedName name="_180__123Graph_FCHART_78" hidden="1">'[20]Data SRL'!$AX$8:$AX$100</definedName>
    <definedName name="_181__123Graph_BCHART_29" hidden="1">'[24]PABRIK (2)'!$AD$9:$AD$287</definedName>
    <definedName name="_181__123Graph_BCHART_39" hidden="1">'[18]DATA LTW'!$AR$43:$BC$43</definedName>
    <definedName name="_181__123Graph_FCHART_86" hidden="1">'[20]Data Prod_Graf'!$B$16:$M$16</definedName>
    <definedName name="_182__123Graph_FCHART_87" hidden="1">'[20]Data Prod_Graf'!$B$25:$M$25</definedName>
    <definedName name="_183__123Graph_BCHART_4" hidden="1">'[24]PABRIK (2)'!#REF!</definedName>
    <definedName name="_183__123Graph_XCHART_1" hidden="1">[17]Data!$A$2:$A$73</definedName>
    <definedName name="_184__123Graph_BCHART_3" hidden="1">'[24]PABRIK (2)'!#REF!</definedName>
    <definedName name="_184__123Graph_BCHART_40" hidden="1">'[18]DATA LTW'!$AR$71:$BC$71</definedName>
    <definedName name="_184__123Graph_XCHART_10" hidden="1">'[19]PABRIK (2)'!$A$9:$A$380</definedName>
    <definedName name="_185__123Graph_BCHART_30" hidden="1">'[18]DATA LTW'!$AE$68:$AP$68</definedName>
    <definedName name="_185__123Graph_BCHART_41" hidden="1">'[18]DATA LTW'!$AE$44:$AP$44</definedName>
    <definedName name="_185__123Graph_XCHART_11" hidden="1">'[19]PABRIK (2)'!$A$9:$A$380</definedName>
    <definedName name="_186__123Graph_BCHART_31" hidden="1">'[18]DATA LTW'!$AR$40:$BC$40</definedName>
    <definedName name="_186__123Graph_BCHART_42" hidden="1">'[18]DATA LTW'!$AE$72:$AP$72</definedName>
    <definedName name="_186__123Graph_XCHART_12" hidden="1">'[19]PABRIK (2)'!$A$9:$A$380</definedName>
    <definedName name="_187__123Graph_BCHART_32" hidden="1">'[18]DATA LTW'!$AR$68:$BC$68</definedName>
    <definedName name="_187__123Graph_BCHART_43" hidden="1">'[18]DATA LTW'!$AR$44:$BC$44</definedName>
    <definedName name="_187__123Graph_XCHART_13" hidden="1">[17]Data!$L$50:$L$61</definedName>
    <definedName name="_188__123Graph_BCHART_33" hidden="1">'[18]DATA LTW'!$AE$41:$AP$41</definedName>
    <definedName name="_188__123Graph_BCHART_44" hidden="1">'[18]DATA LTW'!$AR$72:$BC$72</definedName>
    <definedName name="_188__123Graph_XCHART_14" hidden="1">[17]Data!$L$50:$L$61</definedName>
    <definedName name="_189__123Graph_BCHART_34" hidden="1">'[18]DATA LTW'!$AE$69:$AP$69</definedName>
    <definedName name="_189__123Graph_BCHART_45" hidden="1">'[18]DATA LTW'!$AE$46:$AP$46</definedName>
    <definedName name="_189__123Graph_XCHART_15" hidden="1">[17]Data!$L$50:$L$61</definedName>
    <definedName name="_19__123Graph_ACHART_136" hidden="1">'[16]DATA LTW'!$C$10:$Z$10</definedName>
    <definedName name="_19__123Graph_ACHART_138" hidden="1">'[16]DATA LTW'!$C$12:$Z$12</definedName>
    <definedName name="_19__123Graph_ACHART_21" hidden="1">'[19]PABRIK (2)'!$B$9:$B$287</definedName>
    <definedName name="_19__123Graph_XGR_AOP" hidden="1">'[11]AOP-SK'!$E$125:$E$136</definedName>
    <definedName name="_190__123Graph_BCHART_35" hidden="1">'[18]DATA LTW'!$AR$41:$BC$41</definedName>
    <definedName name="_190__123Graph_BCHART_46" hidden="1">'[18]DATA LTW'!$AE$74:$AP$74</definedName>
    <definedName name="_190__123Graph_XCHART_16" hidden="1">[17]Data!$L$62:$L$73</definedName>
    <definedName name="_191__123Graph_BCHART_36" hidden="1">'[18]DATA LTW'!$AR$69:$BC$69</definedName>
    <definedName name="_191__123Graph_BCHART_47" hidden="1">'[18]DATA LTW'!$AR$46:$BC$46</definedName>
    <definedName name="_191__123Graph_XCHART_17" hidden="1">[17]Data!$L$62:$L$73</definedName>
    <definedName name="_192__123Graph_BCHART_37" hidden="1">'[18]DATA LTW'!$AE$43:$AP$43</definedName>
    <definedName name="_192__123Graph_BCHART_48" hidden="1">'[18]DATA LTW'!$AR$74:$BC$74</definedName>
    <definedName name="_192__123Graph_XCHART_18" hidden="1">'[19]PABRIK (2)'!$A$9:$A$380</definedName>
    <definedName name="_193__123Graph_BCHART_38" hidden="1">'[18]DATA LTW'!$AE$71:$AP$71</definedName>
    <definedName name="_193__123Graph_BCHART_49" hidden="1">'[18]DATA LTW'!$AE$47:$AP$47</definedName>
    <definedName name="_193__123Graph_XCHART_19" hidden="1">'[19]PABRIK (2)'!$A$9:$A$380</definedName>
    <definedName name="_194__123Graph_BCHART_39" hidden="1">'[18]DATA LTW'!$AR$43:$BC$43</definedName>
    <definedName name="_194__123Graph_BCHART_5" hidden="1">[21]PCR!$BL$9:$BL$100</definedName>
    <definedName name="_194__123Graph_XCHART_2" hidden="1">[17]Data!$A$38:$A$73</definedName>
    <definedName name="_195__123Graph_BCHART_50" hidden="1">'[18]DATA LTW'!$AE$75:$AP$75</definedName>
    <definedName name="_195__123Graph_XCHART_20" hidden="1">'[19]PABRIK (2)'!$A$9:$A$380</definedName>
    <definedName name="_196__123Graph_BCHART_51" hidden="1">'[18]DATA LTW'!$AR$47:$BC$47</definedName>
    <definedName name="_196__123Graph_XCHART_21" hidden="1">'[19]PABRIK (2)'!$A$9:$A$380</definedName>
    <definedName name="_197__123Graph_BCHART_4" hidden="1">'[24]PABRIK (2)'!#REF!</definedName>
    <definedName name="_197__123Graph_BCHART_52" hidden="1">'[18]DATA LTW'!$AR$75:$BC$75</definedName>
    <definedName name="_197__123Graph_XCHART_22" hidden="1">'[19]PABRIK (2)'!$A$9:$A$380</definedName>
    <definedName name="_198__123Graph_BCHART_40" hidden="1">'[18]DATA LTW'!$AR$71:$BC$71</definedName>
    <definedName name="_198__123Graph_BCHART_53" hidden="1">'[18]DATA LTW'!$AE$25:$AP$25</definedName>
    <definedName name="_198__123Graph_XCHART_23" hidden="1">'[19]PABRIK (2)'!$A$9:$A$380</definedName>
    <definedName name="_199__123Graph_BCHART_41" hidden="1">'[18]DATA LTW'!$AE$44:$AP$44</definedName>
    <definedName name="_199__123Graph_BCHART_54" hidden="1">'[18]DATA LTW'!$AE$53:$AP$53</definedName>
    <definedName name="_199__123Graph_XCHART_24" hidden="1">'[19]PABRIK (2)'!$A$9:$A$380</definedName>
    <definedName name="_2_________123Graph_BCHART_3" hidden="1">'[15]GRD LTW'!#REF!</definedName>
    <definedName name="_2___123Graph_BGAE_2" hidden="1">'[13]data-hujan'!$E$14:$AC$14</definedName>
    <definedName name="_2__123Graph_AGR_AOPIR" hidden="1">'[11]AOP-SK'!$I$125:$I$136</definedName>
    <definedName name="_2__123Graph_BCHART_3" hidden="1">'[15]GRD LTW'!#REF!</definedName>
    <definedName name="_2__123Graph_BGAE_2" hidden="1">'[13]data-hujan'!$E$14:$AC$14</definedName>
    <definedName name="_20__123Graph_ACHART_137" hidden="1">'[16]DATA LTW'!$C$11:$Z$11</definedName>
    <definedName name="_20__123Graph_ACHART_139" hidden="1">'[16]DATA LTW'!$C$13:$Z$13</definedName>
    <definedName name="_20__123Graph_ACHART_22" hidden="1">'[19]PABRIK (2)'!$E$9:$E$287</definedName>
    <definedName name="_20__123Graph_XGR_AOPIR" hidden="1">'[11]AOP-SK'!$E$125:$E$136</definedName>
    <definedName name="_200__123Graph_BCHART_42" hidden="1">'[18]DATA LTW'!$AE$72:$AP$72</definedName>
    <definedName name="_200__123Graph_BCHART_55" hidden="1">'[18]DATA LTW'!$AR$25:$BC$25</definedName>
    <definedName name="_200__123Graph_XCHART_25" hidden="1">'[19]PABRIK (2)'!$A$9:$A$380</definedName>
    <definedName name="_201__123Graph_BCHART_43" hidden="1">'[18]DATA LTW'!$AR$44:$BC$44</definedName>
    <definedName name="_201__123Graph_BCHART_56" hidden="1">'[18]DATA LTW'!$AR$53:$BC$53</definedName>
    <definedName name="_201__123Graph_XCHART_26" hidden="1">'[19]PABRIK (2)'!$A$9:$A$380</definedName>
    <definedName name="_202__123Graph_BCHART_44" hidden="1">'[18]DATA LTW'!$AR$72:$BC$72</definedName>
    <definedName name="_202__123Graph_BCHART_57" hidden="1">'[18]DATA LTW'!$AE$26:$AP$26</definedName>
    <definedName name="_202__123Graph_XCHART_27" hidden="1">'[19]PABRIK (2)'!$A$9:$A$380</definedName>
    <definedName name="_203__123Graph_BCHART_45" hidden="1">'[18]DATA LTW'!$AE$46:$AP$46</definedName>
    <definedName name="_203__123Graph_BCHART_58" hidden="1">'[18]DATA LTW'!$AE$54:$AP$54</definedName>
    <definedName name="_203__123Graph_XCHART_28" hidden="1">'[19]PABRIK (2)'!$A$9:$A$380</definedName>
    <definedName name="_204__123Graph_BCHART_46" hidden="1">'[18]DATA LTW'!$AE$74:$AP$74</definedName>
    <definedName name="_204__123Graph_BCHART_59" hidden="1">'[18]DATA LTW'!$AR$26:$BC$26</definedName>
    <definedName name="_204__123Graph_XCHART_29" hidden="1">'[19]PABRIK (2)'!$A$9:$A$380</definedName>
    <definedName name="_205__123Graph_BCHART_47" hidden="1">'[18]DATA LTW'!$AR$46:$BC$46</definedName>
    <definedName name="_205__123Graph_BCHART_6" hidden="1">[23]PK!$B$29:$M$29</definedName>
    <definedName name="_205__123Graph_XCHART_3" hidden="1">[17]Data!$A$38:$A$73</definedName>
    <definedName name="_206__123Graph_BCHART_48" hidden="1">'[18]DATA LTW'!$AR$74:$BC$74</definedName>
    <definedName name="_206__123Graph_BCHART_60" hidden="1">'[18]DATA LTW'!$AR$54:$BC$54</definedName>
    <definedName name="_206__123Graph_XCHART_4" hidden="1">[17]Data!$A$38:$A$73</definedName>
    <definedName name="_207__123Graph_BCHART_49" hidden="1">'[18]DATA LTW'!$AE$47:$AP$47</definedName>
    <definedName name="_207__123Graph_BCHART_61" hidden="1">'[18]DATA LTW'!$AE$37:$AP$37</definedName>
    <definedName name="_207__123Graph_XCHART_5" hidden="1">[17]Data!$A$2:$A$73</definedName>
    <definedName name="_208__123Graph_BCHART_5" hidden="1">[21]PCR!$BL$9:$BL$100</definedName>
    <definedName name="_208__123Graph_BCHART_62" hidden="1">[21]PCR!$D$8:$D$131</definedName>
    <definedName name="_208__123Graph_XCHART_6" hidden="1">[17]Data!$A$2:$A$73</definedName>
    <definedName name="_209__123Graph_BCHART_50" hidden="1">'[18]DATA LTW'!$AE$75:$AP$75</definedName>
    <definedName name="_209__123Graph_BCHART_63" hidden="1">'[18]DATA LTW'!$AR$37:$BC$37</definedName>
    <definedName name="_209__123Graph_XCHART_62" hidden="1">'[20]Data SRL'!$B$8:$B$131</definedName>
    <definedName name="_21__123Graph_ACHART_138" hidden="1">'[16]DATA LTW'!$C$12:$Z$12</definedName>
    <definedName name="_21__123Graph_ACHART_14" hidden="1">[1]Data!$O$50:$O$61</definedName>
    <definedName name="_21__123Graph_ACHART_23" hidden="1">'[19]PABRIK (2)'!$K$9:$K$287</definedName>
    <definedName name="_21__123Graph_XGR_AOPNV" hidden="1">'[11]AOP-SK'!$E$125:$E$136</definedName>
    <definedName name="_210__123Graph_BCHART_51" hidden="1">'[18]DATA LTW'!$AR$47:$BC$47</definedName>
    <definedName name="_210__123Graph_BCHART_64" hidden="1">[21]PCR!$G$8:$G$379</definedName>
    <definedName name="_210__123Graph_XCHART_64" hidden="1">'[20]Data SRL'!$B$8:$B$379</definedName>
    <definedName name="_211__123Graph_BCHART_52" hidden="1">'[18]DATA LTW'!$AR$75:$BC$75</definedName>
    <definedName name="_211__123Graph_BCHART_68" hidden="1">[21]PCR!$W$8:$W$100</definedName>
    <definedName name="_211__123Graph_XCHART_65" hidden="1">'[20]Data SRL'!$B$8:$B$379</definedName>
    <definedName name="_212__123Graph_BCHART_53" hidden="1">'[18]DATA LTW'!$AE$25:$AP$25</definedName>
    <definedName name="_212__123Graph_BCHART_69" hidden="1">[21]PCR!$V$8:$V$379</definedName>
    <definedName name="_212__123Graph_XCHART_68" hidden="1">'[20]Data SRL'!$B$8:$B$100</definedName>
    <definedName name="_213__123Graph_BCHART_54" hidden="1">'[18]DATA LTW'!$AE$53:$AP$53</definedName>
    <definedName name="_213__123Graph_BCHART_7" hidden="1">[21]PCR!$CT$8:$CT$379</definedName>
    <definedName name="_213__123Graph_XCHART_69" hidden="1">'[20]Data SRL'!$B$8:$B$379</definedName>
    <definedName name="_214__123Graph_BCHART_55" hidden="1">'[18]DATA LTW'!$AR$25:$BC$25</definedName>
    <definedName name="_214__123Graph_BCHART_70" hidden="1">[21]PCR!$AB$8:$AB$379</definedName>
    <definedName name="_214__123Graph_XCHART_7" hidden="1">[17]Data!$A$38:$A$73</definedName>
    <definedName name="_215__123Graph_BCHART_56" hidden="1">'[18]DATA LTW'!$AR$53:$BC$53</definedName>
    <definedName name="_215__123Graph_BCHART_71" hidden="1">[21]PCR!$Y$8:$Y$379</definedName>
    <definedName name="_215__123Graph_XCHART_70" hidden="1">'[20]Data SRL'!$B$8:$B$379</definedName>
    <definedName name="_216__123Graph_BCHART_57" hidden="1">'[18]DATA LTW'!$AE$26:$AP$26</definedName>
    <definedName name="_216__123Graph_BCHART_72" hidden="1">[21]PCR!$U$8:$U$379</definedName>
    <definedName name="_216__123Graph_XCHART_71" hidden="1">'[20]Data SRL'!$B$8:$B$379</definedName>
    <definedName name="_217__123Graph_BCHART_58" hidden="1">'[18]DATA LTW'!$AE$54:$AP$54</definedName>
    <definedName name="_217__123Graph_BCHART_73" hidden="1">[21]PCR!$AD$8:$AD$131</definedName>
    <definedName name="_217__123Graph_XCHART_72" hidden="1">'[20]Data SRL'!$B$8:$B$379</definedName>
    <definedName name="_218__123Graph_BCHART_59" hidden="1">'[18]DATA LTW'!$AR$26:$BC$26</definedName>
    <definedName name="_218__123Graph_BCHART_74" hidden="1">[21]PCR!$AI$8:$AI$100</definedName>
    <definedName name="_218__123Graph_XCHART_73" hidden="1">'[20]Data SRL'!$B$8:$B$131</definedName>
    <definedName name="_219__123Graph_BCHART_6" hidden="1">[23]PK!$B$29:$M$29</definedName>
    <definedName name="_219__123Graph_BCHART_75" hidden="1">[21]PCR!$AL$8:$AL$100</definedName>
    <definedName name="_219__123Graph_XCHART_74" hidden="1">'[20]Data SRL'!$B$8:$B$100</definedName>
    <definedName name="_22__123Graph_ACHART_139" hidden="1">'[16]DATA LTW'!$C$13:$Z$13</definedName>
    <definedName name="_22__123Graph_ACHART_140" hidden="1">'[16]DATA LTW'!$C$14:$Z$14</definedName>
    <definedName name="_22__123Graph_ACHART_24" hidden="1">'[19]PABRIK (2)'!$N$9:$N$287</definedName>
    <definedName name="_220__123Graph_BCHART_60" hidden="1">'[18]DATA LTW'!$AR$54:$BC$54</definedName>
    <definedName name="_220__123Graph_BCHART_77" hidden="1">[21]PCR!$AO$8:$AO$193</definedName>
    <definedName name="_220__123Graph_XCHART_75" hidden="1">'[20]Data SRL'!$B$8:$B$100</definedName>
    <definedName name="_221__123Graph_BCHART_61" hidden="1">'[18]DATA LTW'!$AE$37:$AP$37</definedName>
    <definedName name="_221__123Graph_BCHART_78" hidden="1">[21]PCR!$AT$9:$AT$100</definedName>
    <definedName name="_221__123Graph_XCHART_77" hidden="1">'[20]Data SRL'!$B$8:$B$193</definedName>
    <definedName name="_222__123Graph_BCHART_62" hidden="1">[21]PCR!$D$8:$D$131</definedName>
    <definedName name="_222__123Graph_BCHART_79" hidden="1">[21]PCR!$BA$8:$BA$100</definedName>
    <definedName name="_222__123Graph_XCHART_78" hidden="1">'[20]Data SRL'!$B$8:$B$100</definedName>
    <definedName name="_223__123Graph_BCHART_63" hidden="1">'[18]DATA LTW'!$AR$37:$BC$37</definedName>
    <definedName name="_223__123Graph_XCHART_79" hidden="1">'[20]Data SRL'!$B$8:$B$100</definedName>
    <definedName name="_224__123Graph_BCHART_64" hidden="1">[21]PCR!$G$8:$G$379</definedName>
    <definedName name="_224__123Graph_BCHART_8" hidden="1">'[24]PABRIK (2)'!#REF!</definedName>
    <definedName name="_224__123Graph_XCHART_8" hidden="1">[17]Data!$A$2:$A$73</definedName>
    <definedName name="_225__123Graph_BCHART_68" hidden="1">[21]PCR!$W$8:$W$100</definedName>
    <definedName name="_225__123Graph_BCHART_81" hidden="1">[21]PCR!$BE$8:$BE$100</definedName>
    <definedName name="_225__123Graph_XCHART_81" hidden="1">'[20]Data SRL'!$B$8:$B$100</definedName>
    <definedName name="_226__123Graph_BCHART_69" hidden="1">[21]PCR!$V$8:$V$379</definedName>
    <definedName name="_226__123Graph_BCHART_85" hidden="1">[21]Bagan!$B$4:$M$4</definedName>
    <definedName name="_226__123Graph_XCHART_86" hidden="1">'[20]Data Prod_Graf'!$B$11:$M$11</definedName>
    <definedName name="_227__123Graph_BCHART_7" hidden="1">[21]PCR!$CT$8:$CT$379</definedName>
    <definedName name="_227__123Graph_BCHART_86" hidden="1">[21]Bagan!$B$12:$M$12</definedName>
    <definedName name="_227__123Graph_XCHART_87" hidden="1">'[20]Data Prod_Graf'!$B$20:$M$20</definedName>
    <definedName name="_228__123Graph_BCHART_70" hidden="1">[21]PCR!$AB$8:$AB$379</definedName>
    <definedName name="_228__123Graph_BCHART_87" hidden="1">[21]Bagan!$B$21:$M$21</definedName>
    <definedName name="_228__123Graph_XCHART_88" hidden="1">'[20]Data Prod_Graf'!$B$28:$M$28</definedName>
    <definedName name="_229__123Graph_BCHART_71" hidden="1">[21]PCR!$Y$8:$Y$379</definedName>
    <definedName name="_229__123Graph_BCHART_88" hidden="1">[21]Bagan!$B$29:$M$29</definedName>
    <definedName name="_229__123Graph_XCHART_9" hidden="1">[17]Data!$A$38:$A$73</definedName>
    <definedName name="_23__123Graph_ACHART_14" hidden="1">[1]Data!$O$50:$O$61</definedName>
    <definedName name="_23__123Graph_ACHART_141" hidden="1">'[16]DATA LTW'!$C$15:$Z$15</definedName>
    <definedName name="_23__123Graph_ACHART_25" hidden="1">'[19]PABRIK (2)'!$H$9:$H$287</definedName>
    <definedName name="_230__123Graph_BCHART_72" hidden="1">[21]PCR!$U$8:$U$379</definedName>
    <definedName name="_231__123Graph_BCHART_73" hidden="1">[21]PCR!$AD$8:$AD$131</definedName>
    <definedName name="_231__123Graph_BCHART_9" hidden="1">'[24]PABRIK (2)'!#REF!</definedName>
    <definedName name="_232__123Graph_BCHART_74" hidden="1">[21]PCR!$AI$8:$AI$100</definedName>
    <definedName name="_232__123Graph_CCHART_1" hidden="1">[21]PCR!$BM$9:$BM$100</definedName>
    <definedName name="_233__123Graph_BCHART_75" hidden="1">[21]PCR!$AL$8:$AL$100</definedName>
    <definedName name="_233__123Graph_CCHART_10" hidden="1">'[24]PABRIK (2)'!$AF$9:$AF$287</definedName>
    <definedName name="_234__123Graph_BCHART_77" hidden="1">[21]PCR!$AO$8:$AO$193</definedName>
    <definedName name="_234__123Graph_CCHART_11" hidden="1">'[24]PABRIK (2)'!$AF$9:$AF$287</definedName>
    <definedName name="_235__123Graph_BCHART_78" hidden="1">[21]PCR!$AT$9:$AT$100</definedName>
    <definedName name="_235__123Graph_CCHART_12" hidden="1">'[24]PABRIK (2)'!$AF$9:$AF$287</definedName>
    <definedName name="_236__123Graph_BCHART_79" hidden="1">[21]PCR!$BA$8:$BA$100</definedName>
    <definedName name="_236__123Graph_CCHART_13" hidden="1">'[24]PABRIK (2)'!$AF$9:$AF$287</definedName>
    <definedName name="_237__123Graph_CCHART_14" hidden="1">'[24]PABRIK (2)'!$AF$9:$AF$287</definedName>
    <definedName name="_238__123Graph_CCHART_15" hidden="1">[1]Data!$P$50:$P$61</definedName>
    <definedName name="_239__123Graph_BCHART_8" hidden="1">'[24]PABRIK (2)'!#REF!</definedName>
    <definedName name="_239__123Graph_CCHART_16" hidden="1">'[24]PABRIK (2)'!$AF$9:$AF$287</definedName>
    <definedName name="_24__123Graph_ACHART_140" hidden="1">'[16]DATA LTW'!$C$14:$Z$14</definedName>
    <definedName name="_24__123Graph_ACHART_142" hidden="1">'[16]DATA LTW'!$C$17:$Z$17</definedName>
    <definedName name="_24__123Graph_ACHART_26" hidden="1">'[19]PABRIK (2)'!$Q$9:$Q$287</definedName>
    <definedName name="_240__123Graph_BCHART_81" hidden="1">[21]PCR!$BE$8:$BE$100</definedName>
    <definedName name="_240__123Graph_CCHART_17" hidden="1">'[24]PABRIK (2)'!$AF$9:$AF$287</definedName>
    <definedName name="_241__123Graph_BCHART_85" hidden="1">[21]Bagan!$B$4:$M$4</definedName>
    <definedName name="_241__123Graph_CCHART_18" hidden="1">'[24]PABRIK (2)'!$AF$9:$AF$287</definedName>
    <definedName name="_242__123Graph_BCHART_86" hidden="1">[21]Bagan!$B$12:$M$12</definedName>
    <definedName name="_242__123Graph_CCHART_19" hidden="1">'[24]PABRIK (2)'!$AF$9:$AF$287</definedName>
    <definedName name="_243__123Graph_BCHART_87" hidden="1">[21]Bagan!$B$21:$M$21</definedName>
    <definedName name="_243__123Graph_CCHART_2" hidden="1">[21]PCR!$AR$8:$AR$379</definedName>
    <definedName name="_244__123Graph_BCHART_88" hidden="1">[21]Bagan!$B$29:$M$29</definedName>
    <definedName name="_244__123Graph_CCHART_20" hidden="1">'[24]PABRIK (2)'!$AF$9:$AF$287</definedName>
    <definedName name="_245__123Graph_CCHART_21" hidden="1">'[24]PABRIK (2)'!$AF$9:$AF$287</definedName>
    <definedName name="_246__123Graph_CCHART_22" hidden="1">'[24]PABRIK (2)'!$AF$9:$AF$287</definedName>
    <definedName name="_247__123Graph_BCHART_9" hidden="1">'[24]PABRIK (2)'!#REF!</definedName>
    <definedName name="_247__123Graph_CCHART_23" hidden="1">'[24]PABRIK (2)'!$AF$9:$AF$287</definedName>
    <definedName name="_248__123Graph_CCHART_1" hidden="1">[21]PCR!$BM$9:$BM$100</definedName>
    <definedName name="_248__123Graph_CCHART_24" hidden="1">'[24]PABRIK (2)'!$AF$9:$AF$287</definedName>
    <definedName name="_249__123Graph_CCHART_10" hidden="1">'[24]PABRIK (2)'!$AF$9:$AF$287</definedName>
    <definedName name="_249__123Graph_CCHART_25" hidden="1">'[24]PABRIK (2)'!$AF$9:$AF$287</definedName>
    <definedName name="_25__123Graph_ACHART_141" hidden="1">'[16]DATA LTW'!$C$15:$Z$15</definedName>
    <definedName name="_25__123Graph_ACHART_143" hidden="1">'[16]DATA LTW'!$C$18:$Z$18</definedName>
    <definedName name="_25__123Graph_ACHART_27" hidden="1">'[19]PABRIK (2)'!$T$9:$T$287</definedName>
    <definedName name="_250__123Graph_CCHART_11" hidden="1">'[24]PABRIK (2)'!$AF$9:$AF$287</definedName>
    <definedName name="_250__123Graph_CCHART_26" hidden="1">'[24]PABRIK (2)'!$AF$9:$AF$287</definedName>
    <definedName name="_251__123Graph_CCHART_12" hidden="1">'[24]PABRIK (2)'!$AF$9:$AF$287</definedName>
    <definedName name="_251__123Graph_CCHART_27" hidden="1">'[24]PABRIK (2)'!$AF$9:$AF$287</definedName>
    <definedName name="_252__123Graph_CCHART_13" hidden="1">'[24]PABRIK (2)'!$AF$9:$AF$287</definedName>
    <definedName name="_252__123Graph_CCHART_28" hidden="1">'[24]PABRIK (2)'!$AF$9:$AF$287</definedName>
    <definedName name="_253__123Graph_CCHART_14" hidden="1">'[24]PABRIK (2)'!$AF$9:$AF$287</definedName>
    <definedName name="_253__123Graph_CCHART_29" hidden="1">'[24]PABRIK (2)'!$AF$9:$AF$287</definedName>
    <definedName name="_254__123Graph_CCHART_15" hidden="1">[1]Data!$P$50:$P$61</definedName>
    <definedName name="_254__123Graph_CCHART_3" hidden="1">[21]PCR!$L$8:$L$100</definedName>
    <definedName name="_255__123Graph_CCHART_16" hidden="1">'[24]PABRIK (2)'!$AF$9:$AF$287</definedName>
    <definedName name="_255__123Graph_CCHART_30" hidden="1">'[18]DATA LTW'!$BE$68:$BP$68</definedName>
    <definedName name="_256__123Graph_CCHART_17" hidden="1">'[24]PABRIK (2)'!$AF$9:$AF$287</definedName>
    <definedName name="_256__123Graph_CCHART_31" hidden="1">'[18]DATA LTW'!$BR$40:$CC$40</definedName>
    <definedName name="_257__123Graph_CCHART_18" hidden="1">'[24]PABRIK (2)'!$AF$9:$AF$287</definedName>
    <definedName name="_257__123Graph_CCHART_32" hidden="1">'[18]DATA LTW'!$BR$68:$CC$68</definedName>
    <definedName name="_258__123Graph_CCHART_19" hidden="1">'[24]PABRIK (2)'!$AF$9:$AF$287</definedName>
    <definedName name="_258__123Graph_CCHART_33" hidden="1">'[18]DATA LTW'!$BE$41:$BP$41</definedName>
    <definedName name="_259__123Graph_CCHART_2" hidden="1">[21]PCR!$AR$8:$AR$379</definedName>
    <definedName name="_259__123Graph_CCHART_34" hidden="1">'[18]DATA LTW'!$BE$69:$BP$69</definedName>
    <definedName name="_26__123Graph_ACHART_142" hidden="1">'[16]DATA LTW'!$C$17:$Z$17</definedName>
    <definedName name="_26__123Graph_ACHART_144" hidden="1">'[16]DATA LTW'!$C$19:$Z$19</definedName>
    <definedName name="_26__123Graph_ACHART_28" hidden="1">'[19]PABRIK (2)'!$W$9:$W$287</definedName>
    <definedName name="_260__123Graph_CCHART_20" hidden="1">'[24]PABRIK (2)'!$AF$9:$AF$287</definedName>
    <definedName name="_260__123Graph_CCHART_35" hidden="1">'[18]DATA LTW'!$BR$41:$CC$41</definedName>
    <definedName name="_261__123Graph_CCHART_21" hidden="1">'[24]PABRIK (2)'!$AF$9:$AF$287</definedName>
    <definedName name="_261__123Graph_CCHART_36" hidden="1">'[18]DATA LTW'!$BR$69:$CC$69</definedName>
    <definedName name="_262__123Graph_CCHART_22" hidden="1">'[24]PABRIK (2)'!$AF$9:$AF$287</definedName>
    <definedName name="_262__123Graph_CCHART_37" hidden="1">'[18]DATA LTW'!$BE$43:$BP$43</definedName>
    <definedName name="_263__123Graph_CCHART_23" hidden="1">'[24]PABRIK (2)'!$AF$9:$AF$287</definedName>
    <definedName name="_263__123Graph_CCHART_38" hidden="1">'[18]DATA LTW'!$BE$71:$BP$71</definedName>
    <definedName name="_264__123Graph_CCHART_24" hidden="1">'[24]PABRIK (2)'!$AF$9:$AF$287</definedName>
    <definedName name="_264__123Graph_CCHART_39" hidden="1">'[18]DATA LTW'!$BR$43:$CC$43</definedName>
    <definedName name="_265__123Graph_CCHART_25" hidden="1">'[24]PABRIK (2)'!$AF$9:$AF$287</definedName>
    <definedName name="_265__123Graph_CCHART_4" hidden="1">[21]PCR!$BM$8:$BM$100</definedName>
    <definedName name="_266__123Graph_CCHART_26" hidden="1">'[24]PABRIK (2)'!$AF$9:$AF$287</definedName>
    <definedName name="_266__123Graph_CCHART_40" hidden="1">'[18]DATA LTW'!$BR$71:$CC$71</definedName>
    <definedName name="_267__123Graph_CCHART_27" hidden="1">'[24]PABRIK (2)'!$AF$9:$AF$287</definedName>
    <definedName name="_267__123Graph_CCHART_41" hidden="1">'[18]DATA LTW'!$BE$44:$BP$44</definedName>
    <definedName name="_268__123Graph_CCHART_28" hidden="1">'[24]PABRIK (2)'!$AF$9:$AF$287</definedName>
    <definedName name="_268__123Graph_CCHART_42" hidden="1">'[18]DATA LTW'!$BE$72:$BP$72</definedName>
    <definedName name="_269__123Graph_CCHART_29" hidden="1">'[24]PABRIK (2)'!$AF$9:$AF$287</definedName>
    <definedName name="_269__123Graph_CCHART_43" hidden="1">'[18]DATA LTW'!$BR$44:$CC$44</definedName>
    <definedName name="_27_________123Graph_BCHART_3" hidden="1">'[15]GRD LTW'!#REF!</definedName>
    <definedName name="_27__123Graph_ACHART_143" hidden="1">'[16]DATA LTW'!$C$18:$Z$18</definedName>
    <definedName name="_27__123Graph_ACHART_145" hidden="1">'[16]DATA LTW'!$C$20:$Z$20</definedName>
    <definedName name="_27__123Graph_ACHART_29" hidden="1">'[19]PABRIK (2)'!$AC$9:$AC$287</definedName>
    <definedName name="_270__123Graph_CCHART_3" hidden="1">[21]PCR!$L$8:$L$100</definedName>
    <definedName name="_270__123Graph_CCHART_44" hidden="1">'[18]DATA LTW'!$BR$72:$CC$72</definedName>
    <definedName name="_271__123Graph_CCHART_30" hidden="1">'[18]DATA LTW'!$BE$68:$BP$68</definedName>
    <definedName name="_271__123Graph_CCHART_45" hidden="1">'[18]DATA LTW'!$BE$46:$BP$46</definedName>
    <definedName name="_272__123Graph_CCHART_31" hidden="1">'[18]DATA LTW'!$BR$40:$CC$40</definedName>
    <definedName name="_272__123Graph_CCHART_46" hidden="1">'[18]DATA LTW'!$BE$74:$BP$74</definedName>
    <definedName name="_273__123Graph_CCHART_32" hidden="1">'[18]DATA LTW'!$BR$68:$CC$68</definedName>
    <definedName name="_273__123Graph_CCHART_47" hidden="1">'[18]DATA LTW'!$BR$46:$CC$46</definedName>
    <definedName name="_274__123Graph_CCHART_33" hidden="1">'[18]DATA LTW'!$BE$41:$BP$41</definedName>
    <definedName name="_274__123Graph_CCHART_48" hidden="1">'[18]DATA LTW'!$BR$74:$CC$74</definedName>
    <definedName name="_275__123Graph_CCHART_34" hidden="1">'[18]DATA LTW'!$BE$69:$BP$69</definedName>
    <definedName name="_275__123Graph_CCHART_49" hidden="1">'[18]DATA LTW'!$BE$47:$BP$47</definedName>
    <definedName name="_276__123Graph_CCHART_35" hidden="1">'[18]DATA LTW'!$BR$41:$CC$41</definedName>
    <definedName name="_276__123Graph_CCHART_5" hidden="1">[24]PO!$B$59:$M$59</definedName>
    <definedName name="_277__123Graph_CCHART_36" hidden="1">'[18]DATA LTW'!$BR$69:$CC$69</definedName>
    <definedName name="_277__123Graph_CCHART_50" hidden="1">'[18]DATA LTW'!$BE$75:$BP$75</definedName>
    <definedName name="_278__123Graph_CCHART_37" hidden="1">'[18]DATA LTW'!$BE$43:$BP$43</definedName>
    <definedName name="_278__123Graph_CCHART_51" hidden="1">'[18]DATA LTW'!$BR$47:$CC$47</definedName>
    <definedName name="_279__123Graph_CCHART_38" hidden="1">'[18]DATA LTW'!$BE$71:$BP$71</definedName>
    <definedName name="_279__123Graph_CCHART_52" hidden="1">'[18]DATA LTW'!$BR$75:$CC$75</definedName>
    <definedName name="_28__123Graph_ACHART_144" hidden="1">'[16]DATA LTW'!$C$19:$Z$19</definedName>
    <definedName name="_28__123Graph_ACHART_146" hidden="1">'[16]DATA LTW'!$C$21:$Z$21</definedName>
    <definedName name="_28__123Graph_ACHART_3" hidden="1">[17]Data!$G$38:$G$73</definedName>
    <definedName name="_280__123Graph_CCHART_39" hidden="1">'[18]DATA LTW'!$BR$43:$CC$43</definedName>
    <definedName name="_280__123Graph_CCHART_53" hidden="1">'[18]DATA LTW'!$BE$25:$BP$25</definedName>
    <definedName name="_281__123Graph_CCHART_4" hidden="1">[21]PCR!$BM$8:$BM$100</definedName>
    <definedName name="_281__123Graph_CCHART_54" hidden="1">'[18]DATA LTW'!$BE$53:$BP$53</definedName>
    <definedName name="_282__123Graph_CCHART_40" hidden="1">'[18]DATA LTW'!$BR$71:$CC$71</definedName>
    <definedName name="_282__123Graph_CCHART_55" hidden="1">'[18]DATA LTW'!$BR$25:$CC$25</definedName>
    <definedName name="_283__123Graph_CCHART_41" hidden="1">'[18]DATA LTW'!$BE$44:$BP$44</definedName>
    <definedName name="_283__123Graph_CCHART_56" hidden="1">'[18]DATA LTW'!$BR$53:$CC$53</definedName>
    <definedName name="_284__123Graph_CCHART_42" hidden="1">'[18]DATA LTW'!$BE$72:$BP$72</definedName>
    <definedName name="_284__123Graph_CCHART_57" hidden="1">'[18]DATA LTW'!$BE$26:$BP$26</definedName>
    <definedName name="_285__123Graph_CCHART_43" hidden="1">'[18]DATA LTW'!$BR$44:$CC$44</definedName>
    <definedName name="_285__123Graph_CCHART_58" hidden="1">'[18]DATA LTW'!$BE$54:$BP$54</definedName>
    <definedName name="_286__123Graph_CCHART_44" hidden="1">'[18]DATA LTW'!$BR$72:$CC$72</definedName>
    <definedName name="_286__123Graph_CCHART_59" hidden="1">'[18]DATA LTW'!$BR$26:$CC$26</definedName>
    <definedName name="_287__123Graph_CCHART_45" hidden="1">'[18]DATA LTW'!$BE$46:$BP$46</definedName>
    <definedName name="_287__123Graph_CCHART_6" hidden="1">[21]PCR!$L$8:$L$100</definedName>
    <definedName name="_288__123Graph_CCHART_46" hidden="1">'[18]DATA LTW'!$BE$74:$BP$74</definedName>
    <definedName name="_288__123Graph_CCHART_60" hidden="1">'[18]DATA LTW'!$BR$54:$CC$54</definedName>
    <definedName name="_289__123Graph_CCHART_47" hidden="1">'[18]DATA LTW'!$BR$46:$CC$46</definedName>
    <definedName name="_289__123Graph_CCHART_61" hidden="1">'[18]DATA LTW'!$BE$37:$BP$37</definedName>
    <definedName name="_29__123Graph_ACHART_145" hidden="1">'[16]DATA LTW'!$C$20:$Z$20</definedName>
    <definedName name="_29__123Graph_ACHART_147" hidden="1">'[16]DATA LTW'!$C$48:$Z$48</definedName>
    <definedName name="_29__123Graph_ACHART_4" hidden="1">[17]Data!$H$38:$H$73</definedName>
    <definedName name="_290__123Graph_CCHART_48" hidden="1">'[18]DATA LTW'!$BR$74:$CC$74</definedName>
    <definedName name="_290__123Graph_CCHART_62" hidden="1">'[18]DATA LTW'!$BE$65:$BP$65</definedName>
    <definedName name="_291__123Graph_CCHART_49" hidden="1">'[18]DATA LTW'!$BE$47:$BP$47</definedName>
    <definedName name="_291__123Graph_CCHART_63" hidden="1">'[18]DATA LTW'!$BR$37:$CC$37</definedName>
    <definedName name="_292__123Graph_CCHART_5" hidden="1">[24]PO!$B$59:$M$59</definedName>
    <definedName name="_292__123Graph_CCHART_64" hidden="1">[21]PCR!$H$8:$H$379</definedName>
    <definedName name="_293__123Graph_CCHART_50" hidden="1">'[18]DATA LTW'!$BE$75:$BP$75</definedName>
    <definedName name="_293__123Graph_CCHART_68" hidden="1">[21]PCR!$AC$8:$AC$100</definedName>
    <definedName name="_294__123Graph_CCHART_51" hidden="1">'[18]DATA LTW'!$BR$47:$CC$47</definedName>
    <definedName name="_294__123Graph_CCHART_7" hidden="1">[23]PK!$B$63:$M$63</definedName>
    <definedName name="_295__123Graph_CCHART_52" hidden="1">'[18]DATA LTW'!$BR$75:$CC$75</definedName>
    <definedName name="_295__123Graph_CCHART_73" hidden="1">[21]PCR!$AE$8:$AE$131</definedName>
    <definedName name="_296__123Graph_CCHART_53" hidden="1">'[18]DATA LTW'!$BE$25:$BP$25</definedName>
    <definedName name="_296__123Graph_CCHART_75" hidden="1">[21]PCR!$AM$8:$AM$100</definedName>
    <definedName name="_297__123Graph_CCHART_54" hidden="1">'[18]DATA LTW'!$BE$53:$BP$53</definedName>
    <definedName name="_297__123Graph_CCHART_77" hidden="1">[21]PCR!$AP$8:$AP$193</definedName>
    <definedName name="_298__123Graph_CCHART_55" hidden="1">'[18]DATA LTW'!$BR$25:$CC$25</definedName>
    <definedName name="_298__123Graph_CCHART_78" hidden="1">[21]PCR!$AU$9:$AU$100</definedName>
    <definedName name="_299__123Graph_CCHART_56" hidden="1">'[18]DATA LTW'!$BR$53:$CC$53</definedName>
    <definedName name="_299__123Graph_CCHART_79" hidden="1">[21]PCR!$BB$8:$BB$100</definedName>
    <definedName name="_3________123Graph_BCHART_3" hidden="1">'[15]GRD LTW'!#REF!</definedName>
    <definedName name="_3___123Graph_CGAE_2" hidden="1">'[13]data-hujan'!$E$15:$AC$15</definedName>
    <definedName name="_3__123Graph_ACHART_10" hidden="1">'[24]PABRIK (2)'!#REF!</definedName>
    <definedName name="_3__123Graph_AGR_AOPNV" hidden="1">'[11]AOP-SK'!$J$125:$J$136</definedName>
    <definedName name="_3__123Graph_BCHART_3" hidden="1">'[25]Grd MMG'!#REF!</definedName>
    <definedName name="_3__123Graph_CGAE_2" hidden="1">'[13]data-hujan'!$E$15:$AC$15</definedName>
    <definedName name="_30__123Graph_ACHART_146" hidden="1">'[16]DATA LTW'!$C$21:$Z$21</definedName>
    <definedName name="_30__123Graph_ACHART_148" hidden="1">'[16]DATA LTW'!$C$22:$Z$22</definedName>
    <definedName name="_30__123Graph_ACHART_5" hidden="1">[17]Data!$C$2:$C$73</definedName>
    <definedName name="_300__123Graph_CCHART_57" hidden="1">'[18]DATA LTW'!$BE$26:$BP$26</definedName>
    <definedName name="_300__123Graph_CCHART_8" hidden="1">'[24]PABRIK (2)'!$AF$9:$AF$287</definedName>
    <definedName name="_301__123Graph_CCHART_58" hidden="1">'[18]DATA LTW'!$BE$54:$BP$54</definedName>
    <definedName name="_301__123Graph_CCHART_81" hidden="1">[21]PCR!$AY$8:$AY$100</definedName>
    <definedName name="_302__123Graph_CCHART_59" hidden="1">'[18]DATA LTW'!$BR$26:$CC$26</definedName>
    <definedName name="_302__123Graph_CCHART_85" hidden="1">[21]Bagan!$B$5:$M$5</definedName>
    <definedName name="_303__123Graph_CCHART_6" hidden="1">[21]PCR!$L$8:$L$100</definedName>
    <definedName name="_303__123Graph_CCHART_86" hidden="1">[21]Bagan!$B$13:$M$13</definedName>
    <definedName name="_304__123Graph_CCHART_60" hidden="1">'[18]DATA LTW'!$BR$54:$CC$54</definedName>
    <definedName name="_304__123Graph_CCHART_87" hidden="1">[21]Bagan!$B$22:$M$22</definedName>
    <definedName name="_305__123Graph_CCHART_61" hidden="1">'[18]DATA LTW'!$BE$37:$BP$37</definedName>
    <definedName name="_305__123Graph_CCHART_88" hidden="1">[21]Bagan!$B$30:$M$30</definedName>
    <definedName name="_306__123Graph_CCHART_62" hidden="1">'[18]DATA LTW'!$BE$65:$BP$65</definedName>
    <definedName name="_306__123Graph_CCHART_9" hidden="1">'[24]PABRIK (2)'!$AF$9:$AF$287</definedName>
    <definedName name="_307__123Graph_CCHART_63" hidden="1">'[18]DATA LTW'!$BR$37:$CC$37</definedName>
    <definedName name="_307__123Graph_DCHART_1" hidden="1">[21]PCR!$BN$9:$BN$100</definedName>
    <definedName name="_308__123Graph_CCHART_64" hidden="1">[21]PCR!$H$8:$H$379</definedName>
    <definedName name="_308__123Graph_DCHART_15" hidden="1">[1]Data!$Q$50:$Q$61</definedName>
    <definedName name="_309__123Graph_CCHART_68" hidden="1">[21]PCR!$AC$8:$AC$100</definedName>
    <definedName name="_309__123Graph_DCHART_2" hidden="1">[21]PCR!$J$8:$J$379</definedName>
    <definedName name="_31__123Graph_ACHART_147" hidden="1">'[16]DATA LTW'!$C$48:$Z$48</definedName>
    <definedName name="_31__123Graph_ACHART_149" hidden="1">'[16]DATA LTW'!$C$24:$Z$24</definedName>
    <definedName name="_31__123Graph_ACHART_6" hidden="1">[17]Data!$D$2:$D$73</definedName>
    <definedName name="_310__123Graph_CCHART_7" hidden="1">[23]PK!$B$63:$M$63</definedName>
    <definedName name="_311__123Graph_CCHART_73" hidden="1">[21]PCR!$AE$8:$AE$131</definedName>
    <definedName name="_311__123Graph_DCHART_4" hidden="1">[26]Karung!#REF!</definedName>
    <definedName name="_312__123Graph_CCHART_75" hidden="1">[21]PCR!$AM$8:$AM$100</definedName>
    <definedName name="_312__123Graph_DCHART_5" hidden="1">[21]PCR!$BN$9:$BN$100</definedName>
    <definedName name="_313__123Graph_CCHART_77" hidden="1">[21]PCR!$AP$8:$AP$193</definedName>
    <definedName name="_313__123Graph_DCHART_6" hidden="1">[21]PCR!$CV$8:$CV$100</definedName>
    <definedName name="_314__123Graph_CCHART_78" hidden="1">[21]PCR!$AU$9:$AU$100</definedName>
    <definedName name="_314__123Graph_DCHART_7" hidden="1">[23]PK!$B$64:$M$64</definedName>
    <definedName name="_315__123Graph_CCHART_79" hidden="1">[21]PCR!$BB$8:$BB$100</definedName>
    <definedName name="_315__123Graph_DCHART_77" hidden="1">[21]PCR!$AQ$8:$AQ$193</definedName>
    <definedName name="_316__123Graph_CCHART_8" hidden="1">'[24]PABRIK (2)'!$AF$9:$AF$287</definedName>
    <definedName name="_316__123Graph_DCHART_78" hidden="1">[21]PCR!$BJ$8:$BJ$100</definedName>
    <definedName name="_317__123Graph_CCHART_81" hidden="1">[21]PCR!$AY$8:$AY$100</definedName>
    <definedName name="_317__123Graph_DCHART_79" hidden="1">[21]PCR!$BC$8:$BC$100</definedName>
    <definedName name="_318__123Graph_CCHART_85" hidden="1">[21]Bagan!$B$5:$M$5</definedName>
    <definedName name="_319__123Graph_CCHART_86" hidden="1">[21]Bagan!$B$13:$M$13</definedName>
    <definedName name="_319__123Graph_DCHART_8" hidden="1">[26]Karung!#REF!</definedName>
    <definedName name="_32__123Graph_ACHART_148" hidden="1">'[16]DATA LTW'!$C$22:$Z$22</definedName>
    <definedName name="_32__123Graph_ACHART_15" hidden="1">[1]Data!$B$50:$B$61</definedName>
    <definedName name="_32__123Graph_ACHART_62" hidden="1">'[20]Data SRL'!$C$8:$C$131</definedName>
    <definedName name="_320__123Graph_CCHART_87" hidden="1">[21]Bagan!$B$22:$M$22</definedName>
    <definedName name="_320__123Graph_DCHART_81" hidden="1">[21]PCR!$BH$8:$BH$100</definedName>
    <definedName name="_321__123Graph_CCHART_88" hidden="1">[21]Bagan!$B$30:$M$30</definedName>
    <definedName name="_321__123Graph_DCHART_85" hidden="1">[21]Bagan!$B$6:$M$6</definedName>
    <definedName name="_322__123Graph_CCHART_9" hidden="1">'[24]PABRIK (2)'!$AF$9:$AF$287</definedName>
    <definedName name="_322__123Graph_DCHART_86" hidden="1">[21]Bagan!$B$14:$M$14</definedName>
    <definedName name="_323__123Graph_DCHART_1" hidden="1">[21]PCR!$BN$9:$BN$100</definedName>
    <definedName name="_323__123Graph_DCHART_87" hidden="1">[21]Bagan!$B$23:$M$23</definedName>
    <definedName name="_324__123Graph_DCHART_15" hidden="1">[1]Data!$Q$50:$Q$61</definedName>
    <definedName name="_324__123Graph_DCHART_88" hidden="1">[21]Bagan!$B$31:$M$31</definedName>
    <definedName name="_325__123Graph_DCHART_2" hidden="1">[21]PCR!$J$8:$J$379</definedName>
    <definedName name="_325__123Graph_ECHART_1" hidden="1">[21]PCR!$BO$9:$BO$100</definedName>
    <definedName name="_326__123Graph_ECHART_2" hidden="1">[21]PCR!$CS$8:$CS$379</definedName>
    <definedName name="_327__123Graph_ECHART_3" hidden="1">[21]PCR!$N$8:$N$100</definedName>
    <definedName name="_328__123Graph_DCHART_4" hidden="1">[26]Karung!#REF!</definedName>
    <definedName name="_328__123Graph_ECHART_4" hidden="1">[21]PCR!$BO$9:$BO$100</definedName>
    <definedName name="_329__123Graph_DCHART_5" hidden="1">[21]PCR!$BN$9:$BN$100</definedName>
    <definedName name="_329__123Graph_ECHART_6" hidden="1">[21]PCR!$CW$8:$CW$100</definedName>
    <definedName name="_33__123Graph_ACHART_149" hidden="1">'[16]DATA LTW'!$C$24:$Z$24</definedName>
    <definedName name="_33__123Graph_ACHART_150" hidden="1">'[16]DATA LTW'!$C$25:$Z$25</definedName>
    <definedName name="_33__123Graph_ACHART_64" hidden="1">'[20]Data SRL'!$F$8:$F$379</definedName>
    <definedName name="_330__123Graph_DCHART_6" hidden="1">[21]PCR!$CV$8:$CV$100</definedName>
    <definedName name="_330__123Graph_ECHART_7" hidden="1">[23]PK!$B$65:$M$65</definedName>
    <definedName name="_331__123Graph_DCHART_7" hidden="1">[23]PK!$B$64:$M$64</definedName>
    <definedName name="_331__123Graph_ECHART_85" hidden="1">[21]Bagan!$B$7:$M$7</definedName>
    <definedName name="_332__123Graph_DCHART_77" hidden="1">[21]PCR!$AQ$8:$AQ$193</definedName>
    <definedName name="_332__123Graph_ECHART_86" hidden="1">[21]Bagan!$B$15:$M$15</definedName>
    <definedName name="_333__123Graph_DCHART_78" hidden="1">[21]PCR!$BJ$8:$BJ$100</definedName>
    <definedName name="_333__123Graph_ECHART_87" hidden="1">[21]Bagan!$B$24:$M$24</definedName>
    <definedName name="_334__123Graph_DCHART_79" hidden="1">[21]PCR!$BC$8:$BC$100</definedName>
    <definedName name="_334__123Graph_ECHART_88" hidden="1">[21]Bagan!$B$32:$M$32</definedName>
    <definedName name="_335__123Graph_FCHART_1" hidden="1">[21]PCR!$BP$9:$BP$100</definedName>
    <definedName name="_336__123Graph_FCHART_5" hidden="1">[21]PCR!$BP$9:$BP$100</definedName>
    <definedName name="_337__123Graph_DCHART_8" hidden="1">[26]Karung!#REF!</definedName>
    <definedName name="_337__123Graph_FCHART_6" hidden="1">[23]PK!$B$33:$M$33</definedName>
    <definedName name="_338__123Graph_DCHART_81" hidden="1">[21]PCR!$BH$8:$BH$100</definedName>
    <definedName name="_338__123Graph_FCHART_7" hidden="1">[23]PK!$B$66:$M$66</definedName>
    <definedName name="_339__123Graph_DCHART_85" hidden="1">[21]Bagan!$B$6:$M$6</definedName>
    <definedName name="_339__123Graph_FCHART_78" hidden="1">[21]PCR!$AX$8:$AX$100</definedName>
    <definedName name="_34__123Graph_ACHART_15" hidden="1">[1]Data!$B$50:$B$61</definedName>
    <definedName name="_34__123Graph_ACHART_151" hidden="1">'[16]DATA LTW'!$C$26:$Z$26</definedName>
    <definedName name="_34__123Graph_ACHART_65" hidden="1">'[20]Data SRL'!$I$8:$I$379</definedName>
    <definedName name="_340__123Graph_DCHART_86" hidden="1">[21]Bagan!$B$14:$M$14</definedName>
    <definedName name="_340__123Graph_FCHART_86" hidden="1">[21]Bagan!$B$16:$M$16</definedName>
    <definedName name="_341__123Graph_DCHART_87" hidden="1">[21]Bagan!$B$23:$M$23</definedName>
    <definedName name="_341__123Graph_FCHART_87" hidden="1">[21]Bagan!$B$25:$M$25</definedName>
    <definedName name="_342__123Graph_DCHART_88" hidden="1">[21]Bagan!$B$31:$M$31</definedName>
    <definedName name="_342__123Graph_XCHART_1" hidden="1">[1]Data!$A$2:$A$73</definedName>
    <definedName name="_343__123Graph_ECHART_1" hidden="1">[21]PCR!$BO$9:$BO$100</definedName>
    <definedName name="_343__123Graph_XCHART_10" hidden="1">'[24]PABRIK (2)'!$A$9:$A$380</definedName>
    <definedName name="_344__123Graph_ECHART_2" hidden="1">[21]PCR!$CS$8:$CS$379</definedName>
    <definedName name="_344__123Graph_XCHART_11" hidden="1">'[24]PABRIK (2)'!$A$9:$A$380</definedName>
    <definedName name="_345__123Graph_ECHART_3" hidden="1">[21]PCR!$N$8:$N$100</definedName>
    <definedName name="_346__123Graph_ECHART_4" hidden="1">[21]PCR!$BO$9:$BO$100</definedName>
    <definedName name="_346__123Graph_XCHART_113" hidden="1">'[16]DATA LTW'!#REF!</definedName>
    <definedName name="_347__123Graph_ECHART_6" hidden="1">[21]PCR!$CW$8:$CW$100</definedName>
    <definedName name="_348__123Graph_ECHART_7" hidden="1">[23]PK!$B$65:$M$65</definedName>
    <definedName name="_348__123Graph_XCHART_114" hidden="1">'[16]DATA LTW'!#REF!</definedName>
    <definedName name="_349__123Graph_ECHART_85" hidden="1">[21]Bagan!$B$7:$M$7</definedName>
    <definedName name="_35__123Graph_ACHART_150" hidden="1">'[16]DATA LTW'!$C$25:$Z$25</definedName>
    <definedName name="_35__123Graph_ACHART_152" hidden="1">'[16]DATA LTW'!$C$27:$Z$27</definedName>
    <definedName name="_35__123Graph_ACHART_68" hidden="1">'[20]Data SRL'!$N$8:$N$100</definedName>
    <definedName name="_350__123Graph_ECHART_86" hidden="1">[21]Bagan!$B$15:$M$15</definedName>
    <definedName name="_350__123Graph_XCHART_115" hidden="1">'[16]DATA LTW'!#REF!</definedName>
    <definedName name="_351__123Graph_ECHART_87" hidden="1">[21]Bagan!$B$24:$M$24</definedName>
    <definedName name="_352__123Graph_ECHART_88" hidden="1">[21]Bagan!$B$32:$M$32</definedName>
    <definedName name="_352__123Graph_XCHART_116" hidden="1">'[16]DATA LTW'!#REF!</definedName>
    <definedName name="_353__123Graph_FCHART_1" hidden="1">[21]PCR!$BP$9:$BP$100</definedName>
    <definedName name="_354__123Graph_FCHART_5" hidden="1">[21]PCR!$BP$9:$BP$100</definedName>
    <definedName name="_354__123Graph_XCHART_117" hidden="1">'[16]DATA LTW'!#REF!</definedName>
    <definedName name="_355__123Graph_FCHART_6" hidden="1">[23]PK!$B$33:$M$33</definedName>
    <definedName name="_356__123Graph_FCHART_7" hidden="1">[23]PK!$B$66:$M$66</definedName>
    <definedName name="_356__123Graph_XCHART_118" hidden="1">'[16]DATA LTW'!#REF!</definedName>
    <definedName name="_357__123Graph_FCHART_78" hidden="1">[21]PCR!$AX$8:$AX$100</definedName>
    <definedName name="_358__123Graph_FCHART_86" hidden="1">[21]Bagan!$B$16:$M$16</definedName>
    <definedName name="_358__123Graph_XCHART_119" hidden="1">'[16]DATA LTW'!#REF!</definedName>
    <definedName name="_359__123Graph_FCHART_87" hidden="1">[21]Bagan!$B$25:$M$25</definedName>
    <definedName name="_359__123Graph_XCHART_12" hidden="1">'[24]PABRIK (2)'!$A$9:$A$380</definedName>
    <definedName name="_36__123Graph_ACHART_151" hidden="1">'[16]DATA LTW'!$C$26:$Z$26</definedName>
    <definedName name="_36__123Graph_ACHART_153" hidden="1">'[16]DATA LTW'!$C$28:$Z$28</definedName>
    <definedName name="_36__123Graph_ACHART_69" hidden="1">'[20]Data SRL'!$M$8:$M$379</definedName>
    <definedName name="_360__123Graph_XCHART_1" hidden="1">[1]Data!$A$2:$A$73</definedName>
    <definedName name="_361__123Graph_XCHART_10" hidden="1">'[24]PABRIK (2)'!$A$9:$A$380</definedName>
    <definedName name="_361__123Graph_XCHART_120" hidden="1">'[16]DATA LTW'!#REF!</definedName>
    <definedName name="_362__123Graph_XCHART_11" hidden="1">'[24]PABRIK (2)'!$A$9:$A$380</definedName>
    <definedName name="_362__123Graph_XCHART_13" hidden="1">[1]Data!$L$50:$L$61</definedName>
    <definedName name="_363__123Graph_XCHART_135" hidden="1">'[16]DATA LTW'!$C$7:$Z$7</definedName>
    <definedName name="_364__123Graph_XCHART_136" hidden="1">'[16]DATA LTW'!$C$7:$Z$7</definedName>
    <definedName name="_365__123Graph_XCHART_113" hidden="1">'[16]DATA LTW'!#REF!</definedName>
    <definedName name="_365__123Graph_XCHART_137" hidden="1">'[16]DATA LTW'!$C$7:$Z$7</definedName>
    <definedName name="_366__123Graph_XCHART_138" hidden="1">'[16]DATA LTW'!$C$7:$Z$7</definedName>
    <definedName name="_367__123Graph_XCHART_139" hidden="1">'[16]DATA LTW'!$C$7:$Z$7</definedName>
    <definedName name="_368__123Graph_XCHART_114" hidden="1">'[16]DATA LTW'!#REF!</definedName>
    <definedName name="_368__123Graph_XCHART_14" hidden="1">[1]Data!$L$50:$L$61</definedName>
    <definedName name="_369__123Graph_XCHART_140" hidden="1">'[16]DATA LTW'!$C$7:$Z$7</definedName>
    <definedName name="_37________123Graph_BCHART_3" hidden="1">'[15]GRD LTW'!#REF!</definedName>
    <definedName name="_37__123Graph_ACHART_152" hidden="1">'[16]DATA LTW'!$C$27:$Z$27</definedName>
    <definedName name="_37__123Graph_ACHART_154" hidden="1">'[16]DATA LTW'!$C$29:$Z$29</definedName>
    <definedName name="_37__123Graph_ACHART_7" hidden="1">[17]Data!$I$38:$I$73</definedName>
    <definedName name="_370__123Graph_XCHART_141" hidden="1">'[16]DATA LTW'!$C$7:$Z$7</definedName>
    <definedName name="_371__123Graph_XCHART_115" hidden="1">'[16]DATA LTW'!#REF!</definedName>
    <definedName name="_371__123Graph_XCHART_142" hidden="1">'[16]DATA LTW'!$C$7:$Z$7</definedName>
    <definedName name="_372__123Graph_XCHART_143" hidden="1">'[16]DATA LTW'!$C$7:$Z$7</definedName>
    <definedName name="_373__123Graph_XCHART_144" hidden="1">'[16]DATA LTW'!$C$7:$Z$7</definedName>
    <definedName name="_374__123Graph_XCHART_116" hidden="1">'[16]DATA LTW'!#REF!</definedName>
    <definedName name="_374__123Graph_XCHART_145" hidden="1">'[16]DATA LTW'!$C$7:$Z$7</definedName>
    <definedName name="_375__123Graph_XCHART_146" hidden="1">'[16]DATA LTW'!$C$7:$Z$7</definedName>
    <definedName name="_377__123Graph_XCHART_117" hidden="1">'[16]DATA LTW'!#REF!</definedName>
    <definedName name="_377__123Graph_XCHART_147" hidden="1">'[16]DATA LTW'!#REF!</definedName>
    <definedName name="_378__123Graph_XCHART_148" hidden="1">'[16]DATA LTW'!$C$7:$Z$7</definedName>
    <definedName name="_379__123Graph_XCHART_149" hidden="1">'[16]DATA LTW'!$C$7:$Z$7</definedName>
    <definedName name="_38__123Graph_ACHART_153" hidden="1">'[16]DATA LTW'!$C$28:$Z$28</definedName>
    <definedName name="_38__123Graph_ACHART_155" hidden="1">'[16]DATA LTW'!$C$31:$Z$31</definedName>
    <definedName name="_38__123Graph_ACHART_70" hidden="1">'[20]Data SRL'!$S$8:$S$379</definedName>
    <definedName name="_380__123Graph_XCHART_118" hidden="1">'[16]DATA LTW'!#REF!</definedName>
    <definedName name="_380__123Graph_XCHART_15" hidden="1">[1]Data!$L$50:$L$61</definedName>
    <definedName name="_381__123Graph_XCHART_150" hidden="1">'[16]DATA LTW'!$C$7:$Z$7</definedName>
    <definedName name="_382__123Graph_XCHART_151" hidden="1">'[16]DATA LTW'!$C$7:$Z$7</definedName>
    <definedName name="_383__123Graph_XCHART_119" hidden="1">'[16]DATA LTW'!#REF!</definedName>
    <definedName name="_383__123Graph_XCHART_152" hidden="1">'[16]DATA LTW'!$C$7:$Z$7</definedName>
    <definedName name="_384__123Graph_XCHART_12" hidden="1">'[24]PABRIK (2)'!$A$9:$A$380</definedName>
    <definedName name="_384__123Graph_XCHART_153" hidden="1">'[16]DATA LTW'!$C$7:$Z$7</definedName>
    <definedName name="_385__123Graph_XCHART_154" hidden="1">'[16]DATA LTW'!$C$7:$Z$7</definedName>
    <definedName name="_386__123Graph_XCHART_155" hidden="1">'[16]DATA LTW'!$C$7:$Z$7</definedName>
    <definedName name="_387__123Graph_XCHART_120" hidden="1">'[16]DATA LTW'!#REF!</definedName>
    <definedName name="_387__123Graph_XCHART_156" hidden="1">'[16]DATA LTW'!$C$7:$Z$7</definedName>
    <definedName name="_388__123Graph_XCHART_13" hidden="1">[1]Data!$L$50:$L$61</definedName>
    <definedName name="_388__123Graph_XCHART_157" hidden="1">'[16]DATA LTW'!$C$7:$Z$7</definedName>
    <definedName name="_389__123Graph_XCHART_135" hidden="1">'[16]DATA LTW'!$C$7:$Z$7</definedName>
    <definedName name="_389__123Graph_XCHART_158" hidden="1">'[16]DATA LTW'!$C$7:$Z$7</definedName>
    <definedName name="_39__123Graph_ACHART_154" hidden="1">'[16]DATA LTW'!$C$29:$Z$29</definedName>
    <definedName name="_39__123Graph_ACHART_156" hidden="1">'[16]DATA LTW'!$C$32:$Z$32</definedName>
    <definedName name="_39__123Graph_ACHART_71" hidden="1">'[20]Data SRL'!$Q$39:$Q$379</definedName>
    <definedName name="_390__123Graph_XCHART_136" hidden="1">'[16]DATA LTW'!$C$7:$Z$7</definedName>
    <definedName name="_390__123Graph_XCHART_159" hidden="1">'[16]DATA LTW'!$C$7:$Z$7</definedName>
    <definedName name="_391__123Graph_XCHART_137" hidden="1">'[16]DATA LTW'!$C$7:$Z$7</definedName>
    <definedName name="_391__123Graph_XCHART_16" hidden="1">[1]Data!$L$62:$L$73</definedName>
    <definedName name="_392__123Graph_XCHART_138" hidden="1">'[16]DATA LTW'!$C$7:$Z$7</definedName>
    <definedName name="_392__123Graph_XCHART_160" hidden="1">'[16]DATA LTW'!$C$7:$Z$7</definedName>
    <definedName name="_393__123Graph_XCHART_139" hidden="1">'[16]DATA LTW'!$C$7:$Z$7</definedName>
    <definedName name="_393__123Graph_XCHART_17" hidden="1">[1]Data!$L$62:$L$73</definedName>
    <definedName name="_394__123Graph_XCHART_14" hidden="1">[1]Data!$L$50:$L$61</definedName>
    <definedName name="_394__123Graph_XCHART_18" hidden="1">'[24]PABRIK (2)'!$A$9:$A$380</definedName>
    <definedName name="_395__123Graph_XCHART_140" hidden="1">'[16]DATA LTW'!$C$7:$Z$7</definedName>
    <definedName name="_396__123Graph_XCHART_141" hidden="1">'[16]DATA LTW'!$C$7:$Z$7</definedName>
    <definedName name="_396__123Graph_XCHART_183" hidden="1">'[16]DATA LTW'!#REF!</definedName>
    <definedName name="_397__123Graph_XCHART_142" hidden="1">'[16]DATA LTW'!$C$7:$Z$7</definedName>
    <definedName name="_397__123Graph_XCHART_19" hidden="1">'[24]PABRIK (2)'!$A$9:$A$380</definedName>
    <definedName name="_398__123Graph_XCHART_143" hidden="1">'[16]DATA LTW'!$C$7:$Z$7</definedName>
    <definedName name="_398__123Graph_XCHART_2" hidden="1">[1]Data!$A$38:$A$73</definedName>
    <definedName name="_399__123Graph_XCHART_144" hidden="1">'[16]DATA LTW'!$C$7:$Z$7</definedName>
    <definedName name="_399__123Graph_XCHART_20" hidden="1">'[24]PABRIK (2)'!$A$9:$A$380</definedName>
    <definedName name="_4___123Graph_DGAE_2" hidden="1">'[13]data-hujan'!$E$16:$AC$16</definedName>
    <definedName name="_4__123Graph_ACHART_10" hidden="1">'[24]PABRIK (2)'!#REF!</definedName>
    <definedName name="_4__123Graph_BCHART_3" hidden="1">[27]Comp!#REF!</definedName>
    <definedName name="_4__123Graph_BGR_AOP" hidden="1">'[11]AOP-SK'!$I$138:$I$149</definedName>
    <definedName name="_4__123Graph_DGAE_2" hidden="1">'[13]data-hujan'!$E$16:$AC$16</definedName>
    <definedName name="_40__123Graph_ACHART_155" hidden="1">'[16]DATA LTW'!$C$31:$Z$31</definedName>
    <definedName name="_40__123Graph_ACHART_157" hidden="1">'[16]DATA LTW'!$C$33:$Z$33</definedName>
    <definedName name="_40__123Graph_ACHART_72" hidden="1">'[20]Data SRL'!$T$8:$T$379</definedName>
    <definedName name="_400__123Graph_XCHART_145" hidden="1">'[16]DATA LTW'!$C$7:$Z$7</definedName>
    <definedName name="_400__123Graph_XCHART_21" hidden="1">'[24]PABRIK (2)'!$A$9:$A$380</definedName>
    <definedName name="_401__123Graph_XCHART_146" hidden="1">'[16]DATA LTW'!$C$7:$Z$7</definedName>
    <definedName name="_402__123Graph_XCHART_214" hidden="1">'[16]DATA LTW'!#REF!</definedName>
    <definedName name="_404__123Graph_XCHART_147" hidden="1">'[16]DATA LTW'!#REF!</definedName>
    <definedName name="_404__123Graph_XCHART_215" hidden="1">'[16]DATA LTW'!#REF!</definedName>
    <definedName name="_405__123Graph_XCHART_148" hidden="1">'[16]DATA LTW'!$C$7:$Z$7</definedName>
    <definedName name="_406__123Graph_XCHART_149" hidden="1">'[16]DATA LTW'!$C$7:$Z$7</definedName>
    <definedName name="_406__123Graph_XCHART_216" hidden="1">'[16]DATA LTW'!#REF!</definedName>
    <definedName name="_407__123Graph_XCHART_15" hidden="1">[1]Data!$L$50:$L$61</definedName>
    <definedName name="_408__123Graph_XCHART_150" hidden="1">'[16]DATA LTW'!$C$7:$Z$7</definedName>
    <definedName name="_408__123Graph_XCHART_217" hidden="1">'[16]DATA LTW'!#REF!</definedName>
    <definedName name="_409__123Graph_XCHART_151" hidden="1">'[16]DATA LTW'!$C$7:$Z$7</definedName>
    <definedName name="_41__123Graph_ACHART_156" hidden="1">'[16]DATA LTW'!$C$32:$Z$32</definedName>
    <definedName name="_41__123Graph_ACHART_158" hidden="1">'[16]DATA LTW'!$C$34:$Z$34</definedName>
    <definedName name="_41__123Graph_ACHART_73" hidden="1">'[20]Data SRL'!$AC$8:$AC$131</definedName>
    <definedName name="_410__123Graph_XCHART_152" hidden="1">'[16]DATA LTW'!$C$7:$Z$7</definedName>
    <definedName name="_410__123Graph_XCHART_218" hidden="1">'[16]DATA LTW'!#REF!</definedName>
    <definedName name="_411__123Graph_XCHART_153" hidden="1">'[16]DATA LTW'!$C$7:$Z$7</definedName>
    <definedName name="_412__123Graph_XCHART_154" hidden="1">'[16]DATA LTW'!$C$7:$Z$7</definedName>
    <definedName name="_412__123Graph_XCHART_219" hidden="1">'[16]DATA LTW'!#REF!</definedName>
    <definedName name="_413__123Graph_XCHART_155" hidden="1">'[16]DATA LTW'!$C$7:$Z$7</definedName>
    <definedName name="_413__123Graph_XCHART_22" hidden="1">'[24]PABRIK (2)'!$A$9:$A$380</definedName>
    <definedName name="_414__123Graph_XCHART_156" hidden="1">'[16]DATA LTW'!$C$7:$Z$7</definedName>
    <definedName name="_415__123Graph_XCHART_157" hidden="1">'[16]DATA LTW'!$C$7:$Z$7</definedName>
    <definedName name="_415__123Graph_XCHART_220" hidden="1">'[16]DATA LTW'!#REF!</definedName>
    <definedName name="_416__123Graph_XCHART_158" hidden="1">'[16]DATA LTW'!$C$7:$Z$7</definedName>
    <definedName name="_417__123Graph_XCHART_159" hidden="1">'[16]DATA LTW'!$C$7:$Z$7</definedName>
    <definedName name="_417__123Graph_XCHART_221" hidden="1">'[16]DATA LTW'!#REF!</definedName>
    <definedName name="_418__123Graph_XCHART_16" hidden="1">[1]Data!$L$62:$L$73</definedName>
    <definedName name="_419__123Graph_XCHART_160" hidden="1">'[16]DATA LTW'!$C$7:$Z$7</definedName>
    <definedName name="_419__123Graph_XCHART_222" hidden="1">'[16]DATA LTW'!#REF!</definedName>
    <definedName name="_42__123Graph_ACHART_157" hidden="1">'[16]DATA LTW'!$C$33:$Z$33</definedName>
    <definedName name="_42__123Graph_ACHART_159" hidden="1">'[16]DATA LTW'!$C$35:$Z$35</definedName>
    <definedName name="_42__123Graph_ACHART_74" hidden="1">'[20]Data SRL'!$AH$8:$AH$100</definedName>
    <definedName name="_420__123Graph_XCHART_17" hidden="1">[1]Data!$L$62:$L$73</definedName>
    <definedName name="_421__123Graph_XCHART_18" hidden="1">'[24]PABRIK (2)'!$A$9:$A$380</definedName>
    <definedName name="_421__123Graph_XCHART_223" hidden="1">'[16]DATA LTW'!#REF!</definedName>
    <definedName name="_423__123Graph_XCHART_224" hidden="1">'[16]DATA LTW'!#REF!</definedName>
    <definedName name="_424__123Graph_XCHART_183" hidden="1">'[16]DATA LTW'!#REF!</definedName>
    <definedName name="_425__123Graph_XCHART_19" hidden="1">'[24]PABRIK (2)'!$A$9:$A$380</definedName>
    <definedName name="_425__123Graph_XCHART_225" hidden="1">'[16]DATA LTW'!#REF!</definedName>
    <definedName name="_426__123Graph_XCHART_2" hidden="1">[1]Data!$A$38:$A$73</definedName>
    <definedName name="_427__123Graph_XCHART_20" hidden="1">'[24]PABRIK (2)'!$A$9:$A$380</definedName>
    <definedName name="_427__123Graph_XCHART_226" hidden="1">'[16]DATA LTW'!#REF!</definedName>
    <definedName name="_428__123Graph_XCHART_21" hidden="1">'[24]PABRIK (2)'!$A$9:$A$380</definedName>
    <definedName name="_429__123Graph_XCHART_227" hidden="1">'[16]DATA LTW'!#REF!</definedName>
    <definedName name="_43__123Graph_ACHART_158" hidden="1">'[16]DATA LTW'!$C$34:$Z$34</definedName>
    <definedName name="_43__123Graph_ACHART_16" hidden="1">[1]Data!$K$62:$K$73</definedName>
    <definedName name="_43__123Graph_ACHART_75" hidden="1">'[20]Data SRL'!$AK$8:$AK$100</definedName>
    <definedName name="_431__123Graph_XCHART_214" hidden="1">'[16]DATA LTW'!#REF!</definedName>
    <definedName name="_431__123Graph_XCHART_228" hidden="1">'[16]DATA LTW'!#REF!</definedName>
    <definedName name="_432__123Graph_XCHART_23" hidden="1">'[24]PABRIK (2)'!$A$9:$A$380</definedName>
    <definedName name="_433__123Graph_XCHART_24" hidden="1">'[24]PABRIK (2)'!$A$9:$A$380</definedName>
    <definedName name="_434__123Graph_XCHART_215" hidden="1">'[16]DATA LTW'!#REF!</definedName>
    <definedName name="_435__123Graph_XCHART_241" hidden="1">'[16]DATA LTW'!#REF!</definedName>
    <definedName name="_437__123Graph_XCHART_216" hidden="1">'[16]DATA LTW'!#REF!</definedName>
    <definedName name="_437__123Graph_XCHART_242" hidden="1">'[16]DATA LTW'!#REF!</definedName>
    <definedName name="_439__123Graph_XCHART_243" hidden="1">'[16]DATA LTW'!#REF!</definedName>
    <definedName name="_44__123Graph_ACHART_159" hidden="1">'[16]DATA LTW'!$C$35:$Z$35</definedName>
    <definedName name="_44__123Graph_ACHART_160" hidden="1">'[16]DATA LTW'!$C$36:$Z$36</definedName>
    <definedName name="_44__123Graph_ACHART_77" hidden="1">'[20]Data SRL'!$AN$8:$AN$193</definedName>
    <definedName name="_440__123Graph_XCHART_217" hidden="1">'[16]DATA LTW'!#REF!</definedName>
    <definedName name="_441__123Graph_XCHART_244" hidden="1">'[16]DATA LTW'!#REF!</definedName>
    <definedName name="_442__123Graph_XCHART_25" hidden="1">'[24]PABRIK (2)'!$A$9:$A$380</definedName>
    <definedName name="_443__123Graph_XCHART_218" hidden="1">'[16]DATA LTW'!#REF!</definedName>
    <definedName name="_444__123Graph_XCHART_254" hidden="1">'[16]DATA LTW'!#REF!</definedName>
    <definedName name="_445__123Graph_XCHART_26" hidden="1">'[24]PABRIK (2)'!$A$9:$A$380</definedName>
    <definedName name="_446__123Graph_XCHART_219" hidden="1">'[16]DATA LTW'!#REF!</definedName>
    <definedName name="_446__123Graph_XCHART_27" hidden="1">'[24]PABRIK (2)'!$A$9:$A$380</definedName>
    <definedName name="_447__123Graph_XCHART_22" hidden="1">'[24]PABRIK (2)'!$A$9:$A$380</definedName>
    <definedName name="_447__123Graph_XCHART_28" hidden="1">'[24]PABRIK (2)'!$A$9:$A$380</definedName>
    <definedName name="_448__123Graph_XCHART_29" hidden="1">'[24]PABRIK (2)'!$A$9:$A$380</definedName>
    <definedName name="_449__123Graph_XCHART_3" hidden="1">[1]Data!$A$38:$A$73</definedName>
    <definedName name="_45__123Graph_ACHART_16" hidden="1">[1]Data!$K$62:$K$73</definedName>
    <definedName name="_45__123Graph_ACHART_17" hidden="1">[1]Data!$F$62:$F$73</definedName>
    <definedName name="_45__123Graph_ACHART_78" hidden="1">'[20]Data SRL'!$AS$8:$AS$100</definedName>
    <definedName name="_450__123Graph_XCHART_220" hidden="1">'[16]DATA LTW'!#REF!</definedName>
    <definedName name="_450__123Graph_XCHART_30" hidden="1">'[18]DATA LTW'!$E$4:$AC$4</definedName>
    <definedName name="_451__123Graph_XCHART_31" hidden="1">'[18]DATA LTW'!$E$4:$AC$4</definedName>
    <definedName name="_452__123Graph_XCHART_32" hidden="1">'[18]DATA LTW'!$E$4:$AC$4</definedName>
    <definedName name="_453__123Graph_XCHART_221" hidden="1">'[16]DATA LTW'!#REF!</definedName>
    <definedName name="_453__123Graph_XCHART_33" hidden="1">'[18]DATA LTW'!$E$4:$AC$4</definedName>
    <definedName name="_454__123Graph_XCHART_34" hidden="1">'[18]DATA LTW'!$E$4:$AC$4</definedName>
    <definedName name="_455__123Graph_XCHART_35" hidden="1">'[18]DATA LTW'!$E$4:$AC$4</definedName>
    <definedName name="_456__123Graph_XCHART_222" hidden="1">'[16]DATA LTW'!#REF!</definedName>
    <definedName name="_456__123Graph_XCHART_36" hidden="1">'[18]DATA LTW'!$E$4:$AC$4</definedName>
    <definedName name="_457__123Graph_XCHART_37" hidden="1">'[18]DATA LTW'!$E$4:$AC$4</definedName>
    <definedName name="_458__123Graph_XCHART_38" hidden="1">'[18]DATA LTW'!$E$4:$AC$4</definedName>
    <definedName name="_459__123Graph_XCHART_223" hidden="1">'[16]DATA LTW'!#REF!</definedName>
    <definedName name="_459__123Graph_XCHART_39" hidden="1">'[18]DATA LTW'!$E$4:$AC$4</definedName>
    <definedName name="_46__123Graph_ACHART_160" hidden="1">'[16]DATA LTW'!$C$36:$Z$36</definedName>
    <definedName name="_46__123Graph_ACHART_171" hidden="1">'[16]DATA LTW'!$C$49:$Z$49</definedName>
    <definedName name="_46__123Graph_ACHART_79" hidden="1">'[20]Data SRL'!$AZ$8:$AZ$100</definedName>
    <definedName name="_460__123Graph_XCHART_4" hidden="1">[1]Data!$A$38:$A$73</definedName>
    <definedName name="_461__123Graph_XCHART_40" hidden="1">'[18]DATA LTW'!$E$4:$AC$4</definedName>
    <definedName name="_462__123Graph_XCHART_224" hidden="1">'[16]DATA LTW'!#REF!</definedName>
    <definedName name="_462__123Graph_XCHART_41" hidden="1">'[18]DATA LTW'!$E$4:$AC$4</definedName>
    <definedName name="_463__123Graph_XCHART_42" hidden="1">'[18]DATA LTW'!$E$4:$AC$4</definedName>
    <definedName name="_464__123Graph_XCHART_43" hidden="1">'[18]DATA LTW'!$E$4:$AC$4</definedName>
    <definedName name="_465__123Graph_XCHART_225" hidden="1">'[16]DATA LTW'!#REF!</definedName>
    <definedName name="_465__123Graph_XCHART_44" hidden="1">'[18]DATA LTW'!$E$4:$AC$4</definedName>
    <definedName name="_466__123Graph_XCHART_45" hidden="1">'[18]DATA LTW'!$E$4:$AC$4</definedName>
    <definedName name="_467__123Graph_XCHART_46" hidden="1">'[18]DATA LTW'!$E$4:$AC$4</definedName>
    <definedName name="_468__123Graph_XCHART_226" hidden="1">'[16]DATA LTW'!#REF!</definedName>
    <definedName name="_468__123Graph_XCHART_47" hidden="1">'[18]DATA LTW'!$E$4:$AC$4</definedName>
    <definedName name="_469__123Graph_XCHART_48" hidden="1">'[18]DATA LTW'!$E$4:$AC$4</definedName>
    <definedName name="_47__123Graph_ACHART_17" hidden="1">[1]Data!$F$62:$F$73</definedName>
    <definedName name="_47__123Graph_ACHART_8" hidden="1">[17]Data!$E$2:$E$73</definedName>
    <definedName name="_470__123Graph_XCHART_49" hidden="1">'[18]DATA LTW'!$E$4:$AC$4</definedName>
    <definedName name="_471__123Graph_XCHART_227" hidden="1">'[16]DATA LTW'!#REF!</definedName>
    <definedName name="_471__123Graph_XCHART_5" hidden="1">[1]Data!$A$2:$A$73</definedName>
    <definedName name="_472__123Graph_XCHART_50" hidden="1">'[18]DATA LTW'!$E$4:$AC$4</definedName>
    <definedName name="_473__123Graph_XCHART_51" hidden="1">'[18]DATA LTW'!$E$4:$AC$4</definedName>
    <definedName name="_474__123Graph_XCHART_228" hidden="1">'[16]DATA LTW'!#REF!</definedName>
    <definedName name="_474__123Graph_XCHART_52" hidden="1">'[18]DATA LTW'!$E$4:$AC$4</definedName>
    <definedName name="_475__123Graph_XCHART_23" hidden="1">'[24]PABRIK (2)'!$A$9:$A$380</definedName>
    <definedName name="_475__123Graph_XCHART_53" hidden="1">'[18]DATA LTW'!$E$4:$AC$4</definedName>
    <definedName name="_476__123Graph_XCHART_24" hidden="1">'[24]PABRIK (2)'!$A$9:$A$380</definedName>
    <definedName name="_476__123Graph_XCHART_54" hidden="1">'[18]DATA LTW'!$E$4:$AC$4</definedName>
    <definedName name="_477__123Graph_XCHART_55" hidden="1">'[18]DATA LTW'!$E$4:$AC$4</definedName>
    <definedName name="_478__123Graph_XCHART_56" hidden="1">'[18]DATA LTW'!$E$4:$AC$4</definedName>
    <definedName name="_479__123Graph_XCHART_241" hidden="1">'[16]DATA LTW'!#REF!</definedName>
    <definedName name="_479__123Graph_XCHART_57" hidden="1">'[18]DATA LTW'!$E$4:$AC$4</definedName>
    <definedName name="_48__123Graph_ACHART_171" hidden="1">'[16]DATA LTW'!$C$49:$Z$49</definedName>
    <definedName name="_48__123Graph_ACHART_18" hidden="1">'[24]PABRIK (2)'!#REF!</definedName>
    <definedName name="_48__123Graph_ACHART_81" hidden="1">'[20]Data SRL'!$BD$8:$BD$100</definedName>
    <definedName name="_480__123Graph_XCHART_58" hidden="1">'[18]DATA LTW'!$E$4:$AC$4</definedName>
    <definedName name="_481__123Graph_XCHART_59" hidden="1">'[18]DATA LTW'!$E$4:$AC$4</definedName>
    <definedName name="_482__123Graph_XCHART_242" hidden="1">'[16]DATA LTW'!#REF!</definedName>
    <definedName name="_482__123Graph_XCHART_6" hidden="1">[1]Data!$A$2:$A$73</definedName>
    <definedName name="_483__123Graph_XCHART_60" hidden="1">'[18]DATA LTW'!$E$4:$AC$4</definedName>
    <definedName name="_484__123Graph_XCHART_61" hidden="1">'[18]DATA LTW'!$E$4:$AC$4</definedName>
    <definedName name="_485__123Graph_XCHART_243" hidden="1">'[16]DATA LTW'!#REF!</definedName>
    <definedName name="_485__123Graph_XCHART_62" hidden="1">[21]PCR!$B$8:$B$131</definedName>
    <definedName name="_486__123Graph_XCHART_63" hidden="1">'[18]DATA LTW'!$E$4:$AC$4</definedName>
    <definedName name="_487__123Graph_XCHART_64" hidden="1">[21]PCR!$B$8:$B$379</definedName>
    <definedName name="_488__123Graph_XCHART_244" hidden="1">'[16]DATA LTW'!#REF!</definedName>
    <definedName name="_488__123Graph_XCHART_65" hidden="1">[21]PCR!$B$8:$B$379</definedName>
    <definedName name="_489__123Graph_XCHART_25" hidden="1">'[24]PABRIK (2)'!$A$9:$A$380</definedName>
    <definedName name="_489__123Graph_XCHART_68" hidden="1">[21]PCR!$B$8:$B$100</definedName>
    <definedName name="_49__123Graph_ACHART_183" hidden="1">'[16]DATA LTW'!$C$50:$Z$50</definedName>
    <definedName name="_49__123Graph_ACHART_85" hidden="1">'[20]Data Prod_Graf'!$B$3:$M$3</definedName>
    <definedName name="_490__123Graph_XCHART_69" hidden="1">[21]PCR!$B$8:$B$379</definedName>
    <definedName name="_491__123Graph_XCHART_7" hidden="1">[1]Data!$A$38:$A$73</definedName>
    <definedName name="_492__123Graph_XCHART_254" hidden="1">'[16]DATA LTW'!#REF!</definedName>
    <definedName name="_492__123Graph_XCHART_70" hidden="1">[21]PCR!$B$8:$B$379</definedName>
    <definedName name="_493__123Graph_XCHART_26" hidden="1">'[24]PABRIK (2)'!$A$9:$A$380</definedName>
    <definedName name="_493__123Graph_XCHART_71" hidden="1">[21]PCR!$B$8:$B$379</definedName>
    <definedName name="_494__123Graph_XCHART_27" hidden="1">'[24]PABRIK (2)'!$A$9:$A$380</definedName>
    <definedName name="_494__123Graph_XCHART_72" hidden="1">[21]PCR!$B$8:$B$379</definedName>
    <definedName name="_495__123Graph_XCHART_28" hidden="1">'[24]PABRIK (2)'!$A$9:$A$380</definedName>
    <definedName name="_495__123Graph_XCHART_73" hidden="1">[21]PCR!$B$8:$B$131</definedName>
    <definedName name="_496__123Graph_XCHART_29" hidden="1">'[24]PABRIK (2)'!$A$9:$A$380</definedName>
    <definedName name="_496__123Graph_XCHART_74" hidden="1">[21]PCR!$B$8:$B$100</definedName>
    <definedName name="_497__123Graph_XCHART_3" hidden="1">[1]Data!$A$38:$A$73</definedName>
    <definedName name="_497__123Graph_XCHART_75" hidden="1">[21]PCR!$B$8:$B$100</definedName>
    <definedName name="_498__123Graph_XCHART_30" hidden="1">'[18]DATA LTW'!$E$4:$AC$4</definedName>
    <definedName name="_498__123Graph_XCHART_77" hidden="1">[21]PCR!$B$8:$B$193</definedName>
    <definedName name="_499__123Graph_XCHART_31" hidden="1">'[18]DATA LTW'!$E$4:$AC$4</definedName>
    <definedName name="_499__123Graph_XCHART_78" hidden="1">[21]PCR!$B$8:$B$100</definedName>
    <definedName name="_5___123Graph_EGAE_2" hidden="1">'[13]data-hujan'!$E$17:$AC$17</definedName>
    <definedName name="_5__123Graph_ACHART_11" hidden="1">'[24]PABRIK (2)'!#REF!</definedName>
    <definedName name="_5__123Graph_BCHART_3" hidden="1">'[28]DATA LTW'!#REF!</definedName>
    <definedName name="_5__123Graph_BGR_AOPIR" hidden="1">'[11]AOP-SK'!$I$138:$I$149</definedName>
    <definedName name="_5__123Graph_EGAE_2" hidden="1">'[13]data-hujan'!$E$17:$AC$17</definedName>
    <definedName name="_50__123Graph_ACHART_9" hidden="1">[17]Data!$J$38:$J$73</definedName>
    <definedName name="_500__123Graph_XCHART_32" hidden="1">'[18]DATA LTW'!$E$4:$AC$4</definedName>
    <definedName name="_500__123Graph_XCHART_79" hidden="1">[21]PCR!$B$8:$B$100</definedName>
    <definedName name="_501__123Graph_XCHART_33" hidden="1">'[18]DATA LTW'!$E$4:$AC$4</definedName>
    <definedName name="_501__123Graph_XCHART_8" hidden="1">[1]Data!$A$2:$A$73</definedName>
    <definedName name="_502__123Graph_XCHART_34" hidden="1">'[18]DATA LTW'!$E$4:$AC$4</definedName>
    <definedName name="_502__123Graph_XCHART_81" hidden="1">[21]PCR!$B$8:$B$100</definedName>
    <definedName name="_503__123Graph_XCHART_35" hidden="1">'[18]DATA LTW'!$E$4:$AC$4</definedName>
    <definedName name="_503__123Graph_XCHART_86" hidden="1">[21]Bagan!$B$11:$M$11</definedName>
    <definedName name="_504__123Graph_XCHART_36" hidden="1">'[18]DATA LTW'!$E$4:$AC$4</definedName>
    <definedName name="_504__123Graph_XCHART_87" hidden="1">[21]Bagan!$B$20:$M$20</definedName>
    <definedName name="_505__123Graph_XCHART_37" hidden="1">'[18]DATA LTW'!$E$4:$AC$4</definedName>
    <definedName name="_505__123Graph_XCHART_88" hidden="1">[21]Bagan!$B$28:$M$28</definedName>
    <definedName name="_506__123Graph_XCHART_38" hidden="1">'[18]DATA LTW'!$E$4:$AC$4</definedName>
    <definedName name="_506__123Graph_XCHART_9" hidden="1">[1]Data!$A$38:$A$73</definedName>
    <definedName name="_507__123Graph_XCHART_39" hidden="1">'[18]DATA LTW'!$E$4:$AC$4</definedName>
    <definedName name="_508__123Graph_XCHART_4" hidden="1">[1]Data!$A$38:$A$73</definedName>
    <definedName name="_509__123Graph_XCHART_40" hidden="1">'[18]DATA LTW'!$E$4:$AC$4</definedName>
    <definedName name="_51__123Graph_ACHART_18" hidden="1">'[24]PABRIK (2)'!#REF!</definedName>
    <definedName name="_51__123Graph_ACHART_19" hidden="1">'[24]PABRIK (2)'!#REF!</definedName>
    <definedName name="_51__123Graph_BCHART_1" hidden="1">'[20]Data SRL'!$BL$9:$BL$100</definedName>
    <definedName name="_510__123Graph_XCHART_41" hidden="1">'[18]DATA LTW'!$E$4:$AC$4</definedName>
    <definedName name="_511__123Graph_XCHART_42" hidden="1">'[18]DATA LTW'!$E$4:$AC$4</definedName>
    <definedName name="_512__123Graph_XCHART_43" hidden="1">'[18]DATA LTW'!$E$4:$AC$4</definedName>
    <definedName name="_513__123Graph_XCHART_44" hidden="1">'[18]DATA LTW'!$E$4:$AC$4</definedName>
    <definedName name="_514__123Graph_XCHART_45" hidden="1">'[18]DATA LTW'!$E$4:$AC$4</definedName>
    <definedName name="_515__123Graph_XCHART_46" hidden="1">'[18]DATA LTW'!$E$4:$AC$4</definedName>
    <definedName name="_516__123Graph_XCHART_47" hidden="1">'[18]DATA LTW'!$E$4:$AC$4</definedName>
    <definedName name="_517__123Graph_XCHART_48" hidden="1">'[18]DATA LTW'!$E$4:$AC$4</definedName>
    <definedName name="_518__123Graph_XCHART_49" hidden="1">'[18]DATA LTW'!$E$4:$AC$4</definedName>
    <definedName name="_519__123Graph_XCHART_5" hidden="1">[1]Data!$A$2:$A$73</definedName>
    <definedName name="_52__123Graph_ACHART_183" hidden="1">'[16]DATA LTW'!$C$50:$Z$50</definedName>
    <definedName name="_52__123Graph_ACHART_2" hidden="1">[1]Data!$F$38:$F$73</definedName>
    <definedName name="_520__123Graph_XCHART_50" hidden="1">'[18]DATA LTW'!$E$4:$AC$4</definedName>
    <definedName name="_521__123Graph_XCHART_51" hidden="1">'[18]DATA LTW'!$E$4:$AC$4</definedName>
    <definedName name="_522__123Graph_XCHART_52" hidden="1">'[18]DATA LTW'!$E$4:$AC$4</definedName>
    <definedName name="_523__123Graph_XCHART_53" hidden="1">'[18]DATA LTW'!$E$4:$AC$4</definedName>
    <definedName name="_524__123Graph_XCHART_54" hidden="1">'[18]DATA LTW'!$E$4:$AC$4</definedName>
    <definedName name="_525__123Graph_XCHART_55" hidden="1">'[18]DATA LTW'!$E$4:$AC$4</definedName>
    <definedName name="_526__123Graph_XCHART_56" hidden="1">'[18]DATA LTW'!$E$4:$AC$4</definedName>
    <definedName name="_527__123Graph_XCHART_57" hidden="1">'[18]DATA LTW'!$E$4:$AC$4</definedName>
    <definedName name="_528__123Graph_XCHART_58" hidden="1">'[18]DATA LTW'!$E$4:$AC$4</definedName>
    <definedName name="_529__123Graph_XCHART_59" hidden="1">'[18]DATA LTW'!$E$4:$AC$4</definedName>
    <definedName name="_53__123Graph_BCHART_10" hidden="1">'[19]PABRIK (2)'!#REF!</definedName>
    <definedName name="_530__123Graph_XCHART_6" hidden="1">[1]Data!$A$2:$A$73</definedName>
    <definedName name="_531__123Graph_XCHART_60" hidden="1">'[18]DATA LTW'!$E$4:$AC$4</definedName>
    <definedName name="_532__123Graph_XCHART_61" hidden="1">'[18]DATA LTW'!$E$4:$AC$4</definedName>
    <definedName name="_533__123Graph_XCHART_62" hidden="1">[21]PCR!$B$8:$B$131</definedName>
    <definedName name="_534__123Graph_XCHART_63" hidden="1">'[18]DATA LTW'!$E$4:$AC$4</definedName>
    <definedName name="_535__123Graph_XCHART_64" hidden="1">[21]PCR!$B$8:$B$379</definedName>
    <definedName name="_536__123Graph_XCHART_65" hidden="1">[21]PCR!$B$8:$B$379</definedName>
    <definedName name="_537__123Graph_XCHART_68" hidden="1">[21]PCR!$B$8:$B$100</definedName>
    <definedName name="_538__123Graph_XCHART_69" hidden="1">[21]PCR!$B$8:$B$379</definedName>
    <definedName name="_539__123Graph_XCHART_7" hidden="1">[1]Data!$A$38:$A$73</definedName>
    <definedName name="_54__123Graph_ACHART_20" hidden="1">'[24]PABRIK (2)'!#REF!</definedName>
    <definedName name="_540__123Graph_XCHART_70" hidden="1">[21]PCR!$B$8:$B$379</definedName>
    <definedName name="_541__123Graph_XCHART_71" hidden="1">[21]PCR!$B$8:$B$379</definedName>
    <definedName name="_542__123Graph_XCHART_72" hidden="1">[21]PCR!$B$8:$B$379</definedName>
    <definedName name="_543__123Graph_XCHART_73" hidden="1">[21]PCR!$B$8:$B$131</definedName>
    <definedName name="_544__123Graph_XCHART_74" hidden="1">[21]PCR!$B$8:$B$100</definedName>
    <definedName name="_545__123Graph_XCHART_75" hidden="1">[21]PCR!$B$8:$B$100</definedName>
    <definedName name="_546__123Graph_XCHART_77" hidden="1">[21]PCR!$B$8:$B$193</definedName>
    <definedName name="_547__123Graph_XCHART_78" hidden="1">[21]PCR!$B$8:$B$100</definedName>
    <definedName name="_548__123Graph_XCHART_79" hidden="1">[21]PCR!$B$8:$B$100</definedName>
    <definedName name="_549__123Graph_XCHART_8" hidden="1">[1]Data!$A$2:$A$73</definedName>
    <definedName name="_55__123Graph_ACHART_19" hidden="1">'[24]PABRIK (2)'!#REF!</definedName>
    <definedName name="_55__123Graph_ACHART_21" hidden="1">'[24]PABRIK (2)'!$B$9:$B$287</definedName>
    <definedName name="_55__123Graph_BCHART_11" hidden="1">'[19]PABRIK (2)'!#REF!</definedName>
    <definedName name="_550__123Graph_XCHART_81" hidden="1">[21]PCR!$B$8:$B$100</definedName>
    <definedName name="_551__123Graph_XCHART_86" hidden="1">[21]Bagan!$B$11:$M$11</definedName>
    <definedName name="_552__123Graph_XCHART_87" hidden="1">[21]Bagan!$B$20:$M$20</definedName>
    <definedName name="_553__123Graph_XCHART_88" hidden="1">[21]Bagan!$B$28:$M$28</definedName>
    <definedName name="_554__123Graph_XCHART_9" hidden="1">[1]Data!$A$38:$A$73</definedName>
    <definedName name="_56__123Graph_ACHART_2" hidden="1">[1]Data!$F$38:$F$73</definedName>
    <definedName name="_56__123Graph_ACHART_213" hidden="1">'[16]DATA LTW'!$C$51:$Z$51</definedName>
    <definedName name="_57__123Graph_ACHART_214" hidden="1">'[16]DATA LTW'!$C$53:$Z$53</definedName>
    <definedName name="_57__123Graph_BCHART_12" hidden="1">'[19]PABRIK (2)'!#REF!</definedName>
    <definedName name="_58__123Graph_ACHART_215" hidden="1">'[16]DATA LTW'!$C$54:$Z$54</definedName>
    <definedName name="_58__123Graph_BCHART_13" hidden="1">[17]Data!$N$50:$N$61</definedName>
    <definedName name="_59__123Graph_ACHART_20" hidden="1">'[24]PABRIK (2)'!#REF!</definedName>
    <definedName name="_59__123Graph_ACHART_216" hidden="1">'[16]DATA LTW'!$C$55:$Z$55</definedName>
    <definedName name="_59__123Graph_BCHART_14" hidden="1">[17]Data!$D$62:$D$73</definedName>
    <definedName name="_6___123Graph_FGAE_2" hidden="1">'[13]data-hujan'!$E$18:$K$18</definedName>
    <definedName name="_6__123Graph_ACHART_113" hidden="1">'[16]DATA LTW'!$C$39:$Z$39</definedName>
    <definedName name="_6__123Graph_ACHART_12" hidden="1">[17]Data!$K$38:$K$73</definedName>
    <definedName name="_6__123Graph_BGR_AOPNV" hidden="1">'[11]AOP-SK'!$J$138:$J$149</definedName>
    <definedName name="_6__123Graph_FGAE_2" hidden="1">'[13]data-hujan'!$E$18:$K$18</definedName>
    <definedName name="_60__123Graph_ACHART_21" hidden="1">'[24]PABRIK (2)'!$B$9:$B$287</definedName>
    <definedName name="_60__123Graph_ACHART_217" hidden="1">'[16]DATA LTW'!$C$56:$Z$56</definedName>
    <definedName name="_60__123Graph_BCHART_15" hidden="1">[17]Data!$B$62:$B$73</definedName>
    <definedName name="_61__123Graph_ACHART_213" hidden="1">'[16]DATA LTW'!$C$51:$Z$51</definedName>
    <definedName name="_61__123Graph_ACHART_218" hidden="1">'[16]DATA LTW'!$C$57:$Z$57</definedName>
    <definedName name="_62__123Graph_ACHART_214" hidden="1">'[16]DATA LTW'!$C$53:$Z$53</definedName>
    <definedName name="_62__123Graph_ACHART_219" hidden="1">'[16]DATA LTW'!$C$58:$Z$58</definedName>
    <definedName name="_62__123Graph_BCHART_16" hidden="1">'[19]PABRIK (2)'!#REF!</definedName>
    <definedName name="_63__123Graph_ACHART_215" hidden="1">'[16]DATA LTW'!$C$54:$Z$54</definedName>
    <definedName name="_63__123Graph_ACHART_22" hidden="1">'[24]PABRIK (2)'!$E$9:$E$287</definedName>
    <definedName name="_63__123Graph_BCHART_17" hidden="1">[17]Data!$M$62:$M$73</definedName>
    <definedName name="_64__123Graph_ACHART_216" hidden="1">'[16]DATA LTW'!$C$55:$Z$55</definedName>
    <definedName name="_64__123Graph_ACHART_220" hidden="1">'[16]DATA LTW'!$C$60:$Z$60</definedName>
    <definedName name="_65__123Graph_ACHART_217" hidden="1">'[16]DATA LTW'!$C$56:$Z$56</definedName>
    <definedName name="_65__123Graph_ACHART_221" hidden="1">'[16]DATA LTW'!$C$61:$Z$61</definedName>
    <definedName name="_65__123Graph_BCHART_18" hidden="1">'[19]PABRIK (2)'!#REF!</definedName>
    <definedName name="_66__123Graph_ACHART_218" hidden="1">'[16]DATA LTW'!$C$57:$Z$57</definedName>
    <definedName name="_66__123Graph_ACHART_222" hidden="1">'[16]DATA LTW'!$C$62:$Z$62</definedName>
    <definedName name="_67__123Graph_ACHART_219" hidden="1">'[16]DATA LTW'!$C$58:$Z$58</definedName>
    <definedName name="_67__123Graph_ACHART_223" hidden="1">'[16]DATA LTW'!$C$63:$Z$63</definedName>
    <definedName name="_67__123Graph_BCHART_19" hidden="1">'[19]PABRIK (2)'!#REF!</definedName>
    <definedName name="_68__123Graph_ACHART_22" hidden="1">'[24]PABRIK (2)'!$E$9:$E$287</definedName>
    <definedName name="_68__123Graph_ACHART_224" hidden="1">'[16]DATA LTW'!$C$64:$Z$64</definedName>
    <definedName name="_68__123Graph_BCHART_2" hidden="1">'[20]Data SRL'!$D$8:$D$379</definedName>
    <definedName name="_69__123Graph_ACHART_220" hidden="1">'[16]DATA LTW'!$C$60:$Z$60</definedName>
    <definedName name="_69__123Graph_ACHART_225" hidden="1">'[16]DATA LTW'!$C$65:$Z$65</definedName>
    <definedName name="_7___123Graph_XGAE_2" hidden="1">'[13]data-hujan'!$E$3:$AC$3</definedName>
    <definedName name="_7__123Graph_ACHART_11" hidden="1">'[24]PABRIK (2)'!#REF!</definedName>
    <definedName name="_7__123Graph_ACHART_114" hidden="1">'[16]DATA LTW'!$C$40:$Z$40</definedName>
    <definedName name="_7__123Graph_ACHART_13" hidden="1">[17]Data!$M$50:$M$61</definedName>
    <definedName name="_7__123Graph_CGR_AOP" hidden="1">'[11]AOP-SK'!$I$150:$I$161</definedName>
    <definedName name="_7__123Graph_XGAE_2" hidden="1">'[13]data-hujan'!$E$3:$AC$3</definedName>
    <definedName name="_70__123Graph_ACHART_221" hidden="1">'[16]DATA LTW'!$C$61:$Z$61</definedName>
    <definedName name="_70__123Graph_ACHART_226" hidden="1">'[16]DATA LTW'!$C$67:$Z$67</definedName>
    <definedName name="_70__123Graph_BCHART_20" hidden="1">'[19]PABRIK (2)'!#REF!</definedName>
    <definedName name="_71__123Graph_ACHART_222" hidden="1">'[16]DATA LTW'!$C$62:$Z$62</definedName>
    <definedName name="_71__123Graph_ACHART_227" hidden="1">'[16]DATA LTW'!$C$68:$Z$68</definedName>
    <definedName name="_71__123Graph_BCHART_21" hidden="1">'[19]PABRIK (2)'!$C$9:$C$287</definedName>
    <definedName name="_72__123Graph_ACHART_223" hidden="1">'[16]DATA LTW'!$C$63:$Z$63</definedName>
    <definedName name="_72__123Graph_ACHART_228" hidden="1">'[16]DATA LTW'!$C$69:$Z$69</definedName>
    <definedName name="_72__123Graph_BCHART_22" hidden="1">'[19]PABRIK (2)'!$F$9:$F$287</definedName>
    <definedName name="_73__123Graph_ACHART_224" hidden="1">'[16]DATA LTW'!$C$64:$Z$64</definedName>
    <definedName name="_73__123Graph_ACHART_23" hidden="1">'[24]PABRIK (2)'!$K$9:$K$287</definedName>
    <definedName name="_73__123Graph_BCHART_23" hidden="1">'[19]PABRIK (2)'!$L$9:$L$287</definedName>
    <definedName name="_74__123Graph_ACHART_225" hidden="1">'[16]DATA LTW'!$C$65:$Z$65</definedName>
    <definedName name="_74__123Graph_ACHART_24" hidden="1">'[24]PABRIK (2)'!$N$9:$N$287</definedName>
    <definedName name="_74__123Graph_BCHART_24" hidden="1">'[19]PABRIK (2)'!$O$9:$O$287</definedName>
    <definedName name="_75__123Graph_ACHART_226" hidden="1">'[16]DATA LTW'!$C$67:$Z$67</definedName>
    <definedName name="_75__123Graph_ACHART_241" hidden="1">'[16]DATA LTW'!$C$164:$R$164</definedName>
    <definedName name="_75__123Graph_BCHART_25" hidden="1">'[19]PABRIK (2)'!$I$9:$I$287</definedName>
    <definedName name="_76__123Graph_ACHART_227" hidden="1">'[16]DATA LTW'!$C$68:$Z$68</definedName>
    <definedName name="_76__123Graph_ACHART_242" hidden="1">'[16]DATA LTW'!$C$166:$S$166</definedName>
    <definedName name="_76__123Graph_BCHART_26" hidden="1">'[19]PABRIK (2)'!$R$9:$R$287</definedName>
    <definedName name="_77__123Graph_ACHART_228" hidden="1">'[16]DATA LTW'!$C$69:$Z$69</definedName>
    <definedName name="_77__123Graph_ACHART_243" hidden="1">'[16]DATA LTW'!$C$167:$T$167</definedName>
    <definedName name="_77__123Graph_BCHART_27" hidden="1">'[19]PABRIK (2)'!$U$9:$U$287</definedName>
    <definedName name="_78__123Graph_ACHART_23" hidden="1">'[24]PABRIK (2)'!$K$9:$K$287</definedName>
    <definedName name="_78__123Graph_ACHART_244" hidden="1">'[16]DATA LTW'!$C$168:$S$168</definedName>
    <definedName name="_78__123Graph_BCHART_28" hidden="1">'[19]PABRIK (2)'!$X$9:$X$287</definedName>
    <definedName name="_79__123Graph_ACHART_24" hidden="1">'[24]PABRIK (2)'!$N$9:$N$287</definedName>
    <definedName name="_79__123Graph_ACHART_25" hidden="1">'[24]PABRIK (2)'!$H$9:$H$287</definedName>
    <definedName name="_79__123Graph_BCHART_29" hidden="1">'[19]PABRIK (2)'!$AD$9:$AD$287</definedName>
    <definedName name="_8__123Graph_ACHART_113" hidden="1">'[16]DATA LTW'!$C$39:$Z$39</definedName>
    <definedName name="_8__123Graph_ACHART_115" hidden="1">'[16]DATA LTW'!$C$41:$Z$41</definedName>
    <definedName name="_8__123Graph_ACHART_14" hidden="1">[17]Data!$O$50:$O$61</definedName>
    <definedName name="_8__123Graph_AGAE_2" hidden="1">'[13]data-hujan'!$E$8:$AC$8</definedName>
    <definedName name="_8__123Graph_CGR_AOPIR" hidden="1">'[11]AOP-SK'!$I$150:$I$161</definedName>
    <definedName name="_80__123Graph_ACHART_241" hidden="1">'[16]DATA LTW'!$C$164:$R$164</definedName>
    <definedName name="_80__123Graph_ACHART_254" hidden="1">'[16]DATA LTW'!$C$70:$Z$70</definedName>
    <definedName name="_81__123Graph_ACHART_242" hidden="1">'[16]DATA LTW'!$C$166:$S$166</definedName>
    <definedName name="_81__123Graph_ACHART_26" hidden="1">'[24]PABRIK (2)'!$Q$9:$Q$287</definedName>
    <definedName name="_81__123Graph_BCHART_3" hidden="1">'[19]PABRIK (2)'!#REF!</definedName>
    <definedName name="_82__123Graph_ACHART_243" hidden="1">'[16]DATA LTW'!$C$167:$T$167</definedName>
    <definedName name="_82__123Graph_ACHART_27" hidden="1">'[24]PABRIK (2)'!$T$9:$T$287</definedName>
    <definedName name="_83__123Graph_ACHART_244" hidden="1">'[16]DATA LTW'!$C$168:$S$168</definedName>
    <definedName name="_83__123Graph_ACHART_28" hidden="1">'[24]PABRIK (2)'!$W$9:$W$287</definedName>
    <definedName name="_83__123Graph_BCHART_4" hidden="1">'[19]PABRIK (2)'!#REF!</definedName>
    <definedName name="_84__123Graph_ACHART_25" hidden="1">'[24]PABRIK (2)'!$H$9:$H$287</definedName>
    <definedName name="_84__123Graph_ACHART_29" hidden="1">'[24]PABRIK (2)'!$AC$9:$AC$287</definedName>
    <definedName name="_84__123Graph_BCHART_5" hidden="1">'[20]Data SRL'!$BL$9:$BL$100</definedName>
    <definedName name="_85__123Graph_ACHART_254" hidden="1">'[16]DATA LTW'!$C$70:$Z$70</definedName>
    <definedName name="_85__123Graph_ACHART_3" hidden="1">[1]Data!$G$38:$G$73</definedName>
    <definedName name="_85__123Graph_BCHART_6" hidden="1">[23]PK!$B$29:$M$29</definedName>
    <definedName name="_86__123Graph_ACHART_26" hidden="1">'[24]PABRIK (2)'!$Q$9:$Q$287</definedName>
    <definedName name="_86__123Graph_ACHART_30" hidden="1">'[18]DATA LTW'!$E$68:$P$68</definedName>
    <definedName name="_86__123Graph_BCHART_62" hidden="1">'[20]Data SRL'!$D$8:$D$131</definedName>
    <definedName name="_87__123Graph_ACHART_27" hidden="1">'[24]PABRIK (2)'!$T$9:$T$287</definedName>
    <definedName name="_87__123Graph_ACHART_31" hidden="1">'[18]DATA LTW'!$R$40:$AC$40</definedName>
    <definedName name="_87__123Graph_BCHART_64" hidden="1">'[20]Data SRL'!$G$8:$G$379</definedName>
    <definedName name="_88__123Graph_ACHART_28" hidden="1">'[24]PABRIK (2)'!$W$9:$W$287</definedName>
    <definedName name="_88__123Graph_ACHART_32" hidden="1">'[18]DATA LTW'!$R$68:$AC$68</definedName>
    <definedName name="_88__123Graph_BCHART_68" hidden="1">'[20]Data SRL'!$W$8:$W$100</definedName>
    <definedName name="_89__123Graph_ACHART_29" hidden="1">'[24]PABRIK (2)'!$AC$9:$AC$287</definedName>
    <definedName name="_89__123Graph_ACHART_33" hidden="1">'[18]DATA LTW'!$E$41:$P$41</definedName>
    <definedName name="_89__123Graph_BCHART_69" hidden="1">'[20]Data SRL'!$V$8:$V$379</definedName>
    <definedName name="_9__123Graph_ACHART_114" hidden="1">'[16]DATA LTW'!$C$40:$Z$40</definedName>
    <definedName name="_9__123Graph_ACHART_116" hidden="1">'[16]DATA LTW'!$C$42:$Z$42</definedName>
    <definedName name="_9__123Graph_ACHART_15" hidden="1">[17]Data!$B$50:$B$61</definedName>
    <definedName name="_9__123Graph_BGAE_2" hidden="1">'[13]data-hujan'!$E$14:$AC$14</definedName>
    <definedName name="_9__123Graph_CGR_AOPNV" hidden="1">'[11]AOP-SK'!$J$150:$J$161</definedName>
    <definedName name="_90__123Graph_ACHART_3" hidden="1">[1]Data!$G$38:$G$73</definedName>
    <definedName name="_90__123Graph_ACHART_34" hidden="1">'[18]DATA LTW'!$E$69:$P$69</definedName>
    <definedName name="_90__123Graph_BCHART_7" hidden="1">'[20]Data SRL'!$CT$8:$CT$379</definedName>
    <definedName name="_91__123Graph_ACHART_30" hidden="1">'[18]DATA LTW'!$E$68:$P$68</definedName>
    <definedName name="_91__123Graph_ACHART_35" hidden="1">'[18]DATA LTW'!$R$41:$AC$41</definedName>
    <definedName name="_91__123Graph_BCHART_70" hidden="1">'[20]Data SRL'!$AB$8:$AB$379</definedName>
    <definedName name="_92__123Graph_ACHART_31" hidden="1">'[18]DATA LTW'!$R$40:$AC$40</definedName>
    <definedName name="_92__123Graph_ACHART_36" hidden="1">'[18]DATA LTW'!$R$69:$AC$69</definedName>
    <definedName name="_92__123Graph_BCHART_71" hidden="1">'[20]Data SRL'!$Y$8:$Y$379</definedName>
    <definedName name="_93__123Graph_ACHART_32" hidden="1">'[18]DATA LTW'!$R$68:$AC$68</definedName>
    <definedName name="_93__123Graph_ACHART_37" hidden="1">'[18]DATA LTW'!$E$43:$P$43</definedName>
    <definedName name="_93__123Graph_BCHART_72" hidden="1">'[20]Data SRL'!$U$8:$U$379</definedName>
    <definedName name="_94__123Graph_ACHART_33" hidden="1">'[18]DATA LTW'!$E$41:$P$41</definedName>
    <definedName name="_94__123Graph_ACHART_38" hidden="1">'[18]DATA LTW'!$E$71:$P$71</definedName>
    <definedName name="_94__123Graph_BCHART_73" hidden="1">'[20]Data SRL'!$AD$8:$AD$131</definedName>
    <definedName name="_95__123Graph_ACHART_34" hidden="1">'[18]DATA LTW'!$E$69:$P$69</definedName>
    <definedName name="_95__123Graph_ACHART_39" hidden="1">'[18]DATA LTW'!$R$43:$AC$43</definedName>
    <definedName name="_95__123Graph_BCHART_74" hidden="1">'[20]Data SRL'!$AI$8:$AI$100</definedName>
    <definedName name="_96__123Graph_ACHART_35" hidden="1">'[18]DATA LTW'!$R$41:$AC$41</definedName>
    <definedName name="_96__123Graph_ACHART_4" hidden="1">[1]Data!$H$38:$H$73</definedName>
    <definedName name="_96__123Graph_BCHART_75" hidden="1">'[20]Data SRL'!$AL$8:$AL$100</definedName>
    <definedName name="_97__123Graph_ACHART_36" hidden="1">'[18]DATA LTW'!$R$69:$AC$69</definedName>
    <definedName name="_97__123Graph_ACHART_40" hidden="1">'[18]DATA LTW'!$R$71:$AC$71</definedName>
    <definedName name="_97__123Graph_BCHART_77" hidden="1">'[20]Data SRL'!$AO$8:$AO$193</definedName>
    <definedName name="_98__123Graph_ACHART_37" hidden="1">'[18]DATA LTW'!$E$43:$P$43</definedName>
    <definedName name="_98__123Graph_ACHART_41" hidden="1">'[18]DATA LTW'!$E$44:$P$44</definedName>
    <definedName name="_98__123Graph_BCHART_78" hidden="1">'[20]Data SRL'!$AT$9:$AT$100</definedName>
    <definedName name="_99__123Graph_ACHART_38" hidden="1">'[18]DATA LTW'!$E$71:$P$71</definedName>
    <definedName name="_99__123Graph_ACHART_42" hidden="1">'[18]DATA LTW'!$E$72:$P$72</definedName>
    <definedName name="_99__123Graph_BCHART_79" hidden="1">'[20]Data SRL'!$BA$8:$BA$100</definedName>
    <definedName name="_ddd1" hidden="1">[29]RUPS!#REF!</definedName>
    <definedName name="_Dist_Bin" hidden="1">#REF!</definedName>
    <definedName name="_Dist_Values" hidden="1">#REF!</definedName>
    <definedName name="_eng06" hidden="1">[14]performance!$FJ$1:$FJ$132</definedName>
    <definedName name="_Fill" hidden="1">#REF!</definedName>
    <definedName name="_Fill1" hidden="1">#REF!</definedName>
    <definedName name="_fill2" hidden="1">#REF!</definedName>
    <definedName name="_xlnm._FilterDatabase" localSheetId="0" hidden="1">'LAPORAN ABSENSI'!$A$6:$AM$112</definedName>
    <definedName name="_xlnm._FilterDatabase" hidden="1">'[30]5y pm'!#REF!</definedName>
    <definedName name="_gil" hidden="1">#REF!</definedName>
    <definedName name="_K2" hidden="1">{#N/A,#N/A,FALSE,"Sheet1"}</definedName>
    <definedName name="_KA1" hidden="1">{#N/A,#N/A,FALSE,"Sheet1"}</definedName>
    <definedName name="_Key1" hidden="1">#REF!</definedName>
    <definedName name="_Key2" hidden="1">#REF!</definedName>
    <definedName name="_MatInverse_In" hidden="1">#REF!</definedName>
    <definedName name="_MatMult_A" hidden="1">#REF!</definedName>
    <definedName name="_Mkt2" hidden="1">'[31]ocean voyage'!#REF!</definedName>
    <definedName name="_mkt3" hidden="1">'[31]ocean voyage'!#REF!</definedName>
    <definedName name="_Order1" hidden="1">255</definedName>
    <definedName name="_Order2" hidden="1">255</definedName>
    <definedName name="_Parse_In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y" hidden="1">[32]Fixset!#REF!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" hidden="1">#REF!</definedName>
    <definedName name="A2A" hidden="1">{#N/A,#N/A,FALSE,"Sheet1"}</definedName>
    <definedName name="AA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aaaa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Aan" hidden="1">[33]BBM!#REF!</definedName>
    <definedName name="AB" hidden="1">[34]TBSv!$A$9</definedName>
    <definedName name="abc" hidden="1">#REF!</definedName>
    <definedName name="abcd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abs" hidden="1">'[35]#REF'!#REF!</definedName>
    <definedName name="ac" hidden="1">{#N/A,#N/A,FALSE,"Aging Summary";#N/A,#N/A,FALSE,"Ratio Analysis";#N/A,#N/A,FALSE,"Test 120 Day Accts";#N/A,#N/A,FALSE,"Tickmarks"}</definedName>
    <definedName name="ac_line1.0_" hidden="1">{#N/A,#N/A,FALSE,"Eff-SSC2"}</definedName>
    <definedName name="Access_Button" hidden="1">"recSPC1_Sheet9_List"</definedName>
    <definedName name="AccessDatabase" hidden="1">"\\Suchart\suchart\ATHAPORN\recSPC1.mdb"</definedName>
    <definedName name="acd" hidden="1">'[36]ocean voyage'!#REF!</definedName>
    <definedName name="acing" hidden="1">#REF!</definedName>
    <definedName name="ADA" hidden="1">[37]summary!#REF!</definedName>
    <definedName name="adasdasdasd" hidden="1">{#N/A,#N/A,FALSE,"Aging Summary";#N/A,#N/A,FALSE,"Ratio Analysis";#N/A,#N/A,FALSE,"Test 120 Day Accts";#N/A,#N/A,FALSE,"Tickmarks"}</definedName>
    <definedName name="adasdsa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ADE" hidden="1">#REF!</definedName>
    <definedName name="adeeeeeeeee" hidden="1">{#N/A,#N/A,FALSE,"Aging Summary";#N/A,#N/A,FALSE,"Ratio Analysis";#N/A,#N/A,FALSE,"Test 120 Day Accts";#N/A,#N/A,FALSE,"Tickmarks"}</definedName>
    <definedName name="adg" hidden="1">{#N/A,#N/A,FALSE,"DATA"}</definedName>
    <definedName name="Adjustment" hidden="1">{#N/A,#N/A,FALSE,"Bank Rec Cover Sheet";#N/A,#N/A,FALSE,"Bank Rec Details"}</definedName>
    <definedName name="ADSA" hidden="1">'[38]LUK(B)-KTR12'!#REF!</definedName>
    <definedName name="ag" hidden="1">#REF!</definedName>
    <definedName name="agag" hidden="1">{#N/A,#N/A,FALSE,"Thn-0"}</definedName>
    <definedName name="aku" hidden="1">#REF!</definedName>
    <definedName name="Amortization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N" hidden="1">{#N/A,#N/A,FALSE,"Aging Summary";#N/A,#N/A,FALSE,"Ratio Analysis";#N/A,#N/A,FALSE,"Test 120 Day Accts";#N/A,#N/A,FALSE,"Tickmarks"}</definedName>
    <definedName name="ANH" hidden="1">{#N/A,#N/A,FALSE,"Aging Summary";#N/A,#N/A,FALSE,"Ratio Analysis";#N/A,#N/A,FALSE,"Test 120 Day Accts";#N/A,#N/A,FALSE,"Tickmarks"}</definedName>
    <definedName name="Anh._.Snapshot" hidden="1">{#N/A,#N/A,FALSE,"Aging Summary";#N/A,#N/A,FALSE,"Ratio Analysis";#N/A,#N/A,FALSE,"Test 120 Day Accts";#N/A,#N/A,FALSE,"Tickmarks"}</definedName>
    <definedName name="anscount" hidden="1">2</definedName>
    <definedName name="apadong.data" hidden="1">{#N/A,#N/A,FALSE,"DATA"}</definedName>
    <definedName name="AQ" hidden="1">#REF!</definedName>
    <definedName name="ard" hidden="1">{#N/A,#N/A,FALSE,"Thn-0"}</definedName>
    <definedName name="ardi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AREA" hidden="1">#REF!</definedName>
    <definedName name="art.23" hidden="1">{#N/A,#N/A,FALSE,"Bank Rec Cover Sheet";#N/A,#N/A,FALSE,"Bank Rec Details"}</definedName>
    <definedName name="AS2DocOpenMode" hidden="1">"AS2DocumentEdit"</definedName>
    <definedName name="AS2LinkLS" hidden="1">#REF!</definedName>
    <definedName name="AS2NamedRange" hidden="1">24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#REF!</definedName>
    <definedName name="asasasas" hidden="1">{#N/A,#N/A,FALSE,"Sheet1";#N/A,#N/A,FALSE,"Sheet2"}</definedName>
    <definedName name="asd" hidden="1">'[31]ocean voyage'!#REF!</definedName>
    <definedName name="asdadada" hidden="1">#REF!</definedName>
    <definedName name="asdf" hidden="1">{#N/A,#N/A,FALSE,"DATA"}</definedName>
    <definedName name="asdfghfghdfjhthysrt" hidden="1">{#N/A,#N/A,FALSE,"DATA"}</definedName>
    <definedName name="asfdfgd" hidden="1">{#N/A,#N/A,FALSE,"DATA"}</definedName>
    <definedName name="ASFJHSKJFSXGJKSDJKG" hidden="1">#REF!</definedName>
    <definedName name="ASU" hidden="1">#REF!</definedName>
    <definedName name="ASVXb" hidden="1">{"'Sheet1'!$A$1:$H$145"}</definedName>
    <definedName name="auo" hidden="1">{#N/A,#N/A,FALSE,"Aging Summary";#N/A,#N/A,FALSE,"Ratio Analysis";#N/A,#N/A,FALSE,"Test 120 Day Accts";#N/A,#N/A,FALSE,"Tickmarks"}</definedName>
    <definedName name="AW" hidden="1">#REF!</definedName>
    <definedName name="Axalto" hidden="1">{#N/A,#N/A,FALSE,"DATA"}</definedName>
    <definedName name="BA" hidden="1">'[39]ocean voyage'!#REF!</definedName>
    <definedName name="BA_PK" hidden="1">#REF!</definedName>
    <definedName name="bah" hidden="1">#REF!</definedName>
    <definedName name="bahasaindo" hidden="1">{#N/A,#N/A,FALSE,"DATA"}</definedName>
    <definedName name="BARU1" hidden="1">{#N/A,#N/A,FALSE,"Sheet1";#N/A,#N/A,FALSE,"Sheet2"}</definedName>
    <definedName name="BB" hidden="1">{#N/A,#N/A,FALSE,"Sheet1";#N/A,#N/A,FALSE,"Sheet2"}</definedName>
    <definedName name="BBB" hidden="1">{#N/A,#N/A,FALSE,"Bank Rec Cover Sheet";#N/A,#N/A,FALSE,"Bank Rec Details"}</definedName>
    <definedName name="BBBB" hidden="1">{#N/A,#N/A,FALSE,"Aging Summary";#N/A,#N/A,FALSE,"Ratio Analysis";#N/A,#N/A,FALSE,"Test 120 Day Accts";#N/A,#N/A,FALSE,"Tickmarks"}</definedName>
    <definedName name="bbbbbbbbbbbbbbbbbbbbbbbbbbbbbbbbbbbbbbbbbbbbbbbbbbbbbbbbbbbbb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BBMMARET" hidden="1">[40]BBM!#REF!</definedName>
    <definedName name="bbmok" hidden="1">[41]Masuk!$B$767:$B$769</definedName>
    <definedName name="bftbk0600" hidden="1">[14]performance!$FJ$1:$FJ$132</definedName>
    <definedName name="BG_Del" hidden="1">15</definedName>
    <definedName name="BG_Ins" hidden="1">4</definedName>
    <definedName name="BG_Mod" hidden="1">6</definedName>
    <definedName name="bingung" hidden="1">{#N/A,#N/A,FALSE,"DATA"}</definedName>
    <definedName name="blok">#REF!</definedName>
    <definedName name="blok_div">#REF!</definedName>
    <definedName name="blok_input">#REF!</definedName>
    <definedName name="blok_luas">#REF!</definedName>
    <definedName name="BNE" hidden="1">#REF!</definedName>
    <definedName name="BOOK" hidden="1">{#N/A,#N/A,FALSE,"Sheet1";#N/A,#N/A,FALSE,"Sheet2"}</definedName>
    <definedName name="BOX" hidden="1">#REF!</definedName>
    <definedName name="BR" hidden="1">{#N/A,#N/A,FALSE,"Sheet1";#N/A,#N/A,FALSE,"Sheet2"}</definedName>
    <definedName name="bs" hidden="1">'[42]ocean voyage'!#REF!</definedName>
    <definedName name="BTLG" hidden="1">#REF!</definedName>
    <definedName name="Cap" hidden="1">#REF!</definedName>
    <definedName name="capec" hidden="1">#REF!</definedName>
    <definedName name="capex2" hidden="1">#REF!</definedName>
    <definedName name="cc" hidden="1">#REF!</definedName>
    <definedName name="CCC" hidden="1">#REF!</definedName>
    <definedName name="cecep" hidden="1">#REF!</definedName>
    <definedName name="cepot" hidden="1">#REF!</definedName>
    <definedName name="Chart" hidden="1">#REF!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14" hidden="1">#REF!</definedName>
    <definedName name="chart19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t19" hidden="1">#REF!</definedName>
    <definedName name="Chemist" hidden="1">{#N/A,#N/A,FALSE,"Eff-SSC2"}</definedName>
    <definedName name="chutikarn" hidden="1">{#N/A,#N/A,FALSE,"Eff-SSC2"}</definedName>
    <definedName name="ciciclan" hidden="1">{#N/A,#N/A,FALSE,"Aging Summary";#N/A,#N/A,FALSE,"Ratio Analysis";#N/A,#N/A,FALSE,"Test 120 Day Accts";#N/A,#N/A,FALSE,"Tickmarks"}</definedName>
    <definedName name="CIPHSJ" hidden="1">#REF!</definedName>
    <definedName name="CITC1" hidden="1">{#N/A,#N/A,FALSE,"Bank Rec Cover Sheet";#N/A,#N/A,FALSE,"Bank Rec Details"}</definedName>
    <definedName name="civ" hidden="1">#REF!</definedName>
    <definedName name="coa_nama">#REF!</definedName>
    <definedName name="COBA" hidden="1">{#N/A,#N/A,TRUE,"USD Cons.";#N/A,#N/A,TRUE,"CONSLD";#N/A,#N/A,TRUE,"REFINERY";#N/A,#N/A,TRUE,"Consldtg IS";#N/A,#N/A,TRUE,"Consldtg BS";#N/A,#N/A,TRUE,"assmp";#N/A,#N/A,TRUE,"mill cpcty";#N/A,#N/A,TRUE,"upkeep,etc"}</definedName>
    <definedName name="Code" hidden="1">#REF!</definedName>
    <definedName name="code_kerja">#REF!</definedName>
    <definedName name="Comment5" hidden="1">{#N/A,#N/A,FALSE,"OUT  AREC"}</definedName>
    <definedName name="Commentary" hidden="1">{#N/A,#N/A,FALSE,"OUT  AREC"}</definedName>
    <definedName name="Comments" hidden="1">{#N/A,#N/A,FALSE,"OUT  AREC"}</definedName>
    <definedName name="COST123" hidden="1">'[21]GRAF TBS VS COST'!$B$30:$M$30</definedName>
    <definedName name="COV" hidden="1">#REF!</definedName>
    <definedName name="cover" hidden="1">#REF!</definedName>
    <definedName name="COVER1" hidden="1">{#N/A,#N/A,FALSE,"Aging Summary";#N/A,#N/A,FALSE,"Ratio Analysis";#N/A,#N/A,FALSE,"Test 120 Day Accts";#N/A,#N/A,FALSE,"Tickmarks"}</definedName>
    <definedName name="Covered" hidden="1">#REF!</definedName>
    <definedName name="CS" hidden="1">'[1]% Lbr vs GP'!$B$32:$M$32</definedName>
    <definedName name="CVCV" hidden="1">{#N/A,#N/A,FALSE,"Sheet1"}</definedName>
    <definedName name="CX" hidden="1">'[43]CONSOLIDATE GM '!#REF!</definedName>
    <definedName name="d" hidden="1">#REF!</definedName>
    <definedName name="DA" hidden="1">#N/A</definedName>
    <definedName name="dar" hidden="1">#REF!</definedName>
    <definedName name="darma" hidden="1">#REF!</definedName>
    <definedName name="data1" hidden="1">#REF!</definedName>
    <definedName name="data2" hidden="1">#REF!</definedName>
    <definedName name="data3" hidden="1">#REF!</definedName>
    <definedName name="dd" hidden="1">[44]Sheet4!$A$332:$E$954</definedName>
    <definedName name="ddd" hidden="1">[29]RUPS!#REF!</definedName>
    <definedName name="dedy" hidden="1">#REF!</definedName>
    <definedName name="Def" hidden="1">#REF!</definedName>
    <definedName name="Depre2006" hidden="1">{#N/A,#N/A,FALSE,"DATA"}</definedName>
    <definedName name="Depresiasifscl" hidden="1">{#N/A,#N/A,FALSE,"DATA"}</definedName>
    <definedName name="dhjkl" hidden="1">{#N/A,#N/A,FALSE,"DATA"}</definedName>
    <definedName name="didit" hidden="1">#REF!</definedName>
    <definedName name="dilla" hidden="1">{#N/A,#N/A,FALSE,"Bank Rec Cover Sheet";#N/A,#N/A,FALSE,"Bank Rec Details"}</definedName>
    <definedName name="Discount" hidden="1">#REF!</definedName>
    <definedName name="display_area_2" hidden="1">#REF!</definedName>
    <definedName name="div1_blok">#REF!</definedName>
    <definedName name="div2_blok">#REF!</definedName>
    <definedName name="div3_blok">#REF!</definedName>
    <definedName name="div4_blok">#REF!</definedName>
    <definedName name="div5_blok" hidden="1">'[45]Kurva-S'!$M$3:$M$132</definedName>
    <definedName name="divisi">#REF!</definedName>
    <definedName name="dmil" hidden="1">#REF!</definedName>
    <definedName name="DN" hidden="1">#REF!</definedName>
    <definedName name="dodol" hidden="1">{#N/A,#N/A,FALSE,"DATA"}</definedName>
    <definedName name="dsa" hidden="1">#REF!</definedName>
    <definedName name="dsfsdf">#REF!</definedName>
    <definedName name="DTA" hidden="1">{#N/A,#N/A,FALSE,"Bank Rec Cover Sheet";#N/A,#N/A,FALSE,"Bank Rec Details"}</definedName>
    <definedName name="duh" hidden="1">#REF!</definedName>
    <definedName name="ea" hidden="1">{#N/A,#N/A,FALSE,"Aging Summary";#N/A,#N/A,FALSE,"Ratio Analysis";#N/A,#N/A,FALSE,"Test 120 Day Accts";#N/A,#N/A,FALSE,"Tickmarks"}</definedName>
    <definedName name="eki" hidden="1">#REF!</definedName>
    <definedName name="eko" hidden="1">#REF!</definedName>
    <definedName name="EKOP" hidden="1">#REF!</definedName>
    <definedName name="ExactAddinReports" hidden="1">1</definedName>
    <definedName name="EXP" hidden="1">#REF!</definedName>
    <definedName name="f" hidden="1">{#N/A,#N/A,FALSE,"Sheet1"}</definedName>
    <definedName name="F.Dody" hidden="1">#REF!</definedName>
    <definedName name="FA.EY" hidden="1">{#N/A,#N/A,FALSE,"DATA"}</definedName>
    <definedName name="FA_2006" hidden="1">{#N/A,#N/A,FALSE,"Act.Fcst Costs"}</definedName>
    <definedName name="FCode" hidden="1">#REF!</definedName>
    <definedName name="febr" hidden="1">{#N/A,#N/A,FALSE,"Aging Summary";#N/A,#N/A,FALSE,"Ratio Analysis";#N/A,#N/A,FALSE,"Test 120 Day Accts";#N/A,#N/A,FALSE,"Tickmarks"}</definedName>
    <definedName name="february" hidden="1">{#N/A,#N/A,FALSE,"Aging Summary";#N/A,#N/A,FALSE,"Ratio Analysis";#N/A,#N/A,FALSE,"Test 120 Day Accts";#N/A,#N/A,FALSE,"Tickmarks"}</definedName>
    <definedName name="FF" hidden="1">{#N/A,#N/A,FALSE,"Aging Summary";#N/A,#N/A,FALSE,"Ratio Analysis";#N/A,#N/A,FALSE,"Test 120 Day Accts";#N/A,#N/A,FALSE,"Tickmarks"}</definedName>
    <definedName name="FFB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ffgf" hidden="1">#REF!</definedName>
    <definedName name="FG" hidden="1">{#N/A,#N/A,FALSE,"Sheet1";#N/A,#N/A,FALSE,"Sheet2";#N/A,#N/A,FALSE,"Sheet3";#N/A,#N/A,FALSE,"Sheet4";#N/A,#N/A,FALSE,"Sheet5";#N/A,#N/A,FALSE,"Sheet6";#N/A,#N/A,FALSE,"Sheet7 ";#N/A,#N/A,FALSE,"Sheet8"}</definedName>
    <definedName name="fill" hidden="1">#REF!</definedName>
    <definedName name="fill2" hidden="1">#REF!</definedName>
    <definedName name="format" hidden="1">#REF!</definedName>
    <definedName name="fsdfasfda" hidden="1">#REF!</definedName>
    <definedName name="g" hidden="1">'[46]ocean voyage'!#REF!</definedName>
    <definedName name="G1tax" hidden="1">#REF!</definedName>
    <definedName name="ga" hidden="1">[47]HARVEST02!#REF!</definedName>
    <definedName name="GANT" hidden="1">{#N/A,#N/A,FALSE,"Sheet1";#N/A,#N/A,FALSE,"Sheet2"}</definedName>
    <definedName name="gf" hidden="1">{#N/A,#N/A,FALSE,"Aging Summary";#N/A,#N/A,FALSE,"Ratio Analysis";#N/A,#N/A,FALSE,"Test 120 Day Accts";#N/A,#N/A,FALSE,"Tickmarks"}</definedName>
    <definedName name="gggg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ggggggg" hidden="1">{#N/A,#N/A,FALSE,"Sheet1";#N/A,#N/A,FALSE,"Sheet2"}</definedName>
    <definedName name="ginting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Graph123" hidden="1">'[48]ocean voyage'!#REF!</definedName>
    <definedName name="GraphX" hidden="1">'[48]ocean voyage'!#REF!</definedName>
    <definedName name="grapik" hidden="1">[49]RBSB!#REF!</definedName>
    <definedName name="group" hidden="1">#REF!</definedName>
    <definedName name="GrqphLabel" hidden="1">'[48]ocean voyage'!#REF!</definedName>
    <definedName name="grt" hidden="1">{#N/A,#N/A,FALSE,"Aging Summary";#N/A,#N/A,FALSE,"Ratio Analysis";#N/A,#N/A,FALSE,"Test 120 Day Accts";#N/A,#N/A,FALSE,"Tickmarks"}</definedName>
    <definedName name="gwa" hidden="1">#REF!</definedName>
    <definedName name="gwg" hidden="1">#REF!</definedName>
    <definedName name="Hal.3.1" hidden="1">#REF!</definedName>
    <definedName name="hananan" hidden="1">#REF!</definedName>
    <definedName name="hari_hke">#REF!</definedName>
    <definedName name="hari_status">#REF!</definedName>
    <definedName name="hfiohihffa" hidden="1">[50]RBSB!#REF!</definedName>
    <definedName name="hgf" hidden="1">#REF!</definedName>
    <definedName name="HGHJAHFKAS" hidden="1">{#N/A,#N/A,FALSE,"Sheet1";#N/A,#N/A,FALSE,"Sheet2"}</definedName>
    <definedName name="HiddenRows" hidden="1">#REF!</definedName>
    <definedName name="HR" hidden="1">#N/A</definedName>
    <definedName name="HTML_CodePage" hidden="1">1252</definedName>
    <definedName name="HTML_Control" hidden="1">{"'UIR'!$B$1:$U$37"}</definedName>
    <definedName name="HTML_Description" hidden="1">""</definedName>
    <definedName name="HTML_Email" hidden="1">""</definedName>
    <definedName name="HTML_Header" hidden="1">"CRR2.1-web"</definedName>
    <definedName name="HTML_LastUpdate" hidden="1">"4/07/01"</definedName>
    <definedName name="HTML_LineAfter" hidden="1">FALSE</definedName>
    <definedName name="HTML_LineBefore" hidden="1">FALSE</definedName>
    <definedName name="HTML_Name" hidden="1">"Wibowo"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HD:HomePageStuff:New_Home_Page:datafile:ctryprem.html"</definedName>
    <definedName name="HTML_PathTemplate" hidden="1">"C:\My Documents\sap98\index.htm"</definedName>
    <definedName name="HTML_Title" hidden="1">"Template-CRR-versi21"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1</definedName>
    <definedName name="ia" hidden="1">{#N/A,#N/A,FALSE,"Aging Summary";#N/A,#N/A,FALSE,"Ratio Analysis";#N/A,#N/A,FALSE,"Test 120 Day Accts";#N/A,#N/A,FALSE,"Tickmarks"}</definedName>
    <definedName name="ifan" hidden="1">'[42]ocean voyage'!#REF!</definedName>
    <definedName name="II.3" hidden="1">{#N/A,#N/A,FALSE,"Aging Summary";#N/A,#N/A,FALSE,"Ratio Analysis";#N/A,#N/A,FALSE,"Test 120 Day Accts";#N/A,#N/A,FALSE,"Tickmarks"}</definedName>
    <definedName name="iiii" hidden="1">{#N/A,#N/A,FALSE,"Eff-SSC2"}</definedName>
    <definedName name="indonesia" hidden="1">{#N/A,#N/A,FALSE,"DATA"}</definedName>
    <definedName name="indonesiaversion" hidden="1">{#N/A,#N/A,FALSE,"DATA"}</definedName>
    <definedName name="infra" hidden="1">[32]Fixset!#REF!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"aaz96"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39353.4340625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syam" hidden="1">#N/A</definedName>
    <definedName name="IUSI" hidden="1">#N/A</definedName>
    <definedName name="jadwal" hidden="1">"C:\BGTEDP\Bgt99\dtlunt199"</definedName>
    <definedName name="jaka" hidden="1">{"Admin Costs",#N/A,FALSE,"Act.Fcst Costs"}</definedName>
    <definedName name="Jan" hidden="1">{#N/A,#N/A,FALSE,"Aging Summary";#N/A,#N/A,FALSE,"Ratio Analysis";#N/A,#N/A,FALSE,"Test 120 Day Accts";#N/A,#N/A,FALSE,"Tickmarks"}</definedName>
    <definedName name="JE" hidden="1">#REF!</definedName>
    <definedName name="jj" hidden="1">{#N/A,#N/A,FALSE,"Eff-SSC2"}</definedName>
    <definedName name="jjjj" hidden="1">{#N/A,#N/A,FALSE,"Sheet1";#N/A,#N/A,FALSE,"Sheet2"}</definedName>
    <definedName name="JKKKKK" hidden="1">{#N/A,#N/A,FALSE,"Sheet1";#N/A,#N/A,FALSE,"Sheet2"}</definedName>
    <definedName name="jl" hidden="1">{#N/A,#N/A,FALSE,"Sheet1";#N/A,#N/A,FALSE,"Sheet2"}</definedName>
    <definedName name="joi" hidden="1">'[51]Transport '!#REF!</definedName>
    <definedName name="Jon" hidden="1">#REF!</definedName>
    <definedName name="Jun" hidden="1">#REF!</definedName>
    <definedName name="juo" hidden="1">#REF!</definedName>
    <definedName name="K11.1.2" hidden="1">#REF!</definedName>
    <definedName name="K2a" hidden="1">{#N/A,#N/A,FALSE,"Sheet1"}</definedName>
    <definedName name="KAL" hidden="1">{#N/A,#N/A,FALSE,"Bank Rec Cover Sheet";#N/A,#N/A,FALSE,"Bank Rec Details"}</definedName>
    <definedName name="karani_panen">#REF!</definedName>
    <definedName name="KB" hidden="1">{#N/A,#N/A,FALSE,"Sheet1"}</definedName>
    <definedName name="KDP_1" hidden="1">#REF!</definedName>
    <definedName name="kehadiran">#REF!</definedName>
    <definedName name="kerja_ad" hidden="1">OFFSET([52]Pekerjaan!$I$2,1,0,COUNTA([52]Pekerjaan!$I:$I)-1,1)</definedName>
    <definedName name="kerja_mn" hidden="1">OFFSET([52]Pekerjaan!$H$2,1,0,COUNTA([52]Pekerjaan!$H:$H)-1,1)</definedName>
    <definedName name="kerja_pl" hidden="1">OFFSET([52]Pekerjaan!$G$2,1,0,COUNTA([52]Pekerjaan!$G:$G)-1,1)</definedName>
    <definedName name="kerja_ra" hidden="1">OFFSET([52]Pekerjaan!$K$2,1,0,COUNTA([52]Pekerjaan!$K:$K)-1,1)</definedName>
    <definedName name="keyz" hidden="1">#REF!</definedName>
    <definedName name="kjhdfkjhalksdfh" hidden="1">{#N/A,#N/A,FALSE,"DATA"}</definedName>
    <definedName name="kjkili" hidden="1">{#N/A,#N/A,FALSE,"DATA"}</definedName>
    <definedName name="kjmh" hidden="1">{#N/A,#N/A,FALSE,"Sheet1";#N/A,#N/A,FALSE,"Sheet2";#N/A,#N/A,FALSE,"Sheet3";#N/A,#N/A,FALSE,"Sheet4";#N/A,#N/A,FALSE,"Sheet5";#N/A,#N/A,FALSE,"Sheet6";#N/A,#N/A,FALSE,"Sheet7 ";#N/A,#N/A,FALSE,"Sheet8"}</definedName>
    <definedName name="kkk" hidden="1">#REF!</definedName>
    <definedName name="KKKKK" hidden="1">{#N/A,#N/A,FALSE,"Sheet1";#N/A,#N/A,FALSE,"Sheet2"}</definedName>
    <definedName name="kkzc" hidden="1">{#N/A,#N/A,FALSE,"Sheet1"}</definedName>
    <definedName name="KLL" hidden="1">{#N/A,#N/A,FALSE,"Aging Summary";#N/A,#N/A,FALSE,"Ratio Analysis";#N/A,#N/A,FALSE,"Test 120 Day Accts";#N/A,#N/A,FALSE,"Tickmarks"}</definedName>
    <definedName name="kon" hidden="1">#REF!</definedName>
    <definedName name="KPN" hidden="1">#REF!</definedName>
    <definedName name="kunci" hidden="1">#REF!</definedName>
    <definedName name="la" hidden="1">{#N/A,#N/A,FALSE,"Aging Summary";#N/A,#N/A,FALSE,"Ratio Analysis";#N/A,#N/A,FALSE,"Test 120 Day Accts";#N/A,#N/A,FALSE,"Tickmarks"}</definedName>
    <definedName name="LABEL" hidden="1">#REF!</definedName>
    <definedName name="lain" hidden="1">{#N/A,#N/A,FALSE,"Sheet1";#N/A,#N/A,FALSE,"Sheet2"}</definedName>
    <definedName name="LAMP" hidden="1">#REF!</definedName>
    <definedName name="laporan" hidden="1">{#N/A,#N/A,FALSE,"DATA"}</definedName>
    <definedName name="Law_Account" hidden="1">#REF!</definedName>
    <definedName name="Law_Accounting_Unit" hidden="1">#REF!</definedName>
    <definedName name="Law_Company" hidden="1">#REF!</definedName>
    <definedName name="lc" hidden="1">#REF!</definedName>
    <definedName name="LED" hidden="1">#REF!</definedName>
    <definedName name="LEGAL" hidden="1">{#N/A,#N/A,FALSE,"Aging Summary";#N/A,#N/A,FALSE,"Ratio Analysis";#N/A,#N/A,FALSE,"Test 120 Day Accts";#N/A,#N/A,FALSE,"Tickmarks"}</definedName>
    <definedName name="lkj" hidden="1">{#N/A,#N/A,FALSE,"DATA"}</definedName>
    <definedName name="lkjljytrvhj" hidden="1">{#N/A,#N/A,FALSE,"DATA"}</definedName>
    <definedName name="ll" hidden="1">{#N/A,#N/A,FALSE,"Eff-SSC2"}</definedName>
    <definedName name="LLL" hidden="1">#REF!</definedName>
    <definedName name="lloan" hidden="1">#REF!</definedName>
    <definedName name="LOAN" hidden="1">#REF!</definedName>
    <definedName name="loss" hidden="1">'[10]MM.PAGE-2.X'!#REF!</definedName>
    <definedName name="LSK" hidden="1">1</definedName>
    <definedName name="Lws_FormVersion_7.0" hidden="1">#REF!</definedName>
    <definedName name="Lws_SSType_Columns" hidden="1">#REF!</definedName>
    <definedName name="M.REPORT" hidden="1">#REF!</definedName>
    <definedName name="mAIN" hidden="1">#REF!</definedName>
    <definedName name="mandor_panen">#REF!</definedName>
    <definedName name="mandor1_Panen">#REF!</definedName>
    <definedName name="march" hidden="1">{#N/A,#N/A,FALSE,"Aging Summary";#N/A,#N/A,FALSE,"Ratio Analysis";#N/A,#N/A,FALSE,"Test 120 Day Accts";#N/A,#N/A,FALSE,"Tickmarks"}</definedName>
    <definedName name="material_nama" hidden="1">'[53]1y pm '!$B$3:$B$5372</definedName>
    <definedName name="ME" hidden="1">#REF!</definedName>
    <definedName name="MH" hidden="1">{#N/A,#N/A,FALSE,"Eff-SSC2"}</definedName>
    <definedName name="mmm" hidden="1">#REF!</definedName>
    <definedName name="MNKM" hidden="1">{#N/A,#N/A,FALSE,"Sheet1";#N/A,#N/A,FALSE,"Sheet2";#N/A,#N/A,FALSE,"Sheet3";#N/A,#N/A,FALSE,"Sheet4";#N/A,#N/A,FALSE,"Sheet5";#N/A,#N/A,FALSE,"Sheet6";#N/A,#N/A,FALSE,"Sheet7 ";#N/A,#N/A,FALSE,"Sheet8"}</definedName>
    <definedName name="MP0" hidden="1">#REF!</definedName>
    <definedName name="MPLAN" hidden="1">#REF!</definedName>
    <definedName name="mrb" hidden="1">#REF!</definedName>
    <definedName name="n" hidden="1">#REF!</definedName>
    <definedName name="nama_panen">#REF!</definedName>
    <definedName name="new" hidden="1">'[54]PL (MONTHLY)'!#REF!</definedName>
    <definedName name="nik_panen">#REF!</definedName>
    <definedName name="nik_sku">#REF!</definedName>
    <definedName name="nmhk" hidden="1">{#N/A,#N/A,FALSE,"Sheet1";#N/A,#N/A,FALSE,"Sheet2"}</definedName>
    <definedName name="nmn" hidden="1">{#N/A,#N/A,FALSE,"Sheet1";#N/A,#N/A,FALSE,"Sheet2";#N/A,#N/A,FALSE,"Sheet3";#N/A,#N/A,FALSE,"Sheet4";#N/A,#N/A,FALSE,"Sheet5";#N/A,#N/A,FALSE,"Sheet6";#N/A,#N/A,FALSE,"Sheet7 ";#N/A,#N/A,FALSE,"Sheet8"}</definedName>
    <definedName name="nnnnnnnn" hidden="1">{#N/A,#N/A,FALSE,"Aging Summary";#N/A,#N/A,FALSE,"Ratio Analysis";#N/A,#N/A,FALSE,"Test 120 Day Accts";#N/A,#N/A,FALSE,"Tickmarks"}</definedName>
    <definedName name="Not" hidden="1">#REF!</definedName>
    <definedName name="o" hidden="1">'[55]ocean voyage'!#REF!</definedName>
    <definedName name="OK" hidden="1">#REF!</definedName>
    <definedName name="OKE" hidden="1">{#N/A,#N/A,FALSE,"Aging Summary";#N/A,#N/A,FALSE,"Ratio Analysis";#N/A,#N/A,FALSE,"Test 120 Day Accts";#N/A,#N/A,FALSE,"Tickmarks"}</definedName>
    <definedName name="oll" hidden="1">{#N/A,#N/A,FALSE,"Aging Summary";#N/A,#N/A,FALSE,"Ratio Analysis";#N/A,#N/A,FALSE,"Test 120 Day Accts";#N/A,#N/A,FALSE,"Tickmarks"}</definedName>
    <definedName name="oo" hidden="1">{#N/A,#N/A,FALSE,"Eff-SSC2"}</definedName>
    <definedName name="OP_Int" hidden="1">#REF!</definedName>
    <definedName name="OP_plsm" hidden="1">#REF!</definedName>
    <definedName name="OP_proj" hidden="1">#REF!</definedName>
    <definedName name="oper" hidden="1">#REF!</definedName>
    <definedName name="OrderTable" hidden="1">#REF!</definedName>
    <definedName name="ORG" hidden="1">#REF!</definedName>
    <definedName name="p" hidden="1">#REF!</definedName>
    <definedName name="p7l" hidden="1">{#N/A,#N/A,FALSE,"Sheet1"}</definedName>
    <definedName name="PAMOR" hidden="1">#REF!</definedName>
    <definedName name="PARIT" hidden="1">#REF!</definedName>
    <definedName name="pcs" hidden="1">{#N/A,#N/A,FALSE,"Eff-SSC2"}</definedName>
    <definedName name="PD" hidden="1">#REF!</definedName>
    <definedName name="Pdk" hidden="1">#REF!</definedName>
    <definedName name="pembibitan" hidden="1">'[56]ocean voyage'!#REF!</definedName>
    <definedName name="PENJ" hidden="1">#REF!</definedName>
    <definedName name="Perhitungan" hidden="1">{#N/A,#N/A,FALSE,"DATA"}</definedName>
    <definedName name="perusahaan" hidden="1">'[57]1'!$E$3:$E$7</definedName>
    <definedName name="pinem" hidden="1">#REF!</definedName>
    <definedName name="pir" hidden="1">#REF!</definedName>
    <definedName name="PKS_blok" hidden="1">OFFSET('[58]fin pro centers'!$O$2,1,0,COUNTA('[58]fin pro centers'!$O:$O)-1,1)</definedName>
    <definedName name="PKUM" hidden="1">#REF!</definedName>
    <definedName name="PL_SPTY" hidden="1">#REF!</definedName>
    <definedName name="poi" hidden="1">{#N/A,#N/A,FALSE,"Eff-SSC2"}</definedName>
    <definedName name="pol" hidden="1">#REF!</definedName>
    <definedName name="potong">#REF!</definedName>
    <definedName name="PP" hidden="1">{#N/A,#N/A,FALSE,"Aging Summary";#N/A,#N/A,FALSE,"Ratio Analysis";#N/A,#N/A,FALSE,"Test 120 Day Accts";#N/A,#N/A,FALSE,"Tickmarks"}</definedName>
    <definedName name="PPD" hidden="1">#REF!</definedName>
    <definedName name="ppda" hidden="1">#REF!</definedName>
    <definedName name="PPIC" hidden="1">{#N/A,#N/A,FALSE,"Sheet1";#N/A,#N/A,FALSE,"Sheet2"}</definedName>
    <definedName name="ppk" hidden="1">#REF!</definedName>
    <definedName name="PPP" hidden="1">{#N/A,#N/A,FALSE,"Aging Summary";#N/A,#N/A,FALSE,"Ratio Analysis";#N/A,#N/A,FALSE,"Test 120 Day Accts";#N/A,#N/A,FALSE,"Tickmarks"}</definedName>
    <definedName name="pppp" hidden="1">#REF!</definedName>
    <definedName name="_xlnm.Print_Titles" localSheetId="0">'LAPORAN ABSENSI'!$2:$7</definedName>
    <definedName name="ProdForm" hidden="1">#REF!</definedName>
    <definedName name="Product" hidden="1">#REF!</definedName>
    <definedName name="pusing" hidden="1">{#N/A,#N/A,FALSE,"DATA"}</definedName>
    <definedName name="PWE" hidden="1">#REF!</definedName>
    <definedName name="q" hidden="1">#REF!</definedName>
    <definedName name="QA" hidden="1">{#N/A,#N/A,FALSE,"Bank Rec Cover Sheet";#N/A,#N/A,FALSE,"Bank Rec Details"}</definedName>
    <definedName name="QB" hidden="1">{#N/A,#N/A,FALSE,"Bank Rec Cover Sheet";#N/A,#N/A,FALSE,"Bank Rec Details"}</definedName>
    <definedName name="qe" hidden="1">#REF!</definedName>
    <definedName name="qq" hidden="1">#REF!</definedName>
    <definedName name="qqq" hidden="1">{#N/A,#N/A,FALSE,"Aging Summary";#N/A,#N/A,FALSE,"Ratio Analysis";#N/A,#N/A,FALSE,"Test 120 Day Accts";#N/A,#N/A,FALSE,"Tickmarks"}</definedName>
    <definedName name="qw" hidden="1">#REF!</definedName>
    <definedName name="RBL" hidden="1">{#N/A,#N/A,FALSE,"Eff-SSC2"}</definedName>
    <definedName name="RCArea" hidden="1">#REF!</definedName>
    <definedName name="RE" hidden="1">{#N/A,#N/A,FALSE,"Bank Rec Cover Sheet";#N/A,#N/A,FALSE,"Bank Rec Details"}</definedName>
    <definedName name="REAL0897.XLS" hidden="1">#REF!</definedName>
    <definedName name="real997" hidden="1">#REF!</definedName>
    <definedName name="real997.xls" hidden="1">#REF!</definedName>
    <definedName name="rei" hidden="1">{#N/A,#N/A,FALSE,"Bank Rec Cover Sheet";#N/A,#N/A,FALSE,"Bank Rec Details"}</definedName>
    <definedName name="Rekapan1" hidden="1">#REF!</definedName>
    <definedName name="ren" hidden="1">{#N/A,#N/A,FALSE,"Bank Rec Cover Sheet";#N/A,#N/A,FALSE,"Bank Rec Details"}</definedName>
    <definedName name="Resal" hidden="1">{#N/A,#N/A,FALSE,"Bank Rec Cover Sheet";#N/A,#N/A,FALSE,"Bank Rec Details"}</definedName>
    <definedName name="Rev" hidden="1">{"'unit'!$A$1:$E$73"}</definedName>
    <definedName name="Revisi" hidden="1">#REF!</definedName>
    <definedName name="rina" hidden="1">{#N/A,#N/A,FALSE,"Aging Summary";#N/A,#N/A,FALSE,"Ratio Analysis";#N/A,#N/A,FALSE,"Test 120 Day Accts";#N/A,#N/A,FALSE,"Tickmarks"}</definedName>
    <definedName name="rit" hidden="1">#REF!</definedName>
    <definedName name="rr" hidden="1">{#N/A,#N/A,FALSE,"Bank Rec Cover Sheet";#N/A,#N/A,FALSE,"Bank Rec Details"}</definedName>
    <definedName name="rrr" hidden="1">{#N/A,#N/A,FALSE,"Bank Rec Cover Sheet";#N/A,#N/A,FALSE,"Bank Rec Details"}</definedName>
    <definedName name="rrrr" hidden="1">{#N/A,#N/A,FALSE,"Sheet1";#N/A,#N/A,FALSE,"Sheet2"}</definedName>
    <definedName name="RUMAH" hidden="1">#REF!</definedName>
    <definedName name="rung" hidden="1">{#N/A,#N/A,FALSE,"Eff-SSC2"}</definedName>
    <definedName name="rvv" hidden="1">{#N/A,#N/A,FALSE,"Aging Summary";#N/A,#N/A,FALSE,"Ratio Analysis";#N/A,#N/A,FALSE,"Test 120 Day Accts";#N/A,#N/A,FALSE,"Tickmarks"}</definedName>
    <definedName name="Sa" hidden="1">'[59]Rekap W.S'!$A$35:$A$36</definedName>
    <definedName name="saas" hidden="1">{#N/A,#N/A,FALSE,"Sheet1";#N/A,#N/A,FALSE,"Sheet2"}</definedName>
    <definedName name="SABHDFJDF" hidden="1">{"Sensitivity","2500/18",FALSE,"Senstivity analysis master"}</definedName>
    <definedName name="SamatorInvestment" hidden="1">[2]RUPS!#REF!</definedName>
    <definedName name="sampl" hidden="1">#REF!</definedName>
    <definedName name="SAPBEXdnldView" hidden="1">"433OGJ6FUK35ALX8HBXM7M37L"</definedName>
    <definedName name="SAPBEXrevision" hidden="1">1</definedName>
    <definedName name="SAPBEXsysID" hidden="1">"BW2"</definedName>
    <definedName name="SAPBEXwbID" hidden="1">"46QEPKF2OP4XD9H2MWCDC4SE9"</definedName>
    <definedName name="saya" hidden="1">[60]RBSB!#REF!</definedName>
    <definedName name="SDDFGF" hidden="1">{"Sensitivity","2500/18",FALSE,"Senstivity analysis master"}</definedName>
    <definedName name="SDE" hidden="1">#REF!</definedName>
    <definedName name="sdfg" hidden="1">{#N/A,#N/A,FALSE,"DATA"}</definedName>
    <definedName name="SDFJSDJKF" hidden="1">#REF!</definedName>
    <definedName name="SDS" hidden="1">"AS2DocumentBrowse"</definedName>
    <definedName name="sdsdsd" hidden="1">#REF!</definedName>
    <definedName name="se" hidden="1">#REF!</definedName>
    <definedName name="sed" hidden="1">{#N/A,#N/A,FALSE,"Bank Rec Cover Sheet";#N/A,#N/A,FALSE,"Bank Rec Details"}</definedName>
    <definedName name="sencount" hidden="1">1</definedName>
    <definedName name="seri_panen">#REF!</definedName>
    <definedName name="set" hidden="1">#REF!</definedName>
    <definedName name="sf" hidden="1">#REF!</definedName>
    <definedName name="simon" hidden="1">'[10]MM.PAGE-2.X'!#REF!</definedName>
    <definedName name="sje" hidden="1">{#N/A,#N/A,FALSE,"Sheet1";#N/A,#N/A,FALSE,"Sheet2";#N/A,#N/A,FALSE,"Sheet3";#N/A,#N/A,FALSE,"Sheet4";#N/A,#N/A,FALSE,"Sheet5";#N/A,#N/A,FALSE,"Sheet6";#N/A,#N/A,FALSE,"Sheet7 ";#N/A,#N/A,FALSE,"Sheet8"}</definedName>
    <definedName name="snap" hidden="1">{#N/A,#N/A,FALSE,"Aging Summary";#N/A,#N/A,FALSE,"Ratio Analysis";#N/A,#N/A,FALSE,"Test 120 Day Accts";#N/A,#N/A,FALSE,"Tickmarks"}</definedName>
    <definedName name="Snapshot" hidden="1">{#N/A,#N/A,FALSE,"Aging Summary";#N/A,#N/A,FALSE,"Ratio Analysis";#N/A,#N/A,FALSE,"Test 120 Day Accts";#N/A,#N/A,FALSE,"Tickmarks"}</definedName>
    <definedName name="snapshot._.febr" hidden="1">{#N/A,#N/A,FALSE,"Aging Summary";#N/A,#N/A,FALSE,"Ratio Analysis";#N/A,#N/A,FALSE,"Test 120 Day Accts";#N/A,#N/A,FALSE,"Tickmarks"}</definedName>
    <definedName name="snapshot._.febr2" hidden="1">{#N/A,#N/A,FALSE,"Aging Summary";#N/A,#N/A,FALSE,"Ratio Analysis";#N/A,#N/A,FALSE,"Test 120 Day Accts";#N/A,#N/A,FALSE,"Tickmarks"}</definedName>
    <definedName name="snapshot._.jan" hidden="1">{#N/A,#N/A,FALSE,"Aging Summary";#N/A,#N/A,FALSE,"Ratio Analysis";#N/A,#N/A,FALSE,"Test 120 Day Accts";#N/A,#N/A,FALSE,"Tickmarks"}</definedName>
    <definedName name="SNKM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solver_adj" hidden="1">[61]Pekerjaan!#REF!</definedName>
    <definedName name="solver_lin" hidden="1">0</definedName>
    <definedName name="solver_num" hidden="1">0</definedName>
    <definedName name="solver_opt" hidden="1">[61]Pekerjaan!#REF!</definedName>
    <definedName name="solver_tmp" hidden="1">[61]Pekerjaan!#REF!</definedName>
    <definedName name="solver_typ" hidden="1">3</definedName>
    <definedName name="solver_val" hidden="1">0</definedName>
    <definedName name="source">OFFSET([61]ANGGARAN!$B$2,1,0,COUNTA([61]ANGGARAN!$B:$B)-1,1)</definedName>
    <definedName name="sp" hidden="1">#REF!</definedName>
    <definedName name="SpecialPrice" hidden="1">#REF!</definedName>
    <definedName name="sqqqqqq" hidden="1">{#N/A,#N/A,FALSE,"Aging Summary";#N/A,#N/A,FALSE,"Ratio Analysis";#N/A,#N/A,FALSE,"Test 120 Day Accts";#N/A,#N/A,FALSE,"Tickmarks"}</definedName>
    <definedName name="SS" hidden="1">{#N/A,#N/A,FALSE,"Aging Summary";#N/A,#N/A,FALSE,"Ratio Analysis";#N/A,#N/A,FALSE,"Test 120 Day Accts";#N/A,#N/A,FALSE,"Tickmarks"}</definedName>
    <definedName name="sss" hidden="1">{#N/A,#N/A,FALSE,"Aging Summary";#N/A,#N/A,FALSE,"Ratio Analysis";#N/A,#N/A,FALSE,"Test 120 Day Accts";#N/A,#N/A,FALSE,"Tickmarks"}</definedName>
    <definedName name="SSSS" hidden="1">#REF!</definedName>
    <definedName name="sssss" hidden="1">{#N/A,#N/A,FALSE,"Aging Summary";#N/A,#N/A,FALSE,"Ratio Analysis";#N/A,#N/A,FALSE,"Test 120 Day Accts";#N/A,#N/A,FALSE,"Tickmarks"}</definedName>
    <definedName name="ssssss" hidden="1">{#N/A,#N/A,FALSE,"Aging Summary";#N/A,#N/A,FALSE,"Ratio Analysis";#N/A,#N/A,FALSE,"Test 120 Day Accts";#N/A,#N/A,FALSE,"Tickmarks"}</definedName>
    <definedName name="STATEMEN" hidden="1">#REF!</definedName>
    <definedName name="STATUSAN" hidden="1">#REF!</definedName>
    <definedName name="STD" hidden="1">#REF!</definedName>
    <definedName name="stock_candi_mas_copy" hidden="1">{#N/A,#N/A,FALSE,"Sheet1";#N/A,#N/A,FALSE,"Sheet2"}</definedName>
    <definedName name="Struktur_globalcsd" hidden="1">#REF!</definedName>
    <definedName name="Summary_consol" hidden="1">{#N/A,#N/A,FALSE,"Sheet1";#N/A,#N/A,FALSE,"Sheet2"}</definedName>
    <definedName name="swda" hidden="1">{#N/A,#N/A,FALSE,"DATA"}</definedName>
    <definedName name="sxzdr" hidden="1">{#N/A,#N/A,FALSE,"Aging Summary";#N/A,#N/A,FALSE,"Ratio Analysis";#N/A,#N/A,FALSE,"Test 120 Day Accts";#N/A,#N/A,FALSE,"Tickmarks"}</definedName>
    <definedName name="T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ta" hidden="1">{#N/A,#N/A,FALSE,"Aging Summary";#N/A,#N/A,FALSE,"Ratio Analysis";#N/A,#N/A,FALSE,"Test 120 Day Accts";#N/A,#N/A,FALSE,"Tickmarks"}</definedName>
    <definedName name="tbl_ProdInfo" hidden="1">#REF!</definedName>
    <definedName name="te" hidden="1">#REF!</definedName>
    <definedName name="TEEE" hidden="1">#REF!</definedName>
    <definedName name="terserah" hidden="1">{#N/A,#N/A,FALSE,"DATA"}</definedName>
    <definedName name="TES" hidden="1">#REF!</definedName>
    <definedName name="test" hidden="1">{#N/A,#N/A,FALSE,"Sheet1";#N/A,#N/A,FALSE,"Sheet2"}</definedName>
    <definedName name="TextRefCopyRangeCount" hidden="1">1</definedName>
    <definedName name="tgl_kerja">#REF!</definedName>
    <definedName name="tiga" hidden="1">'[51]Transport '!#REF!</definedName>
    <definedName name="titipanen" hidden="1">#REF!</definedName>
    <definedName name="tki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TM" hidden="1">{#N/A,#N/A,FALSE,"Aging Summary";#N/A,#N/A,FALSE,"Ratio Analysis";#N/A,#N/A,FALSE,"Test 120 Day Accts";#N/A,#N/A,FALSE,"Tickmarks"}</definedName>
    <definedName name="totalamount" hidden="1">#REF!</definedName>
    <definedName name="Trend._.Analysis" hidden="1">{#N/A,#N/A,FALSE,"Aging Summary";#N/A,#N/A,FALSE,"Ratio Analysis";#N/A,#N/A,FALSE,"Test 120 Day Accts";#N/A,#N/A,FALSE,"Tickmarks"}</definedName>
    <definedName name="tsl" hidden="1">{#N/A,#N/A,FALSE,"Aging Summary";#N/A,#N/A,FALSE,"Ratio Analysis";#N/A,#N/A,FALSE,"Test 120 Day Accts";#N/A,#N/A,FALSE,"Tickmarks"}</definedName>
    <definedName name="tsltsl" hidden="1">{#N/A,#N/A,FALSE,"Aging Summary";#N/A,#N/A,FALSE,"Ratio Analysis";#N/A,#N/A,FALSE,"Test 120 Day Accts";#N/A,#N/A,FALSE,"Tickmarks"}</definedName>
    <definedName name="TTPANEN" hidden="1">#REF!</definedName>
    <definedName name="ty" hidden="1">#REF!</definedName>
    <definedName name="ua" hidden="1">{#N/A,#N/A,FALSE,"Aging Summary";#N/A,#N/A,FALSE,"Ratio Analysis";#N/A,#N/A,FALSE,"Test 120 Day Accts";#N/A,#N/A,FALSE,"Tickmarks"}</definedName>
    <definedName name="uio" hidden="1">{#N/A,#N/A,FALSE,"Aging Summary";#N/A,#N/A,FALSE,"Ratio Analysis";#N/A,#N/A,FALSE,"Test 120 Day Accts";#N/A,#N/A,FALSE,"Tickmarks"}</definedName>
    <definedName name="ULASAN" hidden="1">#REF!</definedName>
    <definedName name="upah_l1">#REF!</definedName>
    <definedName name="upah_l2">#REF!</definedName>
    <definedName name="upah_l3">#REF!</definedName>
    <definedName name="upah_l4">#REF!</definedName>
    <definedName name="upah_sku_hari">#REF!</definedName>
    <definedName name="upah2" hidden="1">[62]Sheet1!#REF!</definedName>
    <definedName name="uuu" hidden="1">#REF!</definedName>
    <definedName name="v" hidden="1">#REF!</definedName>
    <definedName name="VAT" hidden="1">#REF!</definedName>
    <definedName name="w" hidden="1">{#N/A,#N/A,FALSE,"Aging Summary";#N/A,#N/A,FALSE,"Ratio Analysis";#N/A,#N/A,FALSE,"Test 120 Day Accts";#N/A,#N/A,FALSE,"Tickmarks"}</definedName>
    <definedName name="WA" hidden="1">#REF!</definedName>
    <definedName name="WC" hidden="1">{#N/A,#N/A,FALSE,"Aging Summary";#N/A,#N/A,FALSE,"Ratio Analysis";#N/A,#N/A,FALSE,"Test 120 Day Accts";#N/A,#N/A,FALSE,"Tickmarks"}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IN" hidden="1">{#N/A,#N/A,FALSE,"Sheet1";#N/A,#N/A,FALSE,"Sheet2"}</definedName>
    <definedName name="witax" hidden="1">#REF!</definedName>
    <definedName name="wq" hidden="1">[63]BBM!$A$59:$A$121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0." hidden="1">{#N/A,#N/A,FALSE,"Thn-0"}</definedName>
    <definedName name="wrn.12._.Costs._.Act._.Fcast._.All." hidden="1">{#N/A,#N/A,FALSE,"Act.Fcst Costs"}</definedName>
    <definedName name="wrn.A." hidden="1">{#N/A,#N/A,FALSE,"Eff-SSC2"}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ging1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r." hidden="1">{#N/A,#N/A,FALSE,"OUT  AREC"}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data." hidden="1">{#N/A,#N/A,FALSE,"DATA"}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hidden="1">{"Admin Costs",#N/A,FALSE,"Act.Fcst Costs"}</definedName>
    <definedName name="wrn.Decision._.Memo." hidden="1">{#N/A,#N/A,TRUE,"USD Cons.";#N/A,#N/A,TRUE,"CONSLD";#N/A,#N/A,TRUE,"REFINERY";#N/A,#N/A,TRUE,"Consldtg IS";#N/A,#N/A,TRUE,"Consldtg BS";#N/A,#N/A,TRUE,"assmp";#N/A,#N/A,TRUE,"mill cpcty";#N/A,#N/A,TRUE,"upkeep,etc"}</definedName>
    <definedName name="wrn.Februari" hidden="1">{#N/A,#N/A,FALSE,"ENT96"}</definedName>
    <definedName name="wrn.Februari." hidden="1">{#N/A,#N/A,FALSE,"ENT96"}</definedName>
    <definedName name="wrn.fir." hidden="1">{#N/A,#N/A,FALSE,"Sheet1";#N/A,#N/A,FALSE,"Sheet2"}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George._.Viska." hidden="1">{#N/A,#N/A,FALSE,"Cost Report";#N/A,#N/A,FALSE,"Qtly Summ.";#N/A,#N/A,FALSE,"Mar  Qtr";#N/A,#N/A,FALSE,"Report Summary"}</definedName>
    <definedName name="wrn.GUS." hidden="1">{#N/A,#N/A,FALSE,"Sheet1";#N/A,#N/A,FALSE,"Sheet2";#N/A,#N/A,FALSE,"Sheet3";#N/A,#N/A,FALSE,"Sheet4";#N/A,#N/A,FALSE,"Sheet5";#N/A,#N/A,FALSE,"Sheet6";#N/A,#N/A,FALSE,"Sheet7 ";#N/A,#N/A,FALSE,"Sheet8"}</definedName>
    <definedName name="wrn.INPUT." hidden="1">{#N/A,#N/A,FALSE,"12MFC"}</definedName>
    <definedName name="wrn.INVESTMENTMENT._.CREDIT." hidden="1">{"PALM OIL &amp; HYBRID LONG TERM LOAN",#N/A,FALSE,"Sheet1";"PALM OIL &amp; HIBRID INTEREST + INSTALLMENT",#N/A,FALSE,"Sheet1";"SPECIAL PLANTATION LONG TERM LOAN",#N/A,FALSE,"Sheet1";"SPECIAL PLANTATAION INTEREST &amp; INSTALLMENT",#N/A,FALSE,"Sheet1"}</definedName>
    <definedName name="wrn.IS1999." hidden="1">{#N/A,#N/A,FALSE,"PTSO";#N/A,#N/A,FALSE,"PTSI HV";#N/A,#N/A,FALSE,"PTSI exc. HV";#N/A,#N/A,FALSE,"SI CONSO"}</definedName>
    <definedName name="wrn.Januari." hidden="1">{#N/A,#N/A,FALSE,"ENT96"}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PLTC." hidden="1">{#N/A,#N/A,FALSE,"Sheet1"}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Tax._.Book." hidden="1">{#N/A,#N/A,FALSE,"FISDEP";#N/A,#N/A,FALSE,"DIT107";#N/A,#N/A,FALSE,"DITLB";"Local Book",#N/A,FALSE,"TAXACR";"Akron Book",#N/A,FALSE,"TAXACR";#N/A,#N/A,FALSE,"INCTAX";#N/A,#N/A,FALSE,"ACCRTAX";#N/A,#N/A,FALSE,"SUMDEFTC";#N/A,#N/A,FALSE,"SUMDEFTL"}</definedName>
    <definedName name="wrn.Rob._.Smith." hidden="1">{#N/A,#N/A,FALSE,"Cost Report";"Geology",#N/A,FALSE,"Cost Summary";"Geolgy Recon",#N/A,FALSE,"UG Geology Rep."}</definedName>
    <definedName name="wrn.Sensitivity." hidden="1">{"Sensitivity","2500/18",FALSE,"Senstivity analysis master"}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hings." hidden="1">{#N/A,#N/A,FALSE,"Bank Rec Cover Sheet";#N/A,#N/A,FALSE,"Bank Rec Details"}</definedName>
    <definedName name="wrn.Trial._.Balance." hidden="1">{#N/A,#N/A,FALSE,"TBF1"}</definedName>
    <definedName name="x" hidden="1">{#N/A,#N/A,FALSE,"Thn-0"}</definedName>
    <definedName name="xh" hidden="1">{"'廠9811'!$A$1:$P$62"}</definedName>
    <definedName name="xox" hidden="1">{#N/A,#N/A,FALSE,"Aging Summary";#N/A,#N/A,FALSE,"Ratio Analysis";#N/A,#N/A,FALSE,"Test 120 Day Accts";#N/A,#N/A,FALSE,"Tickmarks"}</definedName>
    <definedName name="XREF_COLUMN_1" hidden="1">#REF!</definedName>
    <definedName name="XREF_COLUMN_10" hidden="1">'[64]Movement p2'!#REF!</definedName>
    <definedName name="XREF_COLUMN_11" hidden="1">'[64]Reporting p1'!#REF!</definedName>
    <definedName name="XREF_COLUMN_12" hidden="1">'[64]Summary - P.1'!#REF!</definedName>
    <definedName name="XREF_COLUMN_13" hidden="1">'[64]Audit-Summary 2006'!#REF!</definedName>
    <definedName name="XREF_COLUMN_14" hidden="1">'[64]Movement p2'!#REF!</definedName>
    <definedName name="XREF_COLUMN_15" hidden="1">'[64]Movement p2'!#REF!</definedName>
    <definedName name="XREF_COLUMN_16" hidden="1">'[64]Reporting p1'!#REF!</definedName>
    <definedName name="XREF_COLUMN_17" hidden="1">'[64]Reporting p1'!#REF!</definedName>
    <definedName name="XREF_COLUMN_18" hidden="1">'[64]Summary - P.1'!#REF!</definedName>
    <definedName name="XREF_COLUMN_19" hidden="1">'[64]Summary - P.1'!#REF!</definedName>
    <definedName name="XREF_COLUMN_2" hidden="1">#REF!</definedName>
    <definedName name="XREF_COLUMN_20" hidden="1">'[64]Audit-Summary 2006'!#REF!</definedName>
    <definedName name="XREF_COLUMN_21" hidden="1">'[64]Audit-Summary 2006'!#REF!</definedName>
    <definedName name="XREF_COLUMN_3" hidden="1">#REF!</definedName>
    <definedName name="XREF_COLUMN_4" hidden="1">#REF!</definedName>
    <definedName name="XREF_COLUMN_5" hidden="1">'[65]AR 2'!#REF!</definedName>
    <definedName name="XREF_COLUMN_6" hidden="1">#REF!</definedName>
    <definedName name="XREF_COLUMN_7" hidden="1">'[64]Movement p2'!#REF!</definedName>
    <definedName name="XREF_COLUMN_8" hidden="1">[64]INVENTORIES!#REF!</definedName>
    <definedName name="XREF_COLUMN_9" hidden="1">#REF!</definedName>
    <definedName name="XRefActiveRow" hidden="1">#REF!</definedName>
    <definedName name="XRefColumnsCount" hidden="1">7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Row" hidden="1">#REF!</definedName>
    <definedName name="XRefCopy13" hidden="1">'[64]Movement p2'!#REF!</definedName>
    <definedName name="XRefCopy13Row" hidden="1">#REF!</definedName>
    <definedName name="XRefCopy14" hidden="1">#REF!</definedName>
    <definedName name="XRefCopy14Row" hidden="1">#REF!</definedName>
    <definedName name="XRefCopy15" hidden="1">'[64]Movement p2'!#REF!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'[66]PDO PAS'!#REF!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'[67]ocean voyage'!#REF!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7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'[66]PDO PAS'!#REF!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'[66]PDO PAS'!#REF!</definedName>
    <definedName name="XRefPaste15" hidden="1">#REF!</definedName>
    <definedName name="XRefPaste15Row" hidden="1">'[66]PDO PAS'!#REF!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[68]Kontrak!#REF!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'[66]PDO PAS'!#REF!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'[66]PDO PAS'!#REF!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7</definedName>
    <definedName name="xx" hidden="1">'[6]Trading Statement'!#REF!</definedName>
    <definedName name="xxx" hidden="1">{#N/A,#N/A,FALSE,"Bank Rec Cover Sheet";#N/A,#N/A,FALSE,"Bank Rec Details"}</definedName>
    <definedName name="xxxxxxxxxxxxxxxxx" hidden="1">{#N/A,#N/A,FALSE,"Aging Summary";#N/A,#N/A,FALSE,"Ratio Analysis";#N/A,#N/A,FALSE,"Test 120 Day Accts";#N/A,#N/A,FALSE,"Tickmarks"}</definedName>
    <definedName name="xxzzz" hidden="1">'[6]Trading Statement'!#REF!</definedName>
    <definedName name="y" hidden="1">{#N/A,#N/A,FALSE,"Aging Summary";#N/A,#N/A,FALSE,"Ratio Analysis";#N/A,#N/A,FALSE,"Test 120 Day Accts";#N/A,#N/A,FALSE,"Tickmarks"}</definedName>
    <definedName name="yanto" hidden="1">[33]BBM!#REF!</definedName>
    <definedName name="yantooo" hidden="1">[69]RBSB!#REF!</definedName>
    <definedName name="yen5" hidden="1">{#N/A,#N/A,FALSE,"Eff-SSC2"}</definedName>
    <definedName name="yh" hidden="1">{#N/A,#N/A,FALSE,"Aging Summary";#N/A,#N/A,FALSE,"Ratio Analysis";#N/A,#N/A,FALSE,"Test 120 Day Accts";#N/A,#N/A,FALSE,"Tickmarks"}</definedName>
    <definedName name="ying" hidden="1">{#N/A,#N/A,FALSE,"Eff-SSC2"}</definedName>
    <definedName name="YURNALIS" hidden="1">'[8]ocean voyage'!#REF!</definedName>
    <definedName name="yyyy" hidden="1">{#N/A,#N/A,FALSE,"Sheet1";#N/A,#N/A,FALSE,"Sheet2"}</definedName>
    <definedName name="yyyyyyyyyyyy" hidden="1">{#N/A,#N/A,FALSE,"Sheet1";#N/A,#N/A,FALSE,"Sheet2"}</definedName>
    <definedName name="Z" hidden="1">{#N/A,#N/A,FALSE,"Aging Summary";#N/A,#N/A,FALSE,"Ratio Analysis";#N/A,#N/A,FALSE,"Test 120 Day Accts";#N/A,#N/A,FALSE,"Tickmarks"}</definedName>
    <definedName name="Z_0E089934_D31C_4079_A7C8_91C6BCD46AB2_.wvu.Cols" hidden="1">#REF!</definedName>
    <definedName name="Z_7F422981_74C8_11D3_AF87_83DAC7D352F1_.wvu.PrintArea" hidden="1">#REF!</definedName>
    <definedName name="Z_7F422981_74C8_11D3_AF87_83DAC7D352F1_.wvu.Rows" hidden="1">#REF!,#REF!,#REF!</definedName>
    <definedName name="zswe" hidden="1">[63]BBM!$A$59:$A$121</definedName>
    <definedName name="ZZ" hidden="1">0</definedName>
    <definedName name="ผู้เข้าประชุมKz" hidden="1">{#N/A,#N/A,FALSE,"Eff-SSC2"}</definedName>
    <definedName name="김" hidden="1">#REF!</definedName>
    <definedName name="ㄴㄴ" hidden="1">#REF!</definedName>
    <definedName name="생산계획" hidden="1">#REF!</definedName>
    <definedName name="손익" hidden="1">#REF!</definedName>
    <definedName name="제조원가2000" hidden="1">#REF!</definedName>
  </definedNames>
  <calcPr calcId="191029"/>
</workbook>
</file>

<file path=xl/calcChain.xml><?xml version="1.0" encoding="utf-8"?>
<calcChain xmlns="http://schemas.openxmlformats.org/spreadsheetml/2006/main">
  <c r="AL107" i="73" l="1"/>
  <c r="AL106" i="73"/>
  <c r="A13" i="73" l="1"/>
  <c r="A18" i="73" s="1"/>
  <c r="A23" i="73" s="1"/>
  <c r="A28" i="73" s="1"/>
  <c r="A33" i="73" s="1"/>
  <c r="A38" i="73" s="1"/>
  <c r="A43" i="73" s="1"/>
  <c r="A48" i="73" s="1"/>
  <c r="A53" i="73" s="1"/>
  <c r="A58" i="73" s="1"/>
  <c r="A63" i="73" s="1"/>
  <c r="A68" i="73" s="1"/>
  <c r="A73" i="73" s="1"/>
  <c r="A78" i="73" s="1"/>
  <c r="A83" i="73" s="1"/>
  <c r="A88" i="73" s="1"/>
  <c r="A93" i="73" s="1"/>
  <c r="AL104" i="73" l="1"/>
  <c r="A98" i="73"/>
  <c r="AL44" i="73"/>
  <c r="AL49" i="73"/>
  <c r="AL92" i="73"/>
  <c r="AL96" i="73"/>
  <c r="AL97" i="73"/>
  <c r="AL91" i="73"/>
  <c r="AL52" i="73"/>
  <c r="AL47" i="73"/>
  <c r="AL51" i="73"/>
  <c r="AL46" i="73"/>
  <c r="AL94" i="73" l="1"/>
  <c r="AL99" i="73"/>
  <c r="AL102" i="73"/>
  <c r="AL101" i="73"/>
  <c r="AL89" i="73" l="1"/>
  <c r="AL86" i="73"/>
  <c r="AL87" i="73" l="1"/>
  <c r="AL111" i="73"/>
  <c r="AL112" i="73"/>
  <c r="AL82" i="73"/>
  <c r="AL81" i="73"/>
  <c r="AL77" i="73"/>
  <c r="AL76" i="73"/>
  <c r="AL72" i="73"/>
  <c r="AL71" i="73"/>
  <c r="AL67" i="73"/>
  <c r="AL66" i="73"/>
  <c r="AL62" i="73"/>
  <c r="AL61" i="73"/>
  <c r="AL57" i="73"/>
  <c r="AL56" i="73"/>
  <c r="AL42" i="73"/>
  <c r="AL41" i="73"/>
  <c r="AL37" i="73"/>
  <c r="AL32" i="73"/>
  <c r="AL31" i="73"/>
  <c r="AL27" i="73"/>
  <c r="AL26" i="73"/>
  <c r="AL22" i="73"/>
  <c r="AL21" i="73"/>
  <c r="AL17" i="73"/>
  <c r="AL16" i="73"/>
  <c r="AL12" i="73"/>
  <c r="AL36" i="73"/>
  <c r="AL11" i="73" l="1"/>
  <c r="AL84" i="73" l="1"/>
  <c r="AL79" i="73"/>
  <c r="AL69" i="73"/>
  <c r="AL59" i="73"/>
  <c r="AL64" i="73"/>
  <c r="AL39" i="73"/>
  <c r="AL34" i="73"/>
  <c r="AL29" i="73"/>
  <c r="AL14" i="73"/>
  <c r="AL9" i="73"/>
  <c r="AL24" i="73" l="1"/>
  <c r="AL54" i="73"/>
  <c r="AL19" i="73"/>
  <c r="AL109" i="73"/>
  <c r="AL74" i="73"/>
  <c r="J5" i="65" l="1"/>
  <c r="N24" i="65"/>
  <c r="N23" i="65"/>
  <c r="O23" i="65" s="1"/>
  <c r="P23" i="65" s="1"/>
  <c r="Q23" i="65" s="1"/>
  <c r="Q24" i="65" s="1"/>
  <c r="N19" i="65"/>
  <c r="O19" i="65" s="1"/>
  <c r="P19" i="65" s="1"/>
  <c r="Q19" i="65" s="1"/>
  <c r="Q20" i="65" s="1"/>
  <c r="F18" i="65"/>
  <c r="D18" i="65"/>
  <c r="J18" i="65" s="1"/>
  <c r="N10" i="65"/>
  <c r="N31" i="65"/>
  <c r="B30" i="65"/>
  <c r="B29" i="65"/>
  <c r="B28" i="65"/>
  <c r="B25" i="65"/>
  <c r="B22" i="65"/>
  <c r="B21" i="65"/>
  <c r="B20" i="65"/>
  <c r="B19" i="65"/>
  <c r="B4" i="65"/>
  <c r="B5" i="65"/>
  <c r="B6" i="65"/>
  <c r="B7" i="65"/>
  <c r="B8" i="65"/>
  <c r="B9" i="65"/>
  <c r="B10" i="65"/>
  <c r="B11" i="65"/>
  <c r="B12" i="65"/>
  <c r="B13" i="65"/>
  <c r="B14" i="65"/>
  <c r="B15" i="65"/>
  <c r="B17" i="65"/>
  <c r="B23" i="65"/>
  <c r="B24" i="65"/>
  <c r="B26" i="65"/>
  <c r="B27" i="65"/>
  <c r="B31" i="65"/>
  <c r="B32" i="65"/>
  <c r="B33" i="65"/>
  <c r="B16" i="65"/>
  <c r="L34" i="65"/>
  <c r="K33" i="65"/>
  <c r="J33" i="65"/>
  <c r="I33" i="65"/>
  <c r="H33" i="65"/>
  <c r="C33" i="65"/>
  <c r="K32" i="65"/>
  <c r="J32" i="65"/>
  <c r="I32" i="65"/>
  <c r="H32" i="65"/>
  <c r="C32" i="65"/>
  <c r="K31" i="65"/>
  <c r="J31" i="65"/>
  <c r="I31" i="65"/>
  <c r="H31" i="65"/>
  <c r="C31" i="65"/>
  <c r="K30" i="65"/>
  <c r="J30" i="65"/>
  <c r="I30" i="65"/>
  <c r="H30" i="65"/>
  <c r="C30" i="65"/>
  <c r="K29" i="65"/>
  <c r="J29" i="65"/>
  <c r="I29" i="65"/>
  <c r="H29" i="65"/>
  <c r="C29" i="65"/>
  <c r="K28" i="65"/>
  <c r="J28" i="65"/>
  <c r="I28" i="65"/>
  <c r="H28" i="65"/>
  <c r="C28" i="65"/>
  <c r="K27" i="65"/>
  <c r="J27" i="65"/>
  <c r="I27" i="65"/>
  <c r="H27" i="65"/>
  <c r="C27" i="65"/>
  <c r="K26" i="65"/>
  <c r="J26" i="65"/>
  <c r="I26" i="65"/>
  <c r="H26" i="65"/>
  <c r="C26" i="65"/>
  <c r="K25" i="65"/>
  <c r="J25" i="65"/>
  <c r="I25" i="65"/>
  <c r="H25" i="65"/>
  <c r="C25" i="65"/>
  <c r="K24" i="65"/>
  <c r="J24" i="65"/>
  <c r="I24" i="65"/>
  <c r="H24" i="65"/>
  <c r="C24" i="65"/>
  <c r="C23" i="65"/>
  <c r="I22" i="65"/>
  <c r="H22" i="65"/>
  <c r="C22" i="65"/>
  <c r="H21" i="65"/>
  <c r="C21" i="65"/>
  <c r="J20" i="65"/>
  <c r="I20" i="65"/>
  <c r="H20" i="65"/>
  <c r="C20" i="65"/>
  <c r="K19" i="65"/>
  <c r="J19" i="65"/>
  <c r="H19" i="65"/>
  <c r="C19" i="65"/>
  <c r="C18" i="65"/>
  <c r="K17" i="65"/>
  <c r="J17" i="65"/>
  <c r="I17" i="65"/>
  <c r="H17" i="65"/>
  <c r="C17" i="65"/>
  <c r="J16" i="65"/>
  <c r="H16" i="65"/>
  <c r="C16" i="65"/>
  <c r="J15" i="65"/>
  <c r="H15" i="65"/>
  <c r="C15" i="65"/>
  <c r="K14" i="65"/>
  <c r="J14" i="65"/>
  <c r="I14" i="65"/>
  <c r="H14" i="65"/>
  <c r="C14" i="65"/>
  <c r="K13" i="65"/>
  <c r="J13" i="65"/>
  <c r="I13" i="65"/>
  <c r="H13" i="65"/>
  <c r="C13" i="65"/>
  <c r="K12" i="65"/>
  <c r="J12" i="65"/>
  <c r="I12" i="65"/>
  <c r="H12" i="65"/>
  <c r="C12" i="65"/>
  <c r="K11" i="65"/>
  <c r="J11" i="65"/>
  <c r="I11" i="65"/>
  <c r="H11" i="65"/>
  <c r="C11" i="65"/>
  <c r="K10" i="65"/>
  <c r="J10" i="65"/>
  <c r="I10" i="65"/>
  <c r="H10" i="65"/>
  <c r="C10" i="65"/>
  <c r="K9" i="65"/>
  <c r="J9" i="65"/>
  <c r="I9" i="65"/>
  <c r="H9" i="65"/>
  <c r="C9" i="65"/>
  <c r="K8" i="65"/>
  <c r="J8" i="65"/>
  <c r="I8" i="65"/>
  <c r="H8" i="65"/>
  <c r="C8" i="65"/>
  <c r="K7" i="65"/>
  <c r="J7" i="65"/>
  <c r="I7" i="65"/>
  <c r="H7" i="65"/>
  <c r="C7" i="65"/>
  <c r="K6" i="65"/>
  <c r="J6" i="65"/>
  <c r="I6" i="65"/>
  <c r="H6" i="65"/>
  <c r="C6" i="65"/>
  <c r="K5" i="65"/>
  <c r="I5" i="65"/>
  <c r="H5" i="65"/>
  <c r="C5" i="65"/>
  <c r="K4" i="65"/>
  <c r="J4" i="65"/>
  <c r="J34" i="65" s="1"/>
  <c r="I4" i="65"/>
  <c r="H4" i="65"/>
  <c r="H34" i="65" s="1"/>
  <c r="C4" i="65"/>
  <c r="B18" i="65" l="1"/>
  <c r="H18" i="65"/>
  <c r="I34" i="65"/>
  <c r="K34" i="65"/>
  <c r="K18" i="65"/>
  <c r="AL48" i="73" l="1"/>
  <c r="AL50" i="73"/>
  <c r="AL95" i="73"/>
  <c r="AL88" i="73"/>
  <c r="AL43" i="73"/>
  <c r="AL98" i="73"/>
  <c r="AL93" i="73"/>
  <c r="AL100" i="73"/>
  <c r="AL85" i="73"/>
  <c r="AL90" i="73"/>
  <c r="AL13" i="73"/>
  <c r="AL105" i="73"/>
  <c r="AL45" i="73"/>
  <c r="AL103" i="73"/>
  <c r="AL83" i="73"/>
  <c r="AL20" i="73"/>
  <c r="AL110" i="73"/>
  <c r="AL25" i="73"/>
  <c r="AL28" i="73"/>
  <c r="AL75" i="73"/>
  <c r="AL55" i="73"/>
  <c r="AL60" i="73"/>
  <c r="AL80" i="73"/>
  <c r="AL108" i="73"/>
  <c r="AL70" i="73"/>
  <c r="AL30" i="73"/>
  <c r="AL40" i="73"/>
  <c r="AL73" i="73"/>
  <c r="AL35" i="73"/>
  <c r="AL65" i="73"/>
  <c r="AL15" i="73"/>
  <c r="AL10" i="73"/>
  <c r="AL53" i="73" l="1"/>
  <c r="AL68" i="73"/>
  <c r="AL23" i="73"/>
  <c r="AL58" i="73"/>
  <c r="AL8" i="73"/>
  <c r="AL78" i="73"/>
  <c r="AL38" i="73"/>
  <c r="AL63" i="73"/>
  <c r="AL33" i="73"/>
  <c r="AL18" i="73"/>
</calcChain>
</file>

<file path=xl/sharedStrings.xml><?xml version="1.0" encoding="utf-8"?>
<sst xmlns="http://schemas.openxmlformats.org/spreadsheetml/2006/main" count="374" uniqueCount="78">
  <si>
    <t>Tanggal</t>
  </si>
  <si>
    <t>Nama</t>
  </si>
  <si>
    <t>Div</t>
  </si>
  <si>
    <t>Keterangan</t>
  </si>
  <si>
    <t>Total</t>
  </si>
  <si>
    <t>HK</t>
  </si>
  <si>
    <t>JJG</t>
  </si>
  <si>
    <t>No</t>
  </si>
  <si>
    <t>Status</t>
  </si>
  <si>
    <t>Pemanen</t>
  </si>
  <si>
    <t>Rata-rata</t>
  </si>
  <si>
    <t>Premi Pemanen / Mandor</t>
  </si>
  <si>
    <t>Premi Mandor &amp; Krani Panen</t>
  </si>
  <si>
    <t>Tenaga Kerja</t>
  </si>
  <si>
    <t>Jml TK</t>
  </si>
  <si>
    <t>Rapotan Harahap</t>
  </si>
  <si>
    <t>Jamiatul Khoiri</t>
  </si>
  <si>
    <t>Aswat x 1.00</t>
  </si>
  <si>
    <t>Husni x 1.00</t>
  </si>
  <si>
    <t>AM1129</t>
  </si>
  <si>
    <t>201810120355</t>
  </si>
  <si>
    <t>Husni Mubarak</t>
  </si>
  <si>
    <t>Hizrul Aswat</t>
  </si>
  <si>
    <t>KG</t>
  </si>
  <si>
    <t>LAPORAN HARIAN PEMANEN</t>
  </si>
  <si>
    <t>Bisnis Unit/ Estate</t>
  </si>
  <si>
    <t>Periode</t>
  </si>
  <si>
    <t>No ID</t>
  </si>
  <si>
    <t>Detail</t>
  </si>
  <si>
    <t>BRONDOL</t>
  </si>
  <si>
    <t>HA</t>
  </si>
  <si>
    <t>Gaji September</t>
  </si>
  <si>
    <t>Absensi PDO</t>
  </si>
  <si>
    <t>-</t>
  </si>
  <si>
    <t>: Estate A</t>
  </si>
  <si>
    <t>WRK001</t>
  </si>
  <si>
    <t>WRK002</t>
  </si>
  <si>
    <t>WRK003</t>
  </si>
  <si>
    <t>WRK004</t>
  </si>
  <si>
    <t>WRK005</t>
  </si>
  <si>
    <t>WRK006</t>
  </si>
  <si>
    <t>WRK007</t>
  </si>
  <si>
    <t>WRK008</t>
  </si>
  <si>
    <t>WRK009</t>
  </si>
  <si>
    <t>WRK010</t>
  </si>
  <si>
    <t>WRK011</t>
  </si>
  <si>
    <t>WRK012</t>
  </si>
  <si>
    <t>WRK013</t>
  </si>
  <si>
    <t>WRK014</t>
  </si>
  <si>
    <t>WRK015</t>
  </si>
  <si>
    <t>WRK016</t>
  </si>
  <si>
    <t>WRK017</t>
  </si>
  <si>
    <t>WRK018</t>
  </si>
  <si>
    <t>WK019</t>
  </si>
  <si>
    <t>WRK020</t>
  </si>
  <si>
    <t>WRK021</t>
  </si>
  <si>
    <t>Worker 1</t>
  </si>
  <si>
    <t>Worker 2</t>
  </si>
  <si>
    <t>Worker 3</t>
  </si>
  <si>
    <t>Worker 4</t>
  </si>
  <si>
    <t>Worker 5</t>
  </si>
  <si>
    <t>Worker 6</t>
  </si>
  <si>
    <t>Worker 7</t>
  </si>
  <si>
    <t>Worker 8</t>
  </si>
  <si>
    <t>Worker 9</t>
  </si>
  <si>
    <t>Worker 10</t>
  </si>
  <si>
    <t>Worker 11</t>
  </si>
  <si>
    <t>Worker 12</t>
  </si>
  <si>
    <t>Worker 13</t>
  </si>
  <si>
    <t>Worker 14</t>
  </si>
  <si>
    <t>Worker 15</t>
  </si>
  <si>
    <t>Worker 16</t>
  </si>
  <si>
    <t>Worker 17</t>
  </si>
  <si>
    <t>Worker 18</t>
  </si>
  <si>
    <t>Worker 19</t>
  </si>
  <si>
    <t>Worker 20</t>
  </si>
  <si>
    <t>Worker 21</t>
  </si>
  <si>
    <t>: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</si>
</sst>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* #,##0.00_);_(* \(#,##0.00\);_(* &quot;-&quot;??_);_(@_)"/>
    <numFmt numFmtId="168" formatCode="_(&quot;Rp&quot;* #,##0_);_(&quot;Rp&quot;* \(#,##0\);_(&quot;Rp&quot;* &quot;-&quot;_);_(@_)"/>
    <numFmt numFmtId="169" formatCode="General_)"/>
    <numFmt numFmtId="170" formatCode="#,##0.0"/>
    <numFmt numFmtId="171" formatCode="_(* #,##0_);_(* \(#,##0\);_(* &quot;-&quot;??_);_(@_)"/>
    <numFmt numFmtId="172" formatCode="_(* #,##0.00_);_(* \(#,##0.00\);_(* &quot;-&quot;_);_(@_)"/>
    <numFmt numFmtId="173" formatCode="_([$USD]\ * #,##0_);_([$USD]\ * \(#,##0\);_([$USD]\ * &quot;-&quot;_);_(@_)"/>
    <numFmt numFmtId="174" formatCode="_-&quot;£&quot;* #,##0.00_-;\-&quot;£&quot;* #,##0.00_-;_-&quot;£&quot;* &quot;-&quot;??_-;_-@_-"/>
    <numFmt numFmtId="175" formatCode="d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name val="Trebuchet MS"/>
      <family val="2"/>
    </font>
    <font>
      <sz val="10"/>
      <name val="Tms Rmn"/>
      <charset val="134"/>
    </font>
    <font>
      <b/>
      <sz val="10"/>
      <name val="Tms Rmn"/>
      <charset val="134"/>
    </font>
    <font>
      <sz val="11"/>
      <color indexed="8"/>
      <name val="Calibri"/>
      <family val="2"/>
    </font>
    <font>
      <b/>
      <i/>
      <sz val="16"/>
      <name val="Helv"/>
      <charset val="134"/>
    </font>
    <font>
      <sz val="10"/>
      <name val="MS Sans Serif"/>
      <family val="2"/>
    </font>
    <font>
      <sz val="11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</font>
    <font>
      <sz val="12"/>
      <name val="Helv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20"/>
      <color rgb="FF434889"/>
      <name val="Arial"/>
      <family val="2"/>
    </font>
    <font>
      <b/>
      <sz val="12"/>
      <color rgb="FF000000"/>
      <name val="Arial"/>
      <family val="2"/>
    </font>
    <font>
      <b/>
      <sz val="8"/>
      <color rgb="FF800000"/>
      <name val="Arial"/>
      <family val="2"/>
    </font>
    <font>
      <b/>
      <sz val="11"/>
      <color rgb="FF000080"/>
      <name val="Arial"/>
      <family val="2"/>
    </font>
    <font>
      <b/>
      <i/>
      <sz val="8"/>
      <color rgb="FF000000"/>
      <name val="Arial"/>
      <family val="2"/>
    </font>
    <font>
      <i/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4"/>
      <color theme="1"/>
      <name val="Bahnschrift"/>
      <family val="2"/>
    </font>
    <font>
      <b/>
      <sz val="11"/>
      <color theme="1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071">
    <xf numFmtId="0" fontId="0" fillId="0" borderId="0"/>
    <xf numFmtId="16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33" fillId="0" borderId="0"/>
    <xf numFmtId="0" fontId="25" fillId="0" borderId="0"/>
    <xf numFmtId="0" fontId="33" fillId="0" borderId="0"/>
    <xf numFmtId="0" fontId="23" fillId="0" borderId="0"/>
    <xf numFmtId="0" fontId="27" fillId="0" borderId="0"/>
    <xf numFmtId="166" fontId="33" fillId="0" borderId="0" applyFont="0" applyFill="0" applyBorder="0" applyAlignment="0" applyProtection="0"/>
    <xf numFmtId="169" fontId="26" fillId="0" borderId="0"/>
    <xf numFmtId="0" fontId="24" fillId="0" borderId="0"/>
    <xf numFmtId="166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33" fillId="0" borderId="0"/>
    <xf numFmtId="38" fontId="30" fillId="0" borderId="0" applyFont="0" applyFill="0" applyBorder="0" applyAlignment="0" applyProtection="0"/>
    <xf numFmtId="0" fontId="23" fillId="0" borderId="0"/>
    <xf numFmtId="37" fontId="29" fillId="0" borderId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3" fillId="0" borderId="0"/>
    <xf numFmtId="0" fontId="23" fillId="0" borderId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33" fillId="0" borderId="0"/>
    <xf numFmtId="0" fontId="33" fillId="0" borderId="0"/>
    <xf numFmtId="166" fontId="28" fillId="0" borderId="0" applyFont="0" applyFill="0" applyBorder="0" applyAlignment="0" applyProtection="0"/>
    <xf numFmtId="0" fontId="33" fillId="0" borderId="0"/>
    <xf numFmtId="0" fontId="33" fillId="0" borderId="0"/>
    <xf numFmtId="166" fontId="33" fillId="0" borderId="0" applyFont="0" applyFill="0" applyBorder="0" applyAlignment="0" applyProtection="0"/>
    <xf numFmtId="0" fontId="33" fillId="0" borderId="0"/>
    <xf numFmtId="166" fontId="33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27" fillId="0" borderId="0"/>
    <xf numFmtId="0" fontId="27" fillId="0" borderId="0"/>
    <xf numFmtId="170" fontId="23" fillId="0" borderId="0" applyFont="0" applyFill="0" applyBorder="0" applyAlignment="0" applyProtection="0"/>
    <xf numFmtId="37" fontId="23" fillId="0" borderId="0">
      <protection locked="0"/>
    </xf>
    <xf numFmtId="37" fontId="23" fillId="0" borderId="0">
      <protection locked="0"/>
    </xf>
    <xf numFmtId="0" fontId="33" fillId="0" borderId="0"/>
    <xf numFmtId="38" fontId="32" fillId="3" borderId="0" applyNumberFormat="0" applyBorder="0" applyAlignment="0" applyProtection="0"/>
    <xf numFmtId="37" fontId="23" fillId="0" borderId="0">
      <protection locked="0"/>
    </xf>
    <xf numFmtId="37" fontId="23" fillId="0" borderId="0">
      <protection locked="0"/>
    </xf>
    <xf numFmtId="10" fontId="32" fillId="4" borderId="2" applyNumberFormat="0" applyBorder="0" applyAlignment="0" applyProtection="0"/>
    <xf numFmtId="40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27" fillId="0" borderId="0"/>
    <xf numFmtId="0" fontId="33" fillId="0" borderId="0"/>
    <xf numFmtId="0" fontId="23" fillId="0" borderId="0"/>
    <xf numFmtId="173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3" fillId="0" borderId="0"/>
    <xf numFmtId="10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0" fillId="0" borderId="16" applyNumberFormat="0" applyBorder="0"/>
    <xf numFmtId="37" fontId="23" fillId="0" borderId="13">
      <protection locked="0"/>
    </xf>
    <xf numFmtId="0" fontId="34" fillId="0" borderId="0"/>
    <xf numFmtId="167" fontId="1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35" fillId="0" borderId="0"/>
    <xf numFmtId="0" fontId="23" fillId="0" borderId="0"/>
    <xf numFmtId="0" fontId="18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10" fontId="37" fillId="0" borderId="0"/>
    <xf numFmtId="0" fontId="35" fillId="6" borderId="19" applyNumberFormat="0" applyFont="0" applyAlignment="0" applyProtection="0"/>
    <xf numFmtId="0" fontId="38" fillId="7" borderId="0">
      <alignment horizontal="left" vertical="top"/>
    </xf>
    <xf numFmtId="0" fontId="38" fillId="7" borderId="0">
      <alignment horizontal="left" vertical="top"/>
    </xf>
    <xf numFmtId="0" fontId="38" fillId="7" borderId="0">
      <alignment horizontal="right" vertical="top"/>
    </xf>
    <xf numFmtId="0" fontId="39" fillId="7" borderId="0">
      <alignment horizontal="right" vertical="top"/>
    </xf>
    <xf numFmtId="0" fontId="39" fillId="7" borderId="0">
      <alignment horizontal="left" vertical="center"/>
    </xf>
    <xf numFmtId="0" fontId="39" fillId="7" borderId="0">
      <alignment horizontal="left" vertical="top"/>
    </xf>
    <xf numFmtId="0" fontId="39" fillId="7" borderId="0">
      <alignment horizontal="right" vertical="top"/>
    </xf>
    <xf numFmtId="0" fontId="40" fillId="7" borderId="0">
      <alignment horizontal="center" vertical="top"/>
    </xf>
    <xf numFmtId="0" fontId="41" fillId="7" borderId="0">
      <alignment horizontal="center" vertical="top"/>
    </xf>
    <xf numFmtId="0" fontId="42" fillId="7" borderId="0">
      <alignment horizontal="center" vertical="top"/>
    </xf>
    <xf numFmtId="0" fontId="43" fillId="7" borderId="0">
      <alignment horizontal="left" vertical="center"/>
    </xf>
    <xf numFmtId="0" fontId="39" fillId="7" borderId="0">
      <alignment horizontal="right" vertical="center"/>
    </xf>
    <xf numFmtId="0" fontId="43" fillId="7" borderId="0">
      <alignment horizontal="left" vertical="top"/>
    </xf>
    <xf numFmtId="0" fontId="43" fillId="7" borderId="0">
      <alignment horizontal="left" vertical="top"/>
    </xf>
    <xf numFmtId="0" fontId="44" fillId="7" borderId="0">
      <alignment horizontal="left" vertical="top"/>
    </xf>
    <xf numFmtId="0" fontId="38" fillId="7" borderId="0">
      <alignment horizontal="left" vertical="top"/>
    </xf>
    <xf numFmtId="0" fontId="43" fillId="7" borderId="0">
      <alignment horizontal="right" vertical="top"/>
    </xf>
    <xf numFmtId="0" fontId="38" fillId="7" borderId="0">
      <alignment horizontal="right" vertical="top"/>
    </xf>
    <xf numFmtId="0" fontId="45" fillId="7" borderId="0">
      <alignment horizontal="left" vertical="top"/>
    </xf>
    <xf numFmtId="0" fontId="38" fillId="7" borderId="0">
      <alignment horizontal="left" vertical="top"/>
    </xf>
    <xf numFmtId="0" fontId="45" fillId="7" borderId="0">
      <alignment horizontal="left" vertical="top"/>
    </xf>
    <xf numFmtId="0" fontId="38" fillId="7" borderId="0">
      <alignment horizontal="left" vertical="center"/>
    </xf>
    <xf numFmtId="0" fontId="18" fillId="0" borderId="0"/>
    <xf numFmtId="0" fontId="46" fillId="0" borderId="0"/>
    <xf numFmtId="167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6" fillId="0" borderId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/>
    <xf numFmtId="0" fontId="15" fillId="0" borderId="0"/>
    <xf numFmtId="167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0" fontId="13" fillId="0" borderId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23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2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166" fontId="28" fillId="0" borderId="0" applyFont="0" applyFill="0" applyBorder="0" applyAlignment="0" applyProtection="0"/>
    <xf numFmtId="0" fontId="13" fillId="0" borderId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6" borderId="19" applyNumberFormat="0" applyFont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0" fontId="23" fillId="0" borderId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3" fillId="0" borderId="0"/>
    <xf numFmtId="166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6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6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7" fontId="13" fillId="0" borderId="0" applyFont="0" applyFill="0" applyBorder="0" applyAlignment="0" applyProtection="0"/>
    <xf numFmtId="0" fontId="12" fillId="6" borderId="19" applyNumberFormat="0" applyFont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2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7" fontId="23" fillId="0" borderId="0" applyFont="0" applyFill="0" applyBorder="0" applyAlignment="0" applyProtection="0"/>
    <xf numFmtId="0" fontId="12" fillId="6" borderId="19" applyNumberFormat="0" applyFont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6" fontId="28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7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7" fontId="13" fillId="0" borderId="0" applyFont="0" applyFill="0" applyBorder="0" applyAlignment="0" applyProtection="0"/>
    <xf numFmtId="0" fontId="12" fillId="6" borderId="19" applyNumberFormat="0" applyFont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6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3" fillId="0" borderId="0"/>
    <xf numFmtId="166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6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28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2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28" fillId="0" borderId="0" applyFont="0" applyFill="0" applyBorder="0" applyAlignment="0" applyProtection="0"/>
    <xf numFmtId="0" fontId="13" fillId="0" borderId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6" fontId="13" fillId="0" borderId="0" applyFont="0" applyFill="0" applyBorder="0" applyAlignment="0" applyProtection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6" fontId="28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6" borderId="19" applyNumberFormat="0" applyFont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2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6" fontId="2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0" fontId="2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6" borderId="19" applyNumberFormat="0" applyFont="0" applyAlignment="0" applyProtection="0"/>
    <xf numFmtId="166" fontId="28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6" borderId="19" applyNumberFormat="0" applyFont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8" fillId="0" borderId="0"/>
    <xf numFmtId="0" fontId="10" fillId="0" borderId="0"/>
    <xf numFmtId="166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166" fontId="8" fillId="0" borderId="0" applyFont="0" applyFill="0" applyBorder="0" applyAlignment="0" applyProtection="0"/>
    <xf numFmtId="0" fontId="12" fillId="0" borderId="0"/>
    <xf numFmtId="0" fontId="7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36" fillId="0" borderId="0"/>
    <xf numFmtId="0" fontId="12" fillId="0" borderId="0"/>
    <xf numFmtId="0" fontId="7" fillId="0" borderId="0"/>
    <xf numFmtId="41" fontId="23" fillId="0" borderId="0" applyFont="0" applyFill="0" applyBorder="0" applyAlignment="0" applyProtection="0"/>
    <xf numFmtId="0" fontId="12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5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28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0" fontId="32" fillId="4" borderId="33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6" borderId="19" applyNumberFormat="0" applyFon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0" fontId="3" fillId="0" borderId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2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28" fillId="0" borderId="0" applyFont="0" applyFill="0" applyBorder="0" applyAlignment="0" applyProtection="0"/>
    <xf numFmtId="0" fontId="3" fillId="0" borderId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6" borderId="19" applyNumberFormat="0" applyFon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6" borderId="1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3" fontId="23" fillId="0" borderId="0" applyFont="0" applyFill="0" applyBorder="0" applyAlignment="0" applyProtection="0"/>
    <xf numFmtId="0" fontId="2" fillId="6" borderId="19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6" borderId="19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28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8" fillId="0" borderId="0" applyFont="0" applyFill="0" applyBorder="0" applyAlignment="0" applyProtection="0"/>
    <xf numFmtId="0" fontId="3" fillId="0" borderId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6" borderId="19" applyNumberFormat="0" applyFon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1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6" borderId="19" applyNumberFormat="0" applyFont="0" applyAlignment="0" applyProtection="0"/>
    <xf numFmtId="41" fontId="28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6" borderId="19" applyNumberFormat="0" applyFon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41" fontId="23" fillId="0" borderId="0" applyFont="0" applyFill="0" applyBorder="0" applyAlignment="0" applyProtection="0"/>
    <xf numFmtId="0" fontId="2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2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21" fillId="0" borderId="0" xfId="0" applyFont="1"/>
    <xf numFmtId="166" fontId="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/>
    <xf numFmtId="172" fontId="0" fillId="0" borderId="8" xfId="2" applyNumberFormat="1" applyFont="1" applyBorder="1"/>
    <xf numFmtId="0" fontId="0" fillId="0" borderId="6" xfId="0" applyBorder="1"/>
    <xf numFmtId="0" fontId="0" fillId="0" borderId="7" xfId="0" applyBorder="1"/>
    <xf numFmtId="14" fontId="0" fillId="0" borderId="17" xfId="0" applyNumberFormat="1" applyBorder="1" applyAlignment="1">
      <alignment horizontal="center" vertical="center"/>
    </xf>
    <xf numFmtId="166" fontId="0" fillId="0" borderId="3" xfId="2" applyFont="1" applyBorder="1" applyAlignment="1">
      <alignment horizontal="center" vertical="center"/>
    </xf>
    <xf numFmtId="172" fontId="0" fillId="0" borderId="3" xfId="2" applyNumberFormat="1" applyFont="1" applyBorder="1" applyAlignment="1">
      <alignment horizontal="center" vertical="center"/>
    </xf>
    <xf numFmtId="166" fontId="0" fillId="0" borderId="5" xfId="2" applyFont="1" applyBorder="1" applyAlignment="1">
      <alignment horizontal="center" vertical="center"/>
    </xf>
    <xf numFmtId="166" fontId="0" fillId="0" borderId="4" xfId="2" applyFont="1" applyBorder="1" applyAlignment="1">
      <alignment horizontal="center" vertical="center"/>
    </xf>
    <xf numFmtId="0" fontId="0" fillId="0" borderId="21" xfId="0" applyBorder="1"/>
    <xf numFmtId="166" fontId="0" fillId="0" borderId="17" xfId="2" applyFont="1" applyBorder="1" applyAlignment="1">
      <alignment horizontal="center" vertical="center"/>
    </xf>
    <xf numFmtId="166" fontId="0" fillId="0" borderId="18" xfId="2" applyFont="1" applyBorder="1" applyAlignment="1">
      <alignment horizontal="center" vertical="center"/>
    </xf>
    <xf numFmtId="166" fontId="0" fillId="0" borderId="1" xfId="2" applyFont="1" applyBorder="1" applyAlignment="1">
      <alignment horizontal="center" vertical="center"/>
    </xf>
    <xf numFmtId="166" fontId="0" fillId="0" borderId="8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172" fontId="0" fillId="0" borderId="17" xfId="2" applyNumberFormat="1" applyFont="1" applyBorder="1" applyAlignment="1">
      <alignment horizontal="center" vertical="center"/>
    </xf>
    <xf numFmtId="172" fontId="0" fillId="0" borderId="10" xfId="2" applyNumberFormat="1" applyFont="1" applyBorder="1" applyAlignment="1">
      <alignment horizontal="center" vertical="center"/>
    </xf>
    <xf numFmtId="0" fontId="0" fillId="0" borderId="22" xfId="0" applyBorder="1"/>
    <xf numFmtId="172" fontId="0" fillId="0" borderId="23" xfId="2" applyNumberFormat="1" applyFont="1" applyBorder="1"/>
    <xf numFmtId="172" fontId="0" fillId="0" borderId="24" xfId="2" applyNumberFormat="1" applyFont="1" applyBorder="1"/>
    <xf numFmtId="172" fontId="0" fillId="0" borderId="25" xfId="2" applyNumberFormat="1" applyFont="1" applyBorder="1"/>
    <xf numFmtId="0" fontId="0" fillId="0" borderId="7" xfId="0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72" fontId="47" fillId="0" borderId="3" xfId="2" applyNumberFormat="1" applyFont="1" applyBorder="1" applyAlignment="1">
      <alignment horizontal="center" vertical="center"/>
    </xf>
    <xf numFmtId="172" fontId="47" fillId="0" borderId="10" xfId="2" applyNumberFormat="1" applyFont="1" applyBorder="1" applyAlignment="1">
      <alignment horizontal="center" vertical="center"/>
    </xf>
    <xf numFmtId="167" fontId="0" fillId="0" borderId="18" xfId="1" applyFont="1" applyBorder="1"/>
    <xf numFmtId="172" fontId="22" fillId="0" borderId="3" xfId="2" applyNumberFormat="1" applyFont="1" applyBorder="1" applyAlignment="1">
      <alignment horizontal="center" vertical="center"/>
    </xf>
    <xf numFmtId="172" fontId="22" fillId="0" borderId="10" xfId="2" applyNumberFormat="1" applyFont="1" applyBorder="1" applyAlignment="1">
      <alignment horizontal="center" vertical="center"/>
    </xf>
    <xf numFmtId="167" fontId="0" fillId="0" borderId="8" xfId="1" applyFont="1" applyBorder="1"/>
    <xf numFmtId="166" fontId="47" fillId="0" borderId="2" xfId="2" applyFont="1" applyBorder="1" applyAlignment="1">
      <alignment horizontal="center" vertical="center"/>
    </xf>
    <xf numFmtId="166" fontId="47" fillId="0" borderId="8" xfId="2" applyFont="1" applyBorder="1" applyAlignment="1">
      <alignment horizontal="center" vertical="center"/>
    </xf>
    <xf numFmtId="172" fontId="47" fillId="0" borderId="17" xfId="2" applyNumberFormat="1" applyFont="1" applyBorder="1" applyAlignment="1">
      <alignment horizontal="center" vertical="center"/>
    </xf>
    <xf numFmtId="166" fontId="22" fillId="0" borderId="8" xfId="2" applyFont="1" applyBorder="1" applyAlignment="1">
      <alignment horizontal="center" vertical="center"/>
    </xf>
    <xf numFmtId="14" fontId="0" fillId="0" borderId="0" xfId="0" applyNumberFormat="1"/>
    <xf numFmtId="1" fontId="0" fillId="0" borderId="0" xfId="0" applyNumberFormat="1" applyAlignment="1">
      <alignment horizontal="left"/>
    </xf>
    <xf numFmtId="172" fontId="0" fillId="0" borderId="12" xfId="2" applyNumberFormat="1" applyFont="1" applyBorder="1" applyAlignment="1">
      <alignment horizontal="center" vertical="center"/>
    </xf>
    <xf numFmtId="172" fontId="47" fillId="0" borderId="30" xfId="2" applyNumberFormat="1" applyFont="1" applyBorder="1" applyAlignment="1">
      <alignment horizontal="center" vertical="center"/>
    </xf>
    <xf numFmtId="172" fontId="0" fillId="0" borderId="30" xfId="2" applyNumberFormat="1" applyFon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7" fontId="11" fillId="0" borderId="8" xfId="1" applyFont="1" applyBorder="1"/>
    <xf numFmtId="172" fontId="0" fillId="2" borderId="3" xfId="2" applyNumberFormat="1" applyFont="1" applyFill="1" applyBorder="1" applyAlignment="1">
      <alignment horizontal="center" vertical="center"/>
    </xf>
    <xf numFmtId="166" fontId="0" fillId="0" borderId="11" xfId="2" applyFont="1" applyBorder="1" applyAlignment="1">
      <alignment horizontal="center" vertical="center"/>
    </xf>
    <xf numFmtId="166" fontId="47" fillId="0" borderId="30" xfId="2" applyFont="1" applyBorder="1" applyAlignment="1">
      <alignment horizontal="center" vertical="center"/>
    </xf>
    <xf numFmtId="166" fontId="22" fillId="0" borderId="3" xfId="2" applyFont="1" applyBorder="1" applyAlignment="1">
      <alignment horizontal="center" vertical="center"/>
    </xf>
    <xf numFmtId="166" fontId="22" fillId="0" borderId="18" xfId="2" applyFont="1" applyBorder="1" applyAlignment="1">
      <alignment horizontal="center" vertical="center"/>
    </xf>
    <xf numFmtId="166" fontId="22" fillId="0" borderId="2" xfId="2" applyFont="1" applyBorder="1" applyAlignment="1">
      <alignment horizontal="center" vertical="center"/>
    </xf>
    <xf numFmtId="166" fontId="22" fillId="0" borderId="30" xfId="2" applyFont="1" applyBorder="1" applyAlignment="1">
      <alignment horizontal="center" vertical="center"/>
    </xf>
    <xf numFmtId="166" fontId="22" fillId="0" borderId="11" xfId="2" applyFont="1" applyBorder="1" applyAlignment="1">
      <alignment horizontal="center" vertical="center"/>
    </xf>
    <xf numFmtId="172" fontId="0" fillId="2" borderId="17" xfId="2" applyNumberFormat="1" applyFont="1" applyFill="1" applyBorder="1" applyAlignment="1">
      <alignment horizontal="center" vertical="center"/>
    </xf>
    <xf numFmtId="42" fontId="0" fillId="0" borderId="0" xfId="0" applyNumberFormat="1"/>
    <xf numFmtId="0" fontId="49" fillId="0" borderId="0" xfId="0" applyFont="1"/>
    <xf numFmtId="175" fontId="20" fillId="8" borderId="31" xfId="12580" applyNumberFormat="1" applyFont="1" applyFill="1" applyBorder="1" applyAlignment="1">
      <alignment horizontal="center" vertical="center"/>
    </xf>
    <xf numFmtId="0" fontId="49" fillId="0" borderId="33" xfId="0" applyFont="1" applyBorder="1" applyAlignment="1">
      <alignment horizontal="center"/>
    </xf>
    <xf numFmtId="0" fontId="49" fillId="0" borderId="33" xfId="0" quotePrefix="1" applyFont="1" applyBorder="1"/>
    <xf numFmtId="0" fontId="49" fillId="0" borderId="33" xfId="0" applyFont="1" applyBorder="1"/>
    <xf numFmtId="171" fontId="49" fillId="0" borderId="33" xfId="1" applyNumberFormat="1" applyFont="1" applyBorder="1"/>
    <xf numFmtId="167" fontId="49" fillId="0" borderId="33" xfId="1" applyFont="1" applyBorder="1"/>
    <xf numFmtId="0" fontId="51" fillId="0" borderId="33" xfId="0" applyFont="1" applyBorder="1"/>
    <xf numFmtId="167" fontId="49" fillId="0" borderId="33" xfId="1" applyFont="1" applyBorder="1" applyAlignment="1">
      <alignment horizontal="center"/>
    </xf>
    <xf numFmtId="1" fontId="49" fillId="0" borderId="33" xfId="0" quotePrefix="1" applyNumberFormat="1" applyFont="1" applyBorder="1"/>
    <xf numFmtId="171" fontId="0" fillId="0" borderId="0" xfId="0" applyNumberFormat="1"/>
    <xf numFmtId="0" fontId="49" fillId="0" borderId="33" xfId="24068" quotePrefix="1" applyFont="1" applyBorder="1"/>
    <xf numFmtId="0" fontId="0" fillId="0" borderId="33" xfId="0" applyBorder="1"/>
    <xf numFmtId="42" fontId="51" fillId="0" borderId="34" xfId="0" applyNumberFormat="1" applyFont="1" applyBorder="1" applyAlignment="1">
      <alignment horizontal="center" vertical="center"/>
    </xf>
    <xf numFmtId="42" fontId="51" fillId="0" borderId="32" xfId="0" applyNumberFormat="1" applyFont="1" applyBorder="1" applyAlignment="1">
      <alignment horizontal="center" vertical="center"/>
    </xf>
    <xf numFmtId="0" fontId="51" fillId="0" borderId="34" xfId="0" applyFont="1" applyBorder="1" applyAlignment="1">
      <alignment horizontal="center" vertical="center"/>
    </xf>
    <xf numFmtId="0" fontId="51" fillId="0" borderId="32" xfId="0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51" fillId="0" borderId="33" xfId="0" applyFont="1" applyBorder="1" applyAlignment="1">
      <alignment horizontal="center" vertical="center"/>
    </xf>
    <xf numFmtId="17" fontId="51" fillId="0" borderId="33" xfId="0" applyNumberFormat="1" applyFont="1" applyBorder="1" applyAlignment="1">
      <alignment horizontal="center"/>
    </xf>
    <xf numFmtId="0" fontId="51" fillId="0" borderId="33" xfId="0" applyFont="1" applyBorder="1" applyAlignment="1">
      <alignment horizont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</cellXfs>
  <cellStyles count="24071">
    <cellStyle name="=C:\WINNT35\SYSTEM32\COMMAND.COM 2 2 2" xfId="4" xr:uid="{00000000-0005-0000-0000-000000000000}"/>
    <cellStyle name="‡ - Style1" xfId="9" xr:uid="{00000000-0005-0000-0000-000001000000}"/>
    <cellStyle name="Comma" xfId="1" builtinId="3"/>
    <cellStyle name="Comma  - Style1" xfId="7" xr:uid="{00000000-0005-0000-0000-000003000000}"/>
    <cellStyle name="Comma [0]" xfId="2" builtinId="6"/>
    <cellStyle name="Comma [0] 10" xfId="142" xr:uid="{00000000-0005-0000-0000-000005000000}"/>
    <cellStyle name="Comma [0] 10 10" xfId="945" xr:uid="{00000000-0005-0000-0000-000006000000}"/>
    <cellStyle name="Comma [0] 10 10 2" xfId="13099" xr:uid="{E218AE04-FB02-49E3-80E8-63267DEB119A}"/>
    <cellStyle name="Comma [0] 10 100" xfId="10035" xr:uid="{00000000-0005-0000-0000-000007000000}"/>
    <cellStyle name="Comma [0] 10 100 2" xfId="21918" xr:uid="{681DE5AE-6D95-49ED-8FCA-90E77D3CC105}"/>
    <cellStyle name="Comma [0] 10 101" xfId="10136" xr:uid="{00000000-0005-0000-0000-000008000000}"/>
    <cellStyle name="Comma [0] 10 101 2" xfId="22015" xr:uid="{F2EED94D-98FD-4701-8F3B-E8943508FFFF}"/>
    <cellStyle name="Comma [0] 10 102" xfId="10237" xr:uid="{00000000-0005-0000-0000-000009000000}"/>
    <cellStyle name="Comma [0] 10 102 2" xfId="22113" xr:uid="{37225776-0291-4624-93CA-F43BE09C5608}"/>
    <cellStyle name="Comma [0] 10 103" xfId="10338" xr:uid="{00000000-0005-0000-0000-00000A000000}"/>
    <cellStyle name="Comma [0] 10 103 2" xfId="22210" xr:uid="{F80764D4-4687-49AB-B3E1-2832A8929B85}"/>
    <cellStyle name="Comma [0] 10 104" xfId="10439" xr:uid="{00000000-0005-0000-0000-00000B000000}"/>
    <cellStyle name="Comma [0] 10 104 2" xfId="22308" xr:uid="{3F5024B8-4DA4-41E6-B11E-14D0A29E2466}"/>
    <cellStyle name="Comma [0] 10 105" xfId="10540" xr:uid="{00000000-0005-0000-0000-00000C000000}"/>
    <cellStyle name="Comma [0] 10 105 2" xfId="22406" xr:uid="{B58D3C2B-4669-44ED-8203-3C8912CFC99C}"/>
    <cellStyle name="Comma [0] 10 106" xfId="10641" xr:uid="{00000000-0005-0000-0000-00000D000000}"/>
    <cellStyle name="Comma [0] 10 106 2" xfId="22506" xr:uid="{B5FF8400-0F66-4815-8BBE-FFC1CCB4EA2E}"/>
    <cellStyle name="Comma [0] 10 107" xfId="10742" xr:uid="{00000000-0005-0000-0000-00000E000000}"/>
    <cellStyle name="Comma [0] 10 107 2" xfId="22604" xr:uid="{DDA28D89-BDB0-4D6B-8725-8A89E246CE21}"/>
    <cellStyle name="Comma [0] 10 108" xfId="10843" xr:uid="{00000000-0005-0000-0000-00000F000000}"/>
    <cellStyle name="Comma [0] 10 108 2" xfId="22701" xr:uid="{A6BAA89B-1E52-4843-87B5-35BA7C0CCE90}"/>
    <cellStyle name="Comma [0] 10 109" xfId="10944" xr:uid="{00000000-0005-0000-0000-000010000000}"/>
    <cellStyle name="Comma [0] 10 109 2" xfId="22800" xr:uid="{E4AA9EEE-D772-4119-8001-77C3DF6190B0}"/>
    <cellStyle name="Comma [0] 10 11" xfId="1046" xr:uid="{00000000-0005-0000-0000-000011000000}"/>
    <cellStyle name="Comma [0] 10 11 2" xfId="13196" xr:uid="{ECC8C3E9-9743-446D-B7E9-BDE493EF5BA3}"/>
    <cellStyle name="Comma [0] 10 110" xfId="11045" xr:uid="{00000000-0005-0000-0000-000012000000}"/>
    <cellStyle name="Comma [0] 10 110 2" xfId="22897" xr:uid="{5177C670-C770-4AFB-BF05-9BD273A79312}"/>
    <cellStyle name="Comma [0] 10 111" xfId="11146" xr:uid="{00000000-0005-0000-0000-000013000000}"/>
    <cellStyle name="Comma [0] 10 111 2" xfId="22994" xr:uid="{07A3B1E0-CE34-4EC2-90A1-791F4E0090A9}"/>
    <cellStyle name="Comma [0] 10 112" xfId="11247" xr:uid="{00000000-0005-0000-0000-000014000000}"/>
    <cellStyle name="Comma [0] 10 112 2" xfId="23092" xr:uid="{DC5D050C-FD42-48CF-A058-F5FD130E8325}"/>
    <cellStyle name="Comma [0] 10 113" xfId="11348" xr:uid="{00000000-0005-0000-0000-000015000000}"/>
    <cellStyle name="Comma [0] 10 113 2" xfId="23190" xr:uid="{08DE20AC-799E-4800-B58A-0F8A17A38A8F}"/>
    <cellStyle name="Comma [0] 10 114" xfId="11449" xr:uid="{00000000-0005-0000-0000-000016000000}"/>
    <cellStyle name="Comma [0] 10 114 2" xfId="23289" xr:uid="{F438F335-1522-4A1C-AA92-841DF8F3A1FE}"/>
    <cellStyle name="Comma [0] 10 115" xfId="11549" xr:uid="{00000000-0005-0000-0000-000017000000}"/>
    <cellStyle name="Comma [0] 10 115 2" xfId="23387" xr:uid="{E35ED62F-B363-4A0B-9FEC-2C9512A16378}"/>
    <cellStyle name="Comma [0] 10 116" xfId="11650" xr:uid="{00000000-0005-0000-0000-000018000000}"/>
    <cellStyle name="Comma [0] 10 116 2" xfId="23484" xr:uid="{AC84B3F9-95CB-4589-83FB-940A2529E9B0}"/>
    <cellStyle name="Comma [0] 10 117" xfId="11749" xr:uid="{00000000-0005-0000-0000-000019000000}"/>
    <cellStyle name="Comma [0] 10 117 2" xfId="23580" xr:uid="{EA6F72B9-623D-4DD2-A84D-474B3A982F5D}"/>
    <cellStyle name="Comma [0] 10 118" xfId="11845" xr:uid="{00000000-0005-0000-0000-00001A000000}"/>
    <cellStyle name="Comma [0] 10 118 2" xfId="23672" xr:uid="{542D5C30-EC82-4E07-9D89-B44F984DE84C}"/>
    <cellStyle name="Comma [0] 10 119" xfId="11943" xr:uid="{00000000-0005-0000-0000-00001B000000}"/>
    <cellStyle name="Comma [0] 10 119 2" xfId="23768" xr:uid="{BD1EA998-115F-4D80-94F6-35340B60364F}"/>
    <cellStyle name="Comma [0] 10 12" xfId="1147" xr:uid="{00000000-0005-0000-0000-00001C000000}"/>
    <cellStyle name="Comma [0] 10 12 2" xfId="13294" xr:uid="{42B0CA58-F964-4E07-8873-FED2676B38C3}"/>
    <cellStyle name="Comma [0] 10 120" xfId="12033" xr:uid="{00000000-0005-0000-0000-00001D000000}"/>
    <cellStyle name="Comma [0] 10 120 2" xfId="23856" xr:uid="{4673A164-B81F-4519-B891-FB6999F889A1}"/>
    <cellStyle name="Comma [0] 10 121" xfId="12118" xr:uid="{00000000-0005-0000-0000-00001E000000}"/>
    <cellStyle name="Comma [0] 10 121 2" xfId="23938" xr:uid="{3744B479-4595-4F75-A7A4-729FEDC1D82C}"/>
    <cellStyle name="Comma [0] 10 122" xfId="12189" xr:uid="{00000000-0005-0000-0000-00001F000000}"/>
    <cellStyle name="Comma [0] 10 122 2" xfId="24007" xr:uid="{687310AC-032E-45C3-97DA-519154D6F932}"/>
    <cellStyle name="Comma [0] 10 123" xfId="12342" xr:uid="{F6A1725F-5540-4AEF-97AD-51977CEEB5A9}"/>
    <cellStyle name="Comma [0] 10 13" xfId="1248" xr:uid="{00000000-0005-0000-0000-000020000000}"/>
    <cellStyle name="Comma [0] 10 13 2" xfId="13392" xr:uid="{168F1806-EA4F-4836-B6D5-B27F4D07EF0E}"/>
    <cellStyle name="Comma [0] 10 14" xfId="1349" xr:uid="{00000000-0005-0000-0000-000021000000}"/>
    <cellStyle name="Comma [0] 10 14 2" xfId="13490" xr:uid="{A8579910-1DF9-46C7-8401-F828BFD6D9EA}"/>
    <cellStyle name="Comma [0] 10 15" xfId="1450" xr:uid="{00000000-0005-0000-0000-000022000000}"/>
    <cellStyle name="Comma [0] 10 15 2" xfId="13588" xr:uid="{E6784F85-FBDF-47B5-BFAB-8C1C4360F52E}"/>
    <cellStyle name="Comma [0] 10 16" xfId="1551" xr:uid="{00000000-0005-0000-0000-000023000000}"/>
    <cellStyle name="Comma [0] 10 16 2" xfId="13686" xr:uid="{CBD0839A-3FA7-49FB-BE83-72D49CD65218}"/>
    <cellStyle name="Comma [0] 10 17" xfId="1652" xr:uid="{00000000-0005-0000-0000-000024000000}"/>
    <cellStyle name="Comma [0] 10 17 2" xfId="13784" xr:uid="{B885CBA3-417B-47C9-AD14-831CBD8624AB}"/>
    <cellStyle name="Comma [0] 10 18" xfId="1753" xr:uid="{00000000-0005-0000-0000-000025000000}"/>
    <cellStyle name="Comma [0] 10 18 2" xfId="13882" xr:uid="{BA076E06-5C6F-421C-AD87-21B58C13E1E8}"/>
    <cellStyle name="Comma [0] 10 19" xfId="1854" xr:uid="{00000000-0005-0000-0000-000026000000}"/>
    <cellStyle name="Comma [0] 10 19 2" xfId="13980" xr:uid="{135DFF26-FF64-4BB0-8183-8EDFB8EA4714}"/>
    <cellStyle name="Comma [0] 10 2" xfId="191" xr:uid="{00000000-0005-0000-0000-000027000000}"/>
    <cellStyle name="Comma [0] 10 2 10" xfId="1196" xr:uid="{00000000-0005-0000-0000-000028000000}"/>
    <cellStyle name="Comma [0] 10 2 10 2" xfId="13340" xr:uid="{CF712078-C989-4C83-8A20-DE21A57D7282}"/>
    <cellStyle name="Comma [0] 10 2 100" xfId="10284" xr:uid="{00000000-0005-0000-0000-000029000000}"/>
    <cellStyle name="Comma [0] 10 2 100 2" xfId="22158" xr:uid="{BD5E9B9E-74F2-456A-90CE-4514B9C45323}"/>
    <cellStyle name="Comma [0] 10 2 101" xfId="10386" xr:uid="{00000000-0005-0000-0000-00002A000000}"/>
    <cellStyle name="Comma [0] 10 2 101 2" xfId="22256" xr:uid="{9C5C55B6-3B2E-48DB-8817-93F279AF0842}"/>
    <cellStyle name="Comma [0] 10 2 102" xfId="10487" xr:uid="{00000000-0005-0000-0000-00002B000000}"/>
    <cellStyle name="Comma [0] 10 2 102 2" xfId="22353" xr:uid="{B488DC0F-76CC-4A7F-9A73-F9F62FF1D6DC}"/>
    <cellStyle name="Comma [0] 10 2 103" xfId="10588" xr:uid="{00000000-0005-0000-0000-00002C000000}"/>
    <cellStyle name="Comma [0] 10 2 103 2" xfId="22453" xr:uid="{C620B07A-1B67-4405-8727-A44E5ADF9CE4}"/>
    <cellStyle name="Comma [0] 10 2 104" xfId="10688" xr:uid="{00000000-0005-0000-0000-00002D000000}"/>
    <cellStyle name="Comma [0] 10 2 104 2" xfId="22551" xr:uid="{021AD175-AC00-44B2-B597-8A3C9AAF371B}"/>
    <cellStyle name="Comma [0] 10 2 105" xfId="10788" xr:uid="{00000000-0005-0000-0000-00002E000000}"/>
    <cellStyle name="Comma [0] 10 2 105 2" xfId="22647" xr:uid="{39974C80-DB31-4763-ACB4-338454E5B5BA}"/>
    <cellStyle name="Comma [0] 10 2 106" xfId="10891" xr:uid="{00000000-0005-0000-0000-00002F000000}"/>
    <cellStyle name="Comma [0] 10 2 106 2" xfId="22748" xr:uid="{3E8279AE-F0BA-4235-A213-82CE3634DBE4}"/>
    <cellStyle name="Comma [0] 10 2 107" xfId="10990" xr:uid="{00000000-0005-0000-0000-000030000000}"/>
    <cellStyle name="Comma [0] 10 2 107 2" xfId="22844" xr:uid="{3D85AE32-9491-44FB-B473-354ABE2E6583}"/>
    <cellStyle name="Comma [0] 10 2 108" xfId="11090" xr:uid="{00000000-0005-0000-0000-000031000000}"/>
    <cellStyle name="Comma [0] 10 2 108 2" xfId="22940" xr:uid="{C0EE3415-556D-48DC-95FA-FCF357B86A2B}"/>
    <cellStyle name="Comma [0] 10 2 109" xfId="11194" xr:uid="{00000000-0005-0000-0000-000032000000}"/>
    <cellStyle name="Comma [0] 10 2 109 2" xfId="23040" xr:uid="{E187930A-95AF-444E-B0FD-2127C8D35CEE}"/>
    <cellStyle name="Comma [0] 10 2 11" xfId="1297" xr:uid="{00000000-0005-0000-0000-000033000000}"/>
    <cellStyle name="Comma [0] 10 2 11 2" xfId="13438" xr:uid="{5705A874-C938-4359-A334-ABA76BA50F8C}"/>
    <cellStyle name="Comma [0] 10 2 110" xfId="11295" xr:uid="{00000000-0005-0000-0000-000034000000}"/>
    <cellStyle name="Comma [0] 10 2 110 2" xfId="23138" xr:uid="{1774E723-D644-4D8F-9387-4E78E8AFCAC7}"/>
    <cellStyle name="Comma [0] 10 2 111" xfId="11396" xr:uid="{00000000-0005-0000-0000-000035000000}"/>
    <cellStyle name="Comma [0] 10 2 111 2" xfId="23236" xr:uid="{2AD5CEDF-29DF-4E56-B034-9ED201CA7E3A}"/>
    <cellStyle name="Comma [0] 10 2 112" xfId="11496" xr:uid="{00000000-0005-0000-0000-000036000000}"/>
    <cellStyle name="Comma [0] 10 2 112 2" xfId="23335" xr:uid="{B00DCBD1-BF66-47E2-9612-34F1BACC5EAA}"/>
    <cellStyle name="Comma [0] 10 2 113" xfId="11595" xr:uid="{00000000-0005-0000-0000-000037000000}"/>
    <cellStyle name="Comma [0] 10 2 113 2" xfId="23431" xr:uid="{34513857-AD99-4190-B5F7-FA0685334D8B}"/>
    <cellStyle name="Comma [0] 10 2 114" xfId="11697" xr:uid="{00000000-0005-0000-0000-000038000000}"/>
    <cellStyle name="Comma [0] 10 2 114 2" xfId="23530" xr:uid="{96426EF9-A3CC-4355-83E1-77CC1FA8C5F6}"/>
    <cellStyle name="Comma [0] 10 2 115" xfId="11794" xr:uid="{00000000-0005-0000-0000-000039000000}"/>
    <cellStyle name="Comma [0] 10 2 115 2" xfId="23622" xr:uid="{5105A36A-059B-4271-B373-0B873885D120}"/>
    <cellStyle name="Comma [0] 10 2 116" xfId="11891" xr:uid="{00000000-0005-0000-0000-00003A000000}"/>
    <cellStyle name="Comma [0] 10 2 116 2" xfId="23716" xr:uid="{E8B37AAA-DBD9-4FBB-A051-26A354C53F44}"/>
    <cellStyle name="Comma [0] 10 2 117" xfId="11986" xr:uid="{00000000-0005-0000-0000-00003B000000}"/>
    <cellStyle name="Comma [0] 10 2 117 2" xfId="23810" xr:uid="{CBBD2FFD-5E96-4190-BEFF-1707C8542B07}"/>
    <cellStyle name="Comma [0] 10 2 118" xfId="12073" xr:uid="{00000000-0005-0000-0000-00003C000000}"/>
    <cellStyle name="Comma [0] 10 2 118 2" xfId="23894" xr:uid="{9E0BC412-E8E4-4C4E-BE7B-C09530F44F5B}"/>
    <cellStyle name="Comma [0] 10 2 119" xfId="12156" xr:uid="{00000000-0005-0000-0000-00003D000000}"/>
    <cellStyle name="Comma [0] 10 2 119 2" xfId="23974" xr:uid="{A74D86FB-E859-4DCC-BFB2-F5E113841110}"/>
    <cellStyle name="Comma [0] 10 2 12" xfId="1398" xr:uid="{00000000-0005-0000-0000-00003E000000}"/>
    <cellStyle name="Comma [0] 10 2 12 2" xfId="13536" xr:uid="{D37A965B-DFFD-4E67-812E-DA7AC77E8AA5}"/>
    <cellStyle name="Comma [0] 10 2 120" xfId="12210" xr:uid="{00000000-0005-0000-0000-00003F000000}"/>
    <cellStyle name="Comma [0] 10 2 120 2" xfId="24028" xr:uid="{4C67EB46-E1AD-492C-835A-0FFEBF20CC9E}"/>
    <cellStyle name="Comma [0] 10 2 121" xfId="12367" xr:uid="{C0CA542B-1988-42D0-98D8-D25D701B12AA}"/>
    <cellStyle name="Comma [0] 10 2 13" xfId="1499" xr:uid="{00000000-0005-0000-0000-000040000000}"/>
    <cellStyle name="Comma [0] 10 2 13 2" xfId="13634" xr:uid="{8107D283-5581-4238-8452-C7BBF55345C7}"/>
    <cellStyle name="Comma [0] 10 2 14" xfId="1600" xr:uid="{00000000-0005-0000-0000-000041000000}"/>
    <cellStyle name="Comma [0] 10 2 14 2" xfId="13732" xr:uid="{DB210614-98BF-46A1-A61F-0D77CBB8B3D2}"/>
    <cellStyle name="Comma [0] 10 2 15" xfId="1701" xr:uid="{00000000-0005-0000-0000-000042000000}"/>
    <cellStyle name="Comma [0] 10 2 15 2" xfId="13830" xr:uid="{57A89AC2-8BFF-47C9-BD0F-3DB7D9C13441}"/>
    <cellStyle name="Comma [0] 10 2 16" xfId="1802" xr:uid="{00000000-0005-0000-0000-000043000000}"/>
    <cellStyle name="Comma [0] 10 2 16 2" xfId="13928" xr:uid="{B61009C8-E066-4608-9A3A-4483D6CBB451}"/>
    <cellStyle name="Comma [0] 10 2 17" xfId="1903" xr:uid="{00000000-0005-0000-0000-000044000000}"/>
    <cellStyle name="Comma [0] 10 2 17 2" xfId="14026" xr:uid="{2C17FE57-F50C-48E2-86A2-320CD982D2A5}"/>
    <cellStyle name="Comma [0] 10 2 18" xfId="2004" xr:uid="{00000000-0005-0000-0000-000045000000}"/>
    <cellStyle name="Comma [0] 10 2 18 2" xfId="14124" xr:uid="{95C485C3-0A46-4195-A15D-8626F738B6DA}"/>
    <cellStyle name="Comma [0] 10 2 19" xfId="2105" xr:uid="{00000000-0005-0000-0000-000046000000}"/>
    <cellStyle name="Comma [0] 10 2 19 2" xfId="14222" xr:uid="{4A36D735-5F54-49D7-8E30-1622653FB0D5}"/>
    <cellStyle name="Comma [0] 10 2 2" xfId="388" xr:uid="{00000000-0005-0000-0000-000047000000}"/>
    <cellStyle name="Comma [0] 10 2 2 2" xfId="12557" xr:uid="{AC4484B6-DF44-43F2-A96E-E44EA47ABC7C}"/>
    <cellStyle name="Comma [0] 10 2 20" xfId="2206" xr:uid="{00000000-0005-0000-0000-000048000000}"/>
    <cellStyle name="Comma [0] 10 2 20 2" xfId="14320" xr:uid="{ABC8266C-F429-4EC6-B973-D71A0664E39D}"/>
    <cellStyle name="Comma [0] 10 2 21" xfId="2307" xr:uid="{00000000-0005-0000-0000-000049000000}"/>
    <cellStyle name="Comma [0] 10 2 21 2" xfId="14418" xr:uid="{F244404A-163D-41E5-A395-CBB0EFFF4B7C}"/>
    <cellStyle name="Comma [0] 10 2 22" xfId="2408" xr:uid="{00000000-0005-0000-0000-00004A000000}"/>
    <cellStyle name="Comma [0] 10 2 22 2" xfId="14516" xr:uid="{3691588E-723C-4598-888A-26FFE07535A2}"/>
    <cellStyle name="Comma [0] 10 2 23" xfId="2509" xr:uid="{00000000-0005-0000-0000-00004B000000}"/>
    <cellStyle name="Comma [0] 10 2 23 2" xfId="14614" xr:uid="{25F71FB6-CD8C-4FC6-B637-7D348067BC25}"/>
    <cellStyle name="Comma [0] 10 2 24" xfId="2610" xr:uid="{00000000-0005-0000-0000-00004C000000}"/>
    <cellStyle name="Comma [0] 10 2 24 2" xfId="14712" xr:uid="{CFA92AC2-EB8C-4F90-9C57-B8B760DEB071}"/>
    <cellStyle name="Comma [0] 10 2 25" xfId="2711" xr:uid="{00000000-0005-0000-0000-00004D000000}"/>
    <cellStyle name="Comma [0] 10 2 25 2" xfId="14810" xr:uid="{A3C80404-F2DD-4D4B-B0E7-FD666D337DF8}"/>
    <cellStyle name="Comma [0] 10 2 26" xfId="2812" xr:uid="{00000000-0005-0000-0000-00004E000000}"/>
    <cellStyle name="Comma [0] 10 2 26 2" xfId="14908" xr:uid="{805F38DD-E8EC-43CD-9EBE-98B4DBD54111}"/>
    <cellStyle name="Comma [0] 10 2 27" xfId="2913" xr:uid="{00000000-0005-0000-0000-00004F000000}"/>
    <cellStyle name="Comma [0] 10 2 27 2" xfId="15006" xr:uid="{F5C5EB68-0C1B-45ED-BBBB-613D09D698AD}"/>
    <cellStyle name="Comma [0] 10 2 28" xfId="3014" xr:uid="{00000000-0005-0000-0000-000050000000}"/>
    <cellStyle name="Comma [0] 10 2 28 2" xfId="15104" xr:uid="{4A80A6FA-DFD7-4B85-B70B-EA4569258527}"/>
    <cellStyle name="Comma [0] 10 2 29" xfId="3115" xr:uid="{00000000-0005-0000-0000-000051000000}"/>
    <cellStyle name="Comma [0] 10 2 29 2" xfId="15202" xr:uid="{51A7F4A3-863C-4E03-A189-0D0AC780AA18}"/>
    <cellStyle name="Comma [0] 10 2 3" xfId="489" xr:uid="{00000000-0005-0000-0000-000052000000}"/>
    <cellStyle name="Comma [0] 10 2 3 2" xfId="12655" xr:uid="{7AB73E13-905B-4382-A19A-2047B00EBB58}"/>
    <cellStyle name="Comma [0] 10 2 30" xfId="3216" xr:uid="{00000000-0005-0000-0000-000053000000}"/>
    <cellStyle name="Comma [0] 10 2 30 2" xfId="15300" xr:uid="{A1BC205D-8C93-4EAC-9895-BCD59A2C08A0}"/>
    <cellStyle name="Comma [0] 10 2 31" xfId="3317" xr:uid="{00000000-0005-0000-0000-000054000000}"/>
    <cellStyle name="Comma [0] 10 2 31 2" xfId="15398" xr:uid="{1B175B06-1D1E-4FB0-AAE3-359A670322C5}"/>
    <cellStyle name="Comma [0] 10 2 32" xfId="3418" xr:uid="{00000000-0005-0000-0000-000055000000}"/>
    <cellStyle name="Comma [0] 10 2 32 2" xfId="15496" xr:uid="{476276BB-37C5-48BB-B9AC-562651D3098E}"/>
    <cellStyle name="Comma [0] 10 2 33" xfId="3519" xr:uid="{00000000-0005-0000-0000-000056000000}"/>
    <cellStyle name="Comma [0] 10 2 33 2" xfId="15594" xr:uid="{3A718A53-0CCC-4DA2-8382-661B43EDACE1}"/>
    <cellStyle name="Comma [0] 10 2 34" xfId="3620" xr:uid="{00000000-0005-0000-0000-000057000000}"/>
    <cellStyle name="Comma [0] 10 2 34 2" xfId="15692" xr:uid="{76CF404E-6CD2-4B73-91F3-5E545B40AEBA}"/>
    <cellStyle name="Comma [0] 10 2 35" xfId="3721" xr:uid="{00000000-0005-0000-0000-000058000000}"/>
    <cellStyle name="Comma [0] 10 2 35 2" xfId="15791" xr:uid="{90DD7750-0E31-4532-9ADF-DE1C46A1338F}"/>
    <cellStyle name="Comma [0] 10 2 36" xfId="3813" xr:uid="{00000000-0005-0000-0000-000059000000}"/>
    <cellStyle name="Comma [0] 10 2 36 2" xfId="15880" xr:uid="{351F9C5C-C193-4742-8050-DF051754381E}"/>
    <cellStyle name="Comma [0] 10 2 37" xfId="3921" xr:uid="{00000000-0005-0000-0000-00005A000000}"/>
    <cellStyle name="Comma [0] 10 2 37 2" xfId="15982" xr:uid="{5698591F-C5DC-448A-BDF2-F5DD7D44F5E8}"/>
    <cellStyle name="Comma [0] 10 2 38" xfId="4019" xr:uid="{00000000-0005-0000-0000-00005B000000}"/>
    <cellStyle name="Comma [0] 10 2 38 2" xfId="16078" xr:uid="{7930F518-DC7D-456A-9D6E-8E4A9058BF54}"/>
    <cellStyle name="Comma [0] 10 2 39" xfId="4082" xr:uid="{00000000-0005-0000-0000-00005C000000}"/>
    <cellStyle name="Comma [0] 10 2 39 2" xfId="16141" xr:uid="{38441E42-E266-4A1F-8903-3BE90BA59DFB}"/>
    <cellStyle name="Comma [0] 10 2 4" xfId="590" xr:uid="{00000000-0005-0000-0000-00005D000000}"/>
    <cellStyle name="Comma [0] 10 2 4 2" xfId="12753" xr:uid="{43040215-4EC0-4B70-8653-4CD957DE5D2C}"/>
    <cellStyle name="Comma [0] 10 2 40" xfId="4226" xr:uid="{00000000-0005-0000-0000-00005E000000}"/>
    <cellStyle name="Comma [0] 10 2 40 2" xfId="16279" xr:uid="{CB558BE3-2FF5-40F1-9825-D8077000BA39}"/>
    <cellStyle name="Comma [0] 10 2 41" xfId="4326" xr:uid="{00000000-0005-0000-0000-00005F000000}"/>
    <cellStyle name="Comma [0] 10 2 41 2" xfId="16377" xr:uid="{E25DEAFF-F927-4447-A723-A7E5AA90424E}"/>
    <cellStyle name="Comma [0] 10 2 42" xfId="4428" xr:uid="{00000000-0005-0000-0000-000060000000}"/>
    <cellStyle name="Comma [0] 10 2 42 2" xfId="16476" xr:uid="{FE707FA4-5911-495A-A77D-247241EC28A1}"/>
    <cellStyle name="Comma [0] 10 2 43" xfId="4529" xr:uid="{00000000-0005-0000-0000-000061000000}"/>
    <cellStyle name="Comma [0] 10 2 43 2" xfId="16574" xr:uid="{DE381805-F248-49F3-93D7-03F1F3746655}"/>
    <cellStyle name="Comma [0] 10 2 44" xfId="4630" xr:uid="{00000000-0005-0000-0000-000062000000}"/>
    <cellStyle name="Comma [0] 10 2 44 2" xfId="16672" xr:uid="{5AFD5F03-C1FF-40CF-B107-15031401AF24}"/>
    <cellStyle name="Comma [0] 10 2 45" xfId="4731" xr:uid="{00000000-0005-0000-0000-000063000000}"/>
    <cellStyle name="Comma [0] 10 2 45 2" xfId="16770" xr:uid="{A086E1E3-FBAC-41EF-B10B-429176364F09}"/>
    <cellStyle name="Comma [0] 10 2 46" xfId="4832" xr:uid="{00000000-0005-0000-0000-000064000000}"/>
    <cellStyle name="Comma [0] 10 2 46 2" xfId="16868" xr:uid="{27202723-56DD-43A5-8824-A8FF7D3F84EF}"/>
    <cellStyle name="Comma [0] 10 2 47" xfId="4933" xr:uid="{00000000-0005-0000-0000-000065000000}"/>
    <cellStyle name="Comma [0] 10 2 47 2" xfId="16966" xr:uid="{F62A3BFE-1E0B-47DD-A3F1-B59CAB56F86D}"/>
    <cellStyle name="Comma [0] 10 2 48" xfId="5034" xr:uid="{00000000-0005-0000-0000-000066000000}"/>
    <cellStyle name="Comma [0] 10 2 48 2" xfId="17064" xr:uid="{94CB5B3F-2C30-43B9-97E9-86FB034FE573}"/>
    <cellStyle name="Comma [0] 10 2 49" xfId="5135" xr:uid="{00000000-0005-0000-0000-000067000000}"/>
    <cellStyle name="Comma [0] 10 2 49 2" xfId="17162" xr:uid="{2CFA4613-B226-40CF-89E3-97CA89F1A035}"/>
    <cellStyle name="Comma [0] 10 2 5" xfId="691" xr:uid="{00000000-0005-0000-0000-000068000000}"/>
    <cellStyle name="Comma [0] 10 2 5 2" xfId="12851" xr:uid="{48430ED7-7F21-41BA-ACD1-C64E0835A032}"/>
    <cellStyle name="Comma [0] 10 2 50" xfId="5236" xr:uid="{00000000-0005-0000-0000-000069000000}"/>
    <cellStyle name="Comma [0] 10 2 50 2" xfId="17260" xr:uid="{D97BDB48-0381-4DA3-9C70-6E586A6798D6}"/>
    <cellStyle name="Comma [0] 10 2 51" xfId="5337" xr:uid="{00000000-0005-0000-0000-00006A000000}"/>
    <cellStyle name="Comma [0] 10 2 51 2" xfId="17358" xr:uid="{A2003969-E245-458D-AA17-82B91E732FCB}"/>
    <cellStyle name="Comma [0] 10 2 52" xfId="5438" xr:uid="{00000000-0005-0000-0000-00006B000000}"/>
    <cellStyle name="Comma [0] 10 2 52 2" xfId="17456" xr:uid="{12EBEE58-5BF0-47F3-97F0-1C4835593C03}"/>
    <cellStyle name="Comma [0] 10 2 53" xfId="5539" xr:uid="{00000000-0005-0000-0000-00006C000000}"/>
    <cellStyle name="Comma [0] 10 2 53 2" xfId="17554" xr:uid="{8CE510FD-E0B7-4230-896D-963235828264}"/>
    <cellStyle name="Comma [0] 10 2 54" xfId="5640" xr:uid="{00000000-0005-0000-0000-00006D000000}"/>
    <cellStyle name="Comma [0] 10 2 54 2" xfId="17652" xr:uid="{95DB92E4-1563-4BAB-94C1-71076E1D9320}"/>
    <cellStyle name="Comma [0] 10 2 55" xfId="5741" xr:uid="{00000000-0005-0000-0000-00006E000000}"/>
    <cellStyle name="Comma [0] 10 2 55 2" xfId="17750" xr:uid="{59EA8AD5-8386-449F-94B1-5E195A5FE3C9}"/>
    <cellStyle name="Comma [0] 10 2 56" xfId="5842" xr:uid="{00000000-0005-0000-0000-00006F000000}"/>
    <cellStyle name="Comma [0] 10 2 56 2" xfId="17848" xr:uid="{C12DBE58-B0C0-405F-BFE4-AE34832EBFB8}"/>
    <cellStyle name="Comma [0] 10 2 57" xfId="5943" xr:uid="{00000000-0005-0000-0000-000070000000}"/>
    <cellStyle name="Comma [0] 10 2 57 2" xfId="17946" xr:uid="{04698A65-1588-41C3-99C6-57D3ECCDF21C}"/>
    <cellStyle name="Comma [0] 10 2 58" xfId="6044" xr:uid="{00000000-0005-0000-0000-000071000000}"/>
    <cellStyle name="Comma [0] 10 2 58 2" xfId="18044" xr:uid="{0EBAAC6C-EC39-439C-B9E5-9C616C15992C}"/>
    <cellStyle name="Comma [0] 10 2 59" xfId="6145" xr:uid="{00000000-0005-0000-0000-000072000000}"/>
    <cellStyle name="Comma [0] 10 2 59 2" xfId="18142" xr:uid="{76068401-9DEE-4F13-AA6D-4F9E63D0950A}"/>
    <cellStyle name="Comma [0] 10 2 6" xfId="792" xr:uid="{00000000-0005-0000-0000-000073000000}"/>
    <cellStyle name="Comma [0] 10 2 6 2" xfId="12949" xr:uid="{360FA732-2856-4944-857F-C0B0343049E4}"/>
    <cellStyle name="Comma [0] 10 2 60" xfId="6246" xr:uid="{00000000-0005-0000-0000-000074000000}"/>
    <cellStyle name="Comma [0] 10 2 60 2" xfId="18240" xr:uid="{25E30769-6A1E-45A2-B760-D5EB32EE3490}"/>
    <cellStyle name="Comma [0] 10 2 61" xfId="6347" xr:uid="{00000000-0005-0000-0000-000075000000}"/>
    <cellStyle name="Comma [0] 10 2 61 2" xfId="18338" xr:uid="{C8D0EDC6-752A-41C3-8B57-D7F08EFDF787}"/>
    <cellStyle name="Comma [0] 10 2 62" xfId="6448" xr:uid="{00000000-0005-0000-0000-000076000000}"/>
    <cellStyle name="Comma [0] 10 2 62 2" xfId="18436" xr:uid="{FD3A3307-CB1D-4CAD-959A-2A2AA09586D4}"/>
    <cellStyle name="Comma [0] 10 2 63" xfId="6549" xr:uid="{00000000-0005-0000-0000-000077000000}"/>
    <cellStyle name="Comma [0] 10 2 63 2" xfId="18534" xr:uid="{862714DC-056B-4642-B35B-32EFA5A190E0}"/>
    <cellStyle name="Comma [0] 10 2 64" xfId="6650" xr:uid="{00000000-0005-0000-0000-000078000000}"/>
    <cellStyle name="Comma [0] 10 2 64 2" xfId="18632" xr:uid="{68CB31B1-545D-4072-B092-40BA8F930029}"/>
    <cellStyle name="Comma [0] 10 2 65" xfId="6751" xr:uid="{00000000-0005-0000-0000-000079000000}"/>
    <cellStyle name="Comma [0] 10 2 65 2" xfId="18730" xr:uid="{3C3B5CB0-DD31-4B14-8B2E-4B4F906B2AF2}"/>
    <cellStyle name="Comma [0] 10 2 66" xfId="6852" xr:uid="{00000000-0005-0000-0000-00007A000000}"/>
    <cellStyle name="Comma [0] 10 2 66 2" xfId="18828" xr:uid="{C9CDF370-CAE3-4F03-A2F1-B046E7CD8CC8}"/>
    <cellStyle name="Comma [0] 10 2 67" xfId="6953" xr:uid="{00000000-0005-0000-0000-00007B000000}"/>
    <cellStyle name="Comma [0] 10 2 67 2" xfId="18926" xr:uid="{FAC5A013-A17D-436B-AD46-B07B5011C956}"/>
    <cellStyle name="Comma [0] 10 2 68" xfId="7054" xr:uid="{00000000-0005-0000-0000-00007C000000}"/>
    <cellStyle name="Comma [0] 10 2 68 2" xfId="19024" xr:uid="{C7DDA46A-ACBA-4BFA-988B-A27023AE1010}"/>
    <cellStyle name="Comma [0] 10 2 69" xfId="7155" xr:uid="{00000000-0005-0000-0000-00007D000000}"/>
    <cellStyle name="Comma [0] 10 2 69 2" xfId="19122" xr:uid="{46EBFBCC-C96F-4DBE-A5BD-E66A63BA1329}"/>
    <cellStyle name="Comma [0] 10 2 7" xfId="893" xr:uid="{00000000-0005-0000-0000-00007E000000}"/>
    <cellStyle name="Comma [0] 10 2 7 2" xfId="13047" xr:uid="{A3B8044B-6377-4A76-AD77-689D4F6532EE}"/>
    <cellStyle name="Comma [0] 10 2 70" xfId="7256" xr:uid="{00000000-0005-0000-0000-00007F000000}"/>
    <cellStyle name="Comma [0] 10 2 70 2" xfId="19220" xr:uid="{6529F73D-A6B9-4CB0-9199-036FF83E0397}"/>
    <cellStyle name="Comma [0] 10 2 71" xfId="7357" xr:uid="{00000000-0005-0000-0000-000080000000}"/>
    <cellStyle name="Comma [0] 10 2 71 2" xfId="19318" xr:uid="{3A8D1B25-24D4-4254-BA4F-172A730FBB0F}"/>
    <cellStyle name="Comma [0] 10 2 72" xfId="7458" xr:uid="{00000000-0005-0000-0000-000081000000}"/>
    <cellStyle name="Comma [0] 10 2 72 2" xfId="19416" xr:uid="{9B9E80CD-FCA2-4094-A143-CD3997F7550E}"/>
    <cellStyle name="Comma [0] 10 2 73" xfId="7559" xr:uid="{00000000-0005-0000-0000-000082000000}"/>
    <cellStyle name="Comma [0] 10 2 73 2" xfId="19514" xr:uid="{9203EC07-BB54-4E76-A600-D71A516305AF}"/>
    <cellStyle name="Comma [0] 10 2 74" xfId="7660" xr:uid="{00000000-0005-0000-0000-000083000000}"/>
    <cellStyle name="Comma [0] 10 2 74 2" xfId="19612" xr:uid="{BCC8111C-FB83-4DA9-BB3A-35027B0B24A1}"/>
    <cellStyle name="Comma [0] 10 2 75" xfId="7761" xr:uid="{00000000-0005-0000-0000-000084000000}"/>
    <cellStyle name="Comma [0] 10 2 75 2" xfId="19710" xr:uid="{0635F148-2D06-4E8A-A463-CC08BE8B347D}"/>
    <cellStyle name="Comma [0] 10 2 76" xfId="7862" xr:uid="{00000000-0005-0000-0000-000085000000}"/>
    <cellStyle name="Comma [0] 10 2 76 2" xfId="19808" xr:uid="{46025DD0-5CEC-482C-816F-D27B93AEA156}"/>
    <cellStyle name="Comma [0] 10 2 77" xfId="7963" xr:uid="{00000000-0005-0000-0000-000086000000}"/>
    <cellStyle name="Comma [0] 10 2 77 2" xfId="19906" xr:uid="{3804D9A1-78A5-4D9E-8B70-D6C885F880AA}"/>
    <cellStyle name="Comma [0] 10 2 78" xfId="8064" xr:uid="{00000000-0005-0000-0000-000087000000}"/>
    <cellStyle name="Comma [0] 10 2 78 2" xfId="20004" xr:uid="{7691F07C-6C92-4336-BD85-A9811D4B0A3B}"/>
    <cellStyle name="Comma [0] 10 2 79" xfId="8165" xr:uid="{00000000-0005-0000-0000-000088000000}"/>
    <cellStyle name="Comma [0] 10 2 79 2" xfId="20102" xr:uid="{9D8D2078-F8CF-4BE6-8BA5-052D8359EA64}"/>
    <cellStyle name="Comma [0] 10 2 8" xfId="994" xr:uid="{00000000-0005-0000-0000-000089000000}"/>
    <cellStyle name="Comma [0] 10 2 8 2" xfId="13145" xr:uid="{D4DDF686-F511-4810-BD87-687BE7C8752C}"/>
    <cellStyle name="Comma [0] 10 2 80" xfId="8266" xr:uid="{00000000-0005-0000-0000-00008A000000}"/>
    <cellStyle name="Comma [0] 10 2 80 2" xfId="20200" xr:uid="{97A29854-B0A1-47EA-B08A-816C3604A6E3}"/>
    <cellStyle name="Comma [0] 10 2 81" xfId="8367" xr:uid="{00000000-0005-0000-0000-00008B000000}"/>
    <cellStyle name="Comma [0] 10 2 81 2" xfId="20298" xr:uid="{01C642E6-B949-473C-B1AA-0C96365270DC}"/>
    <cellStyle name="Comma [0] 10 2 82" xfId="8468" xr:uid="{00000000-0005-0000-0000-00008C000000}"/>
    <cellStyle name="Comma [0] 10 2 82 2" xfId="20396" xr:uid="{0953C362-9A53-4A6C-B589-4A2B45672E26}"/>
    <cellStyle name="Comma [0] 10 2 83" xfId="8569" xr:uid="{00000000-0005-0000-0000-00008D000000}"/>
    <cellStyle name="Comma [0] 10 2 83 2" xfId="20494" xr:uid="{8753E5BC-50EA-4384-9441-F4D53121FC83}"/>
    <cellStyle name="Comma [0] 10 2 84" xfId="8670" xr:uid="{00000000-0005-0000-0000-00008E000000}"/>
    <cellStyle name="Comma [0] 10 2 84 2" xfId="20592" xr:uid="{439AD525-78E0-4B82-9122-FD6823D32C19}"/>
    <cellStyle name="Comma [0] 10 2 85" xfId="8771" xr:uid="{00000000-0005-0000-0000-00008F000000}"/>
    <cellStyle name="Comma [0] 10 2 85 2" xfId="20690" xr:uid="{CC211F56-D58C-4155-ACFD-7A0977818BF5}"/>
    <cellStyle name="Comma [0] 10 2 86" xfId="8872" xr:uid="{00000000-0005-0000-0000-000090000000}"/>
    <cellStyle name="Comma [0] 10 2 86 2" xfId="20788" xr:uid="{445A2B14-C929-4CE6-AF47-C7435614FEF4}"/>
    <cellStyle name="Comma [0] 10 2 87" xfId="8973" xr:uid="{00000000-0005-0000-0000-000091000000}"/>
    <cellStyle name="Comma [0] 10 2 87 2" xfId="20886" xr:uid="{D89B4E16-3C1E-4FFB-8952-6E93F55A6C02}"/>
    <cellStyle name="Comma [0] 10 2 88" xfId="9074" xr:uid="{00000000-0005-0000-0000-000092000000}"/>
    <cellStyle name="Comma [0] 10 2 88 2" xfId="20984" xr:uid="{7F6066F3-3C14-47DC-8EA0-21DF265544A0}"/>
    <cellStyle name="Comma [0] 10 2 89" xfId="9175" xr:uid="{00000000-0005-0000-0000-000093000000}"/>
    <cellStyle name="Comma [0] 10 2 89 2" xfId="21082" xr:uid="{213DC03D-D24F-4A2D-A70D-0AF27207086F}"/>
    <cellStyle name="Comma [0] 10 2 9" xfId="1095" xr:uid="{00000000-0005-0000-0000-000094000000}"/>
    <cellStyle name="Comma [0] 10 2 9 2" xfId="13242" xr:uid="{E3617F5E-C871-48BC-86B6-DC6B99EE5CC1}"/>
    <cellStyle name="Comma [0] 10 2 90" xfId="9276" xr:uid="{00000000-0005-0000-0000-000095000000}"/>
    <cellStyle name="Comma [0] 10 2 90 2" xfId="21180" xr:uid="{DA06D7DA-DE54-4177-85AF-B78B9A9152C4}"/>
    <cellStyle name="Comma [0] 10 2 91" xfId="9377" xr:uid="{00000000-0005-0000-0000-000096000000}"/>
    <cellStyle name="Comma [0] 10 2 91 2" xfId="21278" xr:uid="{C1AFCCF8-04DC-46A1-B164-DC4B6A07942A}"/>
    <cellStyle name="Comma [0] 10 2 92" xfId="9478" xr:uid="{00000000-0005-0000-0000-000097000000}"/>
    <cellStyle name="Comma [0] 10 2 92 2" xfId="21376" xr:uid="{12985D7A-3572-4D4D-AC9F-6FC68A0C1642}"/>
    <cellStyle name="Comma [0] 10 2 93" xfId="9579" xr:uid="{00000000-0005-0000-0000-000098000000}"/>
    <cellStyle name="Comma [0] 10 2 93 2" xfId="21474" xr:uid="{B6143415-4144-4BDA-BE74-DF60F37749FA}"/>
    <cellStyle name="Comma [0] 10 2 94" xfId="9680" xr:uid="{00000000-0005-0000-0000-000099000000}"/>
    <cellStyle name="Comma [0] 10 2 94 2" xfId="21572" xr:uid="{7ACCE0F4-C112-4B7D-BBC9-F3A21161233E}"/>
    <cellStyle name="Comma [0] 10 2 95" xfId="9781" xr:uid="{00000000-0005-0000-0000-00009A000000}"/>
    <cellStyle name="Comma [0] 10 2 95 2" xfId="21670" xr:uid="{2579FE0C-8086-4A52-BD1A-7B9E1F3F9C1A}"/>
    <cellStyle name="Comma [0] 10 2 96" xfId="9882" xr:uid="{00000000-0005-0000-0000-00009B000000}"/>
    <cellStyle name="Comma [0] 10 2 96 2" xfId="21768" xr:uid="{0BFCEAA3-CB94-4B1A-8B2B-839364E5E38B}"/>
    <cellStyle name="Comma [0] 10 2 97" xfId="9983" xr:uid="{00000000-0005-0000-0000-00009C000000}"/>
    <cellStyle name="Comma [0] 10 2 97 2" xfId="21866" xr:uid="{BC130145-9D74-4AE2-A7C3-D4AF0136D088}"/>
    <cellStyle name="Comma [0] 10 2 98" xfId="10084" xr:uid="{00000000-0005-0000-0000-00009D000000}"/>
    <cellStyle name="Comma [0] 10 2 98 2" xfId="21964" xr:uid="{422BF488-EACE-407C-A8AF-0E72C38AB03C}"/>
    <cellStyle name="Comma [0] 10 2 99" xfId="10185" xr:uid="{00000000-0005-0000-0000-00009E000000}"/>
    <cellStyle name="Comma [0] 10 2 99 2" xfId="22062" xr:uid="{971EE507-8760-4B06-B656-57A501E9AC06}"/>
    <cellStyle name="Comma [0] 10 20" xfId="1955" xr:uid="{00000000-0005-0000-0000-00009F000000}"/>
    <cellStyle name="Comma [0] 10 20 2" xfId="14078" xr:uid="{8EDC9355-9C4B-4853-BD8D-42E93C890878}"/>
    <cellStyle name="Comma [0] 10 21" xfId="2056" xr:uid="{00000000-0005-0000-0000-0000A0000000}"/>
    <cellStyle name="Comma [0] 10 21 2" xfId="14176" xr:uid="{106D32C9-8C00-44B1-AEB9-73377D37F8C6}"/>
    <cellStyle name="Comma [0] 10 22" xfId="2157" xr:uid="{00000000-0005-0000-0000-0000A1000000}"/>
    <cellStyle name="Comma [0] 10 22 2" xfId="14274" xr:uid="{BD715F9F-4BD9-4AED-8E4B-121AF16A040A}"/>
    <cellStyle name="Comma [0] 10 23" xfId="2258" xr:uid="{00000000-0005-0000-0000-0000A2000000}"/>
    <cellStyle name="Comma [0] 10 23 2" xfId="14372" xr:uid="{8802CE74-B593-4035-AE49-C10CE5DC0C6F}"/>
    <cellStyle name="Comma [0] 10 24" xfId="2359" xr:uid="{00000000-0005-0000-0000-0000A3000000}"/>
    <cellStyle name="Comma [0] 10 24 2" xfId="14470" xr:uid="{B366D11B-C41B-4739-A95B-0F3DA449B4BE}"/>
    <cellStyle name="Comma [0] 10 25" xfId="2460" xr:uid="{00000000-0005-0000-0000-0000A4000000}"/>
    <cellStyle name="Comma [0] 10 25 2" xfId="14568" xr:uid="{723D084D-F5E5-4FDD-92CD-DD29A22C7F41}"/>
    <cellStyle name="Comma [0] 10 26" xfId="2561" xr:uid="{00000000-0005-0000-0000-0000A5000000}"/>
    <cellStyle name="Comma [0] 10 26 2" xfId="14666" xr:uid="{7E353134-6AB2-4C82-9E7D-2196F2A16FEF}"/>
    <cellStyle name="Comma [0] 10 27" xfId="2662" xr:uid="{00000000-0005-0000-0000-0000A6000000}"/>
    <cellStyle name="Comma [0] 10 27 2" xfId="14764" xr:uid="{CF8E2811-EB03-47C7-809A-938DAE1DCC99}"/>
    <cellStyle name="Comma [0] 10 28" xfId="2763" xr:uid="{00000000-0005-0000-0000-0000A7000000}"/>
    <cellStyle name="Comma [0] 10 28 2" xfId="14862" xr:uid="{A02C4381-784B-430D-BB2E-B7DC8A15FFF8}"/>
    <cellStyle name="Comma [0] 10 29" xfId="2864" xr:uid="{00000000-0005-0000-0000-0000A8000000}"/>
    <cellStyle name="Comma [0] 10 29 2" xfId="14960" xr:uid="{C17C14BF-FCFB-4A26-8662-CEDA6AC65181}"/>
    <cellStyle name="Comma [0] 10 3" xfId="24" xr:uid="{00000000-0005-0000-0000-0000A9000000}"/>
    <cellStyle name="Comma [0] 10 3 2" xfId="12264" xr:uid="{1BCFBBB1-D799-4434-A78B-5439A618A576}"/>
    <cellStyle name="Comma [0] 10 30" xfId="2965" xr:uid="{00000000-0005-0000-0000-0000AA000000}"/>
    <cellStyle name="Comma [0] 10 30 2" xfId="15058" xr:uid="{777F2D67-E6C1-49DC-BE5C-D3F8E24DBCE1}"/>
    <cellStyle name="Comma [0] 10 31" xfId="3066" xr:uid="{00000000-0005-0000-0000-0000AB000000}"/>
    <cellStyle name="Comma [0] 10 31 2" xfId="15156" xr:uid="{BBF8CB4D-7865-404C-A84F-637D6CCC540C}"/>
    <cellStyle name="Comma [0] 10 32" xfId="3167" xr:uid="{00000000-0005-0000-0000-0000AC000000}"/>
    <cellStyle name="Comma [0] 10 32 2" xfId="15254" xr:uid="{EC57A4EB-8F81-42C1-B6EF-F7063ABD63B9}"/>
    <cellStyle name="Comma [0] 10 33" xfId="3268" xr:uid="{00000000-0005-0000-0000-0000AD000000}"/>
    <cellStyle name="Comma [0] 10 33 2" xfId="15352" xr:uid="{70A19421-2EF9-4AA9-A372-8C09F1CBF81D}"/>
    <cellStyle name="Comma [0] 10 34" xfId="3369" xr:uid="{00000000-0005-0000-0000-0000AE000000}"/>
    <cellStyle name="Comma [0] 10 34 2" xfId="15450" xr:uid="{5F40A028-6209-4017-865D-86388BBDAAD4}"/>
    <cellStyle name="Comma [0] 10 35" xfId="3470" xr:uid="{00000000-0005-0000-0000-0000AF000000}"/>
    <cellStyle name="Comma [0] 10 35 2" xfId="15548" xr:uid="{02178857-2EED-4D41-9E89-C86C3A8E105D}"/>
    <cellStyle name="Comma [0] 10 36" xfId="3571" xr:uid="{00000000-0005-0000-0000-0000B0000000}"/>
    <cellStyle name="Comma [0] 10 36 2" xfId="15646" xr:uid="{90B107E8-48F8-4002-90C0-46EC319AE0A2}"/>
    <cellStyle name="Comma [0] 10 37" xfId="3672" xr:uid="{00000000-0005-0000-0000-0000B1000000}"/>
    <cellStyle name="Comma [0] 10 37 2" xfId="15744" xr:uid="{49ADA325-45B3-44C4-BD44-E08CC9AA9236}"/>
    <cellStyle name="Comma [0] 10 38" xfId="3773" xr:uid="{00000000-0005-0000-0000-0000B2000000}"/>
    <cellStyle name="Comma [0] 10 38 2" xfId="15842" xr:uid="{BC7311F8-212F-4FEB-903E-B75295B25141}"/>
    <cellStyle name="Comma [0] 10 39" xfId="3874" xr:uid="{00000000-0005-0000-0000-0000B3000000}"/>
    <cellStyle name="Comma [0] 10 39 2" xfId="15937" xr:uid="{EAED63D5-9E47-42EB-A432-51ABA97B685B}"/>
    <cellStyle name="Comma [0] 10 4" xfId="339" xr:uid="{00000000-0005-0000-0000-0000B4000000}"/>
    <cellStyle name="Comma [0] 10 4 2" xfId="12511" xr:uid="{C2F1E2DF-30E5-4BEC-A47A-66CED7219677}"/>
    <cellStyle name="Comma [0] 10 40" xfId="3974" xr:uid="{00000000-0005-0000-0000-0000B5000000}"/>
    <cellStyle name="Comma [0] 10 40 2" xfId="16035" xr:uid="{29A77D4C-5000-4321-B7D1-0FB1C2056DB2}"/>
    <cellStyle name="Comma [0] 10 41" xfId="4057" xr:uid="{00000000-0005-0000-0000-0000B6000000}"/>
    <cellStyle name="Comma [0] 10 41 2" xfId="16116" xr:uid="{266FFC27-9A01-4218-9ECE-7856FC7BACCA}"/>
    <cellStyle name="Comma [0] 10 42" xfId="4177" xr:uid="{00000000-0005-0000-0000-0000B7000000}"/>
    <cellStyle name="Comma [0] 10 42 2" xfId="16234" xr:uid="{B95BAEFD-B0D8-43FB-ABE3-B055209DEAD0}"/>
    <cellStyle name="Comma [0] 10 43" xfId="4278" xr:uid="{00000000-0005-0000-0000-0000B8000000}"/>
    <cellStyle name="Comma [0] 10 43 2" xfId="16331" xr:uid="{C04DE60D-8A29-4B8B-92B0-C68F9CCE83C3}"/>
    <cellStyle name="Comma [0] 10 44" xfId="4379" xr:uid="{00000000-0005-0000-0000-0000B9000000}"/>
    <cellStyle name="Comma [0] 10 44 2" xfId="16430" xr:uid="{2E2CE4EF-D06C-46B4-AAD9-57E973717BD4}"/>
    <cellStyle name="Comma [0] 10 45" xfId="4480" xr:uid="{00000000-0005-0000-0000-0000BA000000}"/>
    <cellStyle name="Comma [0] 10 45 2" xfId="16528" xr:uid="{1EF768BB-8819-4A29-81DD-2D7B0A7BEEAA}"/>
    <cellStyle name="Comma [0] 10 46" xfId="4581" xr:uid="{00000000-0005-0000-0000-0000BB000000}"/>
    <cellStyle name="Comma [0] 10 46 2" xfId="16626" xr:uid="{FCBD64E6-0F41-4767-B5B3-1665DFE7769E}"/>
    <cellStyle name="Comma [0] 10 47" xfId="4682" xr:uid="{00000000-0005-0000-0000-0000BC000000}"/>
    <cellStyle name="Comma [0] 10 47 2" xfId="16724" xr:uid="{66B7B9D8-4BED-4596-A298-C7A711142817}"/>
    <cellStyle name="Comma [0] 10 48" xfId="4783" xr:uid="{00000000-0005-0000-0000-0000BD000000}"/>
    <cellStyle name="Comma [0] 10 48 2" xfId="16822" xr:uid="{0A3D1728-A030-422F-9D14-FEC51141C36B}"/>
    <cellStyle name="Comma [0] 10 49" xfId="4884" xr:uid="{00000000-0005-0000-0000-0000BE000000}"/>
    <cellStyle name="Comma [0] 10 49 2" xfId="16920" xr:uid="{05054F02-AA26-4B58-8C33-BB21C7DED62F}"/>
    <cellStyle name="Comma [0] 10 5" xfId="440" xr:uid="{00000000-0005-0000-0000-0000BF000000}"/>
    <cellStyle name="Comma [0] 10 5 2" xfId="12609" xr:uid="{25C9E9BE-6D89-4F88-B1EA-92418031AE47}"/>
    <cellStyle name="Comma [0] 10 50" xfId="4985" xr:uid="{00000000-0005-0000-0000-0000C0000000}"/>
    <cellStyle name="Comma [0] 10 50 2" xfId="17018" xr:uid="{B0E17440-12B8-46FA-BBE7-949C8382D510}"/>
    <cellStyle name="Comma [0] 10 51" xfId="5086" xr:uid="{00000000-0005-0000-0000-0000C1000000}"/>
    <cellStyle name="Comma [0] 10 51 2" xfId="17116" xr:uid="{B69FDDBB-4189-4E24-A484-609E74BDE450}"/>
    <cellStyle name="Comma [0] 10 52" xfId="5187" xr:uid="{00000000-0005-0000-0000-0000C2000000}"/>
    <cellStyle name="Comma [0] 10 52 2" xfId="17214" xr:uid="{C1DC1E07-326D-4E8C-A93C-2AE8CA12F60D}"/>
    <cellStyle name="Comma [0] 10 53" xfId="5288" xr:uid="{00000000-0005-0000-0000-0000C3000000}"/>
    <cellStyle name="Comma [0] 10 53 2" xfId="17312" xr:uid="{6E38F0C0-CF30-4995-BE8B-300DD757E128}"/>
    <cellStyle name="Comma [0] 10 54" xfId="5389" xr:uid="{00000000-0005-0000-0000-0000C4000000}"/>
    <cellStyle name="Comma [0] 10 54 2" xfId="17410" xr:uid="{AF317534-E758-4610-9F2F-55FD354D0609}"/>
    <cellStyle name="Comma [0] 10 55" xfId="5490" xr:uid="{00000000-0005-0000-0000-0000C5000000}"/>
    <cellStyle name="Comma [0] 10 55 2" xfId="17508" xr:uid="{8EF9AE5A-E382-4076-918F-8A7C3C4BB7A7}"/>
    <cellStyle name="Comma [0] 10 56" xfId="5591" xr:uid="{00000000-0005-0000-0000-0000C6000000}"/>
    <cellStyle name="Comma [0] 10 56 2" xfId="17606" xr:uid="{96E3128F-1443-4FDF-9634-FFB085DE6EC3}"/>
    <cellStyle name="Comma [0] 10 57" xfId="5692" xr:uid="{00000000-0005-0000-0000-0000C7000000}"/>
    <cellStyle name="Comma [0] 10 57 2" xfId="17704" xr:uid="{80EBF839-E777-4C5C-84C6-13E2546B2070}"/>
    <cellStyle name="Comma [0] 10 58" xfId="5793" xr:uid="{00000000-0005-0000-0000-0000C8000000}"/>
    <cellStyle name="Comma [0] 10 58 2" xfId="17802" xr:uid="{8D2B5856-82DE-4AF0-B137-F43E2A29DB6F}"/>
    <cellStyle name="Comma [0] 10 59" xfId="5894" xr:uid="{00000000-0005-0000-0000-0000C9000000}"/>
    <cellStyle name="Comma [0] 10 59 2" xfId="17900" xr:uid="{AFFB9C8A-F258-4601-A2B2-4473445CF840}"/>
    <cellStyle name="Comma [0] 10 6" xfId="541" xr:uid="{00000000-0005-0000-0000-0000CA000000}"/>
    <cellStyle name="Comma [0] 10 6 2" xfId="12707" xr:uid="{8A19A381-AD31-4E1E-9252-811AD3D4ECAD}"/>
    <cellStyle name="Comma [0] 10 60" xfId="5995" xr:uid="{00000000-0005-0000-0000-0000CB000000}"/>
    <cellStyle name="Comma [0] 10 60 2" xfId="17998" xr:uid="{FCE74A4A-0910-4373-9C27-7B584D2D01A8}"/>
    <cellStyle name="Comma [0] 10 61" xfId="6096" xr:uid="{00000000-0005-0000-0000-0000CC000000}"/>
    <cellStyle name="Comma [0] 10 61 2" xfId="18096" xr:uid="{FEFA14AF-E7F7-4E02-8C52-323C938F8DBA}"/>
    <cellStyle name="Comma [0] 10 62" xfId="6197" xr:uid="{00000000-0005-0000-0000-0000CD000000}"/>
    <cellStyle name="Comma [0] 10 62 2" xfId="18194" xr:uid="{A20DAA14-93CF-47C0-923A-BABCDA8AD118}"/>
    <cellStyle name="Comma [0] 10 63" xfId="6298" xr:uid="{00000000-0005-0000-0000-0000CE000000}"/>
    <cellStyle name="Comma [0] 10 63 2" xfId="18292" xr:uid="{2E1AC9AC-4623-4BC4-A070-8D0C993D41FC}"/>
    <cellStyle name="Comma [0] 10 64" xfId="6399" xr:uid="{00000000-0005-0000-0000-0000CF000000}"/>
    <cellStyle name="Comma [0] 10 64 2" xfId="18390" xr:uid="{47AC727B-9E10-4E7E-8612-156D625EB589}"/>
    <cellStyle name="Comma [0] 10 65" xfId="6500" xr:uid="{00000000-0005-0000-0000-0000D0000000}"/>
    <cellStyle name="Comma [0] 10 65 2" xfId="18488" xr:uid="{679EEB7D-954E-42B2-86B2-85DAB2D34420}"/>
    <cellStyle name="Comma [0] 10 66" xfId="6601" xr:uid="{00000000-0005-0000-0000-0000D1000000}"/>
    <cellStyle name="Comma [0] 10 66 2" xfId="18586" xr:uid="{4FC08D70-6E09-45FB-BF92-E50370EE49C5}"/>
    <cellStyle name="Comma [0] 10 67" xfId="6702" xr:uid="{00000000-0005-0000-0000-0000D2000000}"/>
    <cellStyle name="Comma [0] 10 67 2" xfId="18684" xr:uid="{64DD2609-A515-49E7-9096-5DA4ED4B3CB0}"/>
    <cellStyle name="Comma [0] 10 68" xfId="6803" xr:uid="{00000000-0005-0000-0000-0000D3000000}"/>
    <cellStyle name="Comma [0] 10 68 2" xfId="18782" xr:uid="{70863B2F-4FF6-4196-B5DB-9BD2F42480B6}"/>
    <cellStyle name="Comma [0] 10 69" xfId="6904" xr:uid="{00000000-0005-0000-0000-0000D4000000}"/>
    <cellStyle name="Comma [0] 10 69 2" xfId="18880" xr:uid="{8E1F06F3-28B7-439F-9195-1AF7984BB4B4}"/>
    <cellStyle name="Comma [0] 10 7" xfId="642" xr:uid="{00000000-0005-0000-0000-0000D5000000}"/>
    <cellStyle name="Comma [0] 10 7 2" xfId="12805" xr:uid="{CD3BC81B-ABAB-4CAD-A36F-6A405C7E6535}"/>
    <cellStyle name="Comma [0] 10 70" xfId="7005" xr:uid="{00000000-0005-0000-0000-0000D6000000}"/>
    <cellStyle name="Comma [0] 10 70 2" xfId="18978" xr:uid="{68485CF5-A56D-4BDD-BBD2-C6AE78F09733}"/>
    <cellStyle name="Comma [0] 10 71" xfId="7106" xr:uid="{00000000-0005-0000-0000-0000D7000000}"/>
    <cellStyle name="Comma [0] 10 71 2" xfId="19076" xr:uid="{10E3859D-AA4C-4AF5-B8BD-78BDC41CC648}"/>
    <cellStyle name="Comma [0] 10 72" xfId="7207" xr:uid="{00000000-0005-0000-0000-0000D8000000}"/>
    <cellStyle name="Comma [0] 10 72 2" xfId="19174" xr:uid="{A02B8362-E1A7-4EE0-823A-B58485899E45}"/>
    <cellStyle name="Comma [0] 10 73" xfId="7308" xr:uid="{00000000-0005-0000-0000-0000D9000000}"/>
    <cellStyle name="Comma [0] 10 73 2" xfId="19272" xr:uid="{BF7B7E75-924D-4E36-9C62-DF72C5786CB8}"/>
    <cellStyle name="Comma [0] 10 74" xfId="7409" xr:uid="{00000000-0005-0000-0000-0000DA000000}"/>
    <cellStyle name="Comma [0] 10 74 2" xfId="19370" xr:uid="{643F5B5A-9F2B-415C-BC81-2CD79048978A}"/>
    <cellStyle name="Comma [0] 10 75" xfId="7510" xr:uid="{00000000-0005-0000-0000-0000DB000000}"/>
    <cellStyle name="Comma [0] 10 75 2" xfId="19468" xr:uid="{073BB2A9-A394-4900-AFF7-FD98440E2916}"/>
    <cellStyle name="Comma [0] 10 76" xfId="7611" xr:uid="{00000000-0005-0000-0000-0000DC000000}"/>
    <cellStyle name="Comma [0] 10 76 2" xfId="19566" xr:uid="{A94F8A5E-D0A9-40CB-AB2E-04E433EADC5C}"/>
    <cellStyle name="Comma [0] 10 77" xfId="7712" xr:uid="{00000000-0005-0000-0000-0000DD000000}"/>
    <cellStyle name="Comma [0] 10 77 2" xfId="19664" xr:uid="{6633D7E8-1915-473C-BA64-8128937E1785}"/>
    <cellStyle name="Comma [0] 10 78" xfId="7813" xr:uid="{00000000-0005-0000-0000-0000DE000000}"/>
    <cellStyle name="Comma [0] 10 78 2" xfId="19762" xr:uid="{9F013D9A-782D-4396-8190-17E612593D3C}"/>
    <cellStyle name="Comma [0] 10 79" xfId="7914" xr:uid="{00000000-0005-0000-0000-0000DF000000}"/>
    <cellStyle name="Comma [0] 10 79 2" xfId="19860" xr:uid="{2272AC6B-957B-4C42-B689-AB78F2B398C1}"/>
    <cellStyle name="Comma [0] 10 8" xfId="743" xr:uid="{00000000-0005-0000-0000-0000E0000000}"/>
    <cellStyle name="Comma [0] 10 8 2" xfId="12903" xr:uid="{288F39FE-589E-47FD-AA0F-BFCC4EAAF214}"/>
    <cellStyle name="Comma [0] 10 80" xfId="8015" xr:uid="{00000000-0005-0000-0000-0000E1000000}"/>
    <cellStyle name="Comma [0] 10 80 2" xfId="19958" xr:uid="{7C2A9B4E-E8C5-4054-BE0A-68E8F5D73F9E}"/>
    <cellStyle name="Comma [0] 10 81" xfId="8116" xr:uid="{00000000-0005-0000-0000-0000E2000000}"/>
    <cellStyle name="Comma [0] 10 81 2" xfId="20056" xr:uid="{6F765467-CC3F-4C76-805F-86949019DF55}"/>
    <cellStyle name="Comma [0] 10 82" xfId="8217" xr:uid="{00000000-0005-0000-0000-0000E3000000}"/>
    <cellStyle name="Comma [0] 10 82 2" xfId="20154" xr:uid="{5518D047-1A05-4222-8340-B381A399DBD1}"/>
    <cellStyle name="Comma [0] 10 83" xfId="8318" xr:uid="{00000000-0005-0000-0000-0000E4000000}"/>
    <cellStyle name="Comma [0] 10 83 2" xfId="20252" xr:uid="{82CD99AD-7DF7-49F2-B3A2-ECB732FD3113}"/>
    <cellStyle name="Comma [0] 10 84" xfId="8419" xr:uid="{00000000-0005-0000-0000-0000E5000000}"/>
    <cellStyle name="Comma [0] 10 84 2" xfId="20350" xr:uid="{E43FEF86-6339-442B-9479-A8C0EF86B63A}"/>
    <cellStyle name="Comma [0] 10 85" xfId="8520" xr:uid="{00000000-0005-0000-0000-0000E6000000}"/>
    <cellStyle name="Comma [0] 10 85 2" xfId="20448" xr:uid="{23EF9964-B125-4790-AADB-65DAF730EA9A}"/>
    <cellStyle name="Comma [0] 10 86" xfId="8621" xr:uid="{00000000-0005-0000-0000-0000E7000000}"/>
    <cellStyle name="Comma [0] 10 86 2" xfId="20546" xr:uid="{965EC441-E5C0-404D-BDAF-5EF82019C86F}"/>
    <cellStyle name="Comma [0] 10 87" xfId="8722" xr:uid="{00000000-0005-0000-0000-0000E8000000}"/>
    <cellStyle name="Comma [0] 10 87 2" xfId="20644" xr:uid="{60D23F98-62F7-4BD3-ACE1-EA2D893754BD}"/>
    <cellStyle name="Comma [0] 10 88" xfId="8823" xr:uid="{00000000-0005-0000-0000-0000E9000000}"/>
    <cellStyle name="Comma [0] 10 88 2" xfId="20742" xr:uid="{5508930B-AB24-405C-B357-6BF7E1F7BEE7}"/>
    <cellStyle name="Comma [0] 10 89" xfId="8924" xr:uid="{00000000-0005-0000-0000-0000EA000000}"/>
    <cellStyle name="Comma [0] 10 89 2" xfId="20840" xr:uid="{1E4E8B10-8BDD-4EC9-8966-B825A35A1D8A}"/>
    <cellStyle name="Comma [0] 10 9" xfId="844" xr:uid="{00000000-0005-0000-0000-0000EB000000}"/>
    <cellStyle name="Comma [0] 10 9 2" xfId="13001" xr:uid="{5B35795D-669B-4860-A0FB-FD03F0DC2370}"/>
    <cellStyle name="Comma [0] 10 90" xfId="9025" xr:uid="{00000000-0005-0000-0000-0000EC000000}"/>
    <cellStyle name="Comma [0] 10 90 2" xfId="20938" xr:uid="{AFF686FD-F51F-4D8E-A8A7-C0A480CFDD05}"/>
    <cellStyle name="Comma [0] 10 91" xfId="9126" xr:uid="{00000000-0005-0000-0000-0000ED000000}"/>
    <cellStyle name="Comma [0] 10 91 2" xfId="21036" xr:uid="{54DF0DC1-1E58-489D-B1E7-F5C0F85E4ADA}"/>
    <cellStyle name="Comma [0] 10 92" xfId="9227" xr:uid="{00000000-0005-0000-0000-0000EE000000}"/>
    <cellStyle name="Comma [0] 10 92 2" xfId="21134" xr:uid="{3A4D0174-4E78-48DB-ABDC-769B8EACF32B}"/>
    <cellStyle name="Comma [0] 10 93" xfId="9328" xr:uid="{00000000-0005-0000-0000-0000EF000000}"/>
    <cellStyle name="Comma [0] 10 93 2" xfId="21232" xr:uid="{BD14EFBF-4125-470F-8BD5-E7B57D4979BE}"/>
    <cellStyle name="Comma [0] 10 94" xfId="9429" xr:uid="{00000000-0005-0000-0000-0000F0000000}"/>
    <cellStyle name="Comma [0] 10 94 2" xfId="21330" xr:uid="{67558760-E005-40DF-8AFD-EAD65F984CA3}"/>
    <cellStyle name="Comma [0] 10 95" xfId="9530" xr:uid="{00000000-0005-0000-0000-0000F1000000}"/>
    <cellStyle name="Comma [0] 10 95 2" xfId="21428" xr:uid="{D70150CE-0D26-460D-94BE-D46F80D42C12}"/>
    <cellStyle name="Comma [0] 10 96" xfId="9631" xr:uid="{00000000-0005-0000-0000-0000F2000000}"/>
    <cellStyle name="Comma [0] 10 96 2" xfId="21526" xr:uid="{1C6D8CD1-DE08-4961-8ADA-5D81718F0B76}"/>
    <cellStyle name="Comma [0] 10 97" xfId="9732" xr:uid="{00000000-0005-0000-0000-0000F3000000}"/>
    <cellStyle name="Comma [0] 10 97 2" xfId="21624" xr:uid="{EFD513FE-CA98-47DE-BF6B-25F707C67165}"/>
    <cellStyle name="Comma [0] 10 98" xfId="9833" xr:uid="{00000000-0005-0000-0000-0000F4000000}"/>
    <cellStyle name="Comma [0] 10 98 2" xfId="21722" xr:uid="{89998AA4-E576-49FA-A9CF-F21325933000}"/>
    <cellStyle name="Comma [0] 10 99" xfId="9934" xr:uid="{00000000-0005-0000-0000-0000F5000000}"/>
    <cellStyle name="Comma [0] 10 99 2" xfId="21820" xr:uid="{3784FF1D-43AE-4EB1-BE0D-0BFE38D5768F}"/>
    <cellStyle name="Comma [0] 11" xfId="12221" xr:uid="{00000000-0005-0000-0000-0000F6000000}"/>
    <cellStyle name="Comma [0] 11 2" xfId="24039" xr:uid="{15835552-300B-4715-AC1C-A3150651A05D}"/>
    <cellStyle name="Comma [0] 11 2 3" xfId="143" xr:uid="{00000000-0005-0000-0000-0000F7000000}"/>
    <cellStyle name="Comma [0] 11 2 3 10" xfId="1148" xr:uid="{00000000-0005-0000-0000-0000F8000000}"/>
    <cellStyle name="Comma [0] 11 2 3 10 2" xfId="13295" xr:uid="{5A3230B5-8E73-462C-B1A5-3B3BB7FC8036}"/>
    <cellStyle name="Comma [0] 11 2 3 100" xfId="10238" xr:uid="{00000000-0005-0000-0000-0000F9000000}"/>
    <cellStyle name="Comma [0] 11 2 3 100 2" xfId="22114" xr:uid="{C0139E6E-1508-4419-AE63-ED217848BF17}"/>
    <cellStyle name="Comma [0] 11 2 3 101" xfId="10339" xr:uid="{00000000-0005-0000-0000-0000FA000000}"/>
    <cellStyle name="Comma [0] 11 2 3 101 2" xfId="22211" xr:uid="{BD4A90EF-D3E0-4272-8632-B32E39ECCB60}"/>
    <cellStyle name="Comma [0] 11 2 3 102" xfId="10440" xr:uid="{00000000-0005-0000-0000-0000FB000000}"/>
    <cellStyle name="Comma [0] 11 2 3 102 2" xfId="22309" xr:uid="{586D2F28-186C-45BF-ADCA-61108D130F6A}"/>
    <cellStyle name="Comma [0] 11 2 3 103" xfId="10541" xr:uid="{00000000-0005-0000-0000-0000FC000000}"/>
    <cellStyle name="Comma [0] 11 2 3 103 2" xfId="22407" xr:uid="{B358CDE3-B729-412A-9FCA-B81B4442F0DF}"/>
    <cellStyle name="Comma [0] 11 2 3 104" xfId="10642" xr:uid="{00000000-0005-0000-0000-0000FD000000}"/>
    <cellStyle name="Comma [0] 11 2 3 104 2" xfId="22507" xr:uid="{9BB65352-8375-4338-BF84-6D95874A825A}"/>
    <cellStyle name="Comma [0] 11 2 3 105" xfId="10743" xr:uid="{00000000-0005-0000-0000-0000FE000000}"/>
    <cellStyle name="Comma [0] 11 2 3 105 2" xfId="22605" xr:uid="{93D87B0D-7485-4C15-A174-C7FCE2741A51}"/>
    <cellStyle name="Comma [0] 11 2 3 106" xfId="10844" xr:uid="{00000000-0005-0000-0000-0000FF000000}"/>
    <cellStyle name="Comma [0] 11 2 3 106 2" xfId="22702" xr:uid="{D3871ED3-A85C-41B0-8F0E-E82BF0E91A5A}"/>
    <cellStyle name="Comma [0] 11 2 3 107" xfId="10945" xr:uid="{00000000-0005-0000-0000-000000010000}"/>
    <cellStyle name="Comma [0] 11 2 3 107 2" xfId="22801" xr:uid="{0FA5B614-D646-4377-B79E-007D6ED1E5FB}"/>
    <cellStyle name="Comma [0] 11 2 3 108" xfId="11046" xr:uid="{00000000-0005-0000-0000-000001010000}"/>
    <cellStyle name="Comma [0] 11 2 3 108 2" xfId="22898" xr:uid="{32608FEB-CE55-4C7C-913F-F7AD8AD93392}"/>
    <cellStyle name="Comma [0] 11 2 3 109" xfId="11147" xr:uid="{00000000-0005-0000-0000-000002010000}"/>
    <cellStyle name="Comma [0] 11 2 3 109 2" xfId="22995" xr:uid="{612FC53D-34B9-439E-B45A-B79A8F5F984D}"/>
    <cellStyle name="Comma [0] 11 2 3 11" xfId="1249" xr:uid="{00000000-0005-0000-0000-000003010000}"/>
    <cellStyle name="Comma [0] 11 2 3 11 2" xfId="13393" xr:uid="{E386BE33-B47D-4B83-B514-C0E03BEAEEB5}"/>
    <cellStyle name="Comma [0] 11 2 3 110" xfId="11248" xr:uid="{00000000-0005-0000-0000-000004010000}"/>
    <cellStyle name="Comma [0] 11 2 3 110 2" xfId="23093" xr:uid="{51540FFD-6AA7-4E5B-9E17-F4B5E5277865}"/>
    <cellStyle name="Comma [0] 11 2 3 111" xfId="11349" xr:uid="{00000000-0005-0000-0000-000005010000}"/>
    <cellStyle name="Comma [0] 11 2 3 111 2" xfId="23191" xr:uid="{5974209D-CF1F-4511-BDDB-C00335B6BA9E}"/>
    <cellStyle name="Comma [0] 11 2 3 112" xfId="11450" xr:uid="{00000000-0005-0000-0000-000006010000}"/>
    <cellStyle name="Comma [0] 11 2 3 112 2" xfId="23290" xr:uid="{CFCA73DA-CA5F-4385-9C61-288C9234C5B2}"/>
    <cellStyle name="Comma [0] 11 2 3 113" xfId="11550" xr:uid="{00000000-0005-0000-0000-000007010000}"/>
    <cellStyle name="Comma [0] 11 2 3 113 2" xfId="23388" xr:uid="{1C627295-BBAB-44D4-9E20-9089BEAE56A5}"/>
    <cellStyle name="Comma [0] 11 2 3 114" xfId="11651" xr:uid="{00000000-0005-0000-0000-000008010000}"/>
    <cellStyle name="Comma [0] 11 2 3 114 2" xfId="23485" xr:uid="{332A97BA-3044-4283-82BC-76A42CA07A15}"/>
    <cellStyle name="Comma [0] 11 2 3 115" xfId="11750" xr:uid="{00000000-0005-0000-0000-000009010000}"/>
    <cellStyle name="Comma [0] 11 2 3 115 2" xfId="23581" xr:uid="{F3E69972-0818-45A4-8DB4-DAE9DF78E774}"/>
    <cellStyle name="Comma [0] 11 2 3 116" xfId="11846" xr:uid="{00000000-0005-0000-0000-00000A010000}"/>
    <cellStyle name="Comma [0] 11 2 3 116 2" xfId="23673" xr:uid="{C37B7ED0-775E-45B0-9AD5-97CEE2193C4B}"/>
    <cellStyle name="Comma [0] 11 2 3 117" xfId="11944" xr:uid="{00000000-0005-0000-0000-00000B010000}"/>
    <cellStyle name="Comma [0] 11 2 3 117 2" xfId="23769" xr:uid="{51A8FFD0-F92B-43FF-8C79-5A393A273451}"/>
    <cellStyle name="Comma [0] 11 2 3 118" xfId="12034" xr:uid="{00000000-0005-0000-0000-00000C010000}"/>
    <cellStyle name="Comma [0] 11 2 3 118 2" xfId="23857" xr:uid="{08FDAE04-BD65-4A67-BF0A-CF72AB7EEE41}"/>
    <cellStyle name="Comma [0] 11 2 3 119" xfId="12119" xr:uid="{00000000-0005-0000-0000-00000D010000}"/>
    <cellStyle name="Comma [0] 11 2 3 119 2" xfId="23939" xr:uid="{4632EECF-50C3-4927-8665-13826F7B3EC5}"/>
    <cellStyle name="Comma [0] 11 2 3 12" xfId="1350" xr:uid="{00000000-0005-0000-0000-00000E010000}"/>
    <cellStyle name="Comma [0] 11 2 3 12 2" xfId="13491" xr:uid="{EBCEE5FE-70AA-4660-A6E4-E360CCA21BDF}"/>
    <cellStyle name="Comma [0] 11 2 3 120" xfId="12190" xr:uid="{00000000-0005-0000-0000-00000F010000}"/>
    <cellStyle name="Comma [0] 11 2 3 120 2" xfId="24008" xr:uid="{99235773-8E13-4FFD-B041-24715A3596FE}"/>
    <cellStyle name="Comma [0] 11 2 3 121" xfId="12343" xr:uid="{B19FB6BD-3747-4B44-9A49-CBC668CC6EDD}"/>
    <cellStyle name="Comma [0] 11 2 3 13" xfId="1451" xr:uid="{00000000-0005-0000-0000-000010010000}"/>
    <cellStyle name="Comma [0] 11 2 3 13 2" xfId="13589" xr:uid="{47904BE4-6565-470F-B24D-01C43977E3B4}"/>
    <cellStyle name="Comma [0] 11 2 3 14" xfId="1552" xr:uid="{00000000-0005-0000-0000-000011010000}"/>
    <cellStyle name="Comma [0] 11 2 3 14 2" xfId="13687" xr:uid="{995E048A-E847-45C1-BE0A-8B4754A37748}"/>
    <cellStyle name="Comma [0] 11 2 3 15" xfId="1653" xr:uid="{00000000-0005-0000-0000-000012010000}"/>
    <cellStyle name="Comma [0] 11 2 3 15 2" xfId="13785" xr:uid="{D320FC1B-B520-41DF-99E3-E04CB9D71A8E}"/>
    <cellStyle name="Comma [0] 11 2 3 16" xfId="1754" xr:uid="{00000000-0005-0000-0000-000013010000}"/>
    <cellStyle name="Comma [0] 11 2 3 16 2" xfId="13883" xr:uid="{E7D798AB-E59D-4C38-AB66-840D27B0B037}"/>
    <cellStyle name="Comma [0] 11 2 3 17" xfId="1855" xr:uid="{00000000-0005-0000-0000-000014010000}"/>
    <cellStyle name="Comma [0] 11 2 3 17 2" xfId="13981" xr:uid="{17843728-1A5C-4AB9-A43F-DC07551E019F}"/>
    <cellStyle name="Comma [0] 11 2 3 18" xfId="1956" xr:uid="{00000000-0005-0000-0000-000015010000}"/>
    <cellStyle name="Comma [0] 11 2 3 18 2" xfId="14079" xr:uid="{A696DBE3-D6B2-457B-9CED-F92B4B08439B}"/>
    <cellStyle name="Comma [0] 11 2 3 19" xfId="2057" xr:uid="{00000000-0005-0000-0000-000016010000}"/>
    <cellStyle name="Comma [0] 11 2 3 19 2" xfId="14177" xr:uid="{F15EE971-7376-4FFD-BDF8-87F06B6B772C}"/>
    <cellStyle name="Comma [0] 11 2 3 2" xfId="340" xr:uid="{00000000-0005-0000-0000-000017010000}"/>
    <cellStyle name="Comma [0] 11 2 3 2 2" xfId="12512" xr:uid="{18F2C90C-5F5D-4E38-9A48-C380033A1736}"/>
    <cellStyle name="Comma [0] 11 2 3 20" xfId="2158" xr:uid="{00000000-0005-0000-0000-000018010000}"/>
    <cellStyle name="Comma [0] 11 2 3 20 2" xfId="14275" xr:uid="{F1BDE046-CF31-4D2E-B527-580267FDBD69}"/>
    <cellStyle name="Comma [0] 11 2 3 21" xfId="2259" xr:uid="{00000000-0005-0000-0000-000019010000}"/>
    <cellStyle name="Comma [0] 11 2 3 21 2" xfId="14373" xr:uid="{5BCEF7F4-830D-418C-AE38-6F7ACB439F8C}"/>
    <cellStyle name="Comma [0] 11 2 3 22" xfId="2360" xr:uid="{00000000-0005-0000-0000-00001A010000}"/>
    <cellStyle name="Comma [0] 11 2 3 22 2" xfId="14471" xr:uid="{E4C051C7-E556-4146-B05F-86BD5799268D}"/>
    <cellStyle name="Comma [0] 11 2 3 23" xfId="2461" xr:uid="{00000000-0005-0000-0000-00001B010000}"/>
    <cellStyle name="Comma [0] 11 2 3 23 2" xfId="14569" xr:uid="{C52D8574-F683-4ABA-A3E9-9403FEDDD7F7}"/>
    <cellStyle name="Comma [0] 11 2 3 24" xfId="2562" xr:uid="{00000000-0005-0000-0000-00001C010000}"/>
    <cellStyle name="Comma [0] 11 2 3 24 2" xfId="14667" xr:uid="{5BB0E4DA-FC04-4E7D-BF59-EB7EB5C4D09E}"/>
    <cellStyle name="Comma [0] 11 2 3 25" xfId="2663" xr:uid="{00000000-0005-0000-0000-00001D010000}"/>
    <cellStyle name="Comma [0] 11 2 3 25 2" xfId="14765" xr:uid="{76A3D777-1F93-4993-964F-01B7C11357E0}"/>
    <cellStyle name="Comma [0] 11 2 3 26" xfId="2764" xr:uid="{00000000-0005-0000-0000-00001E010000}"/>
    <cellStyle name="Comma [0] 11 2 3 26 2" xfId="14863" xr:uid="{3CDEE646-BD1F-4408-A58F-192984377FD3}"/>
    <cellStyle name="Comma [0] 11 2 3 27" xfId="2865" xr:uid="{00000000-0005-0000-0000-00001F010000}"/>
    <cellStyle name="Comma [0] 11 2 3 27 2" xfId="14961" xr:uid="{D8F2963C-EFA8-423F-B6CE-D88EDA43661D}"/>
    <cellStyle name="Comma [0] 11 2 3 28" xfId="2966" xr:uid="{00000000-0005-0000-0000-000020010000}"/>
    <cellStyle name="Comma [0] 11 2 3 28 2" xfId="15059" xr:uid="{E290C72E-016D-4AB2-913A-58843393ED7C}"/>
    <cellStyle name="Comma [0] 11 2 3 29" xfId="3067" xr:uid="{00000000-0005-0000-0000-000021010000}"/>
    <cellStyle name="Comma [0] 11 2 3 29 2" xfId="15157" xr:uid="{D744AC25-5B95-46A9-A3EC-0C02617C9B17}"/>
    <cellStyle name="Comma [0] 11 2 3 3" xfId="441" xr:uid="{00000000-0005-0000-0000-000022010000}"/>
    <cellStyle name="Comma [0] 11 2 3 3 2" xfId="12610" xr:uid="{1724F0D7-01D4-45BC-A19E-736F83887C6F}"/>
    <cellStyle name="Comma [0] 11 2 3 30" xfId="3168" xr:uid="{00000000-0005-0000-0000-000023010000}"/>
    <cellStyle name="Comma [0] 11 2 3 30 2" xfId="15255" xr:uid="{75A01546-9669-45A2-B661-81B251AA4360}"/>
    <cellStyle name="Comma [0] 11 2 3 31" xfId="3269" xr:uid="{00000000-0005-0000-0000-000024010000}"/>
    <cellStyle name="Comma [0] 11 2 3 31 2" xfId="15353" xr:uid="{558C6A98-83EE-4804-B5BA-2DC996C9E190}"/>
    <cellStyle name="Comma [0] 11 2 3 32" xfId="3370" xr:uid="{00000000-0005-0000-0000-000025010000}"/>
    <cellStyle name="Comma [0] 11 2 3 32 2" xfId="15451" xr:uid="{9DF8B57D-15FD-4735-A6A3-71699FE8298F}"/>
    <cellStyle name="Comma [0] 11 2 3 33" xfId="3471" xr:uid="{00000000-0005-0000-0000-000026010000}"/>
    <cellStyle name="Comma [0] 11 2 3 33 2" xfId="15549" xr:uid="{9BAAF971-BE07-4931-B668-CD29A86ED40F}"/>
    <cellStyle name="Comma [0] 11 2 3 34" xfId="3572" xr:uid="{00000000-0005-0000-0000-000027010000}"/>
    <cellStyle name="Comma [0] 11 2 3 34 2" xfId="15647" xr:uid="{47C736B5-5FB8-4301-AA24-818990B85E68}"/>
    <cellStyle name="Comma [0] 11 2 3 35" xfId="3673" xr:uid="{00000000-0005-0000-0000-000028010000}"/>
    <cellStyle name="Comma [0] 11 2 3 35 2" xfId="15745" xr:uid="{15563AE2-CF93-4689-BE84-5ED9AC9D2AE5}"/>
    <cellStyle name="Comma [0] 11 2 3 36" xfId="3774" xr:uid="{00000000-0005-0000-0000-000029010000}"/>
    <cellStyle name="Comma [0] 11 2 3 36 2" xfId="15843" xr:uid="{139CBA9C-B942-4A65-85CC-16007FFA2B2B}"/>
    <cellStyle name="Comma [0] 11 2 3 37" xfId="3875" xr:uid="{00000000-0005-0000-0000-00002A010000}"/>
    <cellStyle name="Comma [0] 11 2 3 37 2" xfId="15938" xr:uid="{2064589C-B5A9-4917-8090-BF7AE9B87C04}"/>
    <cellStyle name="Comma [0] 11 2 3 38" xfId="3975" xr:uid="{00000000-0005-0000-0000-00002B010000}"/>
    <cellStyle name="Comma [0] 11 2 3 38 2" xfId="16036" xr:uid="{9B361FFA-710E-4EA8-800F-3611BEDE99EF}"/>
    <cellStyle name="Comma [0] 11 2 3 39" xfId="4058" xr:uid="{00000000-0005-0000-0000-00002C010000}"/>
    <cellStyle name="Comma [0] 11 2 3 39 2" xfId="16117" xr:uid="{DF9603C5-B3CA-498F-A849-1726D003DD89}"/>
    <cellStyle name="Comma [0] 11 2 3 4" xfId="542" xr:uid="{00000000-0005-0000-0000-00002D010000}"/>
    <cellStyle name="Comma [0] 11 2 3 4 2" xfId="12708" xr:uid="{04B10D11-E598-43EF-8575-546703C294C6}"/>
    <cellStyle name="Comma [0] 11 2 3 40" xfId="4178" xr:uid="{00000000-0005-0000-0000-00002E010000}"/>
    <cellStyle name="Comma [0] 11 2 3 40 2" xfId="16235" xr:uid="{530944F0-0F24-4BF6-804E-8164A5DBA126}"/>
    <cellStyle name="Comma [0] 11 2 3 41" xfId="4279" xr:uid="{00000000-0005-0000-0000-00002F010000}"/>
    <cellStyle name="Comma [0] 11 2 3 41 2" xfId="16332" xr:uid="{0086D81E-0801-4528-919B-F8E83F0C8765}"/>
    <cellStyle name="Comma [0] 11 2 3 42" xfId="4380" xr:uid="{00000000-0005-0000-0000-000030010000}"/>
    <cellStyle name="Comma [0] 11 2 3 42 2" xfId="16431" xr:uid="{597803F2-7F8D-4D64-9E04-47DAB36A58ED}"/>
    <cellStyle name="Comma [0] 11 2 3 43" xfId="4481" xr:uid="{00000000-0005-0000-0000-000031010000}"/>
    <cellStyle name="Comma [0] 11 2 3 43 2" xfId="16529" xr:uid="{12A5EB85-D857-47EA-B968-6B147C3C22DB}"/>
    <cellStyle name="Comma [0] 11 2 3 44" xfId="4582" xr:uid="{00000000-0005-0000-0000-000032010000}"/>
    <cellStyle name="Comma [0] 11 2 3 44 2" xfId="16627" xr:uid="{25E40838-1042-4BD8-8AAD-7B9BAD8BE8C7}"/>
    <cellStyle name="Comma [0] 11 2 3 45" xfId="4683" xr:uid="{00000000-0005-0000-0000-000033010000}"/>
    <cellStyle name="Comma [0] 11 2 3 45 2" xfId="16725" xr:uid="{74C14C16-9AB6-4285-B55F-F6EB1376776F}"/>
    <cellStyle name="Comma [0] 11 2 3 46" xfId="4784" xr:uid="{00000000-0005-0000-0000-000034010000}"/>
    <cellStyle name="Comma [0] 11 2 3 46 2" xfId="16823" xr:uid="{BE351E5E-69C9-414A-9B9D-1025174F81D0}"/>
    <cellStyle name="Comma [0] 11 2 3 47" xfId="4885" xr:uid="{00000000-0005-0000-0000-000035010000}"/>
    <cellStyle name="Comma [0] 11 2 3 47 2" xfId="16921" xr:uid="{C298E42E-668C-44A5-8A45-96A2ADE2E92B}"/>
    <cellStyle name="Comma [0] 11 2 3 48" xfId="4986" xr:uid="{00000000-0005-0000-0000-000036010000}"/>
    <cellStyle name="Comma [0] 11 2 3 48 2" xfId="17019" xr:uid="{BEA9CEF1-2FDA-4A29-A21B-0B836535CD37}"/>
    <cellStyle name="Comma [0] 11 2 3 49" xfId="5087" xr:uid="{00000000-0005-0000-0000-000037010000}"/>
    <cellStyle name="Comma [0] 11 2 3 49 2" xfId="17117" xr:uid="{351EB52D-6AA5-4EEB-B47D-24783EF58EE6}"/>
    <cellStyle name="Comma [0] 11 2 3 5" xfId="643" xr:uid="{00000000-0005-0000-0000-000038010000}"/>
    <cellStyle name="Comma [0] 11 2 3 5 2" xfId="12806" xr:uid="{4689CA96-F33F-45F5-A88D-8EB383691B55}"/>
    <cellStyle name="Comma [0] 11 2 3 50" xfId="5188" xr:uid="{00000000-0005-0000-0000-000039010000}"/>
    <cellStyle name="Comma [0] 11 2 3 50 2" xfId="17215" xr:uid="{F6322130-E6A2-49CD-9DAC-D8B1424D6C15}"/>
    <cellStyle name="Comma [0] 11 2 3 51" xfId="5289" xr:uid="{00000000-0005-0000-0000-00003A010000}"/>
    <cellStyle name="Comma [0] 11 2 3 51 2" xfId="17313" xr:uid="{44E729F3-6BAE-4367-B537-ADDAAC2ACECD}"/>
    <cellStyle name="Comma [0] 11 2 3 52" xfId="5390" xr:uid="{00000000-0005-0000-0000-00003B010000}"/>
    <cellStyle name="Comma [0] 11 2 3 52 2" xfId="17411" xr:uid="{28796ACA-5EA1-4E82-8080-0043E39DF696}"/>
    <cellStyle name="Comma [0] 11 2 3 53" xfId="5491" xr:uid="{00000000-0005-0000-0000-00003C010000}"/>
    <cellStyle name="Comma [0] 11 2 3 53 2" xfId="17509" xr:uid="{4498BEA5-8B4B-413D-A43C-C8EF0D9A6B2E}"/>
    <cellStyle name="Comma [0] 11 2 3 54" xfId="5592" xr:uid="{00000000-0005-0000-0000-00003D010000}"/>
    <cellStyle name="Comma [0] 11 2 3 54 2" xfId="17607" xr:uid="{42D0C838-A4AA-4D24-B824-17F8C4D5C055}"/>
    <cellStyle name="Comma [0] 11 2 3 55" xfId="5693" xr:uid="{00000000-0005-0000-0000-00003E010000}"/>
    <cellStyle name="Comma [0] 11 2 3 55 2" xfId="17705" xr:uid="{8B01BCFA-935B-43B9-82EB-19A627437439}"/>
    <cellStyle name="Comma [0] 11 2 3 56" xfId="5794" xr:uid="{00000000-0005-0000-0000-00003F010000}"/>
    <cellStyle name="Comma [0] 11 2 3 56 2" xfId="17803" xr:uid="{EE9C6DB9-2AD3-467F-9FDC-547B63DD4B02}"/>
    <cellStyle name="Comma [0] 11 2 3 57" xfId="5895" xr:uid="{00000000-0005-0000-0000-000040010000}"/>
    <cellStyle name="Comma [0] 11 2 3 57 2" xfId="17901" xr:uid="{39B8EAC5-016A-46A8-B6AF-18B591BE49C0}"/>
    <cellStyle name="Comma [0] 11 2 3 58" xfId="5996" xr:uid="{00000000-0005-0000-0000-000041010000}"/>
    <cellStyle name="Comma [0] 11 2 3 58 2" xfId="17999" xr:uid="{4862D8E4-013D-4240-AF30-5509EAA870E7}"/>
    <cellStyle name="Comma [0] 11 2 3 59" xfId="6097" xr:uid="{00000000-0005-0000-0000-000042010000}"/>
    <cellStyle name="Comma [0] 11 2 3 59 2" xfId="18097" xr:uid="{EB6BBA91-4122-46C0-B4E8-EE7252052264}"/>
    <cellStyle name="Comma [0] 11 2 3 6" xfId="744" xr:uid="{00000000-0005-0000-0000-000043010000}"/>
    <cellStyle name="Comma [0] 11 2 3 6 2" xfId="12904" xr:uid="{87DD8616-F986-4B5C-A306-EBFAAA55D25B}"/>
    <cellStyle name="Comma [0] 11 2 3 60" xfId="6198" xr:uid="{00000000-0005-0000-0000-000044010000}"/>
    <cellStyle name="Comma [0] 11 2 3 60 2" xfId="18195" xr:uid="{6CCE3A30-E393-47AC-8D32-96CDDD5DB187}"/>
    <cellStyle name="Comma [0] 11 2 3 61" xfId="6299" xr:uid="{00000000-0005-0000-0000-000045010000}"/>
    <cellStyle name="Comma [0] 11 2 3 61 2" xfId="18293" xr:uid="{6C7B9413-852A-459F-A8B2-2A86862AC794}"/>
    <cellStyle name="Comma [0] 11 2 3 62" xfId="6400" xr:uid="{00000000-0005-0000-0000-000046010000}"/>
    <cellStyle name="Comma [0] 11 2 3 62 2" xfId="18391" xr:uid="{CC3BB2C5-1AF6-40D5-82FA-2FD6565623DE}"/>
    <cellStyle name="Comma [0] 11 2 3 63" xfId="6501" xr:uid="{00000000-0005-0000-0000-000047010000}"/>
    <cellStyle name="Comma [0] 11 2 3 63 2" xfId="18489" xr:uid="{A987970F-F461-420F-8C67-03DEDF55098E}"/>
    <cellStyle name="Comma [0] 11 2 3 64" xfId="6602" xr:uid="{00000000-0005-0000-0000-000048010000}"/>
    <cellStyle name="Comma [0] 11 2 3 64 2" xfId="18587" xr:uid="{031181F2-8059-4414-BDEC-49F7E2A1317E}"/>
    <cellStyle name="Comma [0] 11 2 3 65" xfId="6703" xr:uid="{00000000-0005-0000-0000-000049010000}"/>
    <cellStyle name="Comma [0] 11 2 3 65 2" xfId="18685" xr:uid="{D39B3999-3B73-4BF8-BE18-2F2C900FDBFF}"/>
    <cellStyle name="Comma [0] 11 2 3 66" xfId="6804" xr:uid="{00000000-0005-0000-0000-00004A010000}"/>
    <cellStyle name="Comma [0] 11 2 3 66 2" xfId="18783" xr:uid="{A614CEF6-10D8-43D9-B46C-B325B8E1767B}"/>
    <cellStyle name="Comma [0] 11 2 3 67" xfId="6905" xr:uid="{00000000-0005-0000-0000-00004B010000}"/>
    <cellStyle name="Comma [0] 11 2 3 67 2" xfId="18881" xr:uid="{2973788B-C2CB-4A13-822B-0BF1264DA758}"/>
    <cellStyle name="Comma [0] 11 2 3 68" xfId="7006" xr:uid="{00000000-0005-0000-0000-00004C010000}"/>
    <cellStyle name="Comma [0] 11 2 3 68 2" xfId="18979" xr:uid="{E3BAB7D8-AF3F-469C-A82F-5FC86731E776}"/>
    <cellStyle name="Comma [0] 11 2 3 69" xfId="7107" xr:uid="{00000000-0005-0000-0000-00004D010000}"/>
    <cellStyle name="Comma [0] 11 2 3 69 2" xfId="19077" xr:uid="{418A49FA-3CD5-483F-8A4E-B93B82CB1BDB}"/>
    <cellStyle name="Comma [0] 11 2 3 7" xfId="845" xr:uid="{00000000-0005-0000-0000-00004E010000}"/>
    <cellStyle name="Comma [0] 11 2 3 7 2" xfId="13002" xr:uid="{6D02F611-DCC5-40B1-B1E4-28A6BB7C363C}"/>
    <cellStyle name="Comma [0] 11 2 3 70" xfId="7208" xr:uid="{00000000-0005-0000-0000-00004F010000}"/>
    <cellStyle name="Comma [0] 11 2 3 70 2" xfId="19175" xr:uid="{ABB4E9F9-CF93-4472-B120-21680ABE83DC}"/>
    <cellStyle name="Comma [0] 11 2 3 71" xfId="7309" xr:uid="{00000000-0005-0000-0000-000050010000}"/>
    <cellStyle name="Comma [0] 11 2 3 71 2" xfId="19273" xr:uid="{9B63614F-D15E-4009-8F21-908863B0B69A}"/>
    <cellStyle name="Comma [0] 11 2 3 72" xfId="7410" xr:uid="{00000000-0005-0000-0000-000051010000}"/>
    <cellStyle name="Comma [0] 11 2 3 72 2" xfId="19371" xr:uid="{F82C1A0F-716F-4157-BDB2-39FB8C2B5EB0}"/>
    <cellStyle name="Comma [0] 11 2 3 73" xfId="7511" xr:uid="{00000000-0005-0000-0000-000052010000}"/>
    <cellStyle name="Comma [0] 11 2 3 73 2" xfId="19469" xr:uid="{BAAC5034-09E9-4190-A165-3D2D1267ABC4}"/>
    <cellStyle name="Comma [0] 11 2 3 74" xfId="7612" xr:uid="{00000000-0005-0000-0000-000053010000}"/>
    <cellStyle name="Comma [0] 11 2 3 74 2" xfId="19567" xr:uid="{63692879-6FB2-421E-8792-7D3F4F439CE1}"/>
    <cellStyle name="Comma [0] 11 2 3 75" xfId="7713" xr:uid="{00000000-0005-0000-0000-000054010000}"/>
    <cellStyle name="Comma [0] 11 2 3 75 2" xfId="19665" xr:uid="{95CAFC37-C85C-408C-B218-A1DF0603F150}"/>
    <cellStyle name="Comma [0] 11 2 3 76" xfId="7814" xr:uid="{00000000-0005-0000-0000-000055010000}"/>
    <cellStyle name="Comma [0] 11 2 3 76 2" xfId="19763" xr:uid="{33AA4382-828D-4FAC-B4ED-5A3F279C0485}"/>
    <cellStyle name="Comma [0] 11 2 3 77" xfId="7915" xr:uid="{00000000-0005-0000-0000-000056010000}"/>
    <cellStyle name="Comma [0] 11 2 3 77 2" xfId="19861" xr:uid="{4B9A903D-D049-4F4F-97D8-7C18F7C10885}"/>
    <cellStyle name="Comma [0] 11 2 3 78" xfId="8016" xr:uid="{00000000-0005-0000-0000-000057010000}"/>
    <cellStyle name="Comma [0] 11 2 3 78 2" xfId="19959" xr:uid="{A5949C70-8D5B-4802-AD7B-5ABB7E462D30}"/>
    <cellStyle name="Comma [0] 11 2 3 79" xfId="8117" xr:uid="{00000000-0005-0000-0000-000058010000}"/>
    <cellStyle name="Comma [0] 11 2 3 79 2" xfId="20057" xr:uid="{FEA2F0A3-CCC9-4FFE-AD47-ADE9481B05BA}"/>
    <cellStyle name="Comma [0] 11 2 3 8" xfId="946" xr:uid="{00000000-0005-0000-0000-000059010000}"/>
    <cellStyle name="Comma [0] 11 2 3 8 2" xfId="13100" xr:uid="{3A547461-D12C-4C29-BFA3-C2460E90C32F}"/>
    <cellStyle name="Comma [0] 11 2 3 80" xfId="8218" xr:uid="{00000000-0005-0000-0000-00005A010000}"/>
    <cellStyle name="Comma [0] 11 2 3 80 2" xfId="20155" xr:uid="{EA6DD7DF-D6DF-4726-90E8-18234765DE2D}"/>
    <cellStyle name="Comma [0] 11 2 3 81" xfId="8319" xr:uid="{00000000-0005-0000-0000-00005B010000}"/>
    <cellStyle name="Comma [0] 11 2 3 81 2" xfId="20253" xr:uid="{2FA42160-3B08-4E76-BC88-05EDF42AB08A}"/>
    <cellStyle name="Comma [0] 11 2 3 82" xfId="8420" xr:uid="{00000000-0005-0000-0000-00005C010000}"/>
    <cellStyle name="Comma [0] 11 2 3 82 2" xfId="20351" xr:uid="{0E3B249A-BF9C-47A6-AD9B-D8095A5CEE6C}"/>
    <cellStyle name="Comma [0] 11 2 3 83" xfId="8521" xr:uid="{00000000-0005-0000-0000-00005D010000}"/>
    <cellStyle name="Comma [0] 11 2 3 83 2" xfId="20449" xr:uid="{2191D421-86D0-470B-A928-1CB6E8CE4884}"/>
    <cellStyle name="Comma [0] 11 2 3 84" xfId="8622" xr:uid="{00000000-0005-0000-0000-00005E010000}"/>
    <cellStyle name="Comma [0] 11 2 3 84 2" xfId="20547" xr:uid="{581FF45F-C296-4EBA-8C66-24104C967691}"/>
    <cellStyle name="Comma [0] 11 2 3 85" xfId="8723" xr:uid="{00000000-0005-0000-0000-00005F010000}"/>
    <cellStyle name="Comma [0] 11 2 3 85 2" xfId="20645" xr:uid="{12E1C5FA-C6C4-4DAE-BF51-76BE045F9E7F}"/>
    <cellStyle name="Comma [0] 11 2 3 86" xfId="8824" xr:uid="{00000000-0005-0000-0000-000060010000}"/>
    <cellStyle name="Comma [0] 11 2 3 86 2" xfId="20743" xr:uid="{CF4EEB50-E981-4111-BEF4-2E51E6BC743B}"/>
    <cellStyle name="Comma [0] 11 2 3 87" xfId="8925" xr:uid="{00000000-0005-0000-0000-000061010000}"/>
    <cellStyle name="Comma [0] 11 2 3 87 2" xfId="20841" xr:uid="{B643EDFE-8D1E-409B-9DF5-945EEF9A1557}"/>
    <cellStyle name="Comma [0] 11 2 3 88" xfId="9026" xr:uid="{00000000-0005-0000-0000-000062010000}"/>
    <cellStyle name="Comma [0] 11 2 3 88 2" xfId="20939" xr:uid="{F53D798F-59A8-41D9-A4B1-85759F1B15D2}"/>
    <cellStyle name="Comma [0] 11 2 3 89" xfId="9127" xr:uid="{00000000-0005-0000-0000-000063010000}"/>
    <cellStyle name="Comma [0] 11 2 3 89 2" xfId="21037" xr:uid="{059B496B-1E17-4B06-81D1-67D65F0AA57E}"/>
    <cellStyle name="Comma [0] 11 2 3 9" xfId="1047" xr:uid="{00000000-0005-0000-0000-000064010000}"/>
    <cellStyle name="Comma [0] 11 2 3 9 2" xfId="13197" xr:uid="{57514C42-CB83-4E90-BD6F-5CE831DD3951}"/>
    <cellStyle name="Comma [0] 11 2 3 90" xfId="9228" xr:uid="{00000000-0005-0000-0000-000065010000}"/>
    <cellStyle name="Comma [0] 11 2 3 90 2" xfId="21135" xr:uid="{B783ADC0-F9E4-4515-8F3A-1D2216B50FC2}"/>
    <cellStyle name="Comma [0] 11 2 3 91" xfId="9329" xr:uid="{00000000-0005-0000-0000-000066010000}"/>
    <cellStyle name="Comma [0] 11 2 3 91 2" xfId="21233" xr:uid="{4B9037D9-E3D6-4994-BA48-1F2803CCD347}"/>
    <cellStyle name="Comma [0] 11 2 3 92" xfId="9430" xr:uid="{00000000-0005-0000-0000-000067010000}"/>
    <cellStyle name="Comma [0] 11 2 3 92 2" xfId="21331" xr:uid="{11D89D59-6F04-4687-94C0-E613279874E3}"/>
    <cellStyle name="Comma [0] 11 2 3 93" xfId="9531" xr:uid="{00000000-0005-0000-0000-000068010000}"/>
    <cellStyle name="Comma [0] 11 2 3 93 2" xfId="21429" xr:uid="{884931AB-D06B-4E47-93DC-91B3B120B034}"/>
    <cellStyle name="Comma [0] 11 2 3 94" xfId="9632" xr:uid="{00000000-0005-0000-0000-000069010000}"/>
    <cellStyle name="Comma [0] 11 2 3 94 2" xfId="21527" xr:uid="{04F6793C-646F-4F4A-831C-597F510BEB16}"/>
    <cellStyle name="Comma [0] 11 2 3 95" xfId="9733" xr:uid="{00000000-0005-0000-0000-00006A010000}"/>
    <cellStyle name="Comma [0] 11 2 3 95 2" xfId="21625" xr:uid="{63A88A08-CCD9-4D5F-A506-F65ADF51CA54}"/>
    <cellStyle name="Comma [0] 11 2 3 96" xfId="9834" xr:uid="{00000000-0005-0000-0000-00006B010000}"/>
    <cellStyle name="Comma [0] 11 2 3 96 2" xfId="21723" xr:uid="{D118D7F8-AA05-489F-8EDD-EB82EE0BCDB8}"/>
    <cellStyle name="Comma [0] 11 2 3 97" xfId="9935" xr:uid="{00000000-0005-0000-0000-00006C010000}"/>
    <cellStyle name="Comma [0] 11 2 3 97 2" xfId="21821" xr:uid="{00A24744-3B8F-4319-838F-702337988C2D}"/>
    <cellStyle name="Comma [0] 11 2 3 98" xfId="10036" xr:uid="{00000000-0005-0000-0000-00006D010000}"/>
    <cellStyle name="Comma [0] 11 2 3 98 2" xfId="21919" xr:uid="{5F37EE43-D563-46CA-A486-8437098A56F3}"/>
    <cellStyle name="Comma [0] 11 2 3 99" xfId="10137" xr:uid="{00000000-0005-0000-0000-00006E010000}"/>
    <cellStyle name="Comma [0] 11 2 3 99 2" xfId="22016" xr:uid="{8855A6F8-89BC-47FE-8FEB-32FA072ECDBA}"/>
    <cellStyle name="Comma [0] 12" xfId="12226" xr:uid="{00000000-0005-0000-0000-00006F010000}"/>
    <cellStyle name="Comma [0] 12 2" xfId="12234" xr:uid="{00000000-0005-0000-0000-000070010000}"/>
    <cellStyle name="Comma [0] 12 2 2" xfId="24053" xr:uid="{87498AFE-D929-4D90-9195-FCF70D4A6E92}"/>
    <cellStyle name="Comma [0] 12 3" xfId="24045" xr:uid="{A64A1D9F-26D0-45D3-8FFB-53665933A699}"/>
    <cellStyle name="Comma [0] 13" xfId="12233" xr:uid="{00000000-0005-0000-0000-000071010000}"/>
    <cellStyle name="Comma [0] 13 2" xfId="24052" xr:uid="{371ACC25-61C4-45F7-B2D1-9AE06B14820F}"/>
    <cellStyle name="Comma [0] 14" xfId="12251" xr:uid="{C7BC1995-A394-4163-98C9-E934BAEA8C53}"/>
    <cellStyle name="Comma [0] 15 11 2 2" xfId="144" xr:uid="{00000000-0005-0000-0000-000072010000}"/>
    <cellStyle name="Comma [0] 15 11 2 2 2" xfId="12344" xr:uid="{3C1DA032-593B-4015-BA22-508A193DBC42}"/>
    <cellStyle name="Comma [0] 15 2" xfId="25" xr:uid="{00000000-0005-0000-0000-000073010000}"/>
    <cellStyle name="Comma [0] 15 2 2" xfId="12265" xr:uid="{437DBD12-7535-42B6-8D1B-2BF4D7DAD235}"/>
    <cellStyle name="Comma [0] 2" xfId="28" xr:uid="{00000000-0005-0000-0000-000074010000}"/>
    <cellStyle name="Comma [0] 2 2" xfId="22" xr:uid="{00000000-0005-0000-0000-000075010000}"/>
    <cellStyle name="Comma [0] 2 2 10" xfId="1033" xr:uid="{00000000-0005-0000-0000-000076010000}"/>
    <cellStyle name="Comma [0] 2 2 10 2" xfId="12239" xr:uid="{00000000-0005-0000-0000-000077010000}"/>
    <cellStyle name="Comma [0] 2 2 10 2 2" xfId="24057" xr:uid="{F1E47FF5-472F-43E6-9F3D-03418D5D8F09}"/>
    <cellStyle name="Comma [0] 2 2 100" xfId="10123" xr:uid="{00000000-0005-0000-0000-000078010000}"/>
    <cellStyle name="Comma [0] 2 2 100 2" xfId="22003" xr:uid="{48817347-CDAB-4135-9B60-3A3357248749}"/>
    <cellStyle name="Comma [0] 2 2 101" xfId="10222" xr:uid="{00000000-0005-0000-0000-000079010000}"/>
    <cellStyle name="Comma [0] 2 2 101 2" xfId="22099" xr:uid="{408BA04B-B7E6-49B1-AE11-332597E1E97D}"/>
    <cellStyle name="Comma [0] 2 2 102" xfId="10324" xr:uid="{00000000-0005-0000-0000-00007A010000}"/>
    <cellStyle name="Comma [0] 2 2 102 2" xfId="22197" xr:uid="{D2FA3638-7921-442D-8B37-751ED2897A40}"/>
    <cellStyle name="Comma [0] 2 2 103" xfId="10425" xr:uid="{00000000-0005-0000-0000-00007B010000}"/>
    <cellStyle name="Comma [0] 2 2 103 2" xfId="22295" xr:uid="{F29307B8-1501-4E82-A539-218895AA97C5}"/>
    <cellStyle name="Comma [0] 2 2 104" xfId="10526" xr:uid="{00000000-0005-0000-0000-00007C010000}"/>
    <cellStyle name="Comma [0] 2 2 104 2" xfId="22392" xr:uid="{73D3979F-E3E7-4F09-8ECF-148B43B36508}"/>
    <cellStyle name="Comma [0] 2 2 105" xfId="10626" xr:uid="{00000000-0005-0000-0000-00007D010000}"/>
    <cellStyle name="Comma [0] 2 2 105 2" xfId="22491" xr:uid="{3DC2C6F1-9CBA-4963-9DD3-BC74A550A012}"/>
    <cellStyle name="Comma [0] 2 2 106" xfId="10725" xr:uid="{00000000-0005-0000-0000-00007E010000}"/>
    <cellStyle name="Comma [0] 2 2 106 2" xfId="22587" xr:uid="{FEBAA1A1-21B6-4858-A893-32BEF33A62BB}"/>
    <cellStyle name="Comma [0] 2 2 107" xfId="10829" xr:uid="{00000000-0005-0000-0000-00007F010000}"/>
    <cellStyle name="Comma [0] 2 2 107 2" xfId="22687" xr:uid="{2216DE10-2D60-4167-92BB-C4AC36183AAC}"/>
    <cellStyle name="Comma [0] 2 2 108" xfId="10927" xr:uid="{00000000-0005-0000-0000-000080010000}"/>
    <cellStyle name="Comma [0] 2 2 108 2" xfId="22784" xr:uid="{6CB608F3-2436-4D89-8040-017BBC454EEE}"/>
    <cellStyle name="Comma [0] 2 2 109" xfId="11027" xr:uid="{00000000-0005-0000-0000-000081010000}"/>
    <cellStyle name="Comma [0] 2 2 109 2" xfId="22880" xr:uid="{4603DE74-D724-4E74-9638-501D8BA81FCF}"/>
    <cellStyle name="Comma [0] 2 2 11" xfId="1134" xr:uid="{00000000-0005-0000-0000-000082010000}"/>
    <cellStyle name="Comma [0] 2 2 11 2" xfId="13281" xr:uid="{2FC78436-30AD-42D5-B006-661517AF2EE7}"/>
    <cellStyle name="Comma [0] 2 2 110" xfId="11132" xr:uid="{00000000-0005-0000-0000-000083010000}"/>
    <cellStyle name="Comma [0] 2 2 110 2" xfId="22981" xr:uid="{F0B33C95-886C-430C-9864-741AFDB79CF7}"/>
    <cellStyle name="Comma [0] 2 2 111" xfId="11233" xr:uid="{00000000-0005-0000-0000-000084010000}"/>
    <cellStyle name="Comma [0] 2 2 111 2" xfId="23079" xr:uid="{0F96D45C-357F-42D2-9BF4-471024112292}"/>
    <cellStyle name="Comma [0] 2 2 112" xfId="11334" xr:uid="{00000000-0005-0000-0000-000085010000}"/>
    <cellStyle name="Comma [0] 2 2 112 2" xfId="23177" xr:uid="{A29E0745-0B4C-4351-9316-42AF71AFAC1C}"/>
    <cellStyle name="Comma [0] 2 2 113" xfId="11435" xr:uid="{00000000-0005-0000-0000-000086010000}"/>
    <cellStyle name="Comma [0] 2 2 113 2" xfId="23275" xr:uid="{E13C5D24-2CA3-408F-845E-60EFC8D67A0B}"/>
    <cellStyle name="Comma [0] 2 2 114" xfId="11532" xr:uid="{00000000-0005-0000-0000-000087010000}"/>
    <cellStyle name="Comma [0] 2 2 114 2" xfId="23371" xr:uid="{91150761-48F4-414B-AA19-2E670018ECCE}"/>
    <cellStyle name="Comma [0] 2 2 115" xfId="11635" xr:uid="{00000000-0005-0000-0000-000088010000}"/>
    <cellStyle name="Comma [0] 2 2 115 2" xfId="23470" xr:uid="{3BB3085D-7D56-44D8-8C60-B7B524FC5593}"/>
    <cellStyle name="Comma [0] 2 2 116" xfId="11736" xr:uid="{00000000-0005-0000-0000-000089010000}"/>
    <cellStyle name="Comma [0] 2 2 116 2" xfId="23568" xr:uid="{1C3A134B-F644-43CA-8E48-FDABC1464374}"/>
    <cellStyle name="Comma [0] 2 2 117" xfId="11833" xr:uid="{00000000-0005-0000-0000-00008A010000}"/>
    <cellStyle name="Comma [0] 2 2 117 2" xfId="23660" xr:uid="{4B5416DA-513D-4C21-852F-8F8FFDE3F631}"/>
    <cellStyle name="Comma [0] 2 2 118" xfId="11929" xr:uid="{00000000-0005-0000-0000-00008B010000}"/>
    <cellStyle name="Comma [0] 2 2 118 2" xfId="23754" xr:uid="{3B19DBB9-659B-402C-9FFE-82B1AF368A78}"/>
    <cellStyle name="Comma [0] 2 2 119" xfId="12020" xr:uid="{00000000-0005-0000-0000-00008C010000}"/>
    <cellStyle name="Comma [0] 2 2 119 2" xfId="23843" xr:uid="{020D8E7A-D350-4D0D-BD36-3ABBE4C7E04E}"/>
    <cellStyle name="Comma [0] 2 2 12" xfId="1235" xr:uid="{00000000-0005-0000-0000-00008D010000}"/>
    <cellStyle name="Comma [0] 2 2 12 2" xfId="13379" xr:uid="{70A336CC-E872-4418-A4F9-33887862F341}"/>
    <cellStyle name="Comma [0] 2 2 120" xfId="12112" xr:uid="{00000000-0005-0000-0000-00008E010000}"/>
    <cellStyle name="Comma [0] 2 2 120 2" xfId="23932" xr:uid="{CCBEC09B-6B3C-4C25-B8FB-FFFED68D4952}"/>
    <cellStyle name="Comma [0] 2 2 121" xfId="12262" xr:uid="{58760C1B-C2CD-4447-B510-F163F8CFA93F}"/>
    <cellStyle name="Comma [0] 2 2 13" xfId="1336" xr:uid="{00000000-0005-0000-0000-00008F010000}"/>
    <cellStyle name="Comma [0] 2 2 13 2" xfId="13477" xr:uid="{D598E680-193B-497C-B830-7A42B8838251}"/>
    <cellStyle name="Comma [0] 2 2 14" xfId="1437" xr:uid="{00000000-0005-0000-0000-000090010000}"/>
    <cellStyle name="Comma [0] 2 2 14 2" xfId="13575" xr:uid="{644E676D-74A3-43C1-A105-3C4EB80F348D}"/>
    <cellStyle name="Comma [0] 2 2 15" xfId="1538" xr:uid="{00000000-0005-0000-0000-000091010000}"/>
    <cellStyle name="Comma [0] 2 2 15 2" xfId="13673" xr:uid="{BE44734E-14B5-44C7-974C-966DD1FC98B7}"/>
    <cellStyle name="Comma [0] 2 2 16" xfId="1639" xr:uid="{00000000-0005-0000-0000-000092010000}"/>
    <cellStyle name="Comma [0] 2 2 16 2" xfId="13771" xr:uid="{6CC2D7AC-663C-4EE2-B977-563BA2755D86}"/>
    <cellStyle name="Comma [0] 2 2 17" xfId="1740" xr:uid="{00000000-0005-0000-0000-000093010000}"/>
    <cellStyle name="Comma [0] 2 2 17 2" xfId="13869" xr:uid="{ACE56A5F-A2E3-411C-8038-5BCE7EB5FBA8}"/>
    <cellStyle name="Comma [0] 2 2 18" xfId="1841" xr:uid="{00000000-0005-0000-0000-000094010000}"/>
    <cellStyle name="Comma [0] 2 2 18 2" xfId="13967" xr:uid="{105132CA-EA75-4815-8E55-561A4C92A4F4}"/>
    <cellStyle name="Comma [0] 2 2 19" xfId="1942" xr:uid="{00000000-0005-0000-0000-000095010000}"/>
    <cellStyle name="Comma [0] 2 2 19 2" xfId="14065" xr:uid="{54017B28-2768-4360-987E-70A8139434BD}"/>
    <cellStyle name="Comma [0] 2 2 2" xfId="226" xr:uid="{00000000-0005-0000-0000-000096010000}"/>
    <cellStyle name="Comma [0] 2 2 2 10" xfId="1067" xr:uid="{00000000-0005-0000-0000-000097010000}"/>
    <cellStyle name="Comma [0] 2 2 2 10 2" xfId="13216" xr:uid="{E47B9825-A13B-40F0-944E-41CAA35D31CA}"/>
    <cellStyle name="Comma [0] 2 2 2 100" xfId="10157" xr:uid="{00000000-0005-0000-0000-000098010000}"/>
    <cellStyle name="Comma [0] 2 2 2 100 2" xfId="22035" xr:uid="{2D01650B-F668-464B-93D8-90397A1A226B}"/>
    <cellStyle name="Comma [0] 2 2 2 101" xfId="10229" xr:uid="{00000000-0005-0000-0000-000099010000}"/>
    <cellStyle name="Comma [0] 2 2 2 101 2" xfId="22105" xr:uid="{57F39B0D-78C5-439C-913D-B5AFC794D2E4}"/>
    <cellStyle name="Comma [0] 2 2 2 102" xfId="10358" xr:uid="{00000000-0005-0000-0000-00009A010000}"/>
    <cellStyle name="Comma [0] 2 2 2 102 2" xfId="22230" xr:uid="{0D0B578D-37C4-4705-801E-D0DFC0ABCA04}"/>
    <cellStyle name="Comma [0] 2 2 2 103" xfId="10459" xr:uid="{00000000-0005-0000-0000-00009B010000}"/>
    <cellStyle name="Comma [0] 2 2 2 103 2" xfId="22328" xr:uid="{61DF7CF0-9D97-4CF1-A5E5-570D1847D47A}"/>
    <cellStyle name="Comma [0] 2 2 2 104" xfId="10560" xr:uid="{00000000-0005-0000-0000-00009C010000}"/>
    <cellStyle name="Comma [0] 2 2 2 104 2" xfId="22426" xr:uid="{02404597-32A6-4274-8F6F-FC36DE9F8988}"/>
    <cellStyle name="Comma [0] 2 2 2 105" xfId="10633" xr:uid="{00000000-0005-0000-0000-00009D010000}"/>
    <cellStyle name="Comma [0] 2 2 2 105 2" xfId="22498" xr:uid="{F731140E-583A-4428-B6FB-54CFD7EBE043}"/>
    <cellStyle name="Comma [0] 2 2 2 106" xfId="10733" xr:uid="{00000000-0005-0000-0000-00009E010000}"/>
    <cellStyle name="Comma [0] 2 2 2 106 2" xfId="22595" xr:uid="{A07B2EF3-7227-4FFA-8069-1BA610E2A393}"/>
    <cellStyle name="Comma [0] 2 2 2 107" xfId="10863" xr:uid="{00000000-0005-0000-0000-00009F010000}"/>
    <cellStyle name="Comma [0] 2 2 2 107 2" xfId="22721" xr:uid="{8FEFB099-04A1-4F6D-BCFD-19EE77C8B770}"/>
    <cellStyle name="Comma [0] 2 2 2 108" xfId="10935" xr:uid="{00000000-0005-0000-0000-0000A0010000}"/>
    <cellStyle name="Comma [0] 2 2 2 108 2" xfId="22791" xr:uid="{E5AAB536-14B1-4250-8D6A-7C1E71622B11}"/>
    <cellStyle name="Comma [0] 2 2 2 109" xfId="10967" xr:uid="{00000000-0005-0000-0000-0000A1010000}"/>
    <cellStyle name="Comma [0] 2 2 2 109 2" xfId="22822" xr:uid="{3CE53DEF-CF56-4320-8EC5-84F4981CEFEB}"/>
    <cellStyle name="Comma [0] 2 2 2 11" xfId="1168" xr:uid="{00000000-0005-0000-0000-0000A2010000}"/>
    <cellStyle name="Comma [0] 2 2 2 11 2" xfId="13314" xr:uid="{298739B9-5857-4061-9709-7AFB415592C2}"/>
    <cellStyle name="Comma [0] 2 2 2 110" xfId="11166" xr:uid="{00000000-0005-0000-0000-0000A3010000}"/>
    <cellStyle name="Comma [0] 2 2 2 110 2" xfId="23014" xr:uid="{2D4D2D1B-840C-4CDF-9849-C361D9EC2CB4}"/>
    <cellStyle name="Comma [0] 2 2 2 111" xfId="11267" xr:uid="{00000000-0005-0000-0000-0000A4010000}"/>
    <cellStyle name="Comma [0] 2 2 2 111 2" xfId="23112" xr:uid="{416DEA49-2FB8-4FC8-86CA-810007E82F2A}"/>
    <cellStyle name="Comma [0] 2 2 2 112" xfId="11368" xr:uid="{00000000-0005-0000-0000-0000A5010000}"/>
    <cellStyle name="Comma [0] 2 2 2 112 2" xfId="23210" xr:uid="{1DABA58C-1197-433C-A2BB-9F7936254BB7}"/>
    <cellStyle name="Comma [0] 2 2 2 113" xfId="11469" xr:uid="{00000000-0005-0000-0000-0000A6010000}"/>
    <cellStyle name="Comma [0] 2 2 2 113 2" xfId="23309" xr:uid="{54CA0437-253F-40E4-A499-0502215B49FE}"/>
    <cellStyle name="Comma [0] 2 2 2 114" xfId="11540" xr:uid="{00000000-0005-0000-0000-0000A7010000}"/>
    <cellStyle name="Comma [0] 2 2 2 114 2" xfId="23378" xr:uid="{70848AFE-288E-4F9F-AE17-E82C6BB97296}"/>
    <cellStyle name="Comma [0] 2 2 2 115" xfId="11642" xr:uid="{00000000-0005-0000-0000-0000A8010000}"/>
    <cellStyle name="Comma [0] 2 2 2 115 2" xfId="23476" xr:uid="{7A9CF0E7-61E9-4900-85DB-4C37E80249D2}"/>
    <cellStyle name="Comma [0] 2 2 2 116" xfId="11742" xr:uid="{00000000-0005-0000-0000-0000A9010000}"/>
    <cellStyle name="Comma [0] 2 2 2 116 2" xfId="23573" xr:uid="{4D4D3EA7-3C8B-4D44-BF65-ECBCBB137100}"/>
    <cellStyle name="Comma [0] 2 2 2 117" xfId="11864" xr:uid="{00000000-0005-0000-0000-0000AA010000}"/>
    <cellStyle name="Comma [0] 2 2 2 117 2" xfId="23691" xr:uid="{2AA8FB3D-C84A-4966-B924-0B042C870429}"/>
    <cellStyle name="Comma [0] 2 2 2 118" xfId="11935" xr:uid="{00000000-0005-0000-0000-0000AB010000}"/>
    <cellStyle name="Comma [0] 2 2 2 118 2" xfId="23760" xr:uid="{BE351FBD-B651-45B6-9E99-5D758B30F537}"/>
    <cellStyle name="Comma [0] 2 2 2 119" xfId="11964" xr:uid="{00000000-0005-0000-0000-0000AC010000}"/>
    <cellStyle name="Comma [0] 2 2 2 119 2" xfId="23789" xr:uid="{1650750E-8622-4EEE-91F3-8F920D23A3E6}"/>
    <cellStyle name="Comma [0] 2 2 2 12" xfId="1269" xr:uid="{00000000-0005-0000-0000-0000AD010000}"/>
    <cellStyle name="Comma [0] 2 2 2 12 2" xfId="13412" xr:uid="{E47D0A3F-5ED5-4D74-9E01-DDA45797B937}"/>
    <cellStyle name="Comma [0] 2 2 2 120" xfId="12136" xr:uid="{00000000-0005-0000-0000-0000AE010000}"/>
    <cellStyle name="Comma [0] 2 2 2 120 2" xfId="23955" xr:uid="{6FEAB9D9-5DC2-4F85-8A01-E26C086D58E0}"/>
    <cellStyle name="Comma [0] 2 2 2 121" xfId="12400" xr:uid="{FE0A0214-8228-4F63-B569-46034448417E}"/>
    <cellStyle name="Comma [0] 2 2 2 13" xfId="1370" xr:uid="{00000000-0005-0000-0000-0000AF010000}"/>
    <cellStyle name="Comma [0] 2 2 2 13 2" xfId="13510" xr:uid="{55F18262-35E0-402D-B1C3-8CF8442767A4}"/>
    <cellStyle name="Comma [0] 2 2 2 14" xfId="1471" xr:uid="{00000000-0005-0000-0000-0000B0010000}"/>
    <cellStyle name="Comma [0] 2 2 2 14 2" xfId="13608" xr:uid="{0E5319F2-2855-4A68-B0D5-D779BC3FEDF5}"/>
    <cellStyle name="Comma [0] 2 2 2 15" xfId="1572" xr:uid="{00000000-0005-0000-0000-0000B1010000}"/>
    <cellStyle name="Comma [0] 2 2 2 15 2" xfId="13706" xr:uid="{FFA293F5-C415-4504-AE89-236DA66DCA65}"/>
    <cellStyle name="Comma [0] 2 2 2 16" xfId="1673" xr:uid="{00000000-0005-0000-0000-0000B2010000}"/>
    <cellStyle name="Comma [0] 2 2 2 16 2" xfId="13804" xr:uid="{401A1338-0F9E-488E-99B7-282C9B67AFED}"/>
    <cellStyle name="Comma [0] 2 2 2 17" xfId="1774" xr:uid="{00000000-0005-0000-0000-0000B3010000}"/>
    <cellStyle name="Comma [0] 2 2 2 17 2" xfId="13902" xr:uid="{447FF2F6-35E7-4FAA-ACA5-7B51A46F8FFA}"/>
    <cellStyle name="Comma [0] 2 2 2 18" xfId="1875" xr:uid="{00000000-0005-0000-0000-0000B4010000}"/>
    <cellStyle name="Comma [0] 2 2 2 18 2" xfId="14000" xr:uid="{646647F4-09ED-4EEA-99CF-78D0F9967569}"/>
    <cellStyle name="Comma [0] 2 2 2 19" xfId="1976" xr:uid="{00000000-0005-0000-0000-0000B5010000}"/>
    <cellStyle name="Comma [0] 2 2 2 19 2" xfId="14098" xr:uid="{E574DB92-0DB7-44FE-BAFA-2513190DA72E}"/>
    <cellStyle name="Comma [0] 2 2 2 2" xfId="220" xr:uid="{00000000-0005-0000-0000-0000B6010000}"/>
    <cellStyle name="Comma [0] 2 2 2 2 2" xfId="12394" xr:uid="{DFA8FB6F-84AF-440A-8819-8B9213B345FC}"/>
    <cellStyle name="Comma [0] 2 2 2 20" xfId="2077" xr:uid="{00000000-0005-0000-0000-0000B7010000}"/>
    <cellStyle name="Comma [0] 2 2 2 20 2" xfId="14196" xr:uid="{BD9EB672-51A0-44B4-8F01-C9A8CEFA5707}"/>
    <cellStyle name="Comma [0] 2 2 2 21" xfId="2178" xr:uid="{00000000-0005-0000-0000-0000B8010000}"/>
    <cellStyle name="Comma [0] 2 2 2 21 2" xfId="14294" xr:uid="{9E405021-20AB-4467-9D84-10360CB31316}"/>
    <cellStyle name="Comma [0] 2 2 2 22" xfId="2279" xr:uid="{00000000-0005-0000-0000-0000B9010000}"/>
    <cellStyle name="Comma [0] 2 2 2 22 2" xfId="14392" xr:uid="{E49A7F2F-7940-4082-BD8D-C5D3DC0BEAD6}"/>
    <cellStyle name="Comma [0] 2 2 2 23" xfId="2380" xr:uid="{00000000-0005-0000-0000-0000BA010000}"/>
    <cellStyle name="Comma [0] 2 2 2 23 2" xfId="14490" xr:uid="{3721123C-BAEA-4E3B-80E5-932FF1C92D07}"/>
    <cellStyle name="Comma [0] 2 2 2 24" xfId="2481" xr:uid="{00000000-0005-0000-0000-0000BB010000}"/>
    <cellStyle name="Comma [0] 2 2 2 24 2" xfId="14588" xr:uid="{EE14FF40-D4D1-4DF9-9F12-CCF023C2FE0D}"/>
    <cellStyle name="Comma [0] 2 2 2 25" xfId="2582" xr:uid="{00000000-0005-0000-0000-0000BC010000}"/>
    <cellStyle name="Comma [0] 2 2 2 25 2" xfId="14686" xr:uid="{A1C17870-3493-44CC-81CD-4D8883812CB9}"/>
    <cellStyle name="Comma [0] 2 2 2 26" xfId="2683" xr:uid="{00000000-0005-0000-0000-0000BD010000}"/>
    <cellStyle name="Comma [0] 2 2 2 26 2" xfId="14784" xr:uid="{08FAA540-5E2A-4990-ABAF-2685E0085591}"/>
    <cellStyle name="Comma [0] 2 2 2 27" xfId="2784" xr:uid="{00000000-0005-0000-0000-0000BE010000}"/>
    <cellStyle name="Comma [0] 2 2 2 27 2" xfId="14882" xr:uid="{074E43A8-EA65-48BE-8A94-F8CE283746A0}"/>
    <cellStyle name="Comma [0] 2 2 2 28" xfId="2885" xr:uid="{00000000-0005-0000-0000-0000BF010000}"/>
    <cellStyle name="Comma [0] 2 2 2 28 2" xfId="14980" xr:uid="{5EB7C3E6-1E51-404F-84EE-9055F22FE14E}"/>
    <cellStyle name="Comma [0] 2 2 2 29" xfId="2986" xr:uid="{00000000-0005-0000-0000-0000C0010000}"/>
    <cellStyle name="Comma [0] 2 2 2 29 2" xfId="15078" xr:uid="{5C9F4BE5-AC3A-4B41-ACD7-B2227F19E82F}"/>
    <cellStyle name="Comma [0] 2 2 2 3" xfId="360" xr:uid="{00000000-0005-0000-0000-0000C1010000}"/>
    <cellStyle name="Comma [0] 2 2 2 3 2" xfId="12531" xr:uid="{4F0C7ECE-7E0B-49A3-9AEA-80C9E18BBF8C}"/>
    <cellStyle name="Comma [0] 2 2 2 30" xfId="3087" xr:uid="{00000000-0005-0000-0000-0000C2010000}"/>
    <cellStyle name="Comma [0] 2 2 2 30 2" xfId="15176" xr:uid="{80B52683-1D9E-4A07-9FA7-20A56F86C247}"/>
    <cellStyle name="Comma [0] 2 2 2 31" xfId="3188" xr:uid="{00000000-0005-0000-0000-0000C3010000}"/>
    <cellStyle name="Comma [0] 2 2 2 31 2" xfId="15274" xr:uid="{8D45EBB2-DD09-4F66-ABA6-492D0DC381A4}"/>
    <cellStyle name="Comma [0] 2 2 2 32" xfId="3289" xr:uid="{00000000-0005-0000-0000-0000C4010000}"/>
    <cellStyle name="Comma [0] 2 2 2 32 2" xfId="15372" xr:uid="{E75654FD-F720-4B3B-9A4C-410F9CACADB0}"/>
    <cellStyle name="Comma [0] 2 2 2 33" xfId="3390" xr:uid="{00000000-0005-0000-0000-0000C5010000}"/>
    <cellStyle name="Comma [0] 2 2 2 33 2" xfId="15470" xr:uid="{8EF7E077-3955-4716-9B57-742D4AB78454}"/>
    <cellStyle name="Comma [0] 2 2 2 34" xfId="3491" xr:uid="{00000000-0005-0000-0000-0000C6010000}"/>
    <cellStyle name="Comma [0] 2 2 2 34 2" xfId="15568" xr:uid="{0D403392-DB5A-4D48-B1E1-B9510ABA89D3}"/>
    <cellStyle name="Comma [0] 2 2 2 35" xfId="3592" xr:uid="{00000000-0005-0000-0000-0000C7010000}"/>
    <cellStyle name="Comma [0] 2 2 2 35 2" xfId="15666" xr:uid="{4800C7E0-40CD-4674-B49B-DF145646CAD6}"/>
    <cellStyle name="Comma [0] 2 2 2 36" xfId="3693" xr:uid="{00000000-0005-0000-0000-0000C8010000}"/>
    <cellStyle name="Comma [0] 2 2 2 36 2" xfId="15764" xr:uid="{F4E64B07-69C7-4D0E-A618-095F4796FED5}"/>
    <cellStyle name="Comma [0] 2 2 2 37" xfId="3756" xr:uid="{00000000-0005-0000-0000-0000C9010000}"/>
    <cellStyle name="Comma [0] 2 2 2 37 2" xfId="15825" xr:uid="{65E4BCD8-C4BA-4939-8FDB-D833FF5B6FAF}"/>
    <cellStyle name="Comma [0] 2 2 2 38" xfId="3894" xr:uid="{00000000-0005-0000-0000-0000CA010000}"/>
    <cellStyle name="Comma [0] 2 2 2 38 2" xfId="15957" xr:uid="{1FEEBD35-C7DE-41D4-B72E-A92B286220BB}"/>
    <cellStyle name="Comma [0] 2 2 2 39" xfId="3994" xr:uid="{00000000-0005-0000-0000-0000CB010000}"/>
    <cellStyle name="Comma [0] 2 2 2 39 2" xfId="16055" xr:uid="{29A2FD40-8AE3-4031-A13B-5C0350EF5D5E}"/>
    <cellStyle name="Comma [0] 2 2 2 4" xfId="461" xr:uid="{00000000-0005-0000-0000-0000CC010000}"/>
    <cellStyle name="Comma [0] 2 2 2 4 2" xfId="12629" xr:uid="{6C4B4762-DFF6-442F-B64D-22FCDC0BFFC8}"/>
    <cellStyle name="Comma [0] 2 2 2 40" xfId="3768" xr:uid="{00000000-0005-0000-0000-0000CD010000}"/>
    <cellStyle name="Comma [0] 2 2 2 40 2" xfId="15837" xr:uid="{46014115-6F18-48F7-8E62-5376B4D37A34}"/>
    <cellStyle name="Comma [0] 2 2 2 41" xfId="4198" xr:uid="{00000000-0005-0000-0000-0000CE010000}"/>
    <cellStyle name="Comma [0] 2 2 2 41 2" xfId="16253" xr:uid="{33082641-D568-441E-936E-E97E6E7F47DD}"/>
    <cellStyle name="Comma [0] 2 2 2 42" xfId="4298" xr:uid="{00000000-0005-0000-0000-0000CF010000}"/>
    <cellStyle name="Comma [0] 2 2 2 42 2" xfId="16351" xr:uid="{800E9B4E-B985-41FE-90E9-6FD5C0B8E8A2}"/>
    <cellStyle name="Comma [0] 2 2 2 43" xfId="4400" xr:uid="{00000000-0005-0000-0000-0000D0010000}"/>
    <cellStyle name="Comma [0] 2 2 2 43 2" xfId="16450" xr:uid="{29989FB3-163A-4B14-A7F2-7094618D55BC}"/>
    <cellStyle name="Comma [0] 2 2 2 44" xfId="4501" xr:uid="{00000000-0005-0000-0000-0000D1010000}"/>
    <cellStyle name="Comma [0] 2 2 2 44 2" xfId="16548" xr:uid="{88D68292-907C-4AF2-86D8-434F0474471E}"/>
    <cellStyle name="Comma [0] 2 2 2 45" xfId="4602" xr:uid="{00000000-0005-0000-0000-0000D2010000}"/>
    <cellStyle name="Comma [0] 2 2 2 45 2" xfId="16646" xr:uid="{F767D9A4-287F-4565-B175-B98B7FD538F4}"/>
    <cellStyle name="Comma [0] 2 2 2 46" xfId="4703" xr:uid="{00000000-0005-0000-0000-0000D3010000}"/>
    <cellStyle name="Comma [0] 2 2 2 46 2" xfId="16744" xr:uid="{5D839C3D-8319-4908-93FD-AAFA705D79C7}"/>
    <cellStyle name="Comma [0] 2 2 2 47" xfId="4804" xr:uid="{00000000-0005-0000-0000-0000D4010000}"/>
    <cellStyle name="Comma [0] 2 2 2 47 2" xfId="16842" xr:uid="{826A004C-C074-46C3-8458-1143A0194698}"/>
    <cellStyle name="Comma [0] 2 2 2 48" xfId="4905" xr:uid="{00000000-0005-0000-0000-0000D5010000}"/>
    <cellStyle name="Comma [0] 2 2 2 48 2" xfId="16940" xr:uid="{D095DDFD-D487-4BBD-B87A-FBDEB729001D}"/>
    <cellStyle name="Comma [0] 2 2 2 49" xfId="5006" xr:uid="{00000000-0005-0000-0000-0000D6010000}"/>
    <cellStyle name="Comma [0] 2 2 2 49 2" xfId="17038" xr:uid="{638E1098-15AF-4BBA-A14D-DD8B75F26885}"/>
    <cellStyle name="Comma [0] 2 2 2 5" xfId="562" xr:uid="{00000000-0005-0000-0000-0000D7010000}"/>
    <cellStyle name="Comma [0] 2 2 2 5 2" xfId="12727" xr:uid="{DB63B2B9-04F8-4752-87A3-D7FACF85BD3C}"/>
    <cellStyle name="Comma [0] 2 2 2 50" xfId="5107" xr:uid="{00000000-0005-0000-0000-0000D8010000}"/>
    <cellStyle name="Comma [0] 2 2 2 50 2" xfId="17136" xr:uid="{E30E6C9E-87F6-4B1E-B70B-01DCCB3A840B}"/>
    <cellStyle name="Comma [0] 2 2 2 51" xfId="5208" xr:uid="{00000000-0005-0000-0000-0000D9010000}"/>
    <cellStyle name="Comma [0] 2 2 2 51 2" xfId="17234" xr:uid="{67BDCDB2-FDD9-4DD5-AE53-BEB357DABFE9}"/>
    <cellStyle name="Comma [0] 2 2 2 52" xfId="5309" xr:uid="{00000000-0005-0000-0000-0000DA010000}"/>
    <cellStyle name="Comma [0] 2 2 2 52 2" xfId="17332" xr:uid="{FA3FABDF-D7A2-4B04-ACAA-77FD8195CAC8}"/>
    <cellStyle name="Comma [0] 2 2 2 53" xfId="5410" xr:uid="{00000000-0005-0000-0000-0000DB010000}"/>
    <cellStyle name="Comma [0] 2 2 2 53 2" xfId="17430" xr:uid="{2F5C34FE-80AB-4806-BC03-B8BB948FDF9A}"/>
    <cellStyle name="Comma [0] 2 2 2 54" xfId="5511" xr:uid="{00000000-0005-0000-0000-0000DC010000}"/>
    <cellStyle name="Comma [0] 2 2 2 54 2" xfId="17528" xr:uid="{63B932F5-413F-472A-9623-886350277386}"/>
    <cellStyle name="Comma [0] 2 2 2 55" xfId="5612" xr:uid="{00000000-0005-0000-0000-0000DD010000}"/>
    <cellStyle name="Comma [0] 2 2 2 55 2" xfId="17626" xr:uid="{8AA40D5D-FEDD-49FA-BACC-88100FB38393}"/>
    <cellStyle name="Comma [0] 2 2 2 56" xfId="5713" xr:uid="{00000000-0005-0000-0000-0000DE010000}"/>
    <cellStyle name="Comma [0] 2 2 2 56 2" xfId="17724" xr:uid="{28C23BC2-E420-4A95-A4DE-D40E10436DC5}"/>
    <cellStyle name="Comma [0] 2 2 2 57" xfId="5814" xr:uid="{00000000-0005-0000-0000-0000DF010000}"/>
    <cellStyle name="Comma [0] 2 2 2 57 2" xfId="17822" xr:uid="{C9A7D29C-23E4-49A1-A2CA-3D645402B149}"/>
    <cellStyle name="Comma [0] 2 2 2 58" xfId="5915" xr:uid="{00000000-0005-0000-0000-0000E0010000}"/>
    <cellStyle name="Comma [0] 2 2 2 58 2" xfId="17920" xr:uid="{F131DF80-D076-4904-8529-96606D474ED4}"/>
    <cellStyle name="Comma [0] 2 2 2 59" xfId="6016" xr:uid="{00000000-0005-0000-0000-0000E1010000}"/>
    <cellStyle name="Comma [0] 2 2 2 59 2" xfId="18018" xr:uid="{B620D36A-4586-442F-95CF-DB3D8E724D70}"/>
    <cellStyle name="Comma [0] 2 2 2 6" xfId="663" xr:uid="{00000000-0005-0000-0000-0000E2010000}"/>
    <cellStyle name="Comma [0] 2 2 2 6 2" xfId="12825" xr:uid="{20A7833B-83BC-4B75-B3A4-3769B58FFADA}"/>
    <cellStyle name="Comma [0] 2 2 2 60" xfId="6117" xr:uid="{00000000-0005-0000-0000-0000E3010000}"/>
    <cellStyle name="Comma [0] 2 2 2 60 2" xfId="18116" xr:uid="{781DD03E-8FE1-4BC0-887F-67D3413A2CC6}"/>
    <cellStyle name="Comma [0] 2 2 2 61" xfId="6218" xr:uid="{00000000-0005-0000-0000-0000E4010000}"/>
    <cellStyle name="Comma [0] 2 2 2 61 2" xfId="18214" xr:uid="{F86978AD-02AD-47AB-BA4E-034EA51EA94E}"/>
    <cellStyle name="Comma [0] 2 2 2 62" xfId="6319" xr:uid="{00000000-0005-0000-0000-0000E5010000}"/>
    <cellStyle name="Comma [0] 2 2 2 62 2" xfId="18312" xr:uid="{68F8E598-0CAF-4A07-80BB-F3EA393F8951}"/>
    <cellStyle name="Comma [0] 2 2 2 63" xfId="6420" xr:uid="{00000000-0005-0000-0000-0000E6010000}"/>
    <cellStyle name="Comma [0] 2 2 2 63 2" xfId="18410" xr:uid="{A9A8A40F-4F11-4EC5-9472-D595932B5C1E}"/>
    <cellStyle name="Comma [0] 2 2 2 64" xfId="6521" xr:uid="{00000000-0005-0000-0000-0000E7010000}"/>
    <cellStyle name="Comma [0] 2 2 2 64 2" xfId="18508" xr:uid="{A78D3E53-5CDE-4BAC-8848-40EA82B2761E}"/>
    <cellStyle name="Comma [0] 2 2 2 65" xfId="6622" xr:uid="{00000000-0005-0000-0000-0000E8010000}"/>
    <cellStyle name="Comma [0] 2 2 2 65 2" xfId="18606" xr:uid="{E518782A-727D-4B59-820A-CA393B15AFA9}"/>
    <cellStyle name="Comma [0] 2 2 2 66" xfId="6723" xr:uid="{00000000-0005-0000-0000-0000E9010000}"/>
    <cellStyle name="Comma [0] 2 2 2 66 2" xfId="18704" xr:uid="{FF7079F5-CFBB-49A5-BE01-31C754353DDF}"/>
    <cellStyle name="Comma [0] 2 2 2 67" xfId="6824" xr:uid="{00000000-0005-0000-0000-0000EA010000}"/>
    <cellStyle name="Comma [0] 2 2 2 67 2" xfId="18802" xr:uid="{7C36664F-FDDB-4296-9288-C4B6C608835C}"/>
    <cellStyle name="Comma [0] 2 2 2 68" xfId="6925" xr:uid="{00000000-0005-0000-0000-0000EB010000}"/>
    <cellStyle name="Comma [0] 2 2 2 68 2" xfId="18900" xr:uid="{E95E021E-72CF-4CC5-9B6D-A160F19BE5A8}"/>
    <cellStyle name="Comma [0] 2 2 2 69" xfId="7026" xr:uid="{00000000-0005-0000-0000-0000EC010000}"/>
    <cellStyle name="Comma [0] 2 2 2 69 2" xfId="18998" xr:uid="{D186637A-6930-4C79-A8F3-7567FAC9A89A}"/>
    <cellStyle name="Comma [0] 2 2 2 7" xfId="764" xr:uid="{00000000-0005-0000-0000-0000ED010000}"/>
    <cellStyle name="Comma [0] 2 2 2 7 2" xfId="12923" xr:uid="{7E2D1E74-9F12-4FE9-891E-4D22ECA3C0B0}"/>
    <cellStyle name="Comma [0] 2 2 2 70" xfId="7127" xr:uid="{00000000-0005-0000-0000-0000EE010000}"/>
    <cellStyle name="Comma [0] 2 2 2 70 2" xfId="19096" xr:uid="{11CAFD6C-E9BE-4861-9178-56C14A674199}"/>
    <cellStyle name="Comma [0] 2 2 2 71" xfId="7228" xr:uid="{00000000-0005-0000-0000-0000EF010000}"/>
    <cellStyle name="Comma [0] 2 2 2 71 2" xfId="19194" xr:uid="{1CC998FB-FF46-4846-881D-25AA7FC2A6B5}"/>
    <cellStyle name="Comma [0] 2 2 2 72" xfId="7329" xr:uid="{00000000-0005-0000-0000-0000F0010000}"/>
    <cellStyle name="Comma [0] 2 2 2 72 2" xfId="19292" xr:uid="{06A077A9-3838-4127-A436-FEF66ABF6905}"/>
    <cellStyle name="Comma [0] 2 2 2 73" xfId="7430" xr:uid="{00000000-0005-0000-0000-0000F1010000}"/>
    <cellStyle name="Comma [0] 2 2 2 73 2" xfId="19390" xr:uid="{EC09AF39-0C99-4758-929F-7235EED14060}"/>
    <cellStyle name="Comma [0] 2 2 2 74" xfId="7531" xr:uid="{00000000-0005-0000-0000-0000F2010000}"/>
    <cellStyle name="Comma [0] 2 2 2 74 2" xfId="19488" xr:uid="{0DEBB882-0EA3-4874-A497-DBB163EB22AD}"/>
    <cellStyle name="Comma [0] 2 2 2 75" xfId="7632" xr:uid="{00000000-0005-0000-0000-0000F3010000}"/>
    <cellStyle name="Comma [0] 2 2 2 75 2" xfId="19586" xr:uid="{0B908CD1-5A06-44FF-AFD0-AFA3AD70A16F}"/>
    <cellStyle name="Comma [0] 2 2 2 76" xfId="7733" xr:uid="{00000000-0005-0000-0000-0000F4010000}"/>
    <cellStyle name="Comma [0] 2 2 2 76 2" xfId="19684" xr:uid="{B798B732-575F-41E0-A9A3-484DA34A8233}"/>
    <cellStyle name="Comma [0] 2 2 2 77" xfId="7834" xr:uid="{00000000-0005-0000-0000-0000F5010000}"/>
    <cellStyle name="Comma [0] 2 2 2 77 2" xfId="19782" xr:uid="{0649BE04-9344-431D-AA42-316296C4943E}"/>
    <cellStyle name="Comma [0] 2 2 2 78" xfId="7935" xr:uid="{00000000-0005-0000-0000-0000F6010000}"/>
    <cellStyle name="Comma [0] 2 2 2 78 2" xfId="19880" xr:uid="{87F4F654-A8E3-4B42-A6AB-769EFEEBCB2D}"/>
    <cellStyle name="Comma [0] 2 2 2 79" xfId="8036" xr:uid="{00000000-0005-0000-0000-0000F7010000}"/>
    <cellStyle name="Comma [0] 2 2 2 79 2" xfId="19978" xr:uid="{E67403DA-4CB0-48CB-86DD-A77C85D4A810}"/>
    <cellStyle name="Comma [0] 2 2 2 8" xfId="865" xr:uid="{00000000-0005-0000-0000-0000F8010000}"/>
    <cellStyle name="Comma [0] 2 2 2 8 2" xfId="13021" xr:uid="{C020D921-B840-48FE-B2AA-CA7A2BC92EC3}"/>
    <cellStyle name="Comma [0] 2 2 2 80" xfId="8137" xr:uid="{00000000-0005-0000-0000-0000F9010000}"/>
    <cellStyle name="Comma [0] 2 2 2 80 2" xfId="20076" xr:uid="{5A5AAC84-40A0-4DB8-8C89-66CCCC2085AD}"/>
    <cellStyle name="Comma [0] 2 2 2 81" xfId="8238" xr:uid="{00000000-0005-0000-0000-0000FA010000}"/>
    <cellStyle name="Comma [0] 2 2 2 81 2" xfId="20174" xr:uid="{EEEF0C57-9988-463C-B336-063B6B399334}"/>
    <cellStyle name="Comma [0] 2 2 2 82" xfId="8339" xr:uid="{00000000-0005-0000-0000-0000FB010000}"/>
    <cellStyle name="Comma [0] 2 2 2 82 2" xfId="20272" xr:uid="{8DEB09AB-6FC4-405E-A51F-21BD82D329B4}"/>
    <cellStyle name="Comma [0] 2 2 2 83" xfId="8440" xr:uid="{00000000-0005-0000-0000-0000FC010000}"/>
    <cellStyle name="Comma [0] 2 2 2 83 2" xfId="20370" xr:uid="{A213CC13-D6A1-4AF4-9ED5-26C2527CFBC8}"/>
    <cellStyle name="Comma [0] 2 2 2 84" xfId="8541" xr:uid="{00000000-0005-0000-0000-0000FD010000}"/>
    <cellStyle name="Comma [0] 2 2 2 84 2" xfId="20468" xr:uid="{0CE15680-0E1F-41DA-A2CD-DAE648F9DCE9}"/>
    <cellStyle name="Comma [0] 2 2 2 85" xfId="8642" xr:uid="{00000000-0005-0000-0000-0000FE010000}"/>
    <cellStyle name="Comma [0] 2 2 2 85 2" xfId="20566" xr:uid="{6D39CD43-0967-4F67-8DA2-EDD1DCD35B1B}"/>
    <cellStyle name="Comma [0] 2 2 2 86" xfId="8743" xr:uid="{00000000-0005-0000-0000-0000FF010000}"/>
    <cellStyle name="Comma [0] 2 2 2 86 2" xfId="20664" xr:uid="{8D4371E0-ED2A-45A5-B723-02B422FC9F3B}"/>
    <cellStyle name="Comma [0] 2 2 2 87" xfId="8844" xr:uid="{00000000-0005-0000-0000-000000020000}"/>
    <cellStyle name="Comma [0] 2 2 2 87 2" xfId="20762" xr:uid="{0EB5F6B0-FDC3-49CF-A2E5-9B2ADF812C35}"/>
    <cellStyle name="Comma [0] 2 2 2 88" xfId="8945" xr:uid="{00000000-0005-0000-0000-000001020000}"/>
    <cellStyle name="Comma [0] 2 2 2 88 2" xfId="20860" xr:uid="{15C1EA3D-4780-42E4-A17E-5ADB324B807B}"/>
    <cellStyle name="Comma [0] 2 2 2 89" xfId="9046" xr:uid="{00000000-0005-0000-0000-000002020000}"/>
    <cellStyle name="Comma [0] 2 2 2 89 2" xfId="20958" xr:uid="{BEF3D99C-A0EB-4514-9B3A-0DC60A8FDEF6}"/>
    <cellStyle name="Comma [0] 2 2 2 9" xfId="966" xr:uid="{00000000-0005-0000-0000-000003020000}"/>
    <cellStyle name="Comma [0] 2 2 2 9 2" xfId="13119" xr:uid="{F21AC558-DF12-4114-AD96-5BEDFAD865F5}"/>
    <cellStyle name="Comma [0] 2 2 2 90" xfId="9147" xr:uid="{00000000-0005-0000-0000-000004020000}"/>
    <cellStyle name="Comma [0] 2 2 2 90 2" xfId="21056" xr:uid="{C3654200-3501-4418-B83D-77AE34AEC91B}"/>
    <cellStyle name="Comma [0] 2 2 2 91" xfId="9248" xr:uid="{00000000-0005-0000-0000-000005020000}"/>
    <cellStyle name="Comma [0] 2 2 2 91 2" xfId="21154" xr:uid="{9E622C49-2C2F-4C7D-A3FA-0603E82148F2}"/>
    <cellStyle name="Comma [0] 2 2 2 92" xfId="9349" xr:uid="{00000000-0005-0000-0000-000006020000}"/>
    <cellStyle name="Comma [0] 2 2 2 92 2" xfId="21252" xr:uid="{351F3F4B-93F5-42F6-8AC3-E1894B2A9419}"/>
    <cellStyle name="Comma [0] 2 2 2 93" xfId="9450" xr:uid="{00000000-0005-0000-0000-000007020000}"/>
    <cellStyle name="Comma [0] 2 2 2 93 2" xfId="21350" xr:uid="{40DCB446-50B7-4B6B-A545-DC145CD729DA}"/>
    <cellStyle name="Comma [0] 2 2 2 94" xfId="9551" xr:uid="{00000000-0005-0000-0000-000008020000}"/>
    <cellStyle name="Comma [0] 2 2 2 94 2" xfId="21448" xr:uid="{66FBE384-25B6-4365-AF93-E5BC18D3CDF3}"/>
    <cellStyle name="Comma [0] 2 2 2 95" xfId="9652" xr:uid="{00000000-0005-0000-0000-000009020000}"/>
    <cellStyle name="Comma [0] 2 2 2 95 2" xfId="21546" xr:uid="{309A762A-8403-4FEF-A78A-39C1C48528D1}"/>
    <cellStyle name="Comma [0] 2 2 2 96" xfId="9753" xr:uid="{00000000-0005-0000-0000-00000A020000}"/>
    <cellStyle name="Comma [0] 2 2 2 96 2" xfId="21644" xr:uid="{CC834A72-027B-4AC4-9512-909EE2591B67}"/>
    <cellStyle name="Comma [0] 2 2 2 97" xfId="9854" xr:uid="{00000000-0005-0000-0000-00000B020000}"/>
    <cellStyle name="Comma [0] 2 2 2 97 2" xfId="21742" xr:uid="{DC9543A9-8368-4B96-A7D7-445400E45C20}"/>
    <cellStyle name="Comma [0] 2 2 2 98" xfId="9955" xr:uid="{00000000-0005-0000-0000-00000C020000}"/>
    <cellStyle name="Comma [0] 2 2 2 98 2" xfId="21840" xr:uid="{0B03D647-ED49-4A98-98B7-FBB5D04504E9}"/>
    <cellStyle name="Comma [0] 2 2 2 99" xfId="10056" xr:uid="{00000000-0005-0000-0000-00000D020000}"/>
    <cellStyle name="Comma [0] 2 2 2 99 2" xfId="21938" xr:uid="{3497949E-F14B-44BA-AE7B-C93FA22D2963}"/>
    <cellStyle name="Comma [0] 2 2 20" xfId="2043" xr:uid="{00000000-0005-0000-0000-00000E020000}"/>
    <cellStyle name="Comma [0] 2 2 20 2" xfId="14163" xr:uid="{4B26D919-987B-4B98-BCE6-F3428D363F6E}"/>
    <cellStyle name="Comma [0] 2 2 21" xfId="2144" xr:uid="{00000000-0005-0000-0000-00000F020000}"/>
    <cellStyle name="Comma [0] 2 2 21 2" xfId="14261" xr:uid="{ABA41045-FDA1-4BF1-9ECD-F1790221F4AA}"/>
    <cellStyle name="Comma [0] 2 2 22" xfId="2245" xr:uid="{00000000-0005-0000-0000-000010020000}"/>
    <cellStyle name="Comma [0] 2 2 22 2" xfId="14359" xr:uid="{A4C451CE-FF79-4EB4-A8C6-F40EEC07F1A1}"/>
    <cellStyle name="Comma [0] 2 2 23" xfId="2346" xr:uid="{00000000-0005-0000-0000-000011020000}"/>
    <cellStyle name="Comma [0] 2 2 23 2" xfId="14457" xr:uid="{DE39BA8E-7DF3-44AE-AB00-3A17C7B3AAA7}"/>
    <cellStyle name="Comma [0] 2 2 24" xfId="2447" xr:uid="{00000000-0005-0000-0000-000012020000}"/>
    <cellStyle name="Comma [0] 2 2 24 2" xfId="14555" xr:uid="{8ED6F783-3290-4291-B0EA-F3618A09EB40}"/>
    <cellStyle name="Comma [0] 2 2 25" xfId="2548" xr:uid="{00000000-0005-0000-0000-000013020000}"/>
    <cellStyle name="Comma [0] 2 2 25 2" xfId="14653" xr:uid="{C24097A8-7FE8-4AC6-A555-9CBA6A6318B8}"/>
    <cellStyle name="Comma [0] 2 2 26" xfId="2649" xr:uid="{00000000-0005-0000-0000-000014020000}"/>
    <cellStyle name="Comma [0] 2 2 26 2" xfId="14751" xr:uid="{006947B3-40E3-4B65-BA64-5695A39F8959}"/>
    <cellStyle name="Comma [0] 2 2 27" xfId="2750" xr:uid="{00000000-0005-0000-0000-000015020000}"/>
    <cellStyle name="Comma [0] 2 2 27 2" xfId="14849" xr:uid="{22FD1D51-6F06-42F6-ADBE-CB8F3F628D61}"/>
    <cellStyle name="Comma [0] 2 2 28" xfId="2851" xr:uid="{00000000-0005-0000-0000-000016020000}"/>
    <cellStyle name="Comma [0] 2 2 28 2" xfId="14947" xr:uid="{EB4980B4-83AD-41E1-8030-D7DDFFD7AD1B}"/>
    <cellStyle name="Comma [0] 2 2 29" xfId="2952" xr:uid="{00000000-0005-0000-0000-000017020000}"/>
    <cellStyle name="Comma [0] 2 2 29 2" xfId="15045" xr:uid="{739DE996-8705-45BE-80B8-2F9768B4A80E}"/>
    <cellStyle name="Comma [0] 2 2 3" xfId="326" xr:uid="{00000000-0005-0000-0000-000018020000}"/>
    <cellStyle name="Comma [0] 2 2 3 2" xfId="12498" xr:uid="{B0041B87-16A0-4C1E-AF66-445816BF5845}"/>
    <cellStyle name="Comma [0] 2 2 30" xfId="3053" xr:uid="{00000000-0005-0000-0000-000019020000}"/>
    <cellStyle name="Comma [0] 2 2 30 2" xfId="15143" xr:uid="{E730B3DB-8266-481C-A044-F9FC8B02FFC7}"/>
    <cellStyle name="Comma [0] 2 2 31" xfId="3154" xr:uid="{00000000-0005-0000-0000-00001A020000}"/>
    <cellStyle name="Comma [0] 2 2 31 2" xfId="15241" xr:uid="{E82DEFC4-0A01-4857-BF2F-5E771E6010FF}"/>
    <cellStyle name="Comma [0] 2 2 32" xfId="3255" xr:uid="{00000000-0005-0000-0000-00001B020000}"/>
    <cellStyle name="Comma [0] 2 2 32 2" xfId="15339" xr:uid="{B5FED873-88E9-4909-B511-F51B7D5A48F5}"/>
    <cellStyle name="Comma [0] 2 2 33" xfId="3356" xr:uid="{00000000-0005-0000-0000-00001C020000}"/>
    <cellStyle name="Comma [0] 2 2 33 2" xfId="15437" xr:uid="{1D256DE0-81FC-48C4-8E15-ED24EB31581A}"/>
    <cellStyle name="Comma [0] 2 2 34" xfId="3457" xr:uid="{00000000-0005-0000-0000-00001D020000}"/>
    <cellStyle name="Comma [0] 2 2 34 2" xfId="15535" xr:uid="{ADBE85CC-9E75-4378-977E-5F15412B7F2C}"/>
    <cellStyle name="Comma [0] 2 2 35" xfId="3558" xr:uid="{00000000-0005-0000-0000-00001E020000}"/>
    <cellStyle name="Comma [0] 2 2 35 2" xfId="15633" xr:uid="{A09E4CD1-1B45-4A3B-B681-458DBD2A8C32}"/>
    <cellStyle name="Comma [0] 2 2 36" xfId="3659" xr:uid="{00000000-0005-0000-0000-00001F020000}"/>
    <cellStyle name="Comma [0] 2 2 36 2" xfId="15731" xr:uid="{2E3A87E0-A2FF-4689-9CF5-4C0739E92768}"/>
    <cellStyle name="Comma [0] 2 2 37" xfId="3740" xr:uid="{00000000-0005-0000-0000-000020020000}"/>
    <cellStyle name="Comma [0] 2 2 37 2" xfId="15810" xr:uid="{E94EC303-9ABE-4180-8B7F-E336591F5A9D}"/>
    <cellStyle name="Comma [0] 2 2 38" xfId="3860" xr:uid="{00000000-0005-0000-0000-000021020000}"/>
    <cellStyle name="Comma [0] 2 2 38 2" xfId="15924" xr:uid="{6DCFB345-A88E-4CE5-AC95-6775AB8ABD9B}"/>
    <cellStyle name="Comma [0] 2 2 39" xfId="3960" xr:uid="{00000000-0005-0000-0000-000022020000}"/>
    <cellStyle name="Comma [0] 2 2 39 2" xfId="16021" xr:uid="{9F5CD7D0-12A3-40A1-8FCF-F9741C6A5026}"/>
    <cellStyle name="Comma [0] 2 2 4" xfId="427" xr:uid="{00000000-0005-0000-0000-000023020000}"/>
    <cellStyle name="Comma [0] 2 2 4 2" xfId="12596" xr:uid="{63A2B035-ECBC-40D8-899D-95934F747F33}"/>
    <cellStyle name="Comma [0] 2 2 40" xfId="3881" xr:uid="{00000000-0005-0000-0000-000024020000}"/>
    <cellStyle name="Comma [0] 2 2 40 2" xfId="15944" xr:uid="{DE2B9734-8FD7-457F-82E2-9B03F6176E7E}"/>
    <cellStyle name="Comma [0] 2 2 41" xfId="4164" xr:uid="{00000000-0005-0000-0000-000025020000}"/>
    <cellStyle name="Comma [0] 2 2 41 2" xfId="16221" xr:uid="{BA908E58-DCEF-4326-9B6F-63249B1B5117}"/>
    <cellStyle name="Comma [0] 2 2 42" xfId="4264" xr:uid="{00000000-0005-0000-0000-000026020000}"/>
    <cellStyle name="Comma [0] 2 2 42 2" xfId="16317" xr:uid="{688A1CDF-E86D-4185-994B-DB3597EADEC0}"/>
    <cellStyle name="Comma [0] 2 2 43" xfId="4366" xr:uid="{00000000-0005-0000-0000-000027020000}"/>
    <cellStyle name="Comma [0] 2 2 43 2" xfId="16417" xr:uid="{56DD4D4A-E191-43FA-B79B-98B306E4C86F}"/>
    <cellStyle name="Comma [0] 2 2 44" xfId="4467" xr:uid="{00000000-0005-0000-0000-000028020000}"/>
    <cellStyle name="Comma [0] 2 2 44 2" xfId="16515" xr:uid="{F6AC454B-6163-4D82-A01B-3B2C6C86E95D}"/>
    <cellStyle name="Comma [0] 2 2 45" xfId="4568" xr:uid="{00000000-0005-0000-0000-000029020000}"/>
    <cellStyle name="Comma [0] 2 2 45 2" xfId="16613" xr:uid="{F0F6499C-944B-4D40-BA3F-705DEDA617EC}"/>
    <cellStyle name="Comma [0] 2 2 46" xfId="4669" xr:uid="{00000000-0005-0000-0000-00002A020000}"/>
    <cellStyle name="Comma [0] 2 2 46 2" xfId="16711" xr:uid="{295E0772-D458-44D4-A153-FD91D9C4609E}"/>
    <cellStyle name="Comma [0] 2 2 47" xfId="4770" xr:uid="{00000000-0005-0000-0000-00002B020000}"/>
    <cellStyle name="Comma [0] 2 2 47 2" xfId="16809" xr:uid="{774F2080-FDE9-4EE9-B116-FEEC70B075A8}"/>
    <cellStyle name="Comma [0] 2 2 48" xfId="4871" xr:uid="{00000000-0005-0000-0000-00002C020000}"/>
    <cellStyle name="Comma [0] 2 2 48 2" xfId="16907" xr:uid="{B7E4B714-AC00-4E87-A980-97D6A410D1C1}"/>
    <cellStyle name="Comma [0] 2 2 49" xfId="4972" xr:uid="{00000000-0005-0000-0000-00002D020000}"/>
    <cellStyle name="Comma [0] 2 2 49 2" xfId="17005" xr:uid="{342547ED-EF93-4CE8-AABB-FFD5FB9CC2DA}"/>
    <cellStyle name="Comma [0] 2 2 5" xfId="528" xr:uid="{00000000-0005-0000-0000-00002E020000}"/>
    <cellStyle name="Comma [0] 2 2 5 2" xfId="12694" xr:uid="{9F25684A-735A-4C9B-9CE0-4EBAD2C7CAA0}"/>
    <cellStyle name="Comma [0] 2 2 50" xfId="5073" xr:uid="{00000000-0005-0000-0000-00002F020000}"/>
    <cellStyle name="Comma [0] 2 2 50 2" xfId="17103" xr:uid="{04E54E6A-AA1D-439D-AFD0-4505F8F61DDF}"/>
    <cellStyle name="Comma [0] 2 2 51" xfId="5174" xr:uid="{00000000-0005-0000-0000-000030020000}"/>
    <cellStyle name="Comma [0] 2 2 51 2" xfId="17201" xr:uid="{9C4F3D4D-3DAF-4160-99CE-3B8039B105FC}"/>
    <cellStyle name="Comma [0] 2 2 52" xfId="5275" xr:uid="{00000000-0005-0000-0000-000031020000}"/>
    <cellStyle name="Comma [0] 2 2 52 2" xfId="17299" xr:uid="{4C852CB6-8E3C-4374-82A9-CBC828FD2F12}"/>
    <cellStyle name="Comma [0] 2 2 53" xfId="5376" xr:uid="{00000000-0005-0000-0000-000032020000}"/>
    <cellStyle name="Comma [0] 2 2 53 2" xfId="17397" xr:uid="{D87A96FB-A8DC-41C9-A238-D86875B61C40}"/>
    <cellStyle name="Comma [0] 2 2 54" xfId="5477" xr:uid="{00000000-0005-0000-0000-000033020000}"/>
    <cellStyle name="Comma [0] 2 2 54 2" xfId="17495" xr:uid="{2A5D793A-C651-436E-9724-D3C733A4E59E}"/>
    <cellStyle name="Comma [0] 2 2 55" xfId="5578" xr:uid="{00000000-0005-0000-0000-000034020000}"/>
    <cellStyle name="Comma [0] 2 2 55 2" xfId="17593" xr:uid="{0C704FD9-3EE7-4A50-9179-42F3EE9CC17B}"/>
    <cellStyle name="Comma [0] 2 2 56" xfId="5679" xr:uid="{00000000-0005-0000-0000-000035020000}"/>
    <cellStyle name="Comma [0] 2 2 56 2" xfId="17691" xr:uid="{D00905E7-1A7A-4C51-BD7F-E8D3D47AB079}"/>
    <cellStyle name="Comma [0] 2 2 57" xfId="5780" xr:uid="{00000000-0005-0000-0000-000036020000}"/>
    <cellStyle name="Comma [0] 2 2 57 2" xfId="17789" xr:uid="{4C2837CA-421D-478B-8F05-F61D9030D90B}"/>
    <cellStyle name="Comma [0] 2 2 58" xfId="5881" xr:uid="{00000000-0005-0000-0000-000037020000}"/>
    <cellStyle name="Comma [0] 2 2 58 2" xfId="17887" xr:uid="{CF479AA7-6A06-43C0-99D6-EFCF77264784}"/>
    <cellStyle name="Comma [0] 2 2 59" xfId="5982" xr:uid="{00000000-0005-0000-0000-000038020000}"/>
    <cellStyle name="Comma [0] 2 2 59 2" xfId="17985" xr:uid="{251541CD-611F-4F9A-99D0-04BAFB585730}"/>
    <cellStyle name="Comma [0] 2 2 6" xfId="629" xr:uid="{00000000-0005-0000-0000-000039020000}"/>
    <cellStyle name="Comma [0] 2 2 6 2" xfId="12792" xr:uid="{F622C962-EE44-4994-8462-84EF674E9D2B}"/>
    <cellStyle name="Comma [0] 2 2 60" xfId="6083" xr:uid="{00000000-0005-0000-0000-00003A020000}"/>
    <cellStyle name="Comma [0] 2 2 60 2" xfId="18083" xr:uid="{37F38A7D-F43C-479A-A1B2-DB6600DCB472}"/>
    <cellStyle name="Comma [0] 2 2 61" xfId="6184" xr:uid="{00000000-0005-0000-0000-00003B020000}"/>
    <cellStyle name="Comma [0] 2 2 61 2" xfId="18181" xr:uid="{062F0798-B9B0-46B3-8349-D0486C7EE7FD}"/>
    <cellStyle name="Comma [0] 2 2 62" xfId="6285" xr:uid="{00000000-0005-0000-0000-00003C020000}"/>
    <cellStyle name="Comma [0] 2 2 62 2" xfId="18279" xr:uid="{179F17D5-731D-49FB-BA8A-783E10878A57}"/>
    <cellStyle name="Comma [0] 2 2 63" xfId="6386" xr:uid="{00000000-0005-0000-0000-00003D020000}"/>
    <cellStyle name="Comma [0] 2 2 63 2" xfId="18377" xr:uid="{F82E141E-ED02-4187-96A7-DA47B26D2BEF}"/>
    <cellStyle name="Comma [0] 2 2 64" xfId="6487" xr:uid="{00000000-0005-0000-0000-00003E020000}"/>
    <cellStyle name="Comma [0] 2 2 64 2" xfId="18475" xr:uid="{C9771C01-C340-46F4-A9D1-5AF9150AD6E1}"/>
    <cellStyle name="Comma [0] 2 2 65" xfId="6588" xr:uid="{00000000-0005-0000-0000-00003F020000}"/>
    <cellStyle name="Comma [0] 2 2 65 2" xfId="18573" xr:uid="{A9D38179-8714-4606-9EB8-7645B2A9DD0D}"/>
    <cellStyle name="Comma [0] 2 2 66" xfId="6689" xr:uid="{00000000-0005-0000-0000-000040020000}"/>
    <cellStyle name="Comma [0] 2 2 66 2" xfId="18671" xr:uid="{6FB02E84-5820-47EB-9920-FDCAB212B7BC}"/>
    <cellStyle name="Comma [0] 2 2 67" xfId="6790" xr:uid="{00000000-0005-0000-0000-000041020000}"/>
    <cellStyle name="Comma [0] 2 2 67 2" xfId="18769" xr:uid="{E086F6E3-ABC7-44A6-8397-4A2CA66366FF}"/>
    <cellStyle name="Comma [0] 2 2 68" xfId="6891" xr:uid="{00000000-0005-0000-0000-000042020000}"/>
    <cellStyle name="Comma [0] 2 2 68 2" xfId="18867" xr:uid="{F62C2C81-A370-48DD-8DC2-99710B9A811E}"/>
    <cellStyle name="Comma [0] 2 2 69" xfId="6992" xr:uid="{00000000-0005-0000-0000-000043020000}"/>
    <cellStyle name="Comma [0] 2 2 69 2" xfId="18965" xr:uid="{A879F974-A7C8-454D-8951-A617B8C641C2}"/>
    <cellStyle name="Comma [0] 2 2 7" xfId="730" xr:uid="{00000000-0005-0000-0000-000044020000}"/>
    <cellStyle name="Comma [0] 2 2 7 2" xfId="12890" xr:uid="{50BBDA3A-84B3-42D7-85BC-A5ABFAAD972E}"/>
    <cellStyle name="Comma [0] 2 2 70" xfId="7093" xr:uid="{00000000-0005-0000-0000-000045020000}"/>
    <cellStyle name="Comma [0] 2 2 70 2" xfId="19063" xr:uid="{9925754B-2342-47D0-BC03-01CD5C0C88EC}"/>
    <cellStyle name="Comma [0] 2 2 71" xfId="7194" xr:uid="{00000000-0005-0000-0000-000046020000}"/>
    <cellStyle name="Comma [0] 2 2 71 2" xfId="19161" xr:uid="{999AAE26-0C52-4BC3-A28F-CB58F28CA0FB}"/>
    <cellStyle name="Comma [0] 2 2 72" xfId="7295" xr:uid="{00000000-0005-0000-0000-000047020000}"/>
    <cellStyle name="Comma [0] 2 2 72 2" xfId="19259" xr:uid="{E121540F-570A-43D6-A87D-0A970FAFF028}"/>
    <cellStyle name="Comma [0] 2 2 73" xfId="7396" xr:uid="{00000000-0005-0000-0000-000048020000}"/>
    <cellStyle name="Comma [0] 2 2 73 2" xfId="19357" xr:uid="{29E8ABC8-E456-413D-BF8D-005787474D81}"/>
    <cellStyle name="Comma [0] 2 2 74" xfId="7497" xr:uid="{00000000-0005-0000-0000-000049020000}"/>
    <cellStyle name="Comma [0] 2 2 74 2" xfId="19455" xr:uid="{9F923ED2-07D7-4E85-957F-BFA32C21D9E7}"/>
    <cellStyle name="Comma [0] 2 2 75" xfId="7598" xr:uid="{00000000-0005-0000-0000-00004A020000}"/>
    <cellStyle name="Comma [0] 2 2 75 2" xfId="19553" xr:uid="{E25E5C2A-23C5-41D0-A47A-517C8E378256}"/>
    <cellStyle name="Comma [0] 2 2 76" xfId="7699" xr:uid="{00000000-0005-0000-0000-00004B020000}"/>
    <cellStyle name="Comma [0] 2 2 76 2" xfId="19651" xr:uid="{1A887A67-0343-4A42-B860-EE69CD5F5A9C}"/>
    <cellStyle name="Comma [0] 2 2 77" xfId="7800" xr:uid="{00000000-0005-0000-0000-00004C020000}"/>
    <cellStyle name="Comma [0] 2 2 77 2" xfId="19749" xr:uid="{CABC2C63-BACE-4933-8D1F-BA76DA393434}"/>
    <cellStyle name="Comma [0] 2 2 78" xfId="7901" xr:uid="{00000000-0005-0000-0000-00004D020000}"/>
    <cellStyle name="Comma [0] 2 2 78 2" xfId="19847" xr:uid="{EF122D1A-A969-45E0-A95E-824AC34D6E27}"/>
    <cellStyle name="Comma [0] 2 2 79" xfId="8002" xr:uid="{00000000-0005-0000-0000-00004E020000}"/>
    <cellStyle name="Comma [0] 2 2 79 2" xfId="19945" xr:uid="{2AACD17A-4E86-4031-801F-FCE80A7C979D}"/>
    <cellStyle name="Comma [0] 2 2 8" xfId="831" xr:uid="{00000000-0005-0000-0000-00004F020000}"/>
    <cellStyle name="Comma [0] 2 2 8 2" xfId="12988" xr:uid="{AFF169DF-BBDB-44DB-935D-76D852CD626C}"/>
    <cellStyle name="Comma [0] 2 2 80" xfId="8103" xr:uid="{00000000-0005-0000-0000-000050020000}"/>
    <cellStyle name="Comma [0] 2 2 80 2" xfId="20043" xr:uid="{C1380932-CF24-45B4-A7DD-DD6DF916C1AA}"/>
    <cellStyle name="Comma [0] 2 2 81" xfId="8204" xr:uid="{00000000-0005-0000-0000-000051020000}"/>
    <cellStyle name="Comma [0] 2 2 81 2" xfId="20141" xr:uid="{962B7DAC-F273-4574-BE5E-4E8D844A4289}"/>
    <cellStyle name="Comma [0] 2 2 82" xfId="8305" xr:uid="{00000000-0005-0000-0000-000052020000}"/>
    <cellStyle name="Comma [0] 2 2 82 2" xfId="20239" xr:uid="{E2A78164-CD6A-465E-93D9-4A7A638E633F}"/>
    <cellStyle name="Comma [0] 2 2 83" xfId="8406" xr:uid="{00000000-0005-0000-0000-000053020000}"/>
    <cellStyle name="Comma [0] 2 2 83 2" xfId="20337" xr:uid="{87A3E985-9CBE-47F5-B7CB-2C93B126CBB6}"/>
    <cellStyle name="Comma [0] 2 2 84" xfId="8507" xr:uid="{00000000-0005-0000-0000-000054020000}"/>
    <cellStyle name="Comma [0] 2 2 84 2" xfId="20435" xr:uid="{17F83A93-E09C-4C28-B1B9-91A22ECF4688}"/>
    <cellStyle name="Comma [0] 2 2 85" xfId="8608" xr:uid="{00000000-0005-0000-0000-000055020000}"/>
    <cellStyle name="Comma [0] 2 2 85 2" xfId="20533" xr:uid="{AE9C9876-3762-47B7-AC2D-B24D02EB8B16}"/>
    <cellStyle name="Comma [0] 2 2 86" xfId="8709" xr:uid="{00000000-0005-0000-0000-000056020000}"/>
    <cellStyle name="Comma [0] 2 2 86 2" xfId="20631" xr:uid="{5DB6E704-1E30-4E42-A64A-B38DAFA57B8A}"/>
    <cellStyle name="Comma [0] 2 2 87" xfId="8810" xr:uid="{00000000-0005-0000-0000-000057020000}"/>
    <cellStyle name="Comma [0] 2 2 87 2" xfId="20729" xr:uid="{669436B0-3317-49E7-824B-BBDB2E328CAF}"/>
    <cellStyle name="Comma [0] 2 2 88" xfId="8911" xr:uid="{00000000-0005-0000-0000-000058020000}"/>
    <cellStyle name="Comma [0] 2 2 88 2" xfId="20827" xr:uid="{280A74C2-9606-4ECC-A66F-DB4045B68CC6}"/>
    <cellStyle name="Comma [0] 2 2 89" xfId="9012" xr:uid="{00000000-0005-0000-0000-000059020000}"/>
    <cellStyle name="Comma [0] 2 2 89 2" xfId="20925" xr:uid="{EBE2B130-283B-4E03-801D-966286E7B28F}"/>
    <cellStyle name="Comma [0] 2 2 9" xfId="932" xr:uid="{00000000-0005-0000-0000-00005A020000}"/>
    <cellStyle name="Comma [0] 2 2 9 2" xfId="13086" xr:uid="{621804DB-037C-4B5A-912D-EF479E9EAD0A}"/>
    <cellStyle name="Comma [0] 2 2 90" xfId="9113" xr:uid="{00000000-0005-0000-0000-00005B020000}"/>
    <cellStyle name="Comma [0] 2 2 90 2" xfId="21023" xr:uid="{FB2A7832-12C4-474D-A1F4-EC7E01F13814}"/>
    <cellStyle name="Comma [0] 2 2 91" xfId="9214" xr:uid="{00000000-0005-0000-0000-00005C020000}"/>
    <cellStyle name="Comma [0] 2 2 91 2" xfId="21121" xr:uid="{8E3C7183-E3DB-4517-97BB-DCDA6995FDB0}"/>
    <cellStyle name="Comma [0] 2 2 92" xfId="9315" xr:uid="{00000000-0005-0000-0000-00005D020000}"/>
    <cellStyle name="Comma [0] 2 2 92 2" xfId="21219" xr:uid="{99A68D14-C306-42FA-9E33-2DAE99F6EB9F}"/>
    <cellStyle name="Comma [0] 2 2 93" xfId="9416" xr:uid="{00000000-0005-0000-0000-00005E020000}"/>
    <cellStyle name="Comma [0] 2 2 93 2" xfId="21317" xr:uid="{9AC3E6A9-0086-407C-B181-A7E2E5DD5713}"/>
    <cellStyle name="Comma [0] 2 2 94" xfId="9517" xr:uid="{00000000-0005-0000-0000-00005F020000}"/>
    <cellStyle name="Comma [0] 2 2 94 2" xfId="21415" xr:uid="{7C0AEB4E-E288-4408-8672-A1316408886F}"/>
    <cellStyle name="Comma [0] 2 2 95" xfId="9618" xr:uid="{00000000-0005-0000-0000-000060020000}"/>
    <cellStyle name="Comma [0] 2 2 95 2" xfId="21513" xr:uid="{D4EFE1A8-7D69-4D8F-AD4B-C064FDE6914F}"/>
    <cellStyle name="Comma [0] 2 2 96" xfId="9719" xr:uid="{00000000-0005-0000-0000-000061020000}"/>
    <cellStyle name="Comma [0] 2 2 96 2" xfId="21611" xr:uid="{C80812E2-2BE4-4A0E-AB43-4F58CB13FB46}"/>
    <cellStyle name="Comma [0] 2 2 97" xfId="9820" xr:uid="{00000000-0005-0000-0000-000062020000}"/>
    <cellStyle name="Comma [0] 2 2 97 2" xfId="21709" xr:uid="{7DF7FE4F-B5DC-4173-BC50-3B7B429072D6}"/>
    <cellStyle name="Comma [0] 2 2 98" xfId="9921" xr:uid="{00000000-0005-0000-0000-000063020000}"/>
    <cellStyle name="Comma [0] 2 2 98 2" xfId="21807" xr:uid="{A672CC26-2CBB-4814-B32F-E1793E4396A5}"/>
    <cellStyle name="Comma [0] 2 2 99" xfId="10022" xr:uid="{00000000-0005-0000-0000-000064020000}"/>
    <cellStyle name="Comma [0] 2 2 99 2" xfId="21905" xr:uid="{FF6EEC05-07F8-4CF3-BD4B-8DF34C8B3445}"/>
    <cellStyle name="Comma [0] 2 3" xfId="23" xr:uid="{00000000-0005-0000-0000-000065020000}"/>
    <cellStyle name="Comma [0] 2 3 2" xfId="145" xr:uid="{00000000-0005-0000-0000-000066020000}"/>
    <cellStyle name="Comma [0] 2 3 2 2" xfId="12345" xr:uid="{230326BB-EDA1-458A-B768-384A42D62B0E}"/>
    <cellStyle name="Comma [0] 2 3 3" xfId="12263" xr:uid="{3DE3570B-8509-4B1C-8BE7-10D4CBD67569}"/>
    <cellStyle name="Comma [0] 2 4" xfId="11" xr:uid="{00000000-0005-0000-0000-000067020000}"/>
    <cellStyle name="Comma [0] 2 4 10" xfId="1078" xr:uid="{00000000-0005-0000-0000-000068020000}"/>
    <cellStyle name="Comma [0] 2 4 10 2" xfId="13227" xr:uid="{A8A242BE-F70A-4B0B-B1FF-CEE221DDE78D}"/>
    <cellStyle name="Comma [0] 2 4 100" xfId="10168" xr:uid="{00000000-0005-0000-0000-000069020000}"/>
    <cellStyle name="Comma [0] 2 4 100 2" xfId="22046" xr:uid="{0B395446-2A9D-4923-915A-9F829CABE947}"/>
    <cellStyle name="Comma [0] 2 4 101" xfId="10267" xr:uid="{00000000-0005-0000-0000-00006A020000}"/>
    <cellStyle name="Comma [0] 2 4 101 2" xfId="22143" xr:uid="{95906990-E1FB-43D1-8922-80878B2D6B9F}"/>
    <cellStyle name="Comma [0] 2 4 102" xfId="10369" xr:uid="{00000000-0005-0000-0000-00006B020000}"/>
    <cellStyle name="Comma [0] 2 4 102 2" xfId="22241" xr:uid="{C254A5C2-D39A-460B-AE98-ABB1E9E20A18}"/>
    <cellStyle name="Comma [0] 2 4 103" xfId="10470" xr:uid="{00000000-0005-0000-0000-00006C020000}"/>
    <cellStyle name="Comma [0] 2 4 103 2" xfId="22338" xr:uid="{C0B16AB8-7946-40C6-BC9A-875F17C8CA6F}"/>
    <cellStyle name="Comma [0] 2 4 104" xfId="10571" xr:uid="{00000000-0005-0000-0000-00006D020000}"/>
    <cellStyle name="Comma [0] 2 4 104 2" xfId="22437" xr:uid="{E2C68A91-121B-4391-B159-6EF765E548FC}"/>
    <cellStyle name="Comma [0] 2 4 105" xfId="10671" xr:uid="{00000000-0005-0000-0000-00006E020000}"/>
    <cellStyle name="Comma [0] 2 4 105 2" xfId="22535" xr:uid="{24DDC421-3FDB-4CFA-8476-1FD8DC45F2F5}"/>
    <cellStyle name="Comma [0] 2 4 106" xfId="10771" xr:uid="{00000000-0005-0000-0000-00006F020000}"/>
    <cellStyle name="Comma [0] 2 4 106 2" xfId="22632" xr:uid="{D2E47EC3-FFFA-4CF9-A77E-2B65B8D255F8}"/>
    <cellStyle name="Comma [0] 2 4 107" xfId="10874" xr:uid="{00000000-0005-0000-0000-000070020000}"/>
    <cellStyle name="Comma [0] 2 4 107 2" xfId="22732" xr:uid="{91BA924F-5C83-453E-B0E1-2B1B3F643862}"/>
    <cellStyle name="Comma [0] 2 4 108" xfId="10973" xr:uid="{00000000-0005-0000-0000-000071020000}"/>
    <cellStyle name="Comma [0] 2 4 108 2" xfId="22828" xr:uid="{5519045B-5B0A-4778-B0B3-8AB5F7075FC2}"/>
    <cellStyle name="Comma [0] 2 4 109" xfId="11073" xr:uid="{00000000-0005-0000-0000-000072020000}"/>
    <cellStyle name="Comma [0] 2 4 109 2" xfId="22925" xr:uid="{21AD3C74-124C-4CE0-94EE-9F2318A72C78}"/>
    <cellStyle name="Comma [0] 2 4 11" xfId="1179" xr:uid="{00000000-0005-0000-0000-000073020000}"/>
    <cellStyle name="Comma [0] 2 4 11 2" xfId="13325" xr:uid="{72D27908-3C4D-4C4E-A74F-3C731A11C482}"/>
    <cellStyle name="Comma [0] 2 4 110" xfId="11177" xr:uid="{00000000-0005-0000-0000-000074020000}"/>
    <cellStyle name="Comma [0] 2 4 110 2" xfId="23025" xr:uid="{26682530-FB55-4C24-8556-BEE2F6D19885}"/>
    <cellStyle name="Comma [0] 2 4 111" xfId="11278" xr:uid="{00000000-0005-0000-0000-000075020000}"/>
    <cellStyle name="Comma [0] 2 4 111 2" xfId="23123" xr:uid="{F70D0210-CED3-4CA3-813D-03836FED537F}"/>
    <cellStyle name="Comma [0] 2 4 112" xfId="11379" xr:uid="{00000000-0005-0000-0000-000076020000}"/>
    <cellStyle name="Comma [0] 2 4 112 2" xfId="23221" xr:uid="{4F83CB9E-2276-4575-8495-01734895E35E}"/>
    <cellStyle name="Comma [0] 2 4 113" xfId="11480" xr:uid="{00000000-0005-0000-0000-000077020000}"/>
    <cellStyle name="Comma [0] 2 4 113 2" xfId="23320" xr:uid="{7D35670A-D7CE-4784-B6F6-28B15898F5E9}"/>
    <cellStyle name="Comma [0] 2 4 114" xfId="11578" xr:uid="{00000000-0005-0000-0000-000078020000}"/>
    <cellStyle name="Comma [0] 2 4 114 2" xfId="23415" xr:uid="{92D89580-1D82-4CC3-8FFD-551BBB79F0EC}"/>
    <cellStyle name="Comma [0] 2 4 115" xfId="11680" xr:uid="{00000000-0005-0000-0000-000079020000}"/>
    <cellStyle name="Comma [0] 2 4 115 2" xfId="23514" xr:uid="{561EE39F-A33A-46FA-99C9-042EC96099B5}"/>
    <cellStyle name="Comma [0] 2 4 116" xfId="11778" xr:uid="{00000000-0005-0000-0000-00007A020000}"/>
    <cellStyle name="Comma [0] 2 4 116 2" xfId="23608" xr:uid="{8D18AF64-EA92-4FD5-B8F9-8DCA03639D83}"/>
    <cellStyle name="Comma [0] 2 4 117" xfId="11875" xr:uid="{00000000-0005-0000-0000-00007B020000}"/>
    <cellStyle name="Comma [0] 2 4 117 2" xfId="23701" xr:uid="{318B8DD2-FD85-40DA-A564-FAFDC62ACA6C}"/>
    <cellStyle name="Comma [0] 2 4 118" xfId="11970" xr:uid="{00000000-0005-0000-0000-00007C020000}"/>
    <cellStyle name="Comma [0] 2 4 118 2" xfId="23795" xr:uid="{5F63A932-D42F-47F9-A1B9-E1562307EA02}"/>
    <cellStyle name="Comma [0] 2 4 119" xfId="12058" xr:uid="{00000000-0005-0000-0000-00007D020000}"/>
    <cellStyle name="Comma [0] 2 4 119 2" xfId="23881" xr:uid="{218F402B-C99F-4B35-89F8-C2E7C1874E31}"/>
    <cellStyle name="Comma [0] 2 4 12" xfId="1280" xr:uid="{00000000-0005-0000-0000-00007E020000}"/>
    <cellStyle name="Comma [0] 2 4 12 2" xfId="13423" xr:uid="{2B02BE5A-5F5F-4521-908E-27BDEC9E5E66}"/>
    <cellStyle name="Comma [0] 2 4 120" xfId="12143" xr:uid="{00000000-0005-0000-0000-00007F020000}"/>
    <cellStyle name="Comma [0] 2 4 120 2" xfId="23962" xr:uid="{EA840F42-9F4C-4E36-ABA4-154FBD198315}"/>
    <cellStyle name="Comma [0] 2 4 121" xfId="12255" xr:uid="{A2E17577-734B-43A9-ADC3-C8AB6D6197BC}"/>
    <cellStyle name="Comma [0] 2 4 13" xfId="1381" xr:uid="{00000000-0005-0000-0000-000080020000}"/>
    <cellStyle name="Comma [0] 2 4 13 2" xfId="13521" xr:uid="{1A055FAE-F558-4892-88CA-9B0CC31D368B}"/>
    <cellStyle name="Comma [0] 2 4 14" xfId="1482" xr:uid="{00000000-0005-0000-0000-000081020000}"/>
    <cellStyle name="Comma [0] 2 4 14 2" xfId="13619" xr:uid="{669D098E-D233-48CC-8D8B-C57BE5F5EDE3}"/>
    <cellStyle name="Comma [0] 2 4 15" xfId="1583" xr:uid="{00000000-0005-0000-0000-000082020000}"/>
    <cellStyle name="Comma [0] 2 4 15 2" xfId="13717" xr:uid="{062B88BA-F2E1-479E-BA43-798705AD93F9}"/>
    <cellStyle name="Comma [0] 2 4 16" xfId="1684" xr:uid="{00000000-0005-0000-0000-000083020000}"/>
    <cellStyle name="Comma [0] 2 4 16 2" xfId="13815" xr:uid="{70CDDD35-F76A-4949-9DC7-2DBAF65C5EB7}"/>
    <cellStyle name="Comma [0] 2 4 17" xfId="1785" xr:uid="{00000000-0005-0000-0000-000084020000}"/>
    <cellStyle name="Comma [0] 2 4 17 2" xfId="13913" xr:uid="{BD392B92-E969-46C0-8D1B-E323D28E4049}"/>
    <cellStyle name="Comma [0] 2 4 18" xfId="1886" xr:uid="{00000000-0005-0000-0000-000085020000}"/>
    <cellStyle name="Comma [0] 2 4 18 2" xfId="14011" xr:uid="{4BCAAFC2-9487-4916-BC2F-879559B6C92C}"/>
    <cellStyle name="Comma [0] 2 4 19" xfId="1987" xr:uid="{00000000-0005-0000-0000-000086020000}"/>
    <cellStyle name="Comma [0] 2 4 19 2" xfId="14109" xr:uid="{144C75B7-ACA0-4A8F-87B5-9C0CAA6146B5}"/>
    <cellStyle name="Comma [0] 2 4 2" xfId="209" xr:uid="{00000000-0005-0000-0000-000087020000}"/>
    <cellStyle name="Comma [0] 2 4 2 2" xfId="12383" xr:uid="{720C1632-3160-482C-A3F7-7020420355DB}"/>
    <cellStyle name="Comma [0] 2 4 20" xfId="2088" xr:uid="{00000000-0005-0000-0000-000088020000}"/>
    <cellStyle name="Comma [0] 2 4 20 2" xfId="14207" xr:uid="{2A11BEAE-594F-492D-ACA1-C18355BA2669}"/>
    <cellStyle name="Comma [0] 2 4 21" xfId="2189" xr:uid="{00000000-0005-0000-0000-000089020000}"/>
    <cellStyle name="Comma [0] 2 4 21 2" xfId="14305" xr:uid="{2416B36F-ED00-48A0-80D5-3BF34EB62D0C}"/>
    <cellStyle name="Comma [0] 2 4 22" xfId="2290" xr:uid="{00000000-0005-0000-0000-00008A020000}"/>
    <cellStyle name="Comma [0] 2 4 22 2" xfId="14403" xr:uid="{0959DE80-0734-4596-BE1C-1ED98A1EE1FD}"/>
    <cellStyle name="Comma [0] 2 4 23" xfId="2391" xr:uid="{00000000-0005-0000-0000-00008B020000}"/>
    <cellStyle name="Comma [0] 2 4 23 2" xfId="14501" xr:uid="{B788152E-3B64-4185-A0F9-327D794AF52B}"/>
    <cellStyle name="Comma [0] 2 4 24" xfId="2492" xr:uid="{00000000-0005-0000-0000-00008C020000}"/>
    <cellStyle name="Comma [0] 2 4 24 2" xfId="14599" xr:uid="{23178E8A-8F90-414E-B8C8-0086E701EF85}"/>
    <cellStyle name="Comma [0] 2 4 25" xfId="2593" xr:uid="{00000000-0005-0000-0000-00008D020000}"/>
    <cellStyle name="Comma [0] 2 4 25 2" xfId="14697" xr:uid="{F77E94AC-0C13-4A23-AEA3-E86F1DB54F05}"/>
    <cellStyle name="Comma [0] 2 4 26" xfId="2694" xr:uid="{00000000-0005-0000-0000-00008E020000}"/>
    <cellStyle name="Comma [0] 2 4 26 2" xfId="14795" xr:uid="{1A0F2A89-9204-4FC2-8605-15DED546DB10}"/>
    <cellStyle name="Comma [0] 2 4 27" xfId="2795" xr:uid="{00000000-0005-0000-0000-00008F020000}"/>
    <cellStyle name="Comma [0] 2 4 27 2" xfId="14893" xr:uid="{6551C881-E6AC-4C82-B279-3EAD08522206}"/>
    <cellStyle name="Comma [0] 2 4 28" xfId="2896" xr:uid="{00000000-0005-0000-0000-000090020000}"/>
    <cellStyle name="Comma [0] 2 4 28 2" xfId="14991" xr:uid="{E9D9607B-0645-4A6B-85AE-44082EDE8633}"/>
    <cellStyle name="Comma [0] 2 4 29" xfId="2997" xr:uid="{00000000-0005-0000-0000-000091020000}"/>
    <cellStyle name="Comma [0] 2 4 29 2" xfId="15089" xr:uid="{A61AC359-CC9D-455E-A346-B7FB48C6F213}"/>
    <cellStyle name="Comma [0] 2 4 3" xfId="371" xr:uid="{00000000-0005-0000-0000-000092020000}"/>
    <cellStyle name="Comma [0] 2 4 3 2" xfId="12542" xr:uid="{B98B833A-E660-4A62-AF32-9165BBFDB742}"/>
    <cellStyle name="Comma [0] 2 4 30" xfId="3098" xr:uid="{00000000-0005-0000-0000-000093020000}"/>
    <cellStyle name="Comma [0] 2 4 30 2" xfId="15187" xr:uid="{0C90E0F3-01C2-4AD0-9B6E-700B1BB1F1A9}"/>
    <cellStyle name="Comma [0] 2 4 31" xfId="3199" xr:uid="{00000000-0005-0000-0000-000094020000}"/>
    <cellStyle name="Comma [0] 2 4 31 2" xfId="15285" xr:uid="{A2B48ACB-4AD4-4642-A388-7F2C3C769B01}"/>
    <cellStyle name="Comma [0] 2 4 32" xfId="3300" xr:uid="{00000000-0005-0000-0000-000095020000}"/>
    <cellStyle name="Comma [0] 2 4 32 2" xfId="15383" xr:uid="{6C02E58D-35D1-4C25-A6CD-15159E619C7E}"/>
    <cellStyle name="Comma [0] 2 4 33" xfId="3401" xr:uid="{00000000-0005-0000-0000-000096020000}"/>
    <cellStyle name="Comma [0] 2 4 33 2" xfId="15481" xr:uid="{3CD55F23-33D0-426E-A6C0-6A029B3B54C1}"/>
    <cellStyle name="Comma [0] 2 4 34" xfId="3502" xr:uid="{00000000-0005-0000-0000-000097020000}"/>
    <cellStyle name="Comma [0] 2 4 34 2" xfId="15579" xr:uid="{C005D669-7D1E-4E46-95F5-6D298703AAA5}"/>
    <cellStyle name="Comma [0] 2 4 35" xfId="3603" xr:uid="{00000000-0005-0000-0000-000098020000}"/>
    <cellStyle name="Comma [0] 2 4 35 2" xfId="15677" xr:uid="{5FB30D8F-526F-4AAE-9D62-BA031D57AC6B}"/>
    <cellStyle name="Comma [0] 2 4 36" xfId="3704" xr:uid="{00000000-0005-0000-0000-000099020000}"/>
    <cellStyle name="Comma [0] 2 4 36 2" xfId="15775" xr:uid="{AD0575B7-F330-4473-BDCE-7B9FDA7256EE}"/>
    <cellStyle name="Comma [0] 2 4 37" xfId="3796" xr:uid="{00000000-0005-0000-0000-00009A020000}"/>
    <cellStyle name="Comma [0] 2 4 37 2" xfId="15865" xr:uid="{B7F59C90-E0BE-4B01-88ED-01D5BF0435C7}"/>
    <cellStyle name="Comma [0] 2 4 38" xfId="3905" xr:uid="{00000000-0005-0000-0000-00009B020000}"/>
    <cellStyle name="Comma [0] 2 4 38 2" xfId="15968" xr:uid="{BE08A54B-F3E2-4980-8249-EC517B714BA1}"/>
    <cellStyle name="Comma [0] 2 4 39" xfId="4003" xr:uid="{00000000-0005-0000-0000-00009C020000}"/>
    <cellStyle name="Comma [0] 2 4 39 2" xfId="16063" xr:uid="{9544ABF7-4900-499A-B3D4-302F4C6F794C}"/>
    <cellStyle name="Comma [0] 2 4 4" xfId="472" xr:uid="{00000000-0005-0000-0000-00009D020000}"/>
    <cellStyle name="Comma [0] 2 4 4 2" xfId="12640" xr:uid="{C4410ECC-E63A-4E52-B32B-27B0D3E4581E}"/>
    <cellStyle name="Comma [0] 2 4 40" xfId="3972" xr:uid="{00000000-0005-0000-0000-00009E020000}"/>
    <cellStyle name="Comma [0] 2 4 40 2" xfId="16033" xr:uid="{56FDE123-3A83-40F9-A785-51ECFCCC1CD9}"/>
    <cellStyle name="Comma [0] 2 4 41" xfId="4209" xr:uid="{00000000-0005-0000-0000-00009F020000}"/>
    <cellStyle name="Comma [0] 2 4 41 2" xfId="16264" xr:uid="{01374BB8-06A4-4074-B03D-7A6EBD5A386D}"/>
    <cellStyle name="Comma [0] 2 4 42" xfId="4309" xr:uid="{00000000-0005-0000-0000-0000A0020000}"/>
    <cellStyle name="Comma [0] 2 4 42 2" xfId="16362" xr:uid="{B9A4DB54-BB66-494D-A4D8-16BA0FF125C4}"/>
    <cellStyle name="Comma [0] 2 4 43" xfId="4411" xr:uid="{00000000-0005-0000-0000-0000A1020000}"/>
    <cellStyle name="Comma [0] 2 4 43 2" xfId="16461" xr:uid="{5ADB1E9A-2F78-46F1-B68F-7A3F5013F396}"/>
    <cellStyle name="Comma [0] 2 4 44" xfId="4512" xr:uid="{00000000-0005-0000-0000-0000A2020000}"/>
    <cellStyle name="Comma [0] 2 4 44 2" xfId="16559" xr:uid="{E083D5B8-54CE-4004-91A2-CCEA57850FFC}"/>
    <cellStyle name="Comma [0] 2 4 45" xfId="4613" xr:uid="{00000000-0005-0000-0000-0000A3020000}"/>
    <cellStyle name="Comma [0] 2 4 45 2" xfId="16657" xr:uid="{8D3833B1-C396-4B4B-83C3-27BF24E30947}"/>
    <cellStyle name="Comma [0] 2 4 46" xfId="4714" xr:uid="{00000000-0005-0000-0000-0000A4020000}"/>
    <cellStyle name="Comma [0] 2 4 46 2" xfId="16755" xr:uid="{0F8F3970-9521-49D8-A9A9-5F6BD98BEDF9}"/>
    <cellStyle name="Comma [0] 2 4 47" xfId="4815" xr:uid="{00000000-0005-0000-0000-0000A5020000}"/>
    <cellStyle name="Comma [0] 2 4 47 2" xfId="16853" xr:uid="{B3B2DCFB-509C-408B-9C38-BA31FB30023D}"/>
    <cellStyle name="Comma [0] 2 4 48" xfId="4916" xr:uid="{00000000-0005-0000-0000-0000A6020000}"/>
    <cellStyle name="Comma [0] 2 4 48 2" xfId="16951" xr:uid="{030D0D94-F6BE-4B8E-BD10-7ED8D2E3279D}"/>
    <cellStyle name="Comma [0] 2 4 49" xfId="5017" xr:uid="{00000000-0005-0000-0000-0000A7020000}"/>
    <cellStyle name="Comma [0] 2 4 49 2" xfId="17049" xr:uid="{D094FBEB-A7A0-4E14-8353-43DD678D568A}"/>
    <cellStyle name="Comma [0] 2 4 5" xfId="573" xr:uid="{00000000-0005-0000-0000-0000A8020000}"/>
    <cellStyle name="Comma [0] 2 4 5 2" xfId="12738" xr:uid="{FF8927F3-B2CB-49C7-80E4-4D4D4EC64275}"/>
    <cellStyle name="Comma [0] 2 4 50" xfId="5118" xr:uid="{00000000-0005-0000-0000-0000A9020000}"/>
    <cellStyle name="Comma [0] 2 4 50 2" xfId="17147" xr:uid="{17B6BB8E-E57E-49CF-94CB-1E42DE26A92B}"/>
    <cellStyle name="Comma [0] 2 4 51" xfId="5219" xr:uid="{00000000-0005-0000-0000-0000AA020000}"/>
    <cellStyle name="Comma [0] 2 4 51 2" xfId="17245" xr:uid="{589DD1E0-7824-43C9-BB0F-0467E8CB82AD}"/>
    <cellStyle name="Comma [0] 2 4 52" xfId="5320" xr:uid="{00000000-0005-0000-0000-0000AB020000}"/>
    <cellStyle name="Comma [0] 2 4 52 2" xfId="17343" xr:uid="{6D62B64A-17F7-4B7F-9C4C-56CD31F35DB7}"/>
    <cellStyle name="Comma [0] 2 4 53" xfId="5421" xr:uid="{00000000-0005-0000-0000-0000AC020000}"/>
    <cellStyle name="Comma [0] 2 4 53 2" xfId="17441" xr:uid="{B783ED6F-0E8E-4546-8D28-7A0DEB7D76BF}"/>
    <cellStyle name="Comma [0] 2 4 54" xfId="5522" xr:uid="{00000000-0005-0000-0000-0000AD020000}"/>
    <cellStyle name="Comma [0] 2 4 54 2" xfId="17539" xr:uid="{ACD206AB-DEE9-4A03-9DA8-BCFCF33494CB}"/>
    <cellStyle name="Comma [0] 2 4 55" xfId="5623" xr:uid="{00000000-0005-0000-0000-0000AE020000}"/>
    <cellStyle name="Comma [0] 2 4 55 2" xfId="17637" xr:uid="{552DE1E8-64DC-48D3-B898-8384D84535A9}"/>
    <cellStyle name="Comma [0] 2 4 56" xfId="5724" xr:uid="{00000000-0005-0000-0000-0000AF020000}"/>
    <cellStyle name="Comma [0] 2 4 56 2" xfId="17735" xr:uid="{2C234B34-9011-42E7-8D2C-853DF5DF288B}"/>
    <cellStyle name="Comma [0] 2 4 57" xfId="5825" xr:uid="{00000000-0005-0000-0000-0000B0020000}"/>
    <cellStyle name="Comma [0] 2 4 57 2" xfId="17833" xr:uid="{1323CF45-2068-4D8C-A5A3-1049E3C1A776}"/>
    <cellStyle name="Comma [0] 2 4 58" xfId="5926" xr:uid="{00000000-0005-0000-0000-0000B1020000}"/>
    <cellStyle name="Comma [0] 2 4 58 2" xfId="17931" xr:uid="{D5A96777-750A-41C7-BA63-AF6F83F4A96F}"/>
    <cellStyle name="Comma [0] 2 4 59" xfId="6027" xr:uid="{00000000-0005-0000-0000-0000B2020000}"/>
    <cellStyle name="Comma [0] 2 4 59 2" xfId="18029" xr:uid="{91DFD860-3880-42A6-9691-C530B0BC77DB}"/>
    <cellStyle name="Comma [0] 2 4 6" xfId="674" xr:uid="{00000000-0005-0000-0000-0000B3020000}"/>
    <cellStyle name="Comma [0] 2 4 6 2" xfId="12836" xr:uid="{2A8F9446-5A9E-4E61-ABE6-4F28B95B9B03}"/>
    <cellStyle name="Comma [0] 2 4 60" xfId="6128" xr:uid="{00000000-0005-0000-0000-0000B4020000}"/>
    <cellStyle name="Comma [0] 2 4 60 2" xfId="18127" xr:uid="{5B12C3E4-C018-46B9-82A5-344F9A3DF9F3}"/>
    <cellStyle name="Comma [0] 2 4 61" xfId="6229" xr:uid="{00000000-0005-0000-0000-0000B5020000}"/>
    <cellStyle name="Comma [0] 2 4 61 2" xfId="18225" xr:uid="{8BD9A765-A5CB-4DF0-B327-2B2BF8F74C39}"/>
    <cellStyle name="Comma [0] 2 4 62" xfId="6330" xr:uid="{00000000-0005-0000-0000-0000B6020000}"/>
    <cellStyle name="Comma [0] 2 4 62 2" xfId="18323" xr:uid="{14B109C9-8A25-41C4-880A-7DE8DE12DC7A}"/>
    <cellStyle name="Comma [0] 2 4 63" xfId="6431" xr:uid="{00000000-0005-0000-0000-0000B7020000}"/>
    <cellStyle name="Comma [0] 2 4 63 2" xfId="18421" xr:uid="{1F0130E7-C84F-43B9-B5F9-FE4D21C135C2}"/>
    <cellStyle name="Comma [0] 2 4 64" xfId="6532" xr:uid="{00000000-0005-0000-0000-0000B8020000}"/>
    <cellStyle name="Comma [0] 2 4 64 2" xfId="18519" xr:uid="{81C1F528-E116-434F-B298-50574322FF7A}"/>
    <cellStyle name="Comma [0] 2 4 65" xfId="6633" xr:uid="{00000000-0005-0000-0000-0000B9020000}"/>
    <cellStyle name="Comma [0] 2 4 65 2" xfId="18617" xr:uid="{1E5A3E11-D488-448D-9ED7-A7ECEBB82179}"/>
    <cellStyle name="Comma [0] 2 4 66" xfId="6734" xr:uid="{00000000-0005-0000-0000-0000BA020000}"/>
    <cellStyle name="Comma [0] 2 4 66 2" xfId="18715" xr:uid="{F4E0ECF0-F132-4B89-A8D2-0D519B598D11}"/>
    <cellStyle name="Comma [0] 2 4 67" xfId="6835" xr:uid="{00000000-0005-0000-0000-0000BB020000}"/>
    <cellStyle name="Comma [0] 2 4 67 2" xfId="18813" xr:uid="{13CC8B0F-4081-4BE9-A315-3FAB1358A3E9}"/>
    <cellStyle name="Comma [0] 2 4 68" xfId="6936" xr:uid="{00000000-0005-0000-0000-0000BC020000}"/>
    <cellStyle name="Comma [0] 2 4 68 2" xfId="18911" xr:uid="{3AB6BADB-FCB9-4AB3-B3BB-8FEDEA017BD8}"/>
    <cellStyle name="Comma [0] 2 4 69" xfId="7037" xr:uid="{00000000-0005-0000-0000-0000BD020000}"/>
    <cellStyle name="Comma [0] 2 4 69 2" xfId="19009" xr:uid="{10D5F4EA-B0FA-4A37-AE50-FD6543A6C244}"/>
    <cellStyle name="Comma [0] 2 4 7" xfId="775" xr:uid="{00000000-0005-0000-0000-0000BE020000}"/>
    <cellStyle name="Comma [0] 2 4 7 2" xfId="12934" xr:uid="{DEDAAD89-BB8F-43CA-9220-D7561C8E0689}"/>
    <cellStyle name="Comma [0] 2 4 70" xfId="7138" xr:uid="{00000000-0005-0000-0000-0000BF020000}"/>
    <cellStyle name="Comma [0] 2 4 70 2" xfId="19107" xr:uid="{8E5681A0-50DF-465B-B405-5EC8D39CEA92}"/>
    <cellStyle name="Comma [0] 2 4 71" xfId="7239" xr:uid="{00000000-0005-0000-0000-0000C0020000}"/>
    <cellStyle name="Comma [0] 2 4 71 2" xfId="19205" xr:uid="{FBEC9261-2DD8-4E44-9FE7-73D4FB8624BD}"/>
    <cellStyle name="Comma [0] 2 4 72" xfId="7340" xr:uid="{00000000-0005-0000-0000-0000C1020000}"/>
    <cellStyle name="Comma [0] 2 4 72 2" xfId="19303" xr:uid="{DDA8E0C5-F515-485C-8CCF-403F6D37542E}"/>
    <cellStyle name="Comma [0] 2 4 73" xfId="7441" xr:uid="{00000000-0005-0000-0000-0000C2020000}"/>
    <cellStyle name="Comma [0] 2 4 73 2" xfId="19401" xr:uid="{74F5C7E8-6F92-4B20-846B-12DCC37F0570}"/>
    <cellStyle name="Comma [0] 2 4 74" xfId="7542" xr:uid="{00000000-0005-0000-0000-0000C3020000}"/>
    <cellStyle name="Comma [0] 2 4 74 2" xfId="19499" xr:uid="{2369EFBE-C674-462D-87F3-5901EF457349}"/>
    <cellStyle name="Comma [0] 2 4 75" xfId="7643" xr:uid="{00000000-0005-0000-0000-0000C4020000}"/>
    <cellStyle name="Comma [0] 2 4 75 2" xfId="19597" xr:uid="{823881E9-C9C7-43EE-BC1C-6EB67E53B2F0}"/>
    <cellStyle name="Comma [0] 2 4 76" xfId="7744" xr:uid="{00000000-0005-0000-0000-0000C5020000}"/>
    <cellStyle name="Comma [0] 2 4 76 2" xfId="19695" xr:uid="{82AB7E76-53B7-426F-B621-9EEBF65E6954}"/>
    <cellStyle name="Comma [0] 2 4 77" xfId="7845" xr:uid="{00000000-0005-0000-0000-0000C6020000}"/>
    <cellStyle name="Comma [0] 2 4 77 2" xfId="19793" xr:uid="{C95F1E4E-7574-4AE1-9334-297C9EEA7D39}"/>
    <cellStyle name="Comma [0] 2 4 78" xfId="7946" xr:uid="{00000000-0005-0000-0000-0000C7020000}"/>
    <cellStyle name="Comma [0] 2 4 78 2" xfId="19891" xr:uid="{F3F6DDFE-099B-48DB-AE27-D32DB4D8C0E1}"/>
    <cellStyle name="Comma [0] 2 4 79" xfId="8047" xr:uid="{00000000-0005-0000-0000-0000C8020000}"/>
    <cellStyle name="Comma [0] 2 4 79 2" xfId="19989" xr:uid="{F77DF430-C90B-4DFF-8391-D687E0464FCF}"/>
    <cellStyle name="Comma [0] 2 4 8" xfId="876" xr:uid="{00000000-0005-0000-0000-0000C9020000}"/>
    <cellStyle name="Comma [0] 2 4 8 2" xfId="13032" xr:uid="{BDA32762-9208-44A8-8B7A-F5ADC187592E}"/>
    <cellStyle name="Comma [0] 2 4 80" xfId="8148" xr:uid="{00000000-0005-0000-0000-0000CA020000}"/>
    <cellStyle name="Comma [0] 2 4 80 2" xfId="20087" xr:uid="{CAC67B6F-0AEF-477A-A266-57008A11A41B}"/>
    <cellStyle name="Comma [0] 2 4 81" xfId="8249" xr:uid="{00000000-0005-0000-0000-0000CB020000}"/>
    <cellStyle name="Comma [0] 2 4 81 2" xfId="20185" xr:uid="{44DB70BF-FE4A-4E8F-BFBE-DE2F3B146500}"/>
    <cellStyle name="Comma [0] 2 4 82" xfId="8350" xr:uid="{00000000-0005-0000-0000-0000CC020000}"/>
    <cellStyle name="Comma [0] 2 4 82 2" xfId="20283" xr:uid="{3E0DE702-B704-4644-A79C-70429EF293E4}"/>
    <cellStyle name="Comma [0] 2 4 83" xfId="8451" xr:uid="{00000000-0005-0000-0000-0000CD020000}"/>
    <cellStyle name="Comma [0] 2 4 83 2" xfId="20381" xr:uid="{212A426D-5AE0-4238-A507-F550204CF46E}"/>
    <cellStyle name="Comma [0] 2 4 84" xfId="8552" xr:uid="{00000000-0005-0000-0000-0000CE020000}"/>
    <cellStyle name="Comma [0] 2 4 84 2" xfId="20479" xr:uid="{8828E05A-96EB-4B73-9782-4527712B1A3C}"/>
    <cellStyle name="Comma [0] 2 4 85" xfId="8653" xr:uid="{00000000-0005-0000-0000-0000CF020000}"/>
    <cellStyle name="Comma [0] 2 4 85 2" xfId="20577" xr:uid="{6C512E53-6E5D-4FC5-AD13-1AA027765A30}"/>
    <cellStyle name="Comma [0] 2 4 86" xfId="8754" xr:uid="{00000000-0005-0000-0000-0000D0020000}"/>
    <cellStyle name="Comma [0] 2 4 86 2" xfId="20675" xr:uid="{9B0210C5-5E63-40B6-9322-CBF0CA0A50AE}"/>
    <cellStyle name="Comma [0] 2 4 87" xfId="8855" xr:uid="{00000000-0005-0000-0000-0000D1020000}"/>
    <cellStyle name="Comma [0] 2 4 87 2" xfId="20773" xr:uid="{29AC3F81-0CDB-4BD8-9208-EF03E0D6E7CA}"/>
    <cellStyle name="Comma [0] 2 4 88" xfId="8956" xr:uid="{00000000-0005-0000-0000-0000D2020000}"/>
    <cellStyle name="Comma [0] 2 4 88 2" xfId="20871" xr:uid="{EE232978-626B-4658-A9BC-48209EB321FC}"/>
    <cellStyle name="Comma [0] 2 4 89" xfId="9057" xr:uid="{00000000-0005-0000-0000-0000D3020000}"/>
    <cellStyle name="Comma [0] 2 4 89 2" xfId="20969" xr:uid="{E30F3D45-3265-4C5D-9BEF-23BA3E86D004}"/>
    <cellStyle name="Comma [0] 2 4 9" xfId="977" xr:uid="{00000000-0005-0000-0000-0000D4020000}"/>
    <cellStyle name="Comma [0] 2 4 9 2" xfId="13130" xr:uid="{F8E460C1-3337-4284-8CF2-62574F0FDC3C}"/>
    <cellStyle name="Comma [0] 2 4 90" xfId="9158" xr:uid="{00000000-0005-0000-0000-0000D5020000}"/>
    <cellStyle name="Comma [0] 2 4 90 2" xfId="21067" xr:uid="{BBA9B03A-6E02-404E-8299-CD2D8A134B70}"/>
    <cellStyle name="Comma [0] 2 4 91" xfId="9259" xr:uid="{00000000-0005-0000-0000-0000D6020000}"/>
    <cellStyle name="Comma [0] 2 4 91 2" xfId="21165" xr:uid="{31A48D63-B97E-496D-AE9D-3345ECB17B4E}"/>
    <cellStyle name="Comma [0] 2 4 92" xfId="9360" xr:uid="{00000000-0005-0000-0000-0000D7020000}"/>
    <cellStyle name="Comma [0] 2 4 92 2" xfId="21263" xr:uid="{6678E46A-5A90-4CA3-81E1-F49BFA3B00DB}"/>
    <cellStyle name="Comma [0] 2 4 93" xfId="9461" xr:uid="{00000000-0005-0000-0000-0000D8020000}"/>
    <cellStyle name="Comma [0] 2 4 93 2" xfId="21361" xr:uid="{CB2004BD-E929-4F94-A410-9861DB7FC55E}"/>
    <cellStyle name="Comma [0] 2 4 94" xfId="9562" xr:uid="{00000000-0005-0000-0000-0000D9020000}"/>
    <cellStyle name="Comma [0] 2 4 94 2" xfId="21459" xr:uid="{CDC38E03-0600-436A-873E-BAF1AB194BDB}"/>
    <cellStyle name="Comma [0] 2 4 95" xfId="9663" xr:uid="{00000000-0005-0000-0000-0000DA020000}"/>
    <cellStyle name="Comma [0] 2 4 95 2" xfId="21557" xr:uid="{6212F96F-6821-493E-98D2-2B8D09E50687}"/>
    <cellStyle name="Comma [0] 2 4 96" xfId="9764" xr:uid="{00000000-0005-0000-0000-0000DB020000}"/>
    <cellStyle name="Comma [0] 2 4 96 2" xfId="21655" xr:uid="{FD7AD150-AE73-4D64-A353-B2ECEF28D49B}"/>
    <cellStyle name="Comma [0] 2 4 97" xfId="9865" xr:uid="{00000000-0005-0000-0000-0000DC020000}"/>
    <cellStyle name="Comma [0] 2 4 97 2" xfId="21753" xr:uid="{E4C8D0DB-72A6-4A38-8F2F-597AABD74F29}"/>
    <cellStyle name="Comma [0] 2 4 98" xfId="9966" xr:uid="{00000000-0005-0000-0000-0000DD020000}"/>
    <cellStyle name="Comma [0] 2 4 98 2" xfId="21851" xr:uid="{1783A805-CCC2-4B84-A585-C37624BF60B1}"/>
    <cellStyle name="Comma [0] 2 4 99" xfId="10067" xr:uid="{00000000-0005-0000-0000-0000DE020000}"/>
    <cellStyle name="Comma [0] 2 4 99 2" xfId="21949" xr:uid="{9E6B2291-E870-40D2-9CE9-0B329D941BDD}"/>
    <cellStyle name="Comma [0] 2 5" xfId="29" xr:uid="{00000000-0005-0000-0000-0000DF020000}"/>
    <cellStyle name="Comma [0] 2 5 2" xfId="30" xr:uid="{00000000-0005-0000-0000-0000E0020000}"/>
    <cellStyle name="Comma [0] 2 5 2 2" xfId="12268" xr:uid="{458D9676-3A44-462E-AC3D-DE5C499A883C}"/>
    <cellStyle name="Comma [0] 2 5 3" xfId="12267" xr:uid="{63EF2D89-D498-465F-98BF-BB45E9E413C6}"/>
    <cellStyle name="Comma [0] 2 6" xfId="31" xr:uid="{00000000-0005-0000-0000-0000E1020000}"/>
    <cellStyle name="Comma [0] 2 6 10" xfId="928" xr:uid="{00000000-0005-0000-0000-0000E2020000}"/>
    <cellStyle name="Comma [0] 2 6 10 2" xfId="13082" xr:uid="{CD4E9C16-D33A-4864-92BF-29B4C4E890B2}"/>
    <cellStyle name="Comma [0] 2 6 100" xfId="10018" xr:uid="{00000000-0005-0000-0000-0000E3020000}"/>
    <cellStyle name="Comma [0] 2 6 100 2" xfId="21901" xr:uid="{9428AE90-C68D-4173-A221-C32F941091BA}"/>
    <cellStyle name="Comma [0] 2 6 101" xfId="10119" xr:uid="{00000000-0005-0000-0000-0000E4020000}"/>
    <cellStyle name="Comma [0] 2 6 101 2" xfId="21999" xr:uid="{1CEEAA14-A9FB-4B76-AC47-DCED25F59419}"/>
    <cellStyle name="Comma [0] 2 6 102" xfId="10255" xr:uid="{00000000-0005-0000-0000-0000E5020000}"/>
    <cellStyle name="Comma [0] 2 6 102 2" xfId="22131" xr:uid="{552372E0-367D-4A82-85CB-5C96AA7A0490}"/>
    <cellStyle name="Comma [0] 2 6 103" xfId="10320" xr:uid="{00000000-0005-0000-0000-0000E6020000}"/>
    <cellStyle name="Comma [0] 2 6 103 2" xfId="22193" xr:uid="{91181FE0-D2D2-4DE6-B570-35DBBCBEA6CF}"/>
    <cellStyle name="Comma [0] 2 6 104" xfId="10421" xr:uid="{00000000-0005-0000-0000-0000E7020000}"/>
    <cellStyle name="Comma [0] 2 6 104 2" xfId="22291" xr:uid="{57220547-6541-42A1-B4A2-008C50136740}"/>
    <cellStyle name="Comma [0] 2 6 105" xfId="10522" xr:uid="{00000000-0005-0000-0000-0000E8020000}"/>
    <cellStyle name="Comma [0] 2 6 105 2" xfId="22388" xr:uid="{51A0B781-2178-4FF5-8C15-903D6D359AAA}"/>
    <cellStyle name="Comma [0] 2 6 106" xfId="10659" xr:uid="{00000000-0005-0000-0000-0000E9020000}"/>
    <cellStyle name="Comma [0] 2 6 106 2" xfId="22524" xr:uid="{34035CED-283D-4BF4-B32E-BF91A1DA1100}"/>
    <cellStyle name="Comma [0] 2 6 107" xfId="10722" xr:uid="{00000000-0005-0000-0000-0000EA020000}"/>
    <cellStyle name="Comma [0] 2 6 107 2" xfId="22584" xr:uid="{5D010384-F025-4424-97D6-5E60F1657B27}"/>
    <cellStyle name="Comma [0] 2 6 108" xfId="10825" xr:uid="{00000000-0005-0000-0000-0000EB020000}"/>
    <cellStyle name="Comma [0] 2 6 108 2" xfId="22683" xr:uid="{DA50E6EB-B8C5-48C9-8DCD-86F4780D14EA}"/>
    <cellStyle name="Comma [0] 2 6 109" xfId="10924" xr:uid="{00000000-0005-0000-0000-0000EC020000}"/>
    <cellStyle name="Comma [0] 2 6 109 2" xfId="22781" xr:uid="{B1043289-C3E2-4221-A785-11D7BE9F06D0}"/>
    <cellStyle name="Comma [0] 2 6 11" xfId="1029" xr:uid="{00000000-0005-0000-0000-0000ED020000}"/>
    <cellStyle name="Comma [0] 2 6 11 2" xfId="13180" xr:uid="{FDCDDE19-5DDA-4E03-AE3F-156D0EF8B8C9}"/>
    <cellStyle name="Comma [0] 2 6 110" xfId="11024" xr:uid="{00000000-0005-0000-0000-0000EE020000}"/>
    <cellStyle name="Comma [0] 2 6 110 2" xfId="22877" xr:uid="{F82C8A60-3C79-486E-988F-2CBC063148FF}"/>
    <cellStyle name="Comma [0] 2 6 111" xfId="11128" xr:uid="{00000000-0005-0000-0000-0000EF020000}"/>
    <cellStyle name="Comma [0] 2 6 111 2" xfId="22977" xr:uid="{611ABE8D-1DD8-4D69-B675-E6E397B6460D}"/>
    <cellStyle name="Comma [0] 2 6 112" xfId="11229" xr:uid="{00000000-0005-0000-0000-0000F0020000}"/>
    <cellStyle name="Comma [0] 2 6 112 2" xfId="23075" xr:uid="{CFB4C84E-43D6-49EE-9350-3DC3FF239BBE}"/>
    <cellStyle name="Comma [0] 2 6 113" xfId="11330" xr:uid="{00000000-0005-0000-0000-0000F1020000}"/>
    <cellStyle name="Comma [0] 2 6 113 2" xfId="23173" xr:uid="{C904906A-54A2-4BEF-9CEC-D1D991103156}"/>
    <cellStyle name="Comma [0] 2 6 114" xfId="11431" xr:uid="{00000000-0005-0000-0000-0000F2020000}"/>
    <cellStyle name="Comma [0] 2 6 114 2" xfId="23271" xr:uid="{55788FDF-324E-4B7E-93E5-09D000B75F8B}"/>
    <cellStyle name="Comma [0] 2 6 115" xfId="11529" xr:uid="{00000000-0005-0000-0000-0000F3020000}"/>
    <cellStyle name="Comma [0] 2 6 115 2" xfId="23368" xr:uid="{762CD597-6993-4442-A895-2918BA9D468D}"/>
    <cellStyle name="Comma [0] 2 6 116" xfId="11668" xr:uid="{00000000-0005-0000-0000-0000F4020000}"/>
    <cellStyle name="Comma [0] 2 6 116 2" xfId="23502" xr:uid="{510FB467-87BE-452F-9B98-129D0B2C8DAA}"/>
    <cellStyle name="Comma [0] 2 6 117" xfId="11767" xr:uid="{00000000-0005-0000-0000-0000F5020000}"/>
    <cellStyle name="Comma [0] 2 6 117 2" xfId="23598" xr:uid="{CFDC7916-F46A-43E7-80AD-625C5F00680F}"/>
    <cellStyle name="Comma [0] 2 6 118" xfId="11830" xr:uid="{00000000-0005-0000-0000-0000F6020000}"/>
    <cellStyle name="Comma [0] 2 6 118 2" xfId="23657" xr:uid="{CC4CECDF-2B04-4FFF-A7C3-7E06FEC1F7B7}"/>
    <cellStyle name="Comma [0] 2 6 119" xfId="11958" xr:uid="{00000000-0005-0000-0000-0000F7020000}"/>
    <cellStyle name="Comma [0] 2 6 119 2" xfId="23783" xr:uid="{35E416EF-B89F-42D1-ABB3-7BE52707C7B7}"/>
    <cellStyle name="Comma [0] 2 6 12" xfId="1130" xr:uid="{00000000-0005-0000-0000-0000F8020000}"/>
    <cellStyle name="Comma [0] 2 6 12 2" xfId="13277" xr:uid="{4BA15EC8-2F47-491E-B012-742018F2B1A4}"/>
    <cellStyle name="Comma [0] 2 6 120" xfId="12018" xr:uid="{00000000-0005-0000-0000-0000F9020000}"/>
    <cellStyle name="Comma [0] 2 6 120 2" xfId="23841" xr:uid="{2F2DCF07-85F6-4EF6-8FC6-68309EA8D3C8}"/>
    <cellStyle name="Comma [0] 2 6 121" xfId="12110" xr:uid="{00000000-0005-0000-0000-0000FA020000}"/>
    <cellStyle name="Comma [0] 2 6 121 2" xfId="23930" xr:uid="{172D42D8-FAB3-4A0A-B80E-1AD2C0114323}"/>
    <cellStyle name="Comma [0] 2 6 122" xfId="12269" xr:uid="{6B8E6DBB-DF3B-4D04-89BF-CC7D802EA8E4}"/>
    <cellStyle name="Comma [0] 2 6 13" xfId="1231" xr:uid="{00000000-0005-0000-0000-0000FB020000}"/>
    <cellStyle name="Comma [0] 2 6 13 2" xfId="13375" xr:uid="{8602A83B-FF51-4C54-9000-E3DA8FD19771}"/>
    <cellStyle name="Comma [0] 2 6 13 2 2" xfId="146" xr:uid="{00000000-0005-0000-0000-0000FC020000}"/>
    <cellStyle name="Comma [0] 2 6 13 2 2 10" xfId="1151" xr:uid="{00000000-0005-0000-0000-0000FD020000}"/>
    <cellStyle name="Comma [0] 2 6 13 2 2 10 2" xfId="13297" xr:uid="{A35B0C05-D3B5-4AF6-B534-60D1BAC69DCF}"/>
    <cellStyle name="Comma [0] 2 6 13 2 2 100" xfId="10241" xr:uid="{00000000-0005-0000-0000-0000FE020000}"/>
    <cellStyle name="Comma [0] 2 6 13 2 2 100 2" xfId="22117" xr:uid="{AD3425AE-0720-4C60-A506-6D51DD354F80}"/>
    <cellStyle name="Comma [0] 2 6 13 2 2 101" xfId="10342" xr:uid="{00000000-0005-0000-0000-0000FF020000}"/>
    <cellStyle name="Comma [0] 2 6 13 2 2 101 2" xfId="22214" xr:uid="{D704F675-0D80-43D7-AC64-2294EC3516E1}"/>
    <cellStyle name="Comma [0] 2 6 13 2 2 102" xfId="10443" xr:uid="{00000000-0005-0000-0000-000000030000}"/>
    <cellStyle name="Comma [0] 2 6 13 2 2 102 2" xfId="22312" xr:uid="{5041EADD-0137-4618-9069-1F84395941AF}"/>
    <cellStyle name="Comma [0] 2 6 13 2 2 103" xfId="10544" xr:uid="{00000000-0005-0000-0000-000001030000}"/>
    <cellStyle name="Comma [0] 2 6 13 2 2 103 2" xfId="22410" xr:uid="{001C1364-6657-4E18-A2A8-698B5A52D782}"/>
    <cellStyle name="Comma [0] 2 6 13 2 2 104" xfId="10645" xr:uid="{00000000-0005-0000-0000-000002030000}"/>
    <cellStyle name="Comma [0] 2 6 13 2 2 104 2" xfId="22510" xr:uid="{0D934D78-9AF1-4398-89F9-E16CFD23D7CB}"/>
    <cellStyle name="Comma [0] 2 6 13 2 2 105" xfId="10746" xr:uid="{00000000-0005-0000-0000-000003030000}"/>
    <cellStyle name="Comma [0] 2 6 13 2 2 105 2" xfId="22607" xr:uid="{08DA98F4-A249-46CB-839D-476E1FBEBCDC}"/>
    <cellStyle name="Comma [0] 2 6 13 2 2 106" xfId="10847" xr:uid="{00000000-0005-0000-0000-000004030000}"/>
    <cellStyle name="Comma [0] 2 6 13 2 2 106 2" xfId="22705" xr:uid="{476215CB-17FD-4DAA-A717-4DF078EF0C84}"/>
    <cellStyle name="Comma [0] 2 6 13 2 2 107" xfId="10948" xr:uid="{00000000-0005-0000-0000-000005030000}"/>
    <cellStyle name="Comma [0] 2 6 13 2 2 107 2" xfId="22803" xr:uid="{3547F916-CD1D-4443-AD6A-5D1F2C9DEAD9}"/>
    <cellStyle name="Comma [0] 2 6 13 2 2 108" xfId="11049" xr:uid="{00000000-0005-0000-0000-000006030000}"/>
    <cellStyle name="Comma [0] 2 6 13 2 2 108 2" xfId="22901" xr:uid="{421021DE-EC8C-49B3-9476-F94E3175FC25}"/>
    <cellStyle name="Comma [0] 2 6 13 2 2 109" xfId="11150" xr:uid="{00000000-0005-0000-0000-000007030000}"/>
    <cellStyle name="Comma [0] 2 6 13 2 2 109 2" xfId="22998" xr:uid="{C9AD1396-71F9-40DD-8C6F-9A00FA3F8A45}"/>
    <cellStyle name="Comma [0] 2 6 13 2 2 11" xfId="1252" xr:uid="{00000000-0005-0000-0000-000008030000}"/>
    <cellStyle name="Comma [0] 2 6 13 2 2 11 2" xfId="13395" xr:uid="{2FAE4AE2-95B8-4A6A-B13E-BEF1D5B8B49F}"/>
    <cellStyle name="Comma [0] 2 6 13 2 2 110" xfId="11251" xr:uid="{00000000-0005-0000-0000-000009030000}"/>
    <cellStyle name="Comma [0] 2 6 13 2 2 110 2" xfId="23096" xr:uid="{3E3F9582-1E5A-4577-B4DA-F3617354CA2C}"/>
    <cellStyle name="Comma [0] 2 6 13 2 2 111" xfId="11352" xr:uid="{00000000-0005-0000-0000-00000A030000}"/>
    <cellStyle name="Comma [0] 2 6 13 2 2 111 2" xfId="23194" xr:uid="{799C4295-6A2D-4F88-9D84-845E5F7F9F58}"/>
    <cellStyle name="Comma [0] 2 6 13 2 2 112" xfId="11453" xr:uid="{00000000-0005-0000-0000-00000B030000}"/>
    <cellStyle name="Comma [0] 2 6 13 2 2 112 2" xfId="23293" xr:uid="{8A52D9D9-1A98-491A-971B-0277DDB14E6A}"/>
    <cellStyle name="Comma [0] 2 6 13 2 2 113" xfId="11553" xr:uid="{00000000-0005-0000-0000-00000C030000}"/>
    <cellStyle name="Comma [0] 2 6 13 2 2 113 2" xfId="23390" xr:uid="{569B5727-90EB-40FA-AAEF-E2E05601F037}"/>
    <cellStyle name="Comma [0] 2 6 13 2 2 114" xfId="11654" xr:uid="{00000000-0005-0000-0000-00000D030000}"/>
    <cellStyle name="Comma [0] 2 6 13 2 2 114 2" xfId="23488" xr:uid="{8FFAFC2D-107A-437D-89FB-15FA9738B8C7}"/>
    <cellStyle name="Comma [0] 2 6 13 2 2 115" xfId="11753" xr:uid="{00000000-0005-0000-0000-00000E030000}"/>
    <cellStyle name="Comma [0] 2 6 13 2 2 115 2" xfId="23584" xr:uid="{91AC70FA-4955-4B9A-B6A7-444EAADB46B7}"/>
    <cellStyle name="Comma [0] 2 6 13 2 2 116" xfId="11848" xr:uid="{00000000-0005-0000-0000-00000F030000}"/>
    <cellStyle name="Comma [0] 2 6 13 2 2 116 2" xfId="23675" xr:uid="{C86C2CFA-8B11-4B09-A306-4CCB098ADDE8}"/>
    <cellStyle name="Comma [0] 2 6 13 2 2 117" xfId="11945" xr:uid="{00000000-0005-0000-0000-000010030000}"/>
    <cellStyle name="Comma [0] 2 6 13 2 2 117 2" xfId="23770" xr:uid="{2ECF4EFD-CFA4-49A0-AD6C-B07C7E2AF722}"/>
    <cellStyle name="Comma [0] 2 6 13 2 2 118" xfId="12037" xr:uid="{00000000-0005-0000-0000-000011030000}"/>
    <cellStyle name="Comma [0] 2 6 13 2 2 118 2" xfId="23860" xr:uid="{EFAE3D6A-ED35-4E29-AE12-5251AAC20623}"/>
    <cellStyle name="Comma [0] 2 6 13 2 2 119" xfId="12122" xr:uid="{00000000-0005-0000-0000-000012030000}"/>
    <cellStyle name="Comma [0] 2 6 13 2 2 119 2" xfId="23941" xr:uid="{EAF230B6-2629-4DE7-A9A8-BCA5105021FB}"/>
    <cellStyle name="Comma [0] 2 6 13 2 2 12" xfId="1353" xr:uid="{00000000-0005-0000-0000-000013030000}"/>
    <cellStyle name="Comma [0] 2 6 13 2 2 12 2" xfId="13493" xr:uid="{39EFF089-7045-45A8-807B-18F7F48C3AEE}"/>
    <cellStyle name="Comma [0] 2 6 13 2 2 120" xfId="12191" xr:uid="{00000000-0005-0000-0000-000014030000}"/>
    <cellStyle name="Comma [0] 2 6 13 2 2 120 2" xfId="24009" xr:uid="{9C4799DA-897F-4811-B611-4CB51E7966D2}"/>
    <cellStyle name="Comma [0] 2 6 13 2 2 121" xfId="12346" xr:uid="{3CAB0F10-96E3-44C6-A7F6-C2281795FE98}"/>
    <cellStyle name="Comma [0] 2 6 13 2 2 125 4" xfId="12247" xr:uid="{00000000-0005-0000-0000-000015030000}"/>
    <cellStyle name="Comma [0] 2 6 13 2 2 125 4 2" xfId="24065" xr:uid="{97B7AD2A-6996-4220-8C94-C1EA1CE2FD5B}"/>
    <cellStyle name="Comma [0] 2 6 13 2 2 13" xfId="1454" xr:uid="{00000000-0005-0000-0000-000016030000}"/>
    <cellStyle name="Comma [0] 2 6 13 2 2 13 2" xfId="13591" xr:uid="{EF63FBB7-E7E0-46FF-B2D7-9C816D9F8242}"/>
    <cellStyle name="Comma [0] 2 6 13 2 2 14" xfId="1555" xr:uid="{00000000-0005-0000-0000-000017030000}"/>
    <cellStyle name="Comma [0] 2 6 13 2 2 14 2" xfId="13689" xr:uid="{E7DAB59B-D9BF-4254-B395-604F901BAA70}"/>
    <cellStyle name="Comma [0] 2 6 13 2 2 15" xfId="1656" xr:uid="{00000000-0005-0000-0000-000018030000}"/>
    <cellStyle name="Comma [0] 2 6 13 2 2 15 2" xfId="13787" xr:uid="{CA88AA14-FB94-4EBA-807E-0A7C4D8ADFA1}"/>
    <cellStyle name="Comma [0] 2 6 13 2 2 16" xfId="1757" xr:uid="{00000000-0005-0000-0000-000019030000}"/>
    <cellStyle name="Comma [0] 2 6 13 2 2 16 2" xfId="13885" xr:uid="{E57B1331-6D03-4CB5-B77E-43F1709E9A08}"/>
    <cellStyle name="Comma [0] 2 6 13 2 2 17" xfId="1858" xr:uid="{00000000-0005-0000-0000-00001A030000}"/>
    <cellStyle name="Comma [0] 2 6 13 2 2 17 2" xfId="13983" xr:uid="{98EA5CB4-2E7B-42D3-B5D8-D19E8D814718}"/>
    <cellStyle name="Comma [0] 2 6 13 2 2 18" xfId="1959" xr:uid="{00000000-0005-0000-0000-00001B030000}"/>
    <cellStyle name="Comma [0] 2 6 13 2 2 18 2" xfId="14081" xr:uid="{2B74BCDB-D043-44AF-BABF-2782C8797AE9}"/>
    <cellStyle name="Comma [0] 2 6 13 2 2 19" xfId="2060" xr:uid="{00000000-0005-0000-0000-00001C030000}"/>
    <cellStyle name="Comma [0] 2 6 13 2 2 19 2" xfId="14179" xr:uid="{2EB78FD6-D8ED-4E97-8393-53C42B959B25}"/>
    <cellStyle name="Comma [0] 2 6 13 2 2 2" xfId="343" xr:uid="{00000000-0005-0000-0000-00001D030000}"/>
    <cellStyle name="Comma [0] 2 6 13 2 2 2 2" xfId="12514" xr:uid="{D933F419-6CC4-4408-86E9-EA1E29DA52C3}"/>
    <cellStyle name="Comma [0] 2 6 13 2 2 20" xfId="2161" xr:uid="{00000000-0005-0000-0000-00001E030000}"/>
    <cellStyle name="Comma [0] 2 6 13 2 2 20 2" xfId="14277" xr:uid="{2136E04C-02C6-4D1A-81C3-DDCD24A3A103}"/>
    <cellStyle name="Comma [0] 2 6 13 2 2 21" xfId="2262" xr:uid="{00000000-0005-0000-0000-00001F030000}"/>
    <cellStyle name="Comma [0] 2 6 13 2 2 21 2" xfId="14375" xr:uid="{CAAA129E-7842-4CC1-B3B2-DC54C0A3BEF5}"/>
    <cellStyle name="Comma [0] 2 6 13 2 2 22" xfId="2363" xr:uid="{00000000-0005-0000-0000-000020030000}"/>
    <cellStyle name="Comma [0] 2 6 13 2 2 22 2" xfId="14473" xr:uid="{78C1426B-9154-48B4-9C52-0DBFE2951F73}"/>
    <cellStyle name="Comma [0] 2 6 13 2 2 23" xfId="2464" xr:uid="{00000000-0005-0000-0000-000021030000}"/>
    <cellStyle name="Comma [0] 2 6 13 2 2 23 2" xfId="14571" xr:uid="{061F82AD-CEC6-48A1-A610-94C5187A291E}"/>
    <cellStyle name="Comma [0] 2 6 13 2 2 24" xfId="2565" xr:uid="{00000000-0005-0000-0000-000022030000}"/>
    <cellStyle name="Comma [0] 2 6 13 2 2 24 2" xfId="14669" xr:uid="{523E2CFF-D3E1-4118-8840-D76BC19D853E}"/>
    <cellStyle name="Comma [0] 2 6 13 2 2 25" xfId="2666" xr:uid="{00000000-0005-0000-0000-000023030000}"/>
    <cellStyle name="Comma [0] 2 6 13 2 2 25 2" xfId="14767" xr:uid="{5786CCCD-BFF2-4800-9858-0A170807CB17}"/>
    <cellStyle name="Comma [0] 2 6 13 2 2 26" xfId="2767" xr:uid="{00000000-0005-0000-0000-000024030000}"/>
    <cellStyle name="Comma [0] 2 6 13 2 2 26 2" xfId="14865" xr:uid="{AE6040A1-AD01-4F52-B55F-8CEB4C10D24F}"/>
    <cellStyle name="Comma [0] 2 6 13 2 2 27" xfId="2868" xr:uid="{00000000-0005-0000-0000-000025030000}"/>
    <cellStyle name="Comma [0] 2 6 13 2 2 27 2" xfId="14963" xr:uid="{C4CC0E8E-AEFC-4E12-893C-A6BEA260B6AB}"/>
    <cellStyle name="Comma [0] 2 6 13 2 2 28" xfId="2969" xr:uid="{00000000-0005-0000-0000-000026030000}"/>
    <cellStyle name="Comma [0] 2 6 13 2 2 28 2" xfId="15061" xr:uid="{1995F02F-1D76-4D85-B704-05F2236AECA6}"/>
    <cellStyle name="Comma [0] 2 6 13 2 2 29" xfId="3070" xr:uid="{00000000-0005-0000-0000-000027030000}"/>
    <cellStyle name="Comma [0] 2 6 13 2 2 29 2" xfId="15159" xr:uid="{D21D8D85-F95A-489B-A60E-BFB756A308A3}"/>
    <cellStyle name="Comma [0] 2 6 13 2 2 3" xfId="444" xr:uid="{00000000-0005-0000-0000-000028030000}"/>
    <cellStyle name="Comma [0] 2 6 13 2 2 3 2" xfId="12612" xr:uid="{6A3FCB74-4815-4344-96D4-55CC53256D85}"/>
    <cellStyle name="Comma [0] 2 6 13 2 2 30" xfId="3171" xr:uid="{00000000-0005-0000-0000-000029030000}"/>
    <cellStyle name="Comma [0] 2 6 13 2 2 30 2" xfId="15257" xr:uid="{C07F8C74-22AD-422D-BCB7-E037567C60B8}"/>
    <cellStyle name="Comma [0] 2 6 13 2 2 31" xfId="3272" xr:uid="{00000000-0005-0000-0000-00002A030000}"/>
    <cellStyle name="Comma [0] 2 6 13 2 2 31 2" xfId="15355" xr:uid="{93810D44-161D-429A-B203-D147C9333FA4}"/>
    <cellStyle name="Comma [0] 2 6 13 2 2 32" xfId="3373" xr:uid="{00000000-0005-0000-0000-00002B030000}"/>
    <cellStyle name="Comma [0] 2 6 13 2 2 32 2" xfId="15453" xr:uid="{037CCE0B-D503-46C5-B786-61D329005AC3}"/>
    <cellStyle name="Comma [0] 2 6 13 2 2 33" xfId="3474" xr:uid="{00000000-0005-0000-0000-00002C030000}"/>
    <cellStyle name="Comma [0] 2 6 13 2 2 33 2" xfId="15551" xr:uid="{55D203F6-CE6B-410F-BD92-0540ADF25858}"/>
    <cellStyle name="Comma [0] 2 6 13 2 2 34" xfId="3575" xr:uid="{00000000-0005-0000-0000-00002D030000}"/>
    <cellStyle name="Comma [0] 2 6 13 2 2 34 2" xfId="15649" xr:uid="{55538331-1BFF-4CFE-9D77-8C04F77CD20B}"/>
    <cellStyle name="Comma [0] 2 6 13 2 2 35" xfId="3676" xr:uid="{00000000-0005-0000-0000-00002E030000}"/>
    <cellStyle name="Comma [0] 2 6 13 2 2 35 2" xfId="15747" xr:uid="{79FB2936-E773-4ACE-849C-C91EED6B8655}"/>
    <cellStyle name="Comma [0] 2 6 13 2 2 36" xfId="3777" xr:uid="{00000000-0005-0000-0000-00002F030000}"/>
    <cellStyle name="Comma [0] 2 6 13 2 2 36 2" xfId="15846" xr:uid="{E47278CF-6AB1-4CFC-8DD3-A38E79F17951}"/>
    <cellStyle name="Comma [0] 2 6 13 2 2 37" xfId="3878" xr:uid="{00000000-0005-0000-0000-000030030000}"/>
    <cellStyle name="Comma [0] 2 6 13 2 2 37 2" xfId="15941" xr:uid="{99FC6EED-1BC1-4242-A4DD-F7901115C725}"/>
    <cellStyle name="Comma [0] 2 6 13 2 2 38" xfId="3978" xr:uid="{00000000-0005-0000-0000-000031030000}"/>
    <cellStyle name="Comma [0] 2 6 13 2 2 38 2" xfId="16039" xr:uid="{F59238D9-2978-4DEB-A3C8-C16186D63262}"/>
    <cellStyle name="Comma [0] 2 6 13 2 2 39" xfId="4061" xr:uid="{00000000-0005-0000-0000-000032030000}"/>
    <cellStyle name="Comma [0] 2 6 13 2 2 39 2" xfId="16120" xr:uid="{8F16D8AD-C892-4E03-B97F-7D5FDC87D8B2}"/>
    <cellStyle name="Comma [0] 2 6 13 2 2 4" xfId="545" xr:uid="{00000000-0005-0000-0000-000033030000}"/>
    <cellStyle name="Comma [0] 2 6 13 2 2 4 2" xfId="12710" xr:uid="{1C2EA740-D5AA-499C-8DA6-03BB586BF480}"/>
    <cellStyle name="Comma [0] 2 6 13 2 2 40" xfId="4181" xr:uid="{00000000-0005-0000-0000-000034030000}"/>
    <cellStyle name="Comma [0] 2 6 13 2 2 40 2" xfId="16237" xr:uid="{109F0CDE-FFA2-4C95-AA15-4AEA4AAD5CDF}"/>
    <cellStyle name="Comma [0] 2 6 13 2 2 41" xfId="4282" xr:uid="{00000000-0005-0000-0000-000035030000}"/>
    <cellStyle name="Comma [0] 2 6 13 2 2 41 2" xfId="16335" xr:uid="{B05634F5-595E-4B1C-A660-217AA57F0D09}"/>
    <cellStyle name="Comma [0] 2 6 13 2 2 42" xfId="4383" xr:uid="{00000000-0005-0000-0000-000036030000}"/>
    <cellStyle name="Comma [0] 2 6 13 2 2 42 2" xfId="16433" xr:uid="{9A694CB4-75D8-43D8-BF95-4C16BD07A095}"/>
    <cellStyle name="Comma [0] 2 6 13 2 2 43" xfId="4484" xr:uid="{00000000-0005-0000-0000-000037030000}"/>
    <cellStyle name="Comma [0] 2 6 13 2 2 43 2" xfId="16531" xr:uid="{3F5CC5E6-7F07-4916-AC32-53CCC3834DF9}"/>
    <cellStyle name="Comma [0] 2 6 13 2 2 44" xfId="4585" xr:uid="{00000000-0005-0000-0000-000038030000}"/>
    <cellStyle name="Comma [0] 2 6 13 2 2 44 2" xfId="16629" xr:uid="{CF0BE211-E0CA-4C17-BC84-46179AA5019E}"/>
    <cellStyle name="Comma [0] 2 6 13 2 2 45" xfId="4686" xr:uid="{00000000-0005-0000-0000-000039030000}"/>
    <cellStyle name="Comma [0] 2 6 13 2 2 45 2" xfId="16727" xr:uid="{94598F25-A8DD-4F11-9C12-6EB1E77F1CA2}"/>
    <cellStyle name="Comma [0] 2 6 13 2 2 46" xfId="4787" xr:uid="{00000000-0005-0000-0000-00003A030000}"/>
    <cellStyle name="Comma [0] 2 6 13 2 2 46 2" xfId="16825" xr:uid="{8DB0AA90-4A1A-4C91-9951-8FC17E8C6652}"/>
    <cellStyle name="Comma [0] 2 6 13 2 2 47" xfId="4888" xr:uid="{00000000-0005-0000-0000-00003B030000}"/>
    <cellStyle name="Comma [0] 2 6 13 2 2 47 2" xfId="16923" xr:uid="{7EF7F68E-CB30-4125-8178-A2CA0546DDF0}"/>
    <cellStyle name="Comma [0] 2 6 13 2 2 48" xfId="4989" xr:uid="{00000000-0005-0000-0000-00003C030000}"/>
    <cellStyle name="Comma [0] 2 6 13 2 2 48 2" xfId="17021" xr:uid="{A401FE56-DDEB-4167-8AA6-B5072342579E}"/>
    <cellStyle name="Comma [0] 2 6 13 2 2 49" xfId="5090" xr:uid="{00000000-0005-0000-0000-00003D030000}"/>
    <cellStyle name="Comma [0] 2 6 13 2 2 49 2" xfId="17119" xr:uid="{67BAA7B7-F10D-4DEA-A049-DD8E79A8B5B3}"/>
    <cellStyle name="Comma [0] 2 6 13 2 2 5" xfId="646" xr:uid="{00000000-0005-0000-0000-00003E030000}"/>
    <cellStyle name="Comma [0] 2 6 13 2 2 5 2" xfId="12808" xr:uid="{869885BB-C6C7-4B04-AD0E-4754C4A42AD0}"/>
    <cellStyle name="Comma [0] 2 6 13 2 2 50" xfId="5191" xr:uid="{00000000-0005-0000-0000-00003F030000}"/>
    <cellStyle name="Comma [0] 2 6 13 2 2 50 2" xfId="17217" xr:uid="{6CA7B70D-0FAE-4855-A2D8-E87E5C7ED01D}"/>
    <cellStyle name="Comma [0] 2 6 13 2 2 51" xfId="5292" xr:uid="{00000000-0005-0000-0000-000040030000}"/>
    <cellStyle name="Comma [0] 2 6 13 2 2 51 2" xfId="17315" xr:uid="{B79CE546-DEDE-4C2A-88BB-A328809E9CBA}"/>
    <cellStyle name="Comma [0] 2 6 13 2 2 52" xfId="5393" xr:uid="{00000000-0005-0000-0000-000041030000}"/>
    <cellStyle name="Comma [0] 2 6 13 2 2 52 2" xfId="17413" xr:uid="{FA9F1A2B-8A84-407C-B25C-98E6CBBFE754}"/>
    <cellStyle name="Comma [0] 2 6 13 2 2 53" xfId="5494" xr:uid="{00000000-0005-0000-0000-000042030000}"/>
    <cellStyle name="Comma [0] 2 6 13 2 2 53 2" xfId="17511" xr:uid="{C83E8E07-8172-4CB1-AA5E-261AB4E51CC4}"/>
    <cellStyle name="Comma [0] 2 6 13 2 2 54" xfId="5595" xr:uid="{00000000-0005-0000-0000-000043030000}"/>
    <cellStyle name="Comma [0] 2 6 13 2 2 54 2" xfId="17609" xr:uid="{4633BBB3-8C08-40B2-867D-CFD3CD505434}"/>
    <cellStyle name="Comma [0] 2 6 13 2 2 55" xfId="5696" xr:uid="{00000000-0005-0000-0000-000044030000}"/>
    <cellStyle name="Comma [0] 2 6 13 2 2 55 2" xfId="17707" xr:uid="{1DA24578-1437-4394-A617-5178F1AED9B4}"/>
    <cellStyle name="Comma [0] 2 6 13 2 2 56" xfId="5797" xr:uid="{00000000-0005-0000-0000-000045030000}"/>
    <cellStyle name="Comma [0] 2 6 13 2 2 56 2" xfId="17805" xr:uid="{D76C37C6-42AD-43BB-88F5-D4D154FC8F97}"/>
    <cellStyle name="Comma [0] 2 6 13 2 2 57" xfId="5898" xr:uid="{00000000-0005-0000-0000-000046030000}"/>
    <cellStyle name="Comma [0] 2 6 13 2 2 57 2" xfId="17903" xr:uid="{2ED42C7E-AA1A-4FA3-9003-175725DB38C3}"/>
    <cellStyle name="Comma [0] 2 6 13 2 2 58" xfId="5999" xr:uid="{00000000-0005-0000-0000-000047030000}"/>
    <cellStyle name="Comma [0] 2 6 13 2 2 58 2" xfId="18001" xr:uid="{9692C7C5-3D64-461A-8FF1-6ABD07D2EE66}"/>
    <cellStyle name="Comma [0] 2 6 13 2 2 59" xfId="6100" xr:uid="{00000000-0005-0000-0000-000048030000}"/>
    <cellStyle name="Comma [0] 2 6 13 2 2 59 2" xfId="18099" xr:uid="{95796CFF-6C0F-4F75-93A1-8601462B935B}"/>
    <cellStyle name="Comma [0] 2 6 13 2 2 6" xfId="747" xr:uid="{00000000-0005-0000-0000-000049030000}"/>
    <cellStyle name="Comma [0] 2 6 13 2 2 6 2" xfId="12906" xr:uid="{6005ED47-6580-481F-81CD-00C5D5BF8C8E}"/>
    <cellStyle name="Comma [0] 2 6 13 2 2 60" xfId="6201" xr:uid="{00000000-0005-0000-0000-00004A030000}"/>
    <cellStyle name="Comma [0] 2 6 13 2 2 60 2" xfId="18197" xr:uid="{89CA0072-4382-40E7-9AEF-4B7D9B28F74B}"/>
    <cellStyle name="Comma [0] 2 6 13 2 2 61" xfId="6302" xr:uid="{00000000-0005-0000-0000-00004B030000}"/>
    <cellStyle name="Comma [0] 2 6 13 2 2 61 2" xfId="18295" xr:uid="{D44F34AD-86AB-450D-8D69-FA10B80B82C8}"/>
    <cellStyle name="Comma [0] 2 6 13 2 2 62" xfId="6403" xr:uid="{00000000-0005-0000-0000-00004C030000}"/>
    <cellStyle name="Comma [0] 2 6 13 2 2 62 2" xfId="18393" xr:uid="{FF4ED042-C676-41A8-A1C3-0E949541B825}"/>
    <cellStyle name="Comma [0] 2 6 13 2 2 63" xfId="6504" xr:uid="{00000000-0005-0000-0000-00004D030000}"/>
    <cellStyle name="Comma [0] 2 6 13 2 2 63 2" xfId="18491" xr:uid="{0E3C65FB-D971-4A76-BF62-C1AE5B14A909}"/>
    <cellStyle name="Comma [0] 2 6 13 2 2 64" xfId="6605" xr:uid="{00000000-0005-0000-0000-00004E030000}"/>
    <cellStyle name="Comma [0] 2 6 13 2 2 64 2" xfId="18589" xr:uid="{285C15C3-C79F-4E86-8734-F23AE471622C}"/>
    <cellStyle name="Comma [0] 2 6 13 2 2 65" xfId="6706" xr:uid="{00000000-0005-0000-0000-00004F030000}"/>
    <cellStyle name="Comma [0] 2 6 13 2 2 65 2" xfId="18687" xr:uid="{CA3BB9E7-4DB8-4CE1-83FB-8122562C88E4}"/>
    <cellStyle name="Comma [0] 2 6 13 2 2 66" xfId="6807" xr:uid="{00000000-0005-0000-0000-000050030000}"/>
    <cellStyle name="Comma [0] 2 6 13 2 2 66 2" xfId="18785" xr:uid="{5132D556-7786-47FE-BB6B-08E87C9AB51C}"/>
    <cellStyle name="Comma [0] 2 6 13 2 2 67" xfId="6908" xr:uid="{00000000-0005-0000-0000-000051030000}"/>
    <cellStyle name="Comma [0] 2 6 13 2 2 67 2" xfId="18883" xr:uid="{4410C51A-FCAF-4918-A5FE-C402312EC199}"/>
    <cellStyle name="Comma [0] 2 6 13 2 2 68" xfId="7009" xr:uid="{00000000-0005-0000-0000-000052030000}"/>
    <cellStyle name="Comma [0] 2 6 13 2 2 68 2" xfId="18981" xr:uid="{C7B09C47-5569-4A94-A785-1165A4D866A2}"/>
    <cellStyle name="Comma [0] 2 6 13 2 2 69" xfId="7110" xr:uid="{00000000-0005-0000-0000-000053030000}"/>
    <cellStyle name="Comma [0] 2 6 13 2 2 69 2" xfId="19079" xr:uid="{D2D0D751-3B29-452A-8AB5-FBF0302F5F2C}"/>
    <cellStyle name="Comma [0] 2 6 13 2 2 7" xfId="848" xr:uid="{00000000-0005-0000-0000-000054030000}"/>
    <cellStyle name="Comma [0] 2 6 13 2 2 7 2" xfId="13004" xr:uid="{0B49495B-91F7-48FD-94F4-69B0B3326DEC}"/>
    <cellStyle name="Comma [0] 2 6 13 2 2 70" xfId="7211" xr:uid="{00000000-0005-0000-0000-000055030000}"/>
    <cellStyle name="Comma [0] 2 6 13 2 2 70 2" xfId="19177" xr:uid="{63F94A43-1341-4008-964D-A5FF398CF78C}"/>
    <cellStyle name="Comma [0] 2 6 13 2 2 71" xfId="7312" xr:uid="{00000000-0005-0000-0000-000056030000}"/>
    <cellStyle name="Comma [0] 2 6 13 2 2 71 2" xfId="19275" xr:uid="{A591A8FB-B3A1-4F71-BAD1-809E40C21B2D}"/>
    <cellStyle name="Comma [0] 2 6 13 2 2 72" xfId="7413" xr:uid="{00000000-0005-0000-0000-000057030000}"/>
    <cellStyle name="Comma [0] 2 6 13 2 2 72 2" xfId="19373" xr:uid="{1716D4F5-1B73-4342-80E3-9EEFD0B90D0E}"/>
    <cellStyle name="Comma [0] 2 6 13 2 2 73" xfId="7514" xr:uid="{00000000-0005-0000-0000-000058030000}"/>
    <cellStyle name="Comma [0] 2 6 13 2 2 73 2" xfId="19471" xr:uid="{2A87E688-8417-45B1-A22F-9F0015A8EC43}"/>
    <cellStyle name="Comma [0] 2 6 13 2 2 74" xfId="7615" xr:uid="{00000000-0005-0000-0000-000059030000}"/>
    <cellStyle name="Comma [0] 2 6 13 2 2 74 2" xfId="19569" xr:uid="{1E3D882A-CB88-45E6-9B79-BAE2C48F5479}"/>
    <cellStyle name="Comma [0] 2 6 13 2 2 75" xfId="7716" xr:uid="{00000000-0005-0000-0000-00005A030000}"/>
    <cellStyle name="Comma [0] 2 6 13 2 2 75 2" xfId="19667" xr:uid="{5B8CD024-13C0-4E69-9D98-E0308A2DED71}"/>
    <cellStyle name="Comma [0] 2 6 13 2 2 76" xfId="7817" xr:uid="{00000000-0005-0000-0000-00005B030000}"/>
    <cellStyle name="Comma [0] 2 6 13 2 2 76 2" xfId="19765" xr:uid="{861DC1D9-4176-4CA6-84F9-9A29543848E3}"/>
    <cellStyle name="Comma [0] 2 6 13 2 2 77" xfId="7918" xr:uid="{00000000-0005-0000-0000-00005C030000}"/>
    <cellStyle name="Comma [0] 2 6 13 2 2 77 2" xfId="19863" xr:uid="{9253FE1F-EC3E-4DA3-B082-AAE84EBC27B3}"/>
    <cellStyle name="Comma [0] 2 6 13 2 2 78" xfId="8019" xr:uid="{00000000-0005-0000-0000-00005D030000}"/>
    <cellStyle name="Comma [0] 2 6 13 2 2 78 2" xfId="19961" xr:uid="{467AAC6C-EBBA-44D4-8CAC-67E3370B0AA4}"/>
    <cellStyle name="Comma [0] 2 6 13 2 2 79" xfId="8120" xr:uid="{00000000-0005-0000-0000-00005E030000}"/>
    <cellStyle name="Comma [0] 2 6 13 2 2 79 2" xfId="20059" xr:uid="{C63FE085-5934-4983-91CB-5CBC204F689D}"/>
    <cellStyle name="Comma [0] 2 6 13 2 2 8" xfId="949" xr:uid="{00000000-0005-0000-0000-00005F030000}"/>
    <cellStyle name="Comma [0] 2 6 13 2 2 8 2" xfId="13102" xr:uid="{8B7EDB6D-085F-472D-B83A-FD455D6ADC8C}"/>
    <cellStyle name="Comma [0] 2 6 13 2 2 80" xfId="8221" xr:uid="{00000000-0005-0000-0000-000060030000}"/>
    <cellStyle name="Comma [0] 2 6 13 2 2 80 2" xfId="20157" xr:uid="{A01B847C-43A5-416D-91D1-5ABDD939370D}"/>
    <cellStyle name="Comma [0] 2 6 13 2 2 81" xfId="8322" xr:uid="{00000000-0005-0000-0000-000061030000}"/>
    <cellStyle name="Comma [0] 2 6 13 2 2 81 2" xfId="20255" xr:uid="{699E8746-66BD-40E5-8610-70E7BFD222FD}"/>
    <cellStyle name="Comma [0] 2 6 13 2 2 82" xfId="8423" xr:uid="{00000000-0005-0000-0000-000062030000}"/>
    <cellStyle name="Comma [0] 2 6 13 2 2 82 2" xfId="20353" xr:uid="{6BC8B4E2-DA7A-4934-9E7B-ED2ECEC42BF1}"/>
    <cellStyle name="Comma [0] 2 6 13 2 2 83" xfId="8524" xr:uid="{00000000-0005-0000-0000-000063030000}"/>
    <cellStyle name="Comma [0] 2 6 13 2 2 83 2" xfId="20451" xr:uid="{1B346B75-FC36-44C6-831B-FF4293E91DEC}"/>
    <cellStyle name="Comma [0] 2 6 13 2 2 84" xfId="8625" xr:uid="{00000000-0005-0000-0000-000064030000}"/>
    <cellStyle name="Comma [0] 2 6 13 2 2 84 2" xfId="20549" xr:uid="{A1E5BF74-A941-45D1-B2D3-85E70F66EC06}"/>
    <cellStyle name="Comma [0] 2 6 13 2 2 85" xfId="8726" xr:uid="{00000000-0005-0000-0000-000065030000}"/>
    <cellStyle name="Comma [0] 2 6 13 2 2 85 2" xfId="20647" xr:uid="{DF25DE7C-9DD5-4338-8A43-02BD5FB55D48}"/>
    <cellStyle name="Comma [0] 2 6 13 2 2 86" xfId="8827" xr:uid="{00000000-0005-0000-0000-000066030000}"/>
    <cellStyle name="Comma [0] 2 6 13 2 2 86 2" xfId="20745" xr:uid="{C098D5E9-C86D-4F87-9660-0091C102D132}"/>
    <cellStyle name="Comma [0] 2 6 13 2 2 87" xfId="8928" xr:uid="{00000000-0005-0000-0000-000067030000}"/>
    <cellStyle name="Comma [0] 2 6 13 2 2 87 2" xfId="20843" xr:uid="{D3E9F97A-1CBC-4DCC-AB68-ADBC1DCF97E0}"/>
    <cellStyle name="Comma [0] 2 6 13 2 2 88" xfId="9029" xr:uid="{00000000-0005-0000-0000-000068030000}"/>
    <cellStyle name="Comma [0] 2 6 13 2 2 88 2" xfId="20941" xr:uid="{18CF308D-A5E2-4F68-BE1B-556175571ECB}"/>
    <cellStyle name="Comma [0] 2 6 13 2 2 89" xfId="9130" xr:uid="{00000000-0005-0000-0000-000069030000}"/>
    <cellStyle name="Comma [0] 2 6 13 2 2 89 2" xfId="21039" xr:uid="{CAA94FA4-17B9-4455-AFEF-74F378392B05}"/>
    <cellStyle name="Comma [0] 2 6 13 2 2 9" xfId="1050" xr:uid="{00000000-0005-0000-0000-00006A030000}"/>
    <cellStyle name="Comma [0] 2 6 13 2 2 9 2" xfId="13199" xr:uid="{5AA9DB4D-22BF-4C95-B9C7-D0770C61F711}"/>
    <cellStyle name="Comma [0] 2 6 13 2 2 90" xfId="9231" xr:uid="{00000000-0005-0000-0000-00006B030000}"/>
    <cellStyle name="Comma [0] 2 6 13 2 2 90 2" xfId="21137" xr:uid="{B4C0619D-CBF3-43C0-AFDC-B7D706A6879C}"/>
    <cellStyle name="Comma [0] 2 6 13 2 2 91" xfId="9332" xr:uid="{00000000-0005-0000-0000-00006C030000}"/>
    <cellStyle name="Comma [0] 2 6 13 2 2 91 2" xfId="21235" xr:uid="{3EC8579A-6083-4201-AAC6-0D5D4EF4D33D}"/>
    <cellStyle name="Comma [0] 2 6 13 2 2 92" xfId="9433" xr:uid="{00000000-0005-0000-0000-00006D030000}"/>
    <cellStyle name="Comma [0] 2 6 13 2 2 92 2" xfId="21333" xr:uid="{0E24A260-7626-4FAF-884A-8B767E37A949}"/>
    <cellStyle name="Comma [0] 2 6 13 2 2 93" xfId="9534" xr:uid="{00000000-0005-0000-0000-00006E030000}"/>
    <cellStyle name="Comma [0] 2 6 13 2 2 93 2" xfId="21431" xr:uid="{60790C94-0392-4B7B-98D4-DC348DF0504A}"/>
    <cellStyle name="Comma [0] 2 6 13 2 2 94" xfId="9635" xr:uid="{00000000-0005-0000-0000-00006F030000}"/>
    <cellStyle name="Comma [0] 2 6 13 2 2 94 2" xfId="21529" xr:uid="{E9DBACC8-0E76-46E5-BB6F-2E7ADCA2777B}"/>
    <cellStyle name="Comma [0] 2 6 13 2 2 95" xfId="9736" xr:uid="{00000000-0005-0000-0000-000070030000}"/>
    <cellStyle name="Comma [0] 2 6 13 2 2 95 2" xfId="21627" xr:uid="{93488295-A572-414C-8F18-E334D6C89973}"/>
    <cellStyle name="Comma [0] 2 6 13 2 2 96" xfId="9837" xr:uid="{00000000-0005-0000-0000-000071030000}"/>
    <cellStyle name="Comma [0] 2 6 13 2 2 96 2" xfId="21725" xr:uid="{D426759D-3DD6-4461-B651-9BA7626AF64A}"/>
    <cellStyle name="Comma [0] 2 6 13 2 2 97" xfId="9938" xr:uid="{00000000-0005-0000-0000-000072030000}"/>
    <cellStyle name="Comma [0] 2 6 13 2 2 97 2" xfId="21823" xr:uid="{1751D862-0F84-4309-93B9-62C6E432D72D}"/>
    <cellStyle name="Comma [0] 2 6 13 2 2 98" xfId="10039" xr:uid="{00000000-0005-0000-0000-000073030000}"/>
    <cellStyle name="Comma [0] 2 6 13 2 2 98 2" xfId="21921" xr:uid="{0AC25BCA-4419-4595-BA21-5B4738993ABF}"/>
    <cellStyle name="Comma [0] 2 6 13 2 2 99" xfId="10140" xr:uid="{00000000-0005-0000-0000-000074030000}"/>
    <cellStyle name="Comma [0] 2 6 13 2 2 99 2" xfId="22018" xr:uid="{DE6D455F-56F1-4E54-8086-3ECCFA78039E}"/>
    <cellStyle name="Comma [0] 2 6 14" xfId="1332" xr:uid="{00000000-0005-0000-0000-000075030000}"/>
    <cellStyle name="Comma [0] 2 6 14 2" xfId="13473" xr:uid="{49BBCA59-287F-4B16-A57A-19CE5F36828D}"/>
    <cellStyle name="Comma [0] 2 6 15" xfId="1433" xr:uid="{00000000-0005-0000-0000-000076030000}"/>
    <cellStyle name="Comma [0] 2 6 15 2" xfId="13571" xr:uid="{6E7FF293-2E62-4FCA-9FF1-0AA206D36E21}"/>
    <cellStyle name="Comma [0] 2 6 16" xfId="1534" xr:uid="{00000000-0005-0000-0000-000077030000}"/>
    <cellStyle name="Comma [0] 2 6 16 2" xfId="13669" xr:uid="{24A0DAD4-4CA5-4AF3-8DAE-AF81FABC0ED2}"/>
    <cellStyle name="Comma [0] 2 6 17" xfId="1635" xr:uid="{00000000-0005-0000-0000-000078030000}"/>
    <cellStyle name="Comma [0] 2 6 17 2" xfId="13767" xr:uid="{7CCDA109-58D4-43BD-868D-ED39C5286082}"/>
    <cellStyle name="Comma [0] 2 6 18" xfId="1736" xr:uid="{00000000-0005-0000-0000-000079030000}"/>
    <cellStyle name="Comma [0] 2 6 18 2" xfId="13865" xr:uid="{6EFC6A84-0A6A-4E4D-B53F-204044D65498}"/>
    <cellStyle name="Comma [0] 2 6 19" xfId="1837" xr:uid="{00000000-0005-0000-0000-00007A030000}"/>
    <cellStyle name="Comma [0] 2 6 19 2" xfId="13963" xr:uid="{293B13C4-EC8F-4B92-8DD1-D3B2D91BA326}"/>
    <cellStyle name="Comma [0] 2 6 2" xfId="15" xr:uid="{00000000-0005-0000-0000-00007B030000}"/>
    <cellStyle name="Comma [0] 2 6 2 10" xfId="1074" xr:uid="{00000000-0005-0000-0000-00007C030000}"/>
    <cellStyle name="Comma [0] 2 6 2 10 2" xfId="13223" xr:uid="{3FA3CD16-C3D8-4AD0-BDFE-7D0EECD28C8E}"/>
    <cellStyle name="Comma [0] 2 6 2 100" xfId="10164" xr:uid="{00000000-0005-0000-0000-00007D030000}"/>
    <cellStyle name="Comma [0] 2 6 2 100 2" xfId="22042" xr:uid="{0893BD8C-0417-4956-9276-9A6E6F7B7E9A}"/>
    <cellStyle name="Comma [0] 2 6 2 101" xfId="10263" xr:uid="{00000000-0005-0000-0000-00007E030000}"/>
    <cellStyle name="Comma [0] 2 6 2 101 2" xfId="22139" xr:uid="{1E822849-5380-439E-9F6D-E862C5239A37}"/>
    <cellStyle name="Comma [0] 2 6 2 102" xfId="10365" xr:uid="{00000000-0005-0000-0000-00007F030000}"/>
    <cellStyle name="Comma [0] 2 6 2 102 2" xfId="22237" xr:uid="{777C2762-0A23-40FC-9D74-7E1F58E4509C}"/>
    <cellStyle name="Comma [0] 2 6 2 103" xfId="10466" xr:uid="{00000000-0005-0000-0000-000080030000}"/>
    <cellStyle name="Comma [0] 2 6 2 103 2" xfId="22334" xr:uid="{F8DC05F4-D27C-461E-A485-F0FDCC349E89}"/>
    <cellStyle name="Comma [0] 2 6 2 104" xfId="10567" xr:uid="{00000000-0005-0000-0000-000081030000}"/>
    <cellStyle name="Comma [0] 2 6 2 104 2" xfId="22433" xr:uid="{C2FEC7C1-F4C8-43FA-95A0-B48EE342D920}"/>
    <cellStyle name="Comma [0] 2 6 2 105" xfId="10667" xr:uid="{00000000-0005-0000-0000-000082030000}"/>
    <cellStyle name="Comma [0] 2 6 2 105 2" xfId="22531" xr:uid="{110B35E9-7CC6-4B8F-839D-F9E92D422780}"/>
    <cellStyle name="Comma [0] 2 6 2 106" xfId="10767" xr:uid="{00000000-0005-0000-0000-000083030000}"/>
    <cellStyle name="Comma [0] 2 6 2 106 2" xfId="22628" xr:uid="{F929469F-B6A4-46D0-9029-94C9B1EC070D}"/>
    <cellStyle name="Comma [0] 2 6 2 107" xfId="10870" xr:uid="{00000000-0005-0000-0000-000084030000}"/>
    <cellStyle name="Comma [0] 2 6 2 107 2" xfId="22728" xr:uid="{C5E86B07-7DAE-4998-9DC4-849FF1DCDAEF}"/>
    <cellStyle name="Comma [0] 2 6 2 108" xfId="10969" xr:uid="{00000000-0005-0000-0000-000085030000}"/>
    <cellStyle name="Comma [0] 2 6 2 108 2" xfId="22824" xr:uid="{95EE9FF9-D0F7-4E96-AE9E-2C27EEE2DACE}"/>
    <cellStyle name="Comma [0] 2 6 2 109" xfId="11069" xr:uid="{00000000-0005-0000-0000-000086030000}"/>
    <cellStyle name="Comma [0] 2 6 2 109 2" xfId="22921" xr:uid="{45F4F0AF-5015-4F32-833B-2EBBBFC09C86}"/>
    <cellStyle name="Comma [0] 2 6 2 11" xfId="1175" xr:uid="{00000000-0005-0000-0000-000087030000}"/>
    <cellStyle name="Comma [0] 2 6 2 11 2" xfId="13321" xr:uid="{8456B940-F253-43FF-BF2E-CB5BC61B0CC5}"/>
    <cellStyle name="Comma [0] 2 6 2 110" xfId="11173" xr:uid="{00000000-0005-0000-0000-000088030000}"/>
    <cellStyle name="Comma [0] 2 6 2 110 2" xfId="23021" xr:uid="{7789A6C3-FB13-4E3E-9190-CFCEB8F16586}"/>
    <cellStyle name="Comma [0] 2 6 2 111" xfId="11274" xr:uid="{00000000-0005-0000-0000-000089030000}"/>
    <cellStyle name="Comma [0] 2 6 2 111 2" xfId="23119" xr:uid="{9C1B57D1-B050-47B5-B84F-BBEC24E85B71}"/>
    <cellStyle name="Comma [0] 2 6 2 112" xfId="11375" xr:uid="{00000000-0005-0000-0000-00008A030000}"/>
    <cellStyle name="Comma [0] 2 6 2 112 2" xfId="23217" xr:uid="{4634F594-3F8A-43BF-89FD-7DC10ACEB092}"/>
    <cellStyle name="Comma [0] 2 6 2 113" xfId="11476" xr:uid="{00000000-0005-0000-0000-00008B030000}"/>
    <cellStyle name="Comma [0] 2 6 2 113 2" xfId="23316" xr:uid="{DA015464-BBCA-4C02-8C69-71C9CC3BD5FF}"/>
    <cellStyle name="Comma [0] 2 6 2 114" xfId="11574" xr:uid="{00000000-0005-0000-0000-00008C030000}"/>
    <cellStyle name="Comma [0] 2 6 2 114 2" xfId="23411" xr:uid="{05888250-7C61-43E0-9438-0F1157563818}"/>
    <cellStyle name="Comma [0] 2 6 2 115" xfId="11676" xr:uid="{00000000-0005-0000-0000-00008D030000}"/>
    <cellStyle name="Comma [0] 2 6 2 115 2" xfId="23510" xr:uid="{18C3E8E5-5B9E-483C-822B-7497E108957A}"/>
    <cellStyle name="Comma [0] 2 6 2 116" xfId="11774" xr:uid="{00000000-0005-0000-0000-00008E030000}"/>
    <cellStyle name="Comma [0] 2 6 2 116 2" xfId="23604" xr:uid="{20ABCB4B-7BD4-40DD-803C-D0EFD25F7C85}"/>
    <cellStyle name="Comma [0] 2 6 2 117" xfId="11871" xr:uid="{00000000-0005-0000-0000-00008F030000}"/>
    <cellStyle name="Comma [0] 2 6 2 117 2" xfId="23697" xr:uid="{1E81A4BA-04FE-4048-B83D-42E02811399F}"/>
    <cellStyle name="Comma [0] 2 6 2 118" xfId="11966" xr:uid="{00000000-0005-0000-0000-000090030000}"/>
    <cellStyle name="Comma [0] 2 6 2 118 2" xfId="23791" xr:uid="{736EED9A-D07F-4790-BCF0-226112B8CA53}"/>
    <cellStyle name="Comma [0] 2 6 2 119" xfId="12054" xr:uid="{00000000-0005-0000-0000-000091030000}"/>
    <cellStyle name="Comma [0] 2 6 2 119 2" xfId="23877" xr:uid="{DB0BB03D-726D-4242-B423-CD20133B9A32}"/>
    <cellStyle name="Comma [0] 2 6 2 12" xfId="1276" xr:uid="{00000000-0005-0000-0000-000092030000}"/>
    <cellStyle name="Comma [0] 2 6 2 12 2" xfId="13419" xr:uid="{174348D7-6FAA-4AD2-8613-665C17993B82}"/>
    <cellStyle name="Comma [0] 2 6 2 120" xfId="12139" xr:uid="{00000000-0005-0000-0000-000093030000}"/>
    <cellStyle name="Comma [0] 2 6 2 120 2" xfId="23958" xr:uid="{51403E9A-9F9B-4000-BFED-DB81446284A7}"/>
    <cellStyle name="Comma [0] 2 6 2 121" xfId="12259" xr:uid="{9C776E7F-AB7E-4742-9ABC-60AEDF6A7513}"/>
    <cellStyle name="Comma [0] 2 6 2 13" xfId="1377" xr:uid="{00000000-0005-0000-0000-000094030000}"/>
    <cellStyle name="Comma [0] 2 6 2 13 2" xfId="13517" xr:uid="{2528EA33-F383-45D1-9139-CEAD1C1D79DF}"/>
    <cellStyle name="Comma [0] 2 6 2 14" xfId="1478" xr:uid="{00000000-0005-0000-0000-000095030000}"/>
    <cellStyle name="Comma [0] 2 6 2 14 2" xfId="13615" xr:uid="{DD877365-75C7-4186-9620-A08DEA8F82C1}"/>
    <cellStyle name="Comma [0] 2 6 2 15" xfId="1579" xr:uid="{00000000-0005-0000-0000-000096030000}"/>
    <cellStyle name="Comma [0] 2 6 2 15 2" xfId="13713" xr:uid="{32EBDC2A-2DB2-4B41-BCF9-D7E7F98AA75C}"/>
    <cellStyle name="Comma [0] 2 6 2 16" xfId="1680" xr:uid="{00000000-0005-0000-0000-000097030000}"/>
    <cellStyle name="Comma [0] 2 6 2 16 2" xfId="13811" xr:uid="{4A9ED3CC-0871-4FC0-B855-B42C59D32C84}"/>
    <cellStyle name="Comma [0] 2 6 2 17" xfId="1781" xr:uid="{00000000-0005-0000-0000-000098030000}"/>
    <cellStyle name="Comma [0] 2 6 2 17 2" xfId="13909" xr:uid="{92D7EEBC-7F23-4AF9-B1BA-C18C858B4293}"/>
    <cellStyle name="Comma [0] 2 6 2 18" xfId="1882" xr:uid="{00000000-0005-0000-0000-000099030000}"/>
    <cellStyle name="Comma [0] 2 6 2 18 2" xfId="14007" xr:uid="{BE61E754-A286-4D16-94A0-315601B12134}"/>
    <cellStyle name="Comma [0] 2 6 2 19" xfId="1983" xr:uid="{00000000-0005-0000-0000-00009A030000}"/>
    <cellStyle name="Comma [0] 2 6 2 19 2" xfId="14105" xr:uid="{A97167B9-BBF1-4A65-A965-B3B6089DE69D}"/>
    <cellStyle name="Comma [0] 2 6 2 2" xfId="213" xr:uid="{00000000-0005-0000-0000-00009B030000}"/>
    <cellStyle name="Comma [0] 2 6 2 2 2" xfId="12387" xr:uid="{941ABF74-5398-4DDB-A0FE-20D32B8FE1E4}"/>
    <cellStyle name="Comma [0] 2 6 2 20" xfId="2084" xr:uid="{00000000-0005-0000-0000-00009C030000}"/>
    <cellStyle name="Comma [0] 2 6 2 20 2" xfId="14203" xr:uid="{FF6349C5-18FD-4170-A284-3F350C2A6A70}"/>
    <cellStyle name="Comma [0] 2 6 2 21" xfId="2185" xr:uid="{00000000-0005-0000-0000-00009D030000}"/>
    <cellStyle name="Comma [0] 2 6 2 21 2" xfId="14301" xr:uid="{CAB20F45-5D4F-4738-A24A-833CDD2B07AB}"/>
    <cellStyle name="Comma [0] 2 6 2 22" xfId="2286" xr:uid="{00000000-0005-0000-0000-00009E030000}"/>
    <cellStyle name="Comma [0] 2 6 2 22 2" xfId="14399" xr:uid="{9AE07F7F-33DF-488A-8EAF-0ED023DA55AB}"/>
    <cellStyle name="Comma [0] 2 6 2 23" xfId="2387" xr:uid="{00000000-0005-0000-0000-00009F030000}"/>
    <cellStyle name="Comma [0] 2 6 2 23 2" xfId="14497" xr:uid="{F8A4188D-BF15-4784-9F13-5493DA498B7E}"/>
    <cellStyle name="Comma [0] 2 6 2 24" xfId="2488" xr:uid="{00000000-0005-0000-0000-0000A0030000}"/>
    <cellStyle name="Comma [0] 2 6 2 24 2" xfId="14595" xr:uid="{C027061C-F95B-4546-9998-07A20C008904}"/>
    <cellStyle name="Comma [0] 2 6 2 25" xfId="2589" xr:uid="{00000000-0005-0000-0000-0000A1030000}"/>
    <cellStyle name="Comma [0] 2 6 2 25 2" xfId="14693" xr:uid="{F07D8759-1D68-48CA-BB91-E4AC972A9EFA}"/>
    <cellStyle name="Comma [0] 2 6 2 26" xfId="2690" xr:uid="{00000000-0005-0000-0000-0000A2030000}"/>
    <cellStyle name="Comma [0] 2 6 2 26 2" xfId="14791" xr:uid="{580DB1D4-764A-46B5-9653-BC561C7BF3A6}"/>
    <cellStyle name="Comma [0] 2 6 2 27" xfId="2791" xr:uid="{00000000-0005-0000-0000-0000A3030000}"/>
    <cellStyle name="Comma [0] 2 6 2 27 2" xfId="14889" xr:uid="{5659E51C-7C77-4CDD-AFD8-8496E0342E67}"/>
    <cellStyle name="Comma [0] 2 6 2 28" xfId="2892" xr:uid="{00000000-0005-0000-0000-0000A4030000}"/>
    <cellStyle name="Comma [0] 2 6 2 28 2" xfId="14987" xr:uid="{A33749E0-3DBC-4D76-8B13-5B31350D4D69}"/>
    <cellStyle name="Comma [0] 2 6 2 29" xfId="2993" xr:uid="{00000000-0005-0000-0000-0000A5030000}"/>
    <cellStyle name="Comma [0] 2 6 2 29 2" xfId="15085" xr:uid="{D69DF0C8-1CF6-497E-B89A-88DAB5264A36}"/>
    <cellStyle name="Comma [0] 2 6 2 3" xfId="367" xr:uid="{00000000-0005-0000-0000-0000A6030000}"/>
    <cellStyle name="Comma [0] 2 6 2 3 2" xfId="12538" xr:uid="{7F0304CB-0B3C-425D-8FF5-9B0588417F81}"/>
    <cellStyle name="Comma [0] 2 6 2 30" xfId="3094" xr:uid="{00000000-0005-0000-0000-0000A7030000}"/>
    <cellStyle name="Comma [0] 2 6 2 30 2" xfId="15183" xr:uid="{0C413DDA-4FE3-4EAC-845A-625B508FFCFC}"/>
    <cellStyle name="Comma [0] 2 6 2 31" xfId="3195" xr:uid="{00000000-0005-0000-0000-0000A8030000}"/>
    <cellStyle name="Comma [0] 2 6 2 31 2" xfId="15281" xr:uid="{134B9FAF-810C-4D42-8E5B-88765B5CAEB0}"/>
    <cellStyle name="Comma [0] 2 6 2 32" xfId="3296" xr:uid="{00000000-0005-0000-0000-0000A9030000}"/>
    <cellStyle name="Comma [0] 2 6 2 32 2" xfId="15379" xr:uid="{AFF7DB4D-3727-409A-BD0B-9B6B12B425C5}"/>
    <cellStyle name="Comma [0] 2 6 2 33" xfId="3397" xr:uid="{00000000-0005-0000-0000-0000AA030000}"/>
    <cellStyle name="Comma [0] 2 6 2 33 2" xfId="15477" xr:uid="{BB71A12D-388F-4726-B1A7-714A56666BDD}"/>
    <cellStyle name="Comma [0] 2 6 2 34" xfId="3498" xr:uid="{00000000-0005-0000-0000-0000AB030000}"/>
    <cellStyle name="Comma [0] 2 6 2 34 2" xfId="15575" xr:uid="{D8341CCF-702F-4BC1-B8BD-946274AC9C30}"/>
    <cellStyle name="Comma [0] 2 6 2 35" xfId="3599" xr:uid="{00000000-0005-0000-0000-0000AC030000}"/>
    <cellStyle name="Comma [0] 2 6 2 35 2" xfId="15673" xr:uid="{B6405738-CD34-4AF5-A027-D477CA8374BB}"/>
    <cellStyle name="Comma [0] 2 6 2 36" xfId="3700" xr:uid="{00000000-0005-0000-0000-0000AD030000}"/>
    <cellStyle name="Comma [0] 2 6 2 36 2" xfId="15771" xr:uid="{6DC83970-4090-4F6A-817E-4CFC19242C34}"/>
    <cellStyle name="Comma [0] 2 6 2 37" xfId="3765" xr:uid="{00000000-0005-0000-0000-0000AE030000}"/>
    <cellStyle name="Comma [0] 2 6 2 37 2" xfId="15834" xr:uid="{BE3F2DB3-C4FC-4B2C-B4CB-418C72B95687}"/>
    <cellStyle name="Comma [0] 2 6 2 38" xfId="3901" xr:uid="{00000000-0005-0000-0000-0000AF030000}"/>
    <cellStyle name="Comma [0] 2 6 2 38 2" xfId="15964" xr:uid="{033261F5-BEE3-42A8-9088-7F2BCEA8590C}"/>
    <cellStyle name="Comma [0] 2 6 2 39" xfId="3999" xr:uid="{00000000-0005-0000-0000-0000B0030000}"/>
    <cellStyle name="Comma [0] 2 6 2 39 2" xfId="16059" xr:uid="{BC112238-E84D-4779-AEAD-A74EC9DC4178}"/>
    <cellStyle name="Comma [0] 2 6 2 4" xfId="468" xr:uid="{00000000-0005-0000-0000-0000B1030000}"/>
    <cellStyle name="Comma [0] 2 6 2 4 2" xfId="12636" xr:uid="{8DEC093D-A71E-45D4-B6F2-2CDCE6966B3E}"/>
    <cellStyle name="Comma [0] 2 6 2 40" xfId="3797" xr:uid="{00000000-0005-0000-0000-0000B2030000}"/>
    <cellStyle name="Comma [0] 2 6 2 40 2" xfId="15866" xr:uid="{B713DDA1-35BC-4EB4-9395-68277A64FE6D}"/>
    <cellStyle name="Comma [0] 2 6 2 41" xfId="4205" xr:uid="{00000000-0005-0000-0000-0000B3030000}"/>
    <cellStyle name="Comma [0] 2 6 2 41 2" xfId="16260" xr:uid="{BFAF9FC8-9DE0-42A7-9925-A91B5F8D286A}"/>
    <cellStyle name="Comma [0] 2 6 2 42" xfId="4305" xr:uid="{00000000-0005-0000-0000-0000B4030000}"/>
    <cellStyle name="Comma [0] 2 6 2 42 2" xfId="16358" xr:uid="{995448E5-074A-454F-B7D7-6C576DED575D}"/>
    <cellStyle name="Comma [0] 2 6 2 43" xfId="4407" xr:uid="{00000000-0005-0000-0000-0000B5030000}"/>
    <cellStyle name="Comma [0] 2 6 2 43 2" xfId="16457" xr:uid="{1DE8775D-2440-4AA2-B5BB-D2D6D0B12B89}"/>
    <cellStyle name="Comma [0] 2 6 2 44" xfId="4508" xr:uid="{00000000-0005-0000-0000-0000B6030000}"/>
    <cellStyle name="Comma [0] 2 6 2 44 2" xfId="16555" xr:uid="{EE99ED6E-0A76-49B1-8330-94E5694E1845}"/>
    <cellStyle name="Comma [0] 2 6 2 45" xfId="4609" xr:uid="{00000000-0005-0000-0000-0000B7030000}"/>
    <cellStyle name="Comma [0] 2 6 2 45 2" xfId="16653" xr:uid="{AA4A6AC3-EF26-495A-9855-73BA6121EC60}"/>
    <cellStyle name="Comma [0] 2 6 2 46" xfId="4710" xr:uid="{00000000-0005-0000-0000-0000B8030000}"/>
    <cellStyle name="Comma [0] 2 6 2 46 2" xfId="16751" xr:uid="{F88D8500-ACFC-4F1B-A1F5-49B1F2359FC7}"/>
    <cellStyle name="Comma [0] 2 6 2 47" xfId="4811" xr:uid="{00000000-0005-0000-0000-0000B9030000}"/>
    <cellStyle name="Comma [0] 2 6 2 47 2" xfId="16849" xr:uid="{4A284825-7713-4294-AC0D-8EFDE979888D}"/>
    <cellStyle name="Comma [0] 2 6 2 48" xfId="4912" xr:uid="{00000000-0005-0000-0000-0000BA030000}"/>
    <cellStyle name="Comma [0] 2 6 2 48 2" xfId="16947" xr:uid="{E0063CA8-97B7-4088-ABDE-195254BB34BA}"/>
    <cellStyle name="Comma [0] 2 6 2 49" xfId="5013" xr:uid="{00000000-0005-0000-0000-0000BB030000}"/>
    <cellStyle name="Comma [0] 2 6 2 49 2" xfId="17045" xr:uid="{366EBB19-3C60-410A-84E8-6898C5EA2AA4}"/>
    <cellStyle name="Comma [0] 2 6 2 5" xfId="569" xr:uid="{00000000-0005-0000-0000-0000BC030000}"/>
    <cellStyle name="Comma [0] 2 6 2 5 2" xfId="12734" xr:uid="{B70C5430-6B1F-4ECC-A38B-CBD84E82E819}"/>
    <cellStyle name="Comma [0] 2 6 2 50" xfId="5114" xr:uid="{00000000-0005-0000-0000-0000BD030000}"/>
    <cellStyle name="Comma [0] 2 6 2 50 2" xfId="17143" xr:uid="{A64823F1-FDF6-4BAF-8BA7-520082F7E96F}"/>
    <cellStyle name="Comma [0] 2 6 2 51" xfId="5215" xr:uid="{00000000-0005-0000-0000-0000BE030000}"/>
    <cellStyle name="Comma [0] 2 6 2 51 2" xfId="17241" xr:uid="{982AB3AD-AEFD-42A5-B2C0-8745C77099DF}"/>
    <cellStyle name="Comma [0] 2 6 2 52" xfId="5316" xr:uid="{00000000-0005-0000-0000-0000BF030000}"/>
    <cellStyle name="Comma [0] 2 6 2 52 2" xfId="17339" xr:uid="{C97B0F6D-D4F0-4874-B9A9-5C3163BA7F8B}"/>
    <cellStyle name="Comma [0] 2 6 2 53" xfId="5417" xr:uid="{00000000-0005-0000-0000-0000C0030000}"/>
    <cellStyle name="Comma [0] 2 6 2 53 2" xfId="17437" xr:uid="{8EC2B866-AC00-45FE-BFFE-3CC76BB87488}"/>
    <cellStyle name="Comma [0] 2 6 2 54" xfId="5518" xr:uid="{00000000-0005-0000-0000-0000C1030000}"/>
    <cellStyle name="Comma [0] 2 6 2 54 2" xfId="17535" xr:uid="{6D9C02EA-2A0B-4B4B-B2AD-92D9D0CFE741}"/>
    <cellStyle name="Comma [0] 2 6 2 55" xfId="5619" xr:uid="{00000000-0005-0000-0000-0000C2030000}"/>
    <cellStyle name="Comma [0] 2 6 2 55 2" xfId="17633" xr:uid="{323E198D-FD2E-4644-850E-CDA6608E30C0}"/>
    <cellStyle name="Comma [0] 2 6 2 56" xfId="5720" xr:uid="{00000000-0005-0000-0000-0000C3030000}"/>
    <cellStyle name="Comma [0] 2 6 2 56 2" xfId="17731" xr:uid="{5F9AD845-FB77-46D0-ACD1-D83BC77F2038}"/>
    <cellStyle name="Comma [0] 2 6 2 57" xfId="5821" xr:uid="{00000000-0005-0000-0000-0000C4030000}"/>
    <cellStyle name="Comma [0] 2 6 2 57 2" xfId="17829" xr:uid="{CD3012E9-6EC2-4803-A3B8-F48B2B93174C}"/>
    <cellStyle name="Comma [0] 2 6 2 58" xfId="5922" xr:uid="{00000000-0005-0000-0000-0000C5030000}"/>
    <cellStyle name="Comma [0] 2 6 2 58 2" xfId="17927" xr:uid="{69D981EB-7F98-484E-BAC3-D93E07971F4C}"/>
    <cellStyle name="Comma [0] 2 6 2 59" xfId="6023" xr:uid="{00000000-0005-0000-0000-0000C6030000}"/>
    <cellStyle name="Comma [0] 2 6 2 59 2" xfId="18025" xr:uid="{A579E1B7-CC53-450A-82AE-E552521BA935}"/>
    <cellStyle name="Comma [0] 2 6 2 6" xfId="670" xr:uid="{00000000-0005-0000-0000-0000C7030000}"/>
    <cellStyle name="Comma [0] 2 6 2 6 2" xfId="12832" xr:uid="{73D2A6DA-C427-452C-BC7E-DB60374323A4}"/>
    <cellStyle name="Comma [0] 2 6 2 60" xfId="6124" xr:uid="{00000000-0005-0000-0000-0000C8030000}"/>
    <cellStyle name="Comma [0] 2 6 2 60 2" xfId="18123" xr:uid="{0ACCE31C-A784-40C6-8D04-58013C426FA5}"/>
    <cellStyle name="Comma [0] 2 6 2 61" xfId="6225" xr:uid="{00000000-0005-0000-0000-0000C9030000}"/>
    <cellStyle name="Comma [0] 2 6 2 61 2" xfId="18221" xr:uid="{AAF801AB-5785-41B4-87AE-37331863118D}"/>
    <cellStyle name="Comma [0] 2 6 2 62" xfId="6326" xr:uid="{00000000-0005-0000-0000-0000CA030000}"/>
    <cellStyle name="Comma [0] 2 6 2 62 2" xfId="18319" xr:uid="{0B318E6E-BEFA-4023-801D-00E41C3C0CA1}"/>
    <cellStyle name="Comma [0] 2 6 2 63" xfId="6427" xr:uid="{00000000-0005-0000-0000-0000CB030000}"/>
    <cellStyle name="Comma [0] 2 6 2 63 2" xfId="18417" xr:uid="{421B1345-BFCE-428F-BBD3-85D47335665E}"/>
    <cellStyle name="Comma [0] 2 6 2 64" xfId="6528" xr:uid="{00000000-0005-0000-0000-0000CC030000}"/>
    <cellStyle name="Comma [0] 2 6 2 64 2" xfId="18515" xr:uid="{4E47E121-2D78-41AA-8484-DC1F95ADF638}"/>
    <cellStyle name="Comma [0] 2 6 2 65" xfId="6629" xr:uid="{00000000-0005-0000-0000-0000CD030000}"/>
    <cellStyle name="Comma [0] 2 6 2 65 2" xfId="18613" xr:uid="{D8BA430C-20AE-4593-8E10-B6B7929AB3D9}"/>
    <cellStyle name="Comma [0] 2 6 2 66" xfId="6730" xr:uid="{00000000-0005-0000-0000-0000CE030000}"/>
    <cellStyle name="Comma [0] 2 6 2 66 2" xfId="18711" xr:uid="{10493A45-781A-4BBA-81BC-66233CBA67AB}"/>
    <cellStyle name="Comma [0] 2 6 2 67" xfId="6831" xr:uid="{00000000-0005-0000-0000-0000CF030000}"/>
    <cellStyle name="Comma [0] 2 6 2 67 2" xfId="18809" xr:uid="{F137A9F5-A9D4-40A1-B86F-592A13998B07}"/>
    <cellStyle name="Comma [0] 2 6 2 68" xfId="6932" xr:uid="{00000000-0005-0000-0000-0000D0030000}"/>
    <cellStyle name="Comma [0] 2 6 2 68 2" xfId="18907" xr:uid="{A82B47AB-9515-4968-82D4-DA7E1AED652C}"/>
    <cellStyle name="Comma [0] 2 6 2 69" xfId="7033" xr:uid="{00000000-0005-0000-0000-0000D1030000}"/>
    <cellStyle name="Comma [0] 2 6 2 69 2" xfId="19005" xr:uid="{A333F2C6-EAF8-4D12-926B-1163398080FD}"/>
    <cellStyle name="Comma [0] 2 6 2 7" xfId="771" xr:uid="{00000000-0005-0000-0000-0000D2030000}"/>
    <cellStyle name="Comma [0] 2 6 2 7 2" xfId="12930" xr:uid="{12B6F139-0C66-4E22-A561-47FE6EDECFE5}"/>
    <cellStyle name="Comma [0] 2 6 2 70" xfId="7134" xr:uid="{00000000-0005-0000-0000-0000D3030000}"/>
    <cellStyle name="Comma [0] 2 6 2 70 2" xfId="19103" xr:uid="{A80D7CB9-DE84-473C-91C6-94A4BAF883B0}"/>
    <cellStyle name="Comma [0] 2 6 2 71" xfId="7235" xr:uid="{00000000-0005-0000-0000-0000D4030000}"/>
    <cellStyle name="Comma [0] 2 6 2 71 2" xfId="19201" xr:uid="{E98E3C2C-C01E-4E7C-B165-241946E76912}"/>
    <cellStyle name="Comma [0] 2 6 2 72" xfId="7336" xr:uid="{00000000-0005-0000-0000-0000D5030000}"/>
    <cellStyle name="Comma [0] 2 6 2 72 2" xfId="19299" xr:uid="{975AE98F-9C46-4476-8EE6-D65C3E374821}"/>
    <cellStyle name="Comma [0] 2 6 2 73" xfId="7437" xr:uid="{00000000-0005-0000-0000-0000D6030000}"/>
    <cellStyle name="Comma [0] 2 6 2 73 2" xfId="19397" xr:uid="{42C21E1D-3C11-479C-9685-78814362BBA4}"/>
    <cellStyle name="Comma [0] 2 6 2 74" xfId="7538" xr:uid="{00000000-0005-0000-0000-0000D7030000}"/>
    <cellStyle name="Comma [0] 2 6 2 74 2" xfId="19495" xr:uid="{6EA70FC9-3E07-4A91-BBAE-FDF7B511858A}"/>
    <cellStyle name="Comma [0] 2 6 2 75" xfId="7639" xr:uid="{00000000-0005-0000-0000-0000D8030000}"/>
    <cellStyle name="Comma [0] 2 6 2 75 2" xfId="19593" xr:uid="{63C18900-871E-4F01-9F2E-856E191D6BA1}"/>
    <cellStyle name="Comma [0] 2 6 2 76" xfId="7740" xr:uid="{00000000-0005-0000-0000-0000D9030000}"/>
    <cellStyle name="Comma [0] 2 6 2 76 2" xfId="19691" xr:uid="{E48ABEC5-8647-4ABA-8090-4329AD9A7106}"/>
    <cellStyle name="Comma [0] 2 6 2 77" xfId="7841" xr:uid="{00000000-0005-0000-0000-0000DA030000}"/>
    <cellStyle name="Comma [0] 2 6 2 77 2" xfId="19789" xr:uid="{82529E58-429E-48B6-B0E7-A4B82884FBA0}"/>
    <cellStyle name="Comma [0] 2 6 2 78" xfId="7942" xr:uid="{00000000-0005-0000-0000-0000DB030000}"/>
    <cellStyle name="Comma [0] 2 6 2 78 2" xfId="19887" xr:uid="{D75A5CC7-603D-4287-A5E0-64CD3286A185}"/>
    <cellStyle name="Comma [0] 2 6 2 79" xfId="8043" xr:uid="{00000000-0005-0000-0000-0000DC030000}"/>
    <cellStyle name="Comma [0] 2 6 2 79 2" xfId="19985" xr:uid="{B0BC873B-CEF0-4F21-A058-AE6A8EECCF83}"/>
    <cellStyle name="Comma [0] 2 6 2 8" xfId="872" xr:uid="{00000000-0005-0000-0000-0000DD030000}"/>
    <cellStyle name="Comma [0] 2 6 2 8 2" xfId="13028" xr:uid="{922DC224-24F3-4EA1-9B96-52D43374BF2F}"/>
    <cellStyle name="Comma [0] 2 6 2 80" xfId="8144" xr:uid="{00000000-0005-0000-0000-0000DE030000}"/>
    <cellStyle name="Comma [0] 2 6 2 80 2" xfId="20083" xr:uid="{7C08F0E4-59A4-48E5-BED9-3E6EB48B9655}"/>
    <cellStyle name="Comma [0] 2 6 2 81" xfId="8245" xr:uid="{00000000-0005-0000-0000-0000DF030000}"/>
    <cellStyle name="Comma [0] 2 6 2 81 2" xfId="20181" xr:uid="{936C9D53-1D0B-4E15-99DC-211D21DA427A}"/>
    <cellStyle name="Comma [0] 2 6 2 82" xfId="8346" xr:uid="{00000000-0005-0000-0000-0000E0030000}"/>
    <cellStyle name="Comma [0] 2 6 2 82 2" xfId="20279" xr:uid="{94DD1F12-9DBF-4AFF-8690-A4B6982E3686}"/>
    <cellStyle name="Comma [0] 2 6 2 83" xfId="8447" xr:uid="{00000000-0005-0000-0000-0000E1030000}"/>
    <cellStyle name="Comma [0] 2 6 2 83 2" xfId="20377" xr:uid="{FDAC0E83-A4F9-4E57-B2E0-1D3508778D69}"/>
    <cellStyle name="Comma [0] 2 6 2 84" xfId="8548" xr:uid="{00000000-0005-0000-0000-0000E2030000}"/>
    <cellStyle name="Comma [0] 2 6 2 84 2" xfId="20475" xr:uid="{4ECC54D6-48BB-45EB-A18A-4118345316D3}"/>
    <cellStyle name="Comma [0] 2 6 2 85" xfId="8649" xr:uid="{00000000-0005-0000-0000-0000E3030000}"/>
    <cellStyle name="Comma [0] 2 6 2 85 2" xfId="20573" xr:uid="{82C37511-66B4-4990-ABA9-97676C7A0312}"/>
    <cellStyle name="Comma [0] 2 6 2 86" xfId="8750" xr:uid="{00000000-0005-0000-0000-0000E4030000}"/>
    <cellStyle name="Comma [0] 2 6 2 86 2" xfId="20671" xr:uid="{F0397561-1A2B-42C4-9B16-4E95A8A86CF5}"/>
    <cellStyle name="Comma [0] 2 6 2 87" xfId="8851" xr:uid="{00000000-0005-0000-0000-0000E5030000}"/>
    <cellStyle name="Comma [0] 2 6 2 87 2" xfId="20769" xr:uid="{DD6C59EB-1942-4674-BBEA-507A7AABE071}"/>
    <cellStyle name="Comma [0] 2 6 2 88" xfId="8952" xr:uid="{00000000-0005-0000-0000-0000E6030000}"/>
    <cellStyle name="Comma [0] 2 6 2 88 2" xfId="20867" xr:uid="{E2D73AB6-8124-4D93-A1BF-DCABF2D3661E}"/>
    <cellStyle name="Comma [0] 2 6 2 89" xfId="9053" xr:uid="{00000000-0005-0000-0000-0000E7030000}"/>
    <cellStyle name="Comma [0] 2 6 2 89 2" xfId="20965" xr:uid="{664C4111-910F-48A2-AFFF-6D381EB19E81}"/>
    <cellStyle name="Comma [0] 2 6 2 9" xfId="973" xr:uid="{00000000-0005-0000-0000-0000E8030000}"/>
    <cellStyle name="Comma [0] 2 6 2 9 2" xfId="13126" xr:uid="{BF464ACB-1509-4171-A2CC-A512E6AAC8F8}"/>
    <cellStyle name="Comma [0] 2 6 2 90" xfId="9154" xr:uid="{00000000-0005-0000-0000-0000E9030000}"/>
    <cellStyle name="Comma [0] 2 6 2 90 2" xfId="21063" xr:uid="{485DE3E8-AA2B-4DB8-A6C4-B80159E32520}"/>
    <cellStyle name="Comma [0] 2 6 2 91" xfId="9255" xr:uid="{00000000-0005-0000-0000-0000EA030000}"/>
    <cellStyle name="Comma [0] 2 6 2 91 2" xfId="21161" xr:uid="{E4C16DB6-3A86-43F3-9E64-50347FDE0258}"/>
    <cellStyle name="Comma [0] 2 6 2 92" xfId="9356" xr:uid="{00000000-0005-0000-0000-0000EB030000}"/>
    <cellStyle name="Comma [0] 2 6 2 92 2" xfId="21259" xr:uid="{05F220C8-B63E-4CCA-81EC-605C46F1FF51}"/>
    <cellStyle name="Comma [0] 2 6 2 93" xfId="9457" xr:uid="{00000000-0005-0000-0000-0000EC030000}"/>
    <cellStyle name="Comma [0] 2 6 2 93 2" xfId="21357" xr:uid="{B717F062-F96D-4B8B-AC04-A0FACCE1053B}"/>
    <cellStyle name="Comma [0] 2 6 2 94" xfId="9558" xr:uid="{00000000-0005-0000-0000-0000ED030000}"/>
    <cellStyle name="Comma [0] 2 6 2 94 2" xfId="21455" xr:uid="{8FFBB40C-B851-4913-9CB2-EEB8357F5680}"/>
    <cellStyle name="Comma [0] 2 6 2 95" xfId="9659" xr:uid="{00000000-0005-0000-0000-0000EE030000}"/>
    <cellStyle name="Comma [0] 2 6 2 95 2" xfId="21553" xr:uid="{E5B1A781-E498-4D85-BE34-32233B8B3D05}"/>
    <cellStyle name="Comma [0] 2 6 2 96" xfId="9760" xr:uid="{00000000-0005-0000-0000-0000EF030000}"/>
    <cellStyle name="Comma [0] 2 6 2 96 2" xfId="21651" xr:uid="{A9DB2435-EABB-4836-9854-02650B954215}"/>
    <cellStyle name="Comma [0] 2 6 2 97" xfId="9861" xr:uid="{00000000-0005-0000-0000-0000F0030000}"/>
    <cellStyle name="Comma [0] 2 6 2 97 2" xfId="21749" xr:uid="{1CB3C011-A922-4728-AFA7-952C23526146}"/>
    <cellStyle name="Comma [0] 2 6 2 98" xfId="9962" xr:uid="{00000000-0005-0000-0000-0000F1030000}"/>
    <cellStyle name="Comma [0] 2 6 2 98 2" xfId="21847" xr:uid="{84F7D4AE-ECBA-4AB3-9FA1-8E07F03780DF}"/>
    <cellStyle name="Comma [0] 2 6 2 99" xfId="10063" xr:uid="{00000000-0005-0000-0000-0000F2030000}"/>
    <cellStyle name="Comma [0] 2 6 2 99 2" xfId="21945" xr:uid="{5CDCBEE2-679C-4910-A13D-559DFBAB47BB}"/>
    <cellStyle name="Comma [0] 2 6 20" xfId="1938" xr:uid="{00000000-0005-0000-0000-0000F3030000}"/>
    <cellStyle name="Comma [0] 2 6 20 2" xfId="14061" xr:uid="{52C3CEFD-3143-4D3A-8C45-3F2E7576C521}"/>
    <cellStyle name="Comma [0] 2 6 21" xfId="2039" xr:uid="{00000000-0005-0000-0000-0000F4030000}"/>
    <cellStyle name="Comma [0] 2 6 21 2" xfId="14159" xr:uid="{E2FE0674-5DCE-4F9E-8EF8-45C587D30BEC}"/>
    <cellStyle name="Comma [0] 2 6 22" xfId="2140" xr:uid="{00000000-0005-0000-0000-0000F5030000}"/>
    <cellStyle name="Comma [0] 2 6 22 2" xfId="14257" xr:uid="{AA6F8A4E-C948-4723-976C-DB34AB61BCD2}"/>
    <cellStyle name="Comma [0] 2 6 23" xfId="2241" xr:uid="{00000000-0005-0000-0000-0000F6030000}"/>
    <cellStyle name="Comma [0] 2 6 23 2" xfId="14355" xr:uid="{CA3D8654-7312-4332-AFB6-FBC8ADB8B3CC}"/>
    <cellStyle name="Comma [0] 2 6 24" xfId="2342" xr:uid="{00000000-0005-0000-0000-0000F7030000}"/>
    <cellStyle name="Comma [0] 2 6 24 2" xfId="14453" xr:uid="{607C33BF-EFD4-49C5-9FE2-1A54D344726D}"/>
    <cellStyle name="Comma [0] 2 6 25" xfId="2443" xr:uid="{00000000-0005-0000-0000-0000F8030000}"/>
    <cellStyle name="Comma [0] 2 6 25 2" xfId="14551" xr:uid="{7CA340E6-0638-401B-BFDE-34154F34274E}"/>
    <cellStyle name="Comma [0] 2 6 26" xfId="2544" xr:uid="{00000000-0005-0000-0000-0000F9030000}"/>
    <cellStyle name="Comma [0] 2 6 26 2" xfId="14649" xr:uid="{B581F041-21E2-4517-87F6-DD94008DFCA5}"/>
    <cellStyle name="Comma [0] 2 6 27" xfId="2645" xr:uid="{00000000-0005-0000-0000-0000FA030000}"/>
    <cellStyle name="Comma [0] 2 6 27 2" xfId="14747" xr:uid="{C525D248-7E30-424C-A2BD-FB418F0B86E4}"/>
    <cellStyle name="Comma [0] 2 6 28" xfId="2746" xr:uid="{00000000-0005-0000-0000-0000FB030000}"/>
    <cellStyle name="Comma [0] 2 6 28 2" xfId="14845" xr:uid="{6B485BB7-5AC7-4E65-BD2C-6107767898DF}"/>
    <cellStyle name="Comma [0] 2 6 29" xfId="2847" xr:uid="{00000000-0005-0000-0000-0000FC030000}"/>
    <cellStyle name="Comma [0] 2 6 29 2" xfId="14943" xr:uid="{767CED83-D12C-4AA4-B3C4-DCFCD4AC175B}"/>
    <cellStyle name="Comma [0] 2 6 3" xfId="229" xr:uid="{00000000-0005-0000-0000-0000FD030000}"/>
    <cellStyle name="Comma [0] 2 6 3 2" xfId="12403" xr:uid="{66BAAF8E-BA35-4D77-A453-3F1F1A296099}"/>
    <cellStyle name="Comma [0] 2 6 30" xfId="2948" xr:uid="{00000000-0005-0000-0000-0000FE030000}"/>
    <cellStyle name="Comma [0] 2 6 30 2" xfId="15041" xr:uid="{E46FB010-3558-4135-A98F-AA54F61D1972}"/>
    <cellStyle name="Comma [0] 2 6 31" xfId="3049" xr:uid="{00000000-0005-0000-0000-0000FF030000}"/>
    <cellStyle name="Comma [0] 2 6 31 2" xfId="15139" xr:uid="{365D80FE-BFBA-4980-983A-E02DA40801CA}"/>
    <cellStyle name="Comma [0] 2 6 32" xfId="3150" xr:uid="{00000000-0005-0000-0000-000000040000}"/>
    <cellStyle name="Comma [0] 2 6 32 2" xfId="15237" xr:uid="{EDDCAA8E-585B-4A8E-BBDD-AB537E74F360}"/>
    <cellStyle name="Comma [0] 2 6 33" xfId="3251" xr:uid="{00000000-0005-0000-0000-000001040000}"/>
    <cellStyle name="Comma [0] 2 6 33 2" xfId="15335" xr:uid="{09ED2131-108C-462E-A761-A9A65DD7BCEC}"/>
    <cellStyle name="Comma [0] 2 6 34" xfId="3352" xr:uid="{00000000-0005-0000-0000-000002040000}"/>
    <cellStyle name="Comma [0] 2 6 34 2" xfId="15433" xr:uid="{EB9D85F1-5510-4A76-988E-18D25A16D8B7}"/>
    <cellStyle name="Comma [0] 2 6 35" xfId="3453" xr:uid="{00000000-0005-0000-0000-000003040000}"/>
    <cellStyle name="Comma [0] 2 6 35 2" xfId="15531" xr:uid="{401E009E-CAF3-4EDB-904A-1DB2EEA302F2}"/>
    <cellStyle name="Comma [0] 2 6 36" xfId="3554" xr:uid="{00000000-0005-0000-0000-000004040000}"/>
    <cellStyle name="Comma [0] 2 6 36 2" xfId="15629" xr:uid="{D6FBB14E-B9F3-496A-BA7E-5E2F8AF34299}"/>
    <cellStyle name="Comma [0] 2 6 37" xfId="3655" xr:uid="{00000000-0005-0000-0000-000005040000}"/>
    <cellStyle name="Comma [0] 2 6 37 2" xfId="15727" xr:uid="{85DECBCA-D0BB-4D2D-91AF-AD554D0800E7}"/>
    <cellStyle name="Comma [0] 2 6 38" xfId="3695" xr:uid="{00000000-0005-0000-0000-000006040000}"/>
    <cellStyle name="Comma [0] 2 6 38 2" xfId="15766" xr:uid="{44989394-A92C-45F5-A429-A2FD8CD13B37}"/>
    <cellStyle name="Comma [0] 2 6 39" xfId="3856" xr:uid="{00000000-0005-0000-0000-000007040000}"/>
    <cellStyle name="Comma [0] 2 6 39 2" xfId="15921" xr:uid="{4C571F06-0B98-4D59-8A10-63FC539ED030}"/>
    <cellStyle name="Comma [0] 2 6 4" xfId="322" xr:uid="{00000000-0005-0000-0000-000008040000}"/>
    <cellStyle name="Comma [0] 2 6 4 2" xfId="12494" xr:uid="{3AE143F9-F5EB-4E5F-B4E4-19610DA3EE24}"/>
    <cellStyle name="Comma [0] 2 6 40" xfId="3956" xr:uid="{00000000-0005-0000-0000-000009040000}"/>
    <cellStyle name="Comma [0] 2 6 40 2" xfId="16017" xr:uid="{8A8CBD7B-0317-4EF0-9A85-D973BED43B76}"/>
    <cellStyle name="Comma [0] 2 6 41" xfId="3493" xr:uid="{00000000-0005-0000-0000-00000A040000}"/>
    <cellStyle name="Comma [0] 2 6 41 2" xfId="15570" xr:uid="{7339A85C-0941-4E6F-B0AD-57948450D796}"/>
    <cellStyle name="Comma [0] 2 6 42" xfId="4160" xr:uid="{00000000-0005-0000-0000-00000B040000}"/>
    <cellStyle name="Comma [0] 2 6 42 2" xfId="16217" xr:uid="{709CCF0D-1087-4534-B8CA-4A25B56D7D77}"/>
    <cellStyle name="Comma [0] 2 6 43" xfId="4260" xr:uid="{00000000-0005-0000-0000-00000C040000}"/>
    <cellStyle name="Comma [0] 2 6 43 2" xfId="16313" xr:uid="{84A41EB1-9338-437D-9F25-84F84C68F2F3}"/>
    <cellStyle name="Comma [0] 2 6 44" xfId="4362" xr:uid="{00000000-0005-0000-0000-00000D040000}"/>
    <cellStyle name="Comma [0] 2 6 44 2" xfId="16413" xr:uid="{ECA8EE42-D8B1-4064-95CC-4F14B32AB58A}"/>
    <cellStyle name="Comma [0] 2 6 45" xfId="4463" xr:uid="{00000000-0005-0000-0000-00000E040000}"/>
    <cellStyle name="Comma [0] 2 6 45 2" xfId="16511" xr:uid="{DEF1A1C3-01AD-440A-A0C9-159EF816231B}"/>
    <cellStyle name="Comma [0] 2 6 46" xfId="4564" xr:uid="{00000000-0005-0000-0000-00000F040000}"/>
    <cellStyle name="Comma [0] 2 6 46 2" xfId="16609" xr:uid="{C745F557-5F2C-46B6-8BE7-545517EFECA7}"/>
    <cellStyle name="Comma [0] 2 6 47" xfId="4665" xr:uid="{00000000-0005-0000-0000-000010040000}"/>
    <cellStyle name="Comma [0] 2 6 47 2" xfId="16707" xr:uid="{3DE1DF50-9A80-4A74-92F2-26C45665EAFB}"/>
    <cellStyle name="Comma [0] 2 6 48" xfId="4766" xr:uid="{00000000-0005-0000-0000-000011040000}"/>
    <cellStyle name="Comma [0] 2 6 48 2" xfId="16805" xr:uid="{B8B3F2CE-8696-4C8E-A33E-D7A520F1DCE3}"/>
    <cellStyle name="Comma [0] 2 6 49" xfId="4867" xr:uid="{00000000-0005-0000-0000-000012040000}"/>
    <cellStyle name="Comma [0] 2 6 49 2" xfId="16903" xr:uid="{ECE9D9B5-D986-4433-B94D-F4F651D7C9A2}"/>
    <cellStyle name="Comma [0] 2 6 5" xfId="423" xr:uid="{00000000-0005-0000-0000-000013040000}"/>
    <cellStyle name="Comma [0] 2 6 5 2" xfId="12592" xr:uid="{2F3BB0B3-589F-4FD9-AD60-F6EE9A3DE2E2}"/>
    <cellStyle name="Comma [0] 2 6 50" xfId="4968" xr:uid="{00000000-0005-0000-0000-000014040000}"/>
    <cellStyle name="Comma [0] 2 6 50 2" xfId="17001" xr:uid="{39357C5C-3088-4D75-91EE-3B27669A13B8}"/>
    <cellStyle name="Comma [0] 2 6 51" xfId="5069" xr:uid="{00000000-0005-0000-0000-000015040000}"/>
    <cellStyle name="Comma [0] 2 6 51 2" xfId="17099" xr:uid="{032E4808-76C3-4A5C-B865-69BE4B2B50AF}"/>
    <cellStyle name="Comma [0] 2 6 52" xfId="5170" xr:uid="{00000000-0005-0000-0000-000016040000}"/>
    <cellStyle name="Comma [0] 2 6 52 2" xfId="17197" xr:uid="{5801214F-5978-4E0F-A694-9CAFCF7CDB7D}"/>
    <cellStyle name="Comma [0] 2 6 53" xfId="5271" xr:uid="{00000000-0005-0000-0000-000017040000}"/>
    <cellStyle name="Comma [0] 2 6 53 2" xfId="17295" xr:uid="{51297B8C-F223-45A5-A54A-904B9DC60766}"/>
    <cellStyle name="Comma [0] 2 6 54" xfId="5372" xr:uid="{00000000-0005-0000-0000-000018040000}"/>
    <cellStyle name="Comma [0] 2 6 54 2" xfId="17393" xr:uid="{04CBF63F-08DD-4A14-8742-0E5893040D4B}"/>
    <cellStyle name="Comma [0] 2 6 55" xfId="5473" xr:uid="{00000000-0005-0000-0000-000019040000}"/>
    <cellStyle name="Comma [0] 2 6 55 2" xfId="17491" xr:uid="{FDE13F68-A619-4E70-A038-FA525BD3E9D0}"/>
    <cellStyle name="Comma [0] 2 6 56" xfId="5574" xr:uid="{00000000-0005-0000-0000-00001A040000}"/>
    <cellStyle name="Comma [0] 2 6 56 2" xfId="17589" xr:uid="{E030002A-C8CF-4A3F-B60B-0A7895F113AD}"/>
    <cellStyle name="Comma [0] 2 6 57" xfId="5675" xr:uid="{00000000-0005-0000-0000-00001B040000}"/>
    <cellStyle name="Comma [0] 2 6 57 2" xfId="17687" xr:uid="{D9B7B9D4-9C20-436D-BD79-35A59C731AA5}"/>
    <cellStyle name="Comma [0] 2 6 58" xfId="5776" xr:uid="{00000000-0005-0000-0000-00001C040000}"/>
    <cellStyle name="Comma [0] 2 6 58 2" xfId="17785" xr:uid="{E72578DA-8C80-4A54-A4A3-A8E6C5B0CA1E}"/>
    <cellStyle name="Comma [0] 2 6 59" xfId="5877" xr:uid="{00000000-0005-0000-0000-00001D040000}"/>
    <cellStyle name="Comma [0] 2 6 59 2" xfId="17883" xr:uid="{73B8C645-681B-4688-ACC1-48BD3EC9AFC7}"/>
    <cellStyle name="Comma [0] 2 6 6" xfId="524" xr:uid="{00000000-0005-0000-0000-00001E040000}"/>
    <cellStyle name="Comma [0] 2 6 6 2" xfId="12690" xr:uid="{040AE619-B6A7-4EFD-8D2A-EC08AECE5B58}"/>
    <cellStyle name="Comma [0] 2 6 60" xfId="5978" xr:uid="{00000000-0005-0000-0000-00001F040000}"/>
    <cellStyle name="Comma [0] 2 6 60 2" xfId="17981" xr:uid="{8676A025-8693-4A13-B5A9-817EECC5A637}"/>
    <cellStyle name="Comma [0] 2 6 61" xfId="6079" xr:uid="{00000000-0005-0000-0000-000020040000}"/>
    <cellStyle name="Comma [0] 2 6 61 2" xfId="18079" xr:uid="{18230038-127F-44D0-8A02-5D9A1DF7FD30}"/>
    <cellStyle name="Comma [0] 2 6 62" xfId="6180" xr:uid="{00000000-0005-0000-0000-000021040000}"/>
    <cellStyle name="Comma [0] 2 6 62 2" xfId="18177" xr:uid="{BF192C13-8163-4BF9-8873-924767C89940}"/>
    <cellStyle name="Comma [0] 2 6 63" xfId="6281" xr:uid="{00000000-0005-0000-0000-000022040000}"/>
    <cellStyle name="Comma [0] 2 6 63 2" xfId="18275" xr:uid="{4D7E7B4F-1A09-452C-9F15-DE8BDD7DB2B5}"/>
    <cellStyle name="Comma [0] 2 6 64" xfId="6382" xr:uid="{00000000-0005-0000-0000-000023040000}"/>
    <cellStyle name="Comma [0] 2 6 64 2" xfId="18373" xr:uid="{BBA0EFF3-815A-40E7-93DC-F5172C9A21CA}"/>
    <cellStyle name="Comma [0] 2 6 65" xfId="6483" xr:uid="{00000000-0005-0000-0000-000024040000}"/>
    <cellStyle name="Comma [0] 2 6 65 2" xfId="18471" xr:uid="{1E6E0B8F-A1E4-4787-A951-86914ECE1F3C}"/>
    <cellStyle name="Comma [0] 2 6 66" xfId="6584" xr:uid="{00000000-0005-0000-0000-000025040000}"/>
    <cellStyle name="Comma [0] 2 6 66 2" xfId="18569" xr:uid="{D9AE1444-659C-4145-8E83-1E542B776909}"/>
    <cellStyle name="Comma [0] 2 6 67" xfId="6685" xr:uid="{00000000-0005-0000-0000-000026040000}"/>
    <cellStyle name="Comma [0] 2 6 67 2" xfId="18667" xr:uid="{F0B7F1C9-FD1B-4165-B483-FE711C62AD99}"/>
    <cellStyle name="Comma [0] 2 6 68" xfId="6786" xr:uid="{00000000-0005-0000-0000-000027040000}"/>
    <cellStyle name="Comma [0] 2 6 68 2" xfId="18765" xr:uid="{B938897F-F01C-4CCE-A7A1-31440568305F}"/>
    <cellStyle name="Comma [0] 2 6 69" xfId="6887" xr:uid="{00000000-0005-0000-0000-000028040000}"/>
    <cellStyle name="Comma [0] 2 6 69 2" xfId="18863" xr:uid="{84FE29D1-5970-4DB1-9D5A-DCF6089C0CE2}"/>
    <cellStyle name="Comma [0] 2 6 7" xfId="625" xr:uid="{00000000-0005-0000-0000-000029040000}"/>
    <cellStyle name="Comma [0] 2 6 7 2" xfId="12788" xr:uid="{1AA543B2-AF30-4DEE-B246-EADAB868CD98}"/>
    <cellStyle name="Comma [0] 2 6 70" xfId="6988" xr:uid="{00000000-0005-0000-0000-00002A040000}"/>
    <cellStyle name="Comma [0] 2 6 70 2" xfId="18961" xr:uid="{003D358E-44B4-4710-BED2-B7D51F218519}"/>
    <cellStyle name="Comma [0] 2 6 71" xfId="7089" xr:uid="{00000000-0005-0000-0000-00002B040000}"/>
    <cellStyle name="Comma [0] 2 6 71 2" xfId="19059" xr:uid="{88851B7F-34AE-4F36-ACB8-D2BA8FB9B61A}"/>
    <cellStyle name="Comma [0] 2 6 72" xfId="7190" xr:uid="{00000000-0005-0000-0000-00002C040000}"/>
    <cellStyle name="Comma [0] 2 6 72 2" xfId="19157" xr:uid="{3302C027-3231-4986-BDFC-A7DB8EF707A0}"/>
    <cellStyle name="Comma [0] 2 6 73" xfId="7291" xr:uid="{00000000-0005-0000-0000-00002D040000}"/>
    <cellStyle name="Comma [0] 2 6 73 2" xfId="19255" xr:uid="{D4C9295A-2A8F-4FC4-849F-FA4BC1CFEEC5}"/>
    <cellStyle name="Comma [0] 2 6 74" xfId="7392" xr:uid="{00000000-0005-0000-0000-00002E040000}"/>
    <cellStyle name="Comma [0] 2 6 74 2" xfId="19353" xr:uid="{9C794FB8-18DC-4C70-9DA8-A20688B17124}"/>
    <cellStyle name="Comma [0] 2 6 75" xfId="7493" xr:uid="{00000000-0005-0000-0000-00002F040000}"/>
    <cellStyle name="Comma [0] 2 6 75 2" xfId="19451" xr:uid="{689C066E-B468-47ED-8AE7-195DA45B2AED}"/>
    <cellStyle name="Comma [0] 2 6 76" xfId="7594" xr:uid="{00000000-0005-0000-0000-000030040000}"/>
    <cellStyle name="Comma [0] 2 6 76 2" xfId="19549" xr:uid="{271E8B03-5989-40AE-AE2F-E1DF49E72974}"/>
    <cellStyle name="Comma [0] 2 6 77" xfId="7695" xr:uid="{00000000-0005-0000-0000-000031040000}"/>
    <cellStyle name="Comma [0] 2 6 77 2" xfId="19647" xr:uid="{1740AEF4-E11D-4B05-B195-5FFD93BF0EAC}"/>
    <cellStyle name="Comma [0] 2 6 78" xfId="7796" xr:uid="{00000000-0005-0000-0000-000032040000}"/>
    <cellStyle name="Comma [0] 2 6 78 2" xfId="19745" xr:uid="{871C6883-D1ED-4D93-8571-97A7F46803A3}"/>
    <cellStyle name="Comma [0] 2 6 79" xfId="7897" xr:uid="{00000000-0005-0000-0000-000033040000}"/>
    <cellStyle name="Comma [0] 2 6 79 2" xfId="19843" xr:uid="{A54B4AE9-5BB6-462F-B994-116231F78E3D}"/>
    <cellStyle name="Comma [0] 2 6 8" xfId="726" xr:uid="{00000000-0005-0000-0000-000034040000}"/>
    <cellStyle name="Comma [0] 2 6 8 2" xfId="12886" xr:uid="{CFA39B3E-9737-4E43-835F-5392673FAE8C}"/>
    <cellStyle name="Comma [0] 2 6 80" xfId="7998" xr:uid="{00000000-0005-0000-0000-000035040000}"/>
    <cellStyle name="Comma [0] 2 6 80 2" xfId="19941" xr:uid="{15C7448C-8A6C-4C7C-9993-5F3ABAC0DB20}"/>
    <cellStyle name="Comma [0] 2 6 81" xfId="8099" xr:uid="{00000000-0005-0000-0000-000036040000}"/>
    <cellStyle name="Comma [0] 2 6 81 2" xfId="20039" xr:uid="{7103B4C1-3D6A-4FB7-8CC3-95F1D46641CF}"/>
    <cellStyle name="Comma [0] 2 6 82" xfId="8200" xr:uid="{00000000-0005-0000-0000-000037040000}"/>
    <cellStyle name="Comma [0] 2 6 82 2" xfId="20137" xr:uid="{028D8FDB-F906-43FF-B714-2497363D0313}"/>
    <cellStyle name="Comma [0] 2 6 83" xfId="8301" xr:uid="{00000000-0005-0000-0000-000038040000}"/>
    <cellStyle name="Comma [0] 2 6 83 2" xfId="20235" xr:uid="{B50FB1CA-0918-4243-A50B-12C9684F2CF0}"/>
    <cellStyle name="Comma [0] 2 6 84" xfId="8402" xr:uid="{00000000-0005-0000-0000-000039040000}"/>
    <cellStyle name="Comma [0] 2 6 84 2" xfId="20333" xr:uid="{717B37BD-8DE0-4DCD-8B1E-8ADF1A2FBA33}"/>
    <cellStyle name="Comma [0] 2 6 85" xfId="8503" xr:uid="{00000000-0005-0000-0000-00003A040000}"/>
    <cellStyle name="Comma [0] 2 6 85 2" xfId="20431" xr:uid="{12258F62-45A0-4CF5-B075-97BE11C03D8D}"/>
    <cellStyle name="Comma [0] 2 6 86" xfId="8604" xr:uid="{00000000-0005-0000-0000-00003B040000}"/>
    <cellStyle name="Comma [0] 2 6 86 2" xfId="20529" xr:uid="{FD3A7482-695E-4162-80B1-117457355AAD}"/>
    <cellStyle name="Comma [0] 2 6 87" xfId="8705" xr:uid="{00000000-0005-0000-0000-00003C040000}"/>
    <cellStyle name="Comma [0] 2 6 87 2" xfId="20627" xr:uid="{1A052D9C-2322-49D1-BA93-416B176D27D5}"/>
    <cellStyle name="Comma [0] 2 6 88" xfId="8806" xr:uid="{00000000-0005-0000-0000-00003D040000}"/>
    <cellStyle name="Comma [0] 2 6 88 2" xfId="20725" xr:uid="{89F92F12-B4AE-4DE7-8B84-FF10A093F8D8}"/>
    <cellStyle name="Comma [0] 2 6 89" xfId="8907" xr:uid="{00000000-0005-0000-0000-00003E040000}"/>
    <cellStyle name="Comma [0] 2 6 89 2" xfId="20823" xr:uid="{51520875-5F80-441C-B9A8-0F1424A5A3BE}"/>
    <cellStyle name="Comma [0] 2 6 9" xfId="827" xr:uid="{00000000-0005-0000-0000-00003F040000}"/>
    <cellStyle name="Comma [0] 2 6 9 2" xfId="12984" xr:uid="{00D7943A-F58C-436D-825D-1C77F791BD83}"/>
    <cellStyle name="Comma [0] 2 6 90" xfId="9008" xr:uid="{00000000-0005-0000-0000-000040040000}"/>
    <cellStyle name="Comma [0] 2 6 90 2" xfId="20921" xr:uid="{BF80F862-97E3-4346-9C54-F48CCC5E6816}"/>
    <cellStyle name="Comma [0] 2 6 91" xfId="9109" xr:uid="{00000000-0005-0000-0000-000041040000}"/>
    <cellStyle name="Comma [0] 2 6 91 2" xfId="21019" xr:uid="{C3C0405C-4F4F-45C4-9DD4-A8DFE902DC50}"/>
    <cellStyle name="Comma [0] 2 6 92" xfId="9210" xr:uid="{00000000-0005-0000-0000-000042040000}"/>
    <cellStyle name="Comma [0] 2 6 92 2" xfId="21117" xr:uid="{9243B2CE-DBEC-483E-A442-465ADFCD1271}"/>
    <cellStyle name="Comma [0] 2 6 93" xfId="9311" xr:uid="{00000000-0005-0000-0000-000043040000}"/>
    <cellStyle name="Comma [0] 2 6 93 2" xfId="21215" xr:uid="{55043D31-F98C-45E8-A33E-EF43E231DF13}"/>
    <cellStyle name="Comma [0] 2 6 94" xfId="9412" xr:uid="{00000000-0005-0000-0000-000044040000}"/>
    <cellStyle name="Comma [0] 2 6 94 2" xfId="21313" xr:uid="{1D698F94-1EB1-470E-94CE-ACE360544E1F}"/>
    <cellStyle name="Comma [0] 2 6 95" xfId="9513" xr:uid="{00000000-0005-0000-0000-000045040000}"/>
    <cellStyle name="Comma [0] 2 6 95 2" xfId="21411" xr:uid="{A7CABC72-97AA-4582-A0FE-EFA9C2FD344E}"/>
    <cellStyle name="Comma [0] 2 6 96" xfId="9614" xr:uid="{00000000-0005-0000-0000-000046040000}"/>
    <cellStyle name="Comma [0] 2 6 96 2" xfId="21509" xr:uid="{1B5FEDFB-3463-485C-AAC3-484BADF4DC97}"/>
    <cellStyle name="Comma [0] 2 6 97" xfId="9715" xr:uid="{00000000-0005-0000-0000-000047040000}"/>
    <cellStyle name="Comma [0] 2 6 97 2" xfId="21607" xr:uid="{166E2CBC-A96C-494F-804E-6C2CEA90578D}"/>
    <cellStyle name="Comma [0] 2 6 98" xfId="9816" xr:uid="{00000000-0005-0000-0000-000048040000}"/>
    <cellStyle name="Comma [0] 2 6 98 2" xfId="21705" xr:uid="{8D4ECDF6-451C-41C4-94EA-FFE4B0A7D45A}"/>
    <cellStyle name="Comma [0] 2 6 99" xfId="9917" xr:uid="{00000000-0005-0000-0000-000049040000}"/>
    <cellStyle name="Comma [0] 2 6 99 2" xfId="21803" xr:uid="{2C40A25A-5725-411D-8FC4-8A8626E84211}"/>
    <cellStyle name="Comma [0] 3" xfId="34" xr:uid="{00000000-0005-0000-0000-00004A040000}"/>
    <cellStyle name="Comma [0] 3 2" xfId="147" xr:uid="{00000000-0005-0000-0000-00004B040000}"/>
    <cellStyle name="Comma [0] 3 2 10" xfId="1152" xr:uid="{00000000-0005-0000-0000-00004C040000}"/>
    <cellStyle name="Comma [0] 3 2 10 2" xfId="13298" xr:uid="{43651366-2608-4EE0-8F83-C916F0FD351A}"/>
    <cellStyle name="Comma [0] 3 2 100" xfId="10242" xr:uid="{00000000-0005-0000-0000-00004D040000}"/>
    <cellStyle name="Comma [0] 3 2 100 2" xfId="22118" xr:uid="{02455B35-5517-4F79-93CB-A983619C6AE5}"/>
    <cellStyle name="Comma [0] 3 2 101" xfId="10343" xr:uid="{00000000-0005-0000-0000-00004E040000}"/>
    <cellStyle name="Comma [0] 3 2 101 2" xfId="22215" xr:uid="{BA485D97-E39C-41C6-B1AD-777A33DBA4F3}"/>
    <cellStyle name="Comma [0] 3 2 102" xfId="10444" xr:uid="{00000000-0005-0000-0000-00004F040000}"/>
    <cellStyle name="Comma [0] 3 2 102 2" xfId="22313" xr:uid="{3F5BEC3E-26BD-4ADD-8788-E74766A2FD22}"/>
    <cellStyle name="Comma [0] 3 2 103" xfId="10545" xr:uid="{00000000-0005-0000-0000-000050040000}"/>
    <cellStyle name="Comma [0] 3 2 103 2" xfId="22411" xr:uid="{B90F8A52-B8F6-4431-A204-4FFA63528500}"/>
    <cellStyle name="Comma [0] 3 2 104" xfId="10646" xr:uid="{00000000-0005-0000-0000-000051040000}"/>
    <cellStyle name="Comma [0] 3 2 104 2" xfId="22511" xr:uid="{77A913E2-AB5A-43BC-B6C7-98EB2CF44657}"/>
    <cellStyle name="Comma [0] 3 2 105" xfId="10747" xr:uid="{00000000-0005-0000-0000-000052040000}"/>
    <cellStyle name="Comma [0] 3 2 105 2" xfId="22608" xr:uid="{013EDA03-B246-45C6-BCB6-4DC7B4F7D7B9}"/>
    <cellStyle name="Comma [0] 3 2 106" xfId="10848" xr:uid="{00000000-0005-0000-0000-000053040000}"/>
    <cellStyle name="Comma [0] 3 2 106 2" xfId="22706" xr:uid="{6279CB50-701A-468B-A9FA-E9F478328D1E}"/>
    <cellStyle name="Comma [0] 3 2 107" xfId="10949" xr:uid="{00000000-0005-0000-0000-000054040000}"/>
    <cellStyle name="Comma [0] 3 2 107 2" xfId="22804" xr:uid="{0E00B80B-FAFB-4CC2-8B16-D8B12E94283C}"/>
    <cellStyle name="Comma [0] 3 2 108" xfId="11050" xr:uid="{00000000-0005-0000-0000-000055040000}"/>
    <cellStyle name="Comma [0] 3 2 108 2" xfId="22902" xr:uid="{8B5F0109-777B-488A-8132-76FA487B678D}"/>
    <cellStyle name="Comma [0] 3 2 109" xfId="11151" xr:uid="{00000000-0005-0000-0000-000056040000}"/>
    <cellStyle name="Comma [0] 3 2 109 2" xfId="22999" xr:uid="{F41BD6D4-2EE9-4B42-BE7B-61DD1F6E6618}"/>
    <cellStyle name="Comma [0] 3 2 11" xfId="1253" xr:uid="{00000000-0005-0000-0000-000057040000}"/>
    <cellStyle name="Comma [0] 3 2 11 2" xfId="13396" xr:uid="{12354AFC-F284-486B-99A4-079EAD3188CB}"/>
    <cellStyle name="Comma [0] 3 2 110" xfId="11252" xr:uid="{00000000-0005-0000-0000-000058040000}"/>
    <cellStyle name="Comma [0] 3 2 110 2" xfId="23097" xr:uid="{B87C2527-A184-41FF-920F-E292AAABA51C}"/>
    <cellStyle name="Comma [0] 3 2 111" xfId="11353" xr:uid="{00000000-0005-0000-0000-000059040000}"/>
    <cellStyle name="Comma [0] 3 2 111 2" xfId="23195" xr:uid="{140878C2-E225-411B-9120-3E09AA526BDA}"/>
    <cellStyle name="Comma [0] 3 2 112" xfId="11454" xr:uid="{00000000-0005-0000-0000-00005A040000}"/>
    <cellStyle name="Comma [0] 3 2 112 2" xfId="23294" xr:uid="{6F6E4FDE-C7EE-42E9-8F03-FFC0D07875FD}"/>
    <cellStyle name="Comma [0] 3 2 113" xfId="11554" xr:uid="{00000000-0005-0000-0000-00005B040000}"/>
    <cellStyle name="Comma [0] 3 2 113 2" xfId="23391" xr:uid="{3A4A90F7-B785-4CA1-8BE5-88273323DBC3}"/>
    <cellStyle name="Comma [0] 3 2 114" xfId="11655" xr:uid="{00000000-0005-0000-0000-00005C040000}"/>
    <cellStyle name="Comma [0] 3 2 114 2" xfId="23489" xr:uid="{AA6EF190-02A7-4F78-8AE9-7AB017A190A8}"/>
    <cellStyle name="Comma [0] 3 2 115" xfId="11754" xr:uid="{00000000-0005-0000-0000-00005D040000}"/>
    <cellStyle name="Comma [0] 3 2 115 2" xfId="23585" xr:uid="{1228C812-CD21-4AC1-B491-E8DD8673CA25}"/>
    <cellStyle name="Comma [0] 3 2 116" xfId="11849" xr:uid="{00000000-0005-0000-0000-00005E040000}"/>
    <cellStyle name="Comma [0] 3 2 116 2" xfId="23676" xr:uid="{B0AF7EFA-A439-460E-9302-3969A78DBB67}"/>
    <cellStyle name="Comma [0] 3 2 117" xfId="11946" xr:uid="{00000000-0005-0000-0000-00005F040000}"/>
    <cellStyle name="Comma [0] 3 2 117 2" xfId="23771" xr:uid="{8E08D887-0BB3-48A8-9137-1F63D5D7915A}"/>
    <cellStyle name="Comma [0] 3 2 118" xfId="12038" xr:uid="{00000000-0005-0000-0000-000060040000}"/>
    <cellStyle name="Comma [0] 3 2 118 2" xfId="23861" xr:uid="{BC7CFBB9-B993-475A-9A1B-2A53E8ED12AD}"/>
    <cellStyle name="Comma [0] 3 2 119" xfId="12123" xr:uid="{00000000-0005-0000-0000-000061040000}"/>
    <cellStyle name="Comma [0] 3 2 119 2" xfId="23942" xr:uid="{ED091FD6-B36A-46D7-A604-8B9114F7619A}"/>
    <cellStyle name="Comma [0] 3 2 12" xfId="1354" xr:uid="{00000000-0005-0000-0000-000062040000}"/>
    <cellStyle name="Comma [0] 3 2 12 2" xfId="13494" xr:uid="{E69BE3E9-0106-48D7-A000-0FA8CC167C26}"/>
    <cellStyle name="Comma [0] 3 2 120" xfId="12192" xr:uid="{00000000-0005-0000-0000-000063040000}"/>
    <cellStyle name="Comma [0] 3 2 120 2" xfId="24010" xr:uid="{6FAC3D9E-EEFA-433D-8042-BFB1D6B6CE9A}"/>
    <cellStyle name="Comma [0] 3 2 121" xfId="12347" xr:uid="{DF1A13E1-A0DD-418A-9F5B-77469771541B}"/>
    <cellStyle name="Comma [0] 3 2 13" xfId="1455" xr:uid="{00000000-0005-0000-0000-000064040000}"/>
    <cellStyle name="Comma [0] 3 2 13 2" xfId="13592" xr:uid="{8706B213-8DDC-44A8-AF72-7D9F344B64E1}"/>
    <cellStyle name="Comma [0] 3 2 14" xfId="1556" xr:uid="{00000000-0005-0000-0000-000065040000}"/>
    <cellStyle name="Comma [0] 3 2 14 2" xfId="13690" xr:uid="{000F61C7-7D5B-4F57-84CB-4B8A521DA967}"/>
    <cellStyle name="Comma [0] 3 2 15" xfId="1657" xr:uid="{00000000-0005-0000-0000-000066040000}"/>
    <cellStyle name="Comma [0] 3 2 15 2" xfId="13788" xr:uid="{CCA114F1-8992-424B-B300-A9B1805696E2}"/>
    <cellStyle name="Comma [0] 3 2 16" xfId="1758" xr:uid="{00000000-0005-0000-0000-000067040000}"/>
    <cellStyle name="Comma [0] 3 2 16 2" xfId="13886" xr:uid="{F24327EB-4AE2-4E93-89EC-806927480F94}"/>
    <cellStyle name="Comma [0] 3 2 17" xfId="1859" xr:uid="{00000000-0005-0000-0000-000068040000}"/>
    <cellStyle name="Comma [0] 3 2 17 2" xfId="13984" xr:uid="{283934B7-F546-4ACB-A089-204C6DAC4CC1}"/>
    <cellStyle name="Comma [0] 3 2 18" xfId="1960" xr:uid="{00000000-0005-0000-0000-000069040000}"/>
    <cellStyle name="Comma [0] 3 2 18 2" xfId="14082" xr:uid="{CF3BFB0B-D424-4FC8-A6F6-E7C3FA695D3A}"/>
    <cellStyle name="Comma [0] 3 2 19" xfId="2061" xr:uid="{00000000-0005-0000-0000-00006A040000}"/>
    <cellStyle name="Comma [0] 3 2 19 2" xfId="14180" xr:uid="{5A794C9E-7641-4BB3-A7FC-23571062E39A}"/>
    <cellStyle name="Comma [0] 3 2 2" xfId="344" xr:uid="{00000000-0005-0000-0000-00006B040000}"/>
    <cellStyle name="Comma [0] 3 2 2 2" xfId="12515" xr:uid="{62D24228-19CA-4F36-ABD9-27B2CD09F125}"/>
    <cellStyle name="Comma [0] 3 2 20" xfId="2162" xr:uid="{00000000-0005-0000-0000-00006C040000}"/>
    <cellStyle name="Comma [0] 3 2 20 2" xfId="14278" xr:uid="{08BA1353-A793-4151-91EB-EC952A74FE7F}"/>
    <cellStyle name="Comma [0] 3 2 21" xfId="2263" xr:uid="{00000000-0005-0000-0000-00006D040000}"/>
    <cellStyle name="Comma [0] 3 2 21 2" xfId="14376" xr:uid="{24EABEE7-100E-461C-8857-9FA482C2A023}"/>
    <cellStyle name="Comma [0] 3 2 22" xfId="2364" xr:uid="{00000000-0005-0000-0000-00006E040000}"/>
    <cellStyle name="Comma [0] 3 2 22 2" xfId="14474" xr:uid="{7D5DAD14-3B31-4B6D-B8C1-B549085C134A}"/>
    <cellStyle name="Comma [0] 3 2 23" xfId="2465" xr:uid="{00000000-0005-0000-0000-00006F040000}"/>
    <cellStyle name="Comma [0] 3 2 23 2" xfId="14572" xr:uid="{E6193076-A93D-443C-A493-238A2F901DCB}"/>
    <cellStyle name="Comma [0] 3 2 24" xfId="2566" xr:uid="{00000000-0005-0000-0000-000070040000}"/>
    <cellStyle name="Comma [0] 3 2 24 2" xfId="14670" xr:uid="{4C8EABB4-FE1E-4AEA-B612-89FFC3B377F6}"/>
    <cellStyle name="Comma [0] 3 2 25" xfId="2667" xr:uid="{00000000-0005-0000-0000-000071040000}"/>
    <cellStyle name="Comma [0] 3 2 25 2" xfId="14768" xr:uid="{723F0418-BAEC-4E43-A0DD-584AE8FDEA07}"/>
    <cellStyle name="Comma [0] 3 2 26" xfId="2768" xr:uid="{00000000-0005-0000-0000-000072040000}"/>
    <cellStyle name="Comma [0] 3 2 26 2" xfId="14866" xr:uid="{7E00796F-5301-4E35-A089-36B00053E465}"/>
    <cellStyle name="Comma [0] 3 2 27" xfId="2869" xr:uid="{00000000-0005-0000-0000-000073040000}"/>
    <cellStyle name="Comma [0] 3 2 27 2" xfId="14964" xr:uid="{251200B1-8BB3-4E69-8357-313BBDE63537}"/>
    <cellStyle name="Comma [0] 3 2 28" xfId="2970" xr:uid="{00000000-0005-0000-0000-000074040000}"/>
    <cellStyle name="Comma [0] 3 2 28 2" xfId="15062" xr:uid="{95B5C4D6-77B9-4631-86C5-BFB519AFFA9A}"/>
    <cellStyle name="Comma [0] 3 2 29" xfId="3071" xr:uid="{00000000-0005-0000-0000-000075040000}"/>
    <cellStyle name="Comma [0] 3 2 29 2" xfId="15160" xr:uid="{E9424615-CB97-41F8-8452-0065EF0499AD}"/>
    <cellStyle name="Comma [0] 3 2 3" xfId="445" xr:uid="{00000000-0005-0000-0000-000076040000}"/>
    <cellStyle name="Comma [0] 3 2 3 2" xfId="12613" xr:uid="{24C7212B-3D76-4B47-B7C2-1C1375CDFAF7}"/>
    <cellStyle name="Comma [0] 3 2 30" xfId="3172" xr:uid="{00000000-0005-0000-0000-000077040000}"/>
    <cellStyle name="Comma [0] 3 2 30 2" xfId="15258" xr:uid="{D4F96AF7-C67F-4D23-89A3-6F3C52092502}"/>
    <cellStyle name="Comma [0] 3 2 31" xfId="3273" xr:uid="{00000000-0005-0000-0000-000078040000}"/>
    <cellStyle name="Comma [0] 3 2 31 2" xfId="15356" xr:uid="{7D2BE1C7-8E18-4A44-A860-56D14487F35C}"/>
    <cellStyle name="Comma [0] 3 2 32" xfId="3374" xr:uid="{00000000-0005-0000-0000-000079040000}"/>
    <cellStyle name="Comma [0] 3 2 32 2" xfId="15454" xr:uid="{0510970B-D630-43E0-9760-C68DB8091EF1}"/>
    <cellStyle name="Comma [0] 3 2 33" xfId="3475" xr:uid="{00000000-0005-0000-0000-00007A040000}"/>
    <cellStyle name="Comma [0] 3 2 33 2" xfId="15552" xr:uid="{1333C66D-8CEC-4B53-8760-84A50AA2220A}"/>
    <cellStyle name="Comma [0] 3 2 34" xfId="3576" xr:uid="{00000000-0005-0000-0000-00007B040000}"/>
    <cellStyle name="Comma [0] 3 2 34 2" xfId="15650" xr:uid="{C34DCFD8-AE64-4050-8E87-DE617B6B19DC}"/>
    <cellStyle name="Comma [0] 3 2 35" xfId="3677" xr:uid="{00000000-0005-0000-0000-00007C040000}"/>
    <cellStyle name="Comma [0] 3 2 35 2" xfId="15748" xr:uid="{71CFF744-CD6D-44D7-A989-EED86F6EC77E}"/>
    <cellStyle name="Comma [0] 3 2 36" xfId="3778" xr:uid="{00000000-0005-0000-0000-00007D040000}"/>
    <cellStyle name="Comma [0] 3 2 36 2" xfId="15847" xr:uid="{55AC0A9B-7E66-4CBF-A01E-D4704DB226C8}"/>
    <cellStyle name="Comma [0] 3 2 37" xfId="3879" xr:uid="{00000000-0005-0000-0000-00007E040000}"/>
    <cellStyle name="Comma [0] 3 2 37 2" xfId="15942" xr:uid="{3D0FF91A-1DF8-42D8-91CE-E203CBC327FB}"/>
    <cellStyle name="Comma [0] 3 2 38" xfId="3979" xr:uid="{00000000-0005-0000-0000-00007F040000}"/>
    <cellStyle name="Comma [0] 3 2 38 2" xfId="16040" xr:uid="{9DBF09AA-6953-4767-BAD3-989945473913}"/>
    <cellStyle name="Comma [0] 3 2 39" xfId="4062" xr:uid="{00000000-0005-0000-0000-000080040000}"/>
    <cellStyle name="Comma [0] 3 2 39 2" xfId="16121" xr:uid="{FC922D55-6BC0-49D2-8898-D4DF50D4D003}"/>
    <cellStyle name="Comma [0] 3 2 4" xfId="546" xr:uid="{00000000-0005-0000-0000-000081040000}"/>
    <cellStyle name="Comma [0] 3 2 4 2" xfId="12711" xr:uid="{52CD9B95-BDA4-4F8A-A9C2-9E0772D2B3BF}"/>
    <cellStyle name="Comma [0] 3 2 40" xfId="4182" xr:uid="{00000000-0005-0000-0000-000082040000}"/>
    <cellStyle name="Comma [0] 3 2 40 2" xfId="16238" xr:uid="{9FB900D6-C508-43EC-9541-CF2ED5F273C0}"/>
    <cellStyle name="Comma [0] 3 2 41" xfId="4283" xr:uid="{00000000-0005-0000-0000-000083040000}"/>
    <cellStyle name="Comma [0] 3 2 41 2" xfId="16336" xr:uid="{BD94CA87-D282-4744-BA6B-894A480498EF}"/>
    <cellStyle name="Comma [0] 3 2 42" xfId="4384" xr:uid="{00000000-0005-0000-0000-000084040000}"/>
    <cellStyle name="Comma [0] 3 2 42 2" xfId="16434" xr:uid="{A73FEA1B-1AF1-43FE-BCC0-413D58C206E9}"/>
    <cellStyle name="Comma [0] 3 2 43" xfId="4485" xr:uid="{00000000-0005-0000-0000-000085040000}"/>
    <cellStyle name="Comma [0] 3 2 43 2" xfId="16532" xr:uid="{D22ED272-16F2-40F4-A1B5-EB1D3E3ADB24}"/>
    <cellStyle name="Comma [0] 3 2 44" xfId="4586" xr:uid="{00000000-0005-0000-0000-000086040000}"/>
    <cellStyle name="Comma [0] 3 2 44 2" xfId="16630" xr:uid="{AEC31EF5-7F58-4A59-A206-EE419C8F6AC3}"/>
    <cellStyle name="Comma [0] 3 2 45" xfId="4687" xr:uid="{00000000-0005-0000-0000-000087040000}"/>
    <cellStyle name="Comma [0] 3 2 45 2" xfId="16728" xr:uid="{10C18802-F46E-443A-AAF9-AAEE31C77351}"/>
    <cellStyle name="Comma [0] 3 2 46" xfId="4788" xr:uid="{00000000-0005-0000-0000-000088040000}"/>
    <cellStyle name="Comma [0] 3 2 46 2" xfId="16826" xr:uid="{63264652-0522-4FB9-9197-D19BF3528792}"/>
    <cellStyle name="Comma [0] 3 2 47" xfId="4889" xr:uid="{00000000-0005-0000-0000-000089040000}"/>
    <cellStyle name="Comma [0] 3 2 47 2" xfId="16924" xr:uid="{83C43029-C328-4B3F-9DD5-349EC391A5BF}"/>
    <cellStyle name="Comma [0] 3 2 48" xfId="4990" xr:uid="{00000000-0005-0000-0000-00008A040000}"/>
    <cellStyle name="Comma [0] 3 2 48 2" xfId="17022" xr:uid="{BC101E2F-63DF-436E-AFA6-DA8916FC6798}"/>
    <cellStyle name="Comma [0] 3 2 49" xfId="5091" xr:uid="{00000000-0005-0000-0000-00008B040000}"/>
    <cellStyle name="Comma [0] 3 2 49 2" xfId="17120" xr:uid="{E829F0C3-1224-4A1B-A003-EF4328306930}"/>
    <cellStyle name="Comma [0] 3 2 5" xfId="647" xr:uid="{00000000-0005-0000-0000-00008C040000}"/>
    <cellStyle name="Comma [0] 3 2 5 2" xfId="12809" xr:uid="{D7FE915B-88F6-4179-8007-0F35DFF172AC}"/>
    <cellStyle name="Comma [0] 3 2 50" xfId="5192" xr:uid="{00000000-0005-0000-0000-00008D040000}"/>
    <cellStyle name="Comma [0] 3 2 50 2" xfId="17218" xr:uid="{D483B5C4-8072-470A-A210-D9A1AF2A03A0}"/>
    <cellStyle name="Comma [0] 3 2 51" xfId="5293" xr:uid="{00000000-0005-0000-0000-00008E040000}"/>
    <cellStyle name="Comma [0] 3 2 51 2" xfId="17316" xr:uid="{D9CBC4F0-4135-4628-9680-90515E8E3B3A}"/>
    <cellStyle name="Comma [0] 3 2 52" xfId="5394" xr:uid="{00000000-0005-0000-0000-00008F040000}"/>
    <cellStyle name="Comma [0] 3 2 52 2" xfId="17414" xr:uid="{5F615379-FFB2-40E5-AEA9-068C2C987D98}"/>
    <cellStyle name="Comma [0] 3 2 53" xfId="5495" xr:uid="{00000000-0005-0000-0000-000090040000}"/>
    <cellStyle name="Comma [0] 3 2 53 2" xfId="17512" xr:uid="{65699318-91BB-448E-95C8-9664D36823C0}"/>
    <cellStyle name="Comma [0] 3 2 54" xfId="5596" xr:uid="{00000000-0005-0000-0000-000091040000}"/>
    <cellStyle name="Comma [0] 3 2 54 2" xfId="17610" xr:uid="{09ADD5DA-686D-4F82-87C1-CFE9D5DB60FC}"/>
    <cellStyle name="Comma [0] 3 2 55" xfId="5697" xr:uid="{00000000-0005-0000-0000-000092040000}"/>
    <cellStyle name="Comma [0] 3 2 55 2" xfId="17708" xr:uid="{06A53406-F551-4451-8596-CA87B099F20D}"/>
    <cellStyle name="Comma [0] 3 2 56" xfId="5798" xr:uid="{00000000-0005-0000-0000-000093040000}"/>
    <cellStyle name="Comma [0] 3 2 56 2" xfId="17806" xr:uid="{B552F570-E420-4D16-8439-9CAF066D78BE}"/>
    <cellStyle name="Comma [0] 3 2 57" xfId="5899" xr:uid="{00000000-0005-0000-0000-000094040000}"/>
    <cellStyle name="Comma [0] 3 2 57 2" xfId="17904" xr:uid="{8E901764-3EA4-4AD0-9E27-91CD217C84E7}"/>
    <cellStyle name="Comma [0] 3 2 58" xfId="6000" xr:uid="{00000000-0005-0000-0000-000095040000}"/>
    <cellStyle name="Comma [0] 3 2 58 2" xfId="18002" xr:uid="{D183FF66-3E99-4479-9D9D-236C163CA638}"/>
    <cellStyle name="Comma [0] 3 2 59" xfId="6101" xr:uid="{00000000-0005-0000-0000-000096040000}"/>
    <cellStyle name="Comma [0] 3 2 59 2" xfId="18100" xr:uid="{5EAC3FA8-42E3-4EA5-B540-84632E5F79B6}"/>
    <cellStyle name="Comma [0] 3 2 6" xfId="748" xr:uid="{00000000-0005-0000-0000-000097040000}"/>
    <cellStyle name="Comma [0] 3 2 6 2" xfId="12907" xr:uid="{B2348EC3-B559-4E46-A7AB-7C9F07B2F1EB}"/>
    <cellStyle name="Comma [0] 3 2 60" xfId="6202" xr:uid="{00000000-0005-0000-0000-000098040000}"/>
    <cellStyle name="Comma [0] 3 2 60 2" xfId="18198" xr:uid="{0FEA8BC2-6FA6-4E60-B30A-1008C703DE5A}"/>
    <cellStyle name="Comma [0] 3 2 61" xfId="6303" xr:uid="{00000000-0005-0000-0000-000099040000}"/>
    <cellStyle name="Comma [0] 3 2 61 2" xfId="18296" xr:uid="{A082D393-3D49-49B5-BBC7-9F74D8D66D0F}"/>
    <cellStyle name="Comma [0] 3 2 62" xfId="6404" xr:uid="{00000000-0005-0000-0000-00009A040000}"/>
    <cellStyle name="Comma [0] 3 2 62 2" xfId="18394" xr:uid="{44479D02-2FBB-44AC-96B6-563C586D21F5}"/>
    <cellStyle name="Comma [0] 3 2 63" xfId="6505" xr:uid="{00000000-0005-0000-0000-00009B040000}"/>
    <cellStyle name="Comma [0] 3 2 63 2" xfId="18492" xr:uid="{4FB037E0-7868-4519-9849-1D3F3E1F2B11}"/>
    <cellStyle name="Comma [0] 3 2 64" xfId="6606" xr:uid="{00000000-0005-0000-0000-00009C040000}"/>
    <cellStyle name="Comma [0] 3 2 64 2" xfId="18590" xr:uid="{09BE8FB1-420E-4B18-A8CC-DB895A807BB2}"/>
    <cellStyle name="Comma [0] 3 2 65" xfId="6707" xr:uid="{00000000-0005-0000-0000-00009D040000}"/>
    <cellStyle name="Comma [0] 3 2 65 2" xfId="18688" xr:uid="{1F7F167D-C1A4-4F0D-9F88-ADAFD5866766}"/>
    <cellStyle name="Comma [0] 3 2 66" xfId="6808" xr:uid="{00000000-0005-0000-0000-00009E040000}"/>
    <cellStyle name="Comma [0] 3 2 66 2" xfId="18786" xr:uid="{4D62B29D-4D48-4BE6-91C2-B4BDCBEA7CB0}"/>
    <cellStyle name="Comma [0] 3 2 67" xfId="6909" xr:uid="{00000000-0005-0000-0000-00009F040000}"/>
    <cellStyle name="Comma [0] 3 2 67 2" xfId="18884" xr:uid="{E8E3F02F-C26E-4A60-81F7-0BDEDDDD4269}"/>
    <cellStyle name="Comma [0] 3 2 68" xfId="7010" xr:uid="{00000000-0005-0000-0000-0000A0040000}"/>
    <cellStyle name="Comma [0] 3 2 68 2" xfId="18982" xr:uid="{28DBFA99-E58F-4E90-BC1A-FB834BAD09A9}"/>
    <cellStyle name="Comma [0] 3 2 69" xfId="7111" xr:uid="{00000000-0005-0000-0000-0000A1040000}"/>
    <cellStyle name="Comma [0] 3 2 69 2" xfId="19080" xr:uid="{C84F3300-9142-45CD-8282-0349D81638B1}"/>
    <cellStyle name="Comma [0] 3 2 7" xfId="849" xr:uid="{00000000-0005-0000-0000-0000A2040000}"/>
    <cellStyle name="Comma [0] 3 2 7 2" xfId="13005" xr:uid="{FA09F9F8-50F4-4774-9970-165C5D1D66AF}"/>
    <cellStyle name="Comma [0] 3 2 70" xfId="7212" xr:uid="{00000000-0005-0000-0000-0000A3040000}"/>
    <cellStyle name="Comma [0] 3 2 70 2" xfId="19178" xr:uid="{E4381F4E-B111-44F5-82F0-64FB96FAE25F}"/>
    <cellStyle name="Comma [0] 3 2 71" xfId="7313" xr:uid="{00000000-0005-0000-0000-0000A4040000}"/>
    <cellStyle name="Comma [0] 3 2 71 2" xfId="19276" xr:uid="{DC38DA80-42ED-4EAD-B12D-BA237541A92E}"/>
    <cellStyle name="Comma [0] 3 2 72" xfId="7414" xr:uid="{00000000-0005-0000-0000-0000A5040000}"/>
    <cellStyle name="Comma [0] 3 2 72 2" xfId="19374" xr:uid="{D39CCBE6-5544-40F7-8329-A6A8E5A6E50F}"/>
    <cellStyle name="Comma [0] 3 2 73" xfId="7515" xr:uid="{00000000-0005-0000-0000-0000A6040000}"/>
    <cellStyle name="Comma [0] 3 2 73 2" xfId="19472" xr:uid="{99A17535-E3C5-4CBE-B8C8-289F67E57B90}"/>
    <cellStyle name="Comma [0] 3 2 74" xfId="7616" xr:uid="{00000000-0005-0000-0000-0000A7040000}"/>
    <cellStyle name="Comma [0] 3 2 74 2" xfId="19570" xr:uid="{E055F271-7504-4971-A952-20D067B14FF2}"/>
    <cellStyle name="Comma [0] 3 2 75" xfId="7717" xr:uid="{00000000-0005-0000-0000-0000A8040000}"/>
    <cellStyle name="Comma [0] 3 2 75 2" xfId="19668" xr:uid="{2B6C6CBC-14CE-4A63-8D03-A09B60971055}"/>
    <cellStyle name="Comma [0] 3 2 76" xfId="7818" xr:uid="{00000000-0005-0000-0000-0000A9040000}"/>
    <cellStyle name="Comma [0] 3 2 76 2" xfId="19766" xr:uid="{F58B0006-C846-45BA-B47E-9FEA8CF32B55}"/>
    <cellStyle name="Comma [0] 3 2 77" xfId="7919" xr:uid="{00000000-0005-0000-0000-0000AA040000}"/>
    <cellStyle name="Comma [0] 3 2 77 2" xfId="19864" xr:uid="{78BCC23E-2183-45A1-B6F7-7CA8B82FA369}"/>
    <cellStyle name="Comma [0] 3 2 78" xfId="8020" xr:uid="{00000000-0005-0000-0000-0000AB040000}"/>
    <cellStyle name="Comma [0] 3 2 78 2" xfId="19962" xr:uid="{4C2202F0-A195-471A-8AD4-E5DF9E36E912}"/>
    <cellStyle name="Comma [0] 3 2 79" xfId="8121" xr:uid="{00000000-0005-0000-0000-0000AC040000}"/>
    <cellStyle name="Comma [0] 3 2 79 2" xfId="20060" xr:uid="{7E75744A-F4C8-4705-9A32-D337375DBFF6}"/>
    <cellStyle name="Comma [0] 3 2 8" xfId="950" xr:uid="{00000000-0005-0000-0000-0000AD040000}"/>
    <cellStyle name="Comma [0] 3 2 8 2" xfId="13103" xr:uid="{988D0FA4-2D94-4E11-9727-8B84DE03CD3D}"/>
    <cellStyle name="Comma [0] 3 2 80" xfId="8222" xr:uid="{00000000-0005-0000-0000-0000AE040000}"/>
    <cellStyle name="Comma [0] 3 2 80 2" xfId="20158" xr:uid="{16594412-D9A8-46CD-BE77-456D166B2C1E}"/>
    <cellStyle name="Comma [0] 3 2 81" xfId="8323" xr:uid="{00000000-0005-0000-0000-0000AF040000}"/>
    <cellStyle name="Comma [0] 3 2 81 2" xfId="20256" xr:uid="{524D99C0-CE89-4A53-A3B3-C557BA97C4BB}"/>
    <cellStyle name="Comma [0] 3 2 82" xfId="8424" xr:uid="{00000000-0005-0000-0000-0000B0040000}"/>
    <cellStyle name="Comma [0] 3 2 82 2" xfId="20354" xr:uid="{B3DF1979-1013-4D1F-BEA0-4BDAD5CDD9CA}"/>
    <cellStyle name="Comma [0] 3 2 83" xfId="8525" xr:uid="{00000000-0005-0000-0000-0000B1040000}"/>
    <cellStyle name="Comma [0] 3 2 83 2" xfId="20452" xr:uid="{7AD7C208-CD4C-4C9F-B617-63841DBECFDD}"/>
    <cellStyle name="Comma [0] 3 2 84" xfId="8626" xr:uid="{00000000-0005-0000-0000-0000B2040000}"/>
    <cellStyle name="Comma [0] 3 2 84 2" xfId="20550" xr:uid="{F86323AF-9E65-43D2-A67E-9B0FB6ABEFFB}"/>
    <cellStyle name="Comma [0] 3 2 85" xfId="8727" xr:uid="{00000000-0005-0000-0000-0000B3040000}"/>
    <cellStyle name="Comma [0] 3 2 85 2" xfId="20648" xr:uid="{362013D8-F914-460E-8C5A-F967780ECEA7}"/>
    <cellStyle name="Comma [0] 3 2 86" xfId="8828" xr:uid="{00000000-0005-0000-0000-0000B4040000}"/>
    <cellStyle name="Comma [0] 3 2 86 2" xfId="20746" xr:uid="{1ED83B92-5A1E-4454-BC6D-667DD53F4FB1}"/>
    <cellStyle name="Comma [0] 3 2 87" xfId="8929" xr:uid="{00000000-0005-0000-0000-0000B5040000}"/>
    <cellStyle name="Comma [0] 3 2 87 2" xfId="20844" xr:uid="{511323A1-C901-4A70-AE9F-3F99A6FD5AA8}"/>
    <cellStyle name="Comma [0] 3 2 88" xfId="9030" xr:uid="{00000000-0005-0000-0000-0000B6040000}"/>
    <cellStyle name="Comma [0] 3 2 88 2" xfId="20942" xr:uid="{109F396F-D3CA-46D6-A546-7DA1F35275EA}"/>
    <cellStyle name="Comma [0] 3 2 89" xfId="9131" xr:uid="{00000000-0005-0000-0000-0000B7040000}"/>
    <cellStyle name="Comma [0] 3 2 89 2" xfId="21040" xr:uid="{A560B592-4244-4CF0-860B-B4ED6B468E3F}"/>
    <cellStyle name="Comma [0] 3 2 9" xfId="1051" xr:uid="{00000000-0005-0000-0000-0000B8040000}"/>
    <cellStyle name="Comma [0] 3 2 9 2" xfId="13200" xr:uid="{2FCD612E-DD21-4A4A-AD22-BBA86BC7C257}"/>
    <cellStyle name="Comma [0] 3 2 90" xfId="9232" xr:uid="{00000000-0005-0000-0000-0000B9040000}"/>
    <cellStyle name="Comma [0] 3 2 90 2" xfId="21138" xr:uid="{5C1AE503-1AE3-49AB-BE99-0BDDAFDF1C6C}"/>
    <cellStyle name="Comma [0] 3 2 91" xfId="9333" xr:uid="{00000000-0005-0000-0000-0000BA040000}"/>
    <cellStyle name="Comma [0] 3 2 91 2" xfId="21236" xr:uid="{656D5988-B965-4924-AF3B-87B9880C59D9}"/>
    <cellStyle name="Comma [0] 3 2 92" xfId="9434" xr:uid="{00000000-0005-0000-0000-0000BB040000}"/>
    <cellStyle name="Comma [0] 3 2 92 2" xfId="21334" xr:uid="{E1C3CDD5-E4B6-4578-8010-C98E3CAC4D40}"/>
    <cellStyle name="Comma [0] 3 2 93" xfId="9535" xr:uid="{00000000-0005-0000-0000-0000BC040000}"/>
    <cellStyle name="Comma [0] 3 2 93 2" xfId="21432" xr:uid="{14BFC06A-ACAF-4562-BD32-C6C84F3A6D26}"/>
    <cellStyle name="Comma [0] 3 2 94" xfId="9636" xr:uid="{00000000-0005-0000-0000-0000BD040000}"/>
    <cellStyle name="Comma [0] 3 2 94 2" xfId="21530" xr:uid="{3CCBB8AF-F3C4-4BDC-8C88-F519F1ED30B2}"/>
    <cellStyle name="Comma [0] 3 2 95" xfId="9737" xr:uid="{00000000-0005-0000-0000-0000BE040000}"/>
    <cellStyle name="Comma [0] 3 2 95 2" xfId="21628" xr:uid="{F22D62E6-DDEF-4C69-B445-2C4C29D2D13A}"/>
    <cellStyle name="Comma [0] 3 2 96" xfId="9838" xr:uid="{00000000-0005-0000-0000-0000BF040000}"/>
    <cellStyle name="Comma [0] 3 2 96 2" xfId="21726" xr:uid="{A033BBE1-95D4-4696-9F59-71CFD79E4BB4}"/>
    <cellStyle name="Comma [0] 3 2 97" xfId="9939" xr:uid="{00000000-0005-0000-0000-0000C0040000}"/>
    <cellStyle name="Comma [0] 3 2 97 2" xfId="21824" xr:uid="{A13387FE-D0C2-4FF0-97EB-8E1DB3AD002A}"/>
    <cellStyle name="Comma [0] 3 2 98" xfId="10040" xr:uid="{00000000-0005-0000-0000-0000C1040000}"/>
    <cellStyle name="Comma [0] 3 2 98 2" xfId="21922" xr:uid="{46CFC4BA-1221-429C-BA2A-2DED7F1131AE}"/>
    <cellStyle name="Comma [0] 3 2 99" xfId="10141" xr:uid="{00000000-0005-0000-0000-0000C2040000}"/>
    <cellStyle name="Comma [0] 3 2 99 2" xfId="22019" xr:uid="{4CA82DFE-8D6C-491A-BA7B-982CBACAC2D9}"/>
    <cellStyle name="Comma [0] 3 3" xfId="12272" xr:uid="{DFF96972-BC94-4E93-A5E1-4CB6AD55B92A}"/>
    <cellStyle name="Comma [0] 4" xfId="37" xr:uid="{00000000-0005-0000-0000-0000C3040000}"/>
    <cellStyle name="Comma [0] 4 10" xfId="912" xr:uid="{00000000-0005-0000-0000-0000C4040000}"/>
    <cellStyle name="Comma [0] 4 10 2" xfId="13066" xr:uid="{AC2DF6CD-20B8-4F37-AB83-3CED5350B937}"/>
    <cellStyle name="Comma [0] 4 100" xfId="10002" xr:uid="{00000000-0005-0000-0000-0000C5040000}"/>
    <cellStyle name="Comma [0] 4 100 2" xfId="21885" xr:uid="{301A8D93-5AA1-4F17-83ED-5FC166E707B0}"/>
    <cellStyle name="Comma [0] 4 101" xfId="10103" xr:uid="{00000000-0005-0000-0000-0000C6040000}"/>
    <cellStyle name="Comma [0] 4 101 2" xfId="21983" xr:uid="{448B1FC1-2272-486C-B308-D95352563596}"/>
    <cellStyle name="Comma [0] 4 102" xfId="10194" xr:uid="{00000000-0005-0000-0000-0000C7040000}"/>
    <cellStyle name="Comma [0] 4 102 2" xfId="22071" xr:uid="{AC89A4CD-95EF-4C5A-8231-62B220973165}"/>
    <cellStyle name="Comma [0] 4 103" xfId="10296" xr:uid="{00000000-0005-0000-0000-0000C8040000}"/>
    <cellStyle name="Comma [0] 4 103 2" xfId="22169" xr:uid="{BD3C8CB2-9438-4334-8AFA-DD9619AD16F9}"/>
    <cellStyle name="Comma [0] 4 104" xfId="10397" xr:uid="{00000000-0005-0000-0000-0000C9040000}"/>
    <cellStyle name="Comma [0] 4 104 2" xfId="22267" xr:uid="{7347141C-CB3A-445A-8E44-3E2A2973BBAF}"/>
    <cellStyle name="Comma [0] 4 105" xfId="10498" xr:uid="{00000000-0005-0000-0000-0000CA040000}"/>
    <cellStyle name="Comma [0] 4 105 2" xfId="22364" xr:uid="{0368552C-AB5B-4A03-9810-22EBC96A322F}"/>
    <cellStyle name="Comma [0] 4 106" xfId="10598" xr:uid="{00000000-0005-0000-0000-0000CB040000}"/>
    <cellStyle name="Comma [0] 4 106 2" xfId="22463" xr:uid="{A74D6FAA-A1D6-46E2-8850-BAEF2DD8DC29}"/>
    <cellStyle name="Comma [0] 4 107" xfId="10662" xr:uid="{00000000-0005-0000-0000-0000CC040000}"/>
    <cellStyle name="Comma [0] 4 107 2" xfId="22527" xr:uid="{46F77931-FA72-4F26-A821-278913DE347E}"/>
    <cellStyle name="Comma [0] 4 108" xfId="10801" xr:uid="{00000000-0005-0000-0000-0000CD040000}"/>
    <cellStyle name="Comma [0] 4 108 2" xfId="22659" xr:uid="{67483940-1168-4EF0-9397-D1C1620C8B81}"/>
    <cellStyle name="Comma [0] 4 109" xfId="10865" xr:uid="{00000000-0005-0000-0000-0000CE040000}"/>
    <cellStyle name="Comma [0] 4 109 2" xfId="22723" xr:uid="{557ACAED-3765-43EE-BF3F-55AD52F7D339}"/>
    <cellStyle name="Comma [0] 4 11" xfId="1013" xr:uid="{00000000-0005-0000-0000-0000CF040000}"/>
    <cellStyle name="Comma [0] 4 11 2" xfId="13164" xr:uid="{BBFC9C86-1784-4D40-89F5-01F11770F812}"/>
    <cellStyle name="Comma [0] 4 110" xfId="10999" xr:uid="{00000000-0005-0000-0000-0000D0040000}"/>
    <cellStyle name="Comma [0] 4 110 2" xfId="22853" xr:uid="{5A432FF3-E3C7-485E-A490-F486D6869723}"/>
    <cellStyle name="Comma [0] 4 111" xfId="11104" xr:uid="{00000000-0005-0000-0000-0000D1040000}"/>
    <cellStyle name="Comma [0] 4 111 2" xfId="22953" xr:uid="{F5EE8561-CFB3-4879-98D4-30C38CB76E63}"/>
    <cellStyle name="Comma [0] 4 112" xfId="11205" xr:uid="{00000000-0005-0000-0000-0000D2040000}"/>
    <cellStyle name="Comma [0] 4 112 2" xfId="23051" xr:uid="{22EAA35F-2556-4C04-AD28-2973578D706C}"/>
    <cellStyle name="Comma [0] 4 113" xfId="11306" xr:uid="{00000000-0005-0000-0000-0000D3040000}"/>
    <cellStyle name="Comma [0] 4 113 2" xfId="23149" xr:uid="{31AB92D1-165E-46CE-A540-DDA3E049D057}"/>
    <cellStyle name="Comma [0] 4 114" xfId="11407" xr:uid="{00000000-0005-0000-0000-0000D4040000}"/>
    <cellStyle name="Comma [0] 4 114 2" xfId="23247" xr:uid="{9958A085-5FD6-4985-B60B-8754B34E286E}"/>
    <cellStyle name="Comma [0] 4 115" xfId="11471" xr:uid="{00000000-0005-0000-0000-0000D5040000}"/>
    <cellStyle name="Comma [0] 4 115 2" xfId="23311" xr:uid="{959EC736-CA8A-4A3B-92BF-8E69A2D66534}"/>
    <cellStyle name="Comma [0] 4 116" xfId="11607" xr:uid="{00000000-0005-0000-0000-0000D6040000}"/>
    <cellStyle name="Comma [0] 4 116 2" xfId="23442" xr:uid="{64BA4803-AC5D-4C2C-946A-2FC66569254F}"/>
    <cellStyle name="Comma [0] 4 117" xfId="11708" xr:uid="{00000000-0005-0000-0000-0000D7040000}"/>
    <cellStyle name="Comma [0] 4 117 2" xfId="23540" xr:uid="{68863450-5E46-4E28-8F64-15ADBDE1C718}"/>
    <cellStyle name="Comma [0] 4 118" xfId="11806" xr:uid="{00000000-0005-0000-0000-0000D8040000}"/>
    <cellStyle name="Comma [0] 4 118 2" xfId="23633" xr:uid="{FBCAD964-AC77-4051-A517-6F36A8B0642B}"/>
    <cellStyle name="Comma [0] 4 119" xfId="11901" xr:uid="{00000000-0005-0000-0000-0000D9040000}"/>
    <cellStyle name="Comma [0] 4 119 2" xfId="23726" xr:uid="{1CF82C81-F523-486B-AE5C-CEBEED6B25F0}"/>
    <cellStyle name="Comma [0] 4 12" xfId="1114" xr:uid="{00000000-0005-0000-0000-0000DA040000}"/>
    <cellStyle name="Comma [0] 4 12 2" xfId="13261" xr:uid="{3380FFD0-7200-4D15-AB33-6025A9D67567}"/>
    <cellStyle name="Comma [0] 4 120" xfId="11881" xr:uid="{00000000-0005-0000-0000-0000DB040000}"/>
    <cellStyle name="Comma [0] 4 120 2" xfId="23706" xr:uid="{5FD57777-6074-4B73-851F-56CE1BBB6A57}"/>
    <cellStyle name="Comma [0] 4 121" xfId="12095" xr:uid="{00000000-0005-0000-0000-0000DC040000}"/>
    <cellStyle name="Comma [0] 4 121 2" xfId="23915" xr:uid="{3B441391-B9DC-4A46-8127-6B5DF87E6B6A}"/>
    <cellStyle name="Comma [0] 4 122" xfId="12275" xr:uid="{FBE73DF6-71AB-4660-981E-B76985C22353}"/>
    <cellStyle name="Comma [0] 4 13" xfId="1215" xr:uid="{00000000-0005-0000-0000-0000DD040000}"/>
    <cellStyle name="Comma [0] 4 13 2" xfId="13359" xr:uid="{9E740164-838A-404D-B021-9042A60B3DD4}"/>
    <cellStyle name="Comma [0] 4 14" xfId="1316" xr:uid="{00000000-0005-0000-0000-0000DE040000}"/>
    <cellStyle name="Comma [0] 4 14 2" xfId="13457" xr:uid="{B7B0C7FB-DE8C-412A-BF4F-71E41859F0A6}"/>
    <cellStyle name="Comma [0] 4 15" xfId="1417" xr:uid="{00000000-0005-0000-0000-0000DF040000}"/>
    <cellStyle name="Comma [0] 4 15 2" xfId="13555" xr:uid="{49C10406-48C5-4D25-8EE7-9B50D0922024}"/>
    <cellStyle name="Comma [0] 4 16" xfId="1518" xr:uid="{00000000-0005-0000-0000-0000E0040000}"/>
    <cellStyle name="Comma [0] 4 16 2" xfId="13653" xr:uid="{00AAFF5E-7D92-4879-BCA4-AF04357A4874}"/>
    <cellStyle name="Comma [0] 4 17" xfId="1619" xr:uid="{00000000-0005-0000-0000-0000E1040000}"/>
    <cellStyle name="Comma [0] 4 17 2" xfId="13751" xr:uid="{07A8C889-B113-417D-AE81-F1FF401760A0}"/>
    <cellStyle name="Comma [0] 4 18" xfId="1720" xr:uid="{00000000-0005-0000-0000-0000E2040000}"/>
    <cellStyle name="Comma [0] 4 18 2" xfId="13849" xr:uid="{FCB8FC6A-80C9-4E81-8B88-84D9E8E7D30B}"/>
    <cellStyle name="Comma [0] 4 19" xfId="1821" xr:uid="{00000000-0005-0000-0000-0000E3040000}"/>
    <cellStyle name="Comma [0] 4 19 2" xfId="13947" xr:uid="{D4E936E5-80DE-4BC5-8AFE-B8B73CFD0E17}"/>
    <cellStyle name="Comma [0] 4 2" xfId="13" xr:uid="{00000000-0005-0000-0000-0000E4040000}"/>
    <cellStyle name="Comma [0] 4 2 10" xfId="1076" xr:uid="{00000000-0005-0000-0000-0000E5040000}"/>
    <cellStyle name="Comma [0] 4 2 10 2" xfId="13225" xr:uid="{7C83155F-9163-4344-96C5-9442E5E321AE}"/>
    <cellStyle name="Comma [0] 4 2 100" xfId="10166" xr:uid="{00000000-0005-0000-0000-0000E6040000}"/>
    <cellStyle name="Comma [0] 4 2 100 2" xfId="22044" xr:uid="{EDEFC2F4-BD8A-4AA2-B956-8633E4E93757}"/>
    <cellStyle name="Comma [0] 4 2 101" xfId="10265" xr:uid="{00000000-0005-0000-0000-0000E7040000}"/>
    <cellStyle name="Comma [0] 4 2 101 2" xfId="22141" xr:uid="{D1A73FFB-63E5-4B4D-8434-26B8C0C778F2}"/>
    <cellStyle name="Comma [0] 4 2 102" xfId="10367" xr:uid="{00000000-0005-0000-0000-0000E8040000}"/>
    <cellStyle name="Comma [0] 4 2 102 2" xfId="22239" xr:uid="{6BCE173B-CB8D-47D1-A87E-EAAE1F7F53FE}"/>
    <cellStyle name="Comma [0] 4 2 103" xfId="10468" xr:uid="{00000000-0005-0000-0000-0000E9040000}"/>
    <cellStyle name="Comma [0] 4 2 103 2" xfId="22336" xr:uid="{5B0B7B2E-0BC8-4CD8-B038-CEE97C2FB48F}"/>
    <cellStyle name="Comma [0] 4 2 104" xfId="10569" xr:uid="{00000000-0005-0000-0000-0000EA040000}"/>
    <cellStyle name="Comma [0] 4 2 104 2" xfId="22435" xr:uid="{485BBB38-B483-49F8-96CF-2F730CDA312F}"/>
    <cellStyle name="Comma [0] 4 2 105" xfId="10669" xr:uid="{00000000-0005-0000-0000-0000EB040000}"/>
    <cellStyle name="Comma [0] 4 2 105 2" xfId="22533" xr:uid="{FDE38B1C-C788-4D46-8CF0-C58B45AF9290}"/>
    <cellStyle name="Comma [0] 4 2 106" xfId="10769" xr:uid="{00000000-0005-0000-0000-0000EC040000}"/>
    <cellStyle name="Comma [0] 4 2 106 2" xfId="22630" xr:uid="{F698216C-7D2C-449B-B02A-04637A42343D}"/>
    <cellStyle name="Comma [0] 4 2 107" xfId="10872" xr:uid="{00000000-0005-0000-0000-0000ED040000}"/>
    <cellStyle name="Comma [0] 4 2 107 2" xfId="22730" xr:uid="{DCC6CA85-4E0C-4FE5-A0D5-A2752861F8C6}"/>
    <cellStyle name="Comma [0] 4 2 108" xfId="10971" xr:uid="{00000000-0005-0000-0000-0000EE040000}"/>
    <cellStyle name="Comma [0] 4 2 108 2" xfId="22826" xr:uid="{A8C0050C-C8D7-4597-A276-C69232908197}"/>
    <cellStyle name="Comma [0] 4 2 109" xfId="11071" xr:uid="{00000000-0005-0000-0000-0000EF040000}"/>
    <cellStyle name="Comma [0] 4 2 109 2" xfId="22923" xr:uid="{175C28A2-91B8-4409-B949-145C5BAC246A}"/>
    <cellStyle name="Comma [0] 4 2 11" xfId="1177" xr:uid="{00000000-0005-0000-0000-0000F0040000}"/>
    <cellStyle name="Comma [0] 4 2 11 2" xfId="13323" xr:uid="{35A84C4D-2468-4E45-8D95-2D582DD3840D}"/>
    <cellStyle name="Comma [0] 4 2 110" xfId="11175" xr:uid="{00000000-0005-0000-0000-0000F1040000}"/>
    <cellStyle name="Comma [0] 4 2 110 2" xfId="23023" xr:uid="{B154AAC8-961C-4D6C-8A33-7EDE1989747C}"/>
    <cellStyle name="Comma [0] 4 2 111" xfId="11276" xr:uid="{00000000-0005-0000-0000-0000F2040000}"/>
    <cellStyle name="Comma [0] 4 2 111 2" xfId="23121" xr:uid="{8379B632-766F-4C38-BC8A-9D2DA34C2C5F}"/>
    <cellStyle name="Comma [0] 4 2 112" xfId="11377" xr:uid="{00000000-0005-0000-0000-0000F3040000}"/>
    <cellStyle name="Comma [0] 4 2 112 2" xfId="23219" xr:uid="{8403FDBC-2786-4793-A41E-CCDDBD3BCFF0}"/>
    <cellStyle name="Comma [0] 4 2 113" xfId="11478" xr:uid="{00000000-0005-0000-0000-0000F4040000}"/>
    <cellStyle name="Comma [0] 4 2 113 2" xfId="23318" xr:uid="{FE2ED1E0-2D12-4CA1-B895-9A3F76283034}"/>
    <cellStyle name="Comma [0] 4 2 114" xfId="11576" xr:uid="{00000000-0005-0000-0000-0000F5040000}"/>
    <cellStyle name="Comma [0] 4 2 114 2" xfId="23413" xr:uid="{C2B38A31-09B3-4FCC-981C-F86B362C238D}"/>
    <cellStyle name="Comma [0] 4 2 115" xfId="11678" xr:uid="{00000000-0005-0000-0000-0000F6040000}"/>
    <cellStyle name="Comma [0] 4 2 115 2" xfId="23512" xr:uid="{FFBE4EF0-EE2A-41F8-B3D7-53C8B3840395}"/>
    <cellStyle name="Comma [0] 4 2 116" xfId="11776" xr:uid="{00000000-0005-0000-0000-0000F7040000}"/>
    <cellStyle name="Comma [0] 4 2 116 2" xfId="23606" xr:uid="{FB0C211B-37D3-4912-AAC0-1336A41326DB}"/>
    <cellStyle name="Comma [0] 4 2 117" xfId="11873" xr:uid="{00000000-0005-0000-0000-0000F8040000}"/>
    <cellStyle name="Comma [0] 4 2 117 2" xfId="23699" xr:uid="{AD9AB125-F9E9-4523-9439-54D3F818F65B}"/>
    <cellStyle name="Comma [0] 4 2 118" xfId="11968" xr:uid="{00000000-0005-0000-0000-0000F9040000}"/>
    <cellStyle name="Comma [0] 4 2 118 2" xfId="23793" xr:uid="{AF24003F-D23A-4BC7-93A6-03FBD6739FF3}"/>
    <cellStyle name="Comma [0] 4 2 119" xfId="12056" xr:uid="{00000000-0005-0000-0000-0000FA040000}"/>
    <cellStyle name="Comma [0] 4 2 119 2" xfId="23879" xr:uid="{9B17B02C-1E7C-42B9-B0E0-181B8FAFA9D3}"/>
    <cellStyle name="Comma [0] 4 2 12" xfId="1278" xr:uid="{00000000-0005-0000-0000-0000FB040000}"/>
    <cellStyle name="Comma [0] 4 2 12 2" xfId="13421" xr:uid="{2FEA1656-3303-4F1A-BC91-33BE1A85E084}"/>
    <cellStyle name="Comma [0] 4 2 120" xfId="12141" xr:uid="{00000000-0005-0000-0000-0000FC040000}"/>
    <cellStyle name="Comma [0] 4 2 120 2" xfId="23960" xr:uid="{87C41473-2597-4DD5-A90B-A9B387A3C5D1}"/>
    <cellStyle name="Comma [0] 4 2 121" xfId="12257" xr:uid="{13875A4E-BC0C-4543-A076-A34EB8712168}"/>
    <cellStyle name="Comma [0] 4 2 13" xfId="1379" xr:uid="{00000000-0005-0000-0000-0000FD040000}"/>
    <cellStyle name="Comma [0] 4 2 13 2" xfId="13519" xr:uid="{A20CF2BB-417E-49B2-8573-A895D4EDD598}"/>
    <cellStyle name="Comma [0] 4 2 14" xfId="1480" xr:uid="{00000000-0005-0000-0000-0000FE040000}"/>
    <cellStyle name="Comma [0] 4 2 14 2" xfId="13617" xr:uid="{3A78E827-CDD9-46E0-A2E7-DD714349D936}"/>
    <cellStyle name="Comma [0] 4 2 15" xfId="1581" xr:uid="{00000000-0005-0000-0000-0000FF040000}"/>
    <cellStyle name="Comma [0] 4 2 15 2" xfId="13715" xr:uid="{A25817D2-4897-4AEA-9F5F-3C12091DB8DD}"/>
    <cellStyle name="Comma [0] 4 2 16" xfId="1682" xr:uid="{00000000-0005-0000-0000-000000050000}"/>
    <cellStyle name="Comma [0] 4 2 16 2" xfId="13813" xr:uid="{E0CCCC24-82BE-4620-BEAF-770E71726471}"/>
    <cellStyle name="Comma [0] 4 2 17" xfId="1783" xr:uid="{00000000-0005-0000-0000-000001050000}"/>
    <cellStyle name="Comma [0] 4 2 17 2" xfId="13911" xr:uid="{052F17B2-22DB-4831-A318-030F4E816C96}"/>
    <cellStyle name="Comma [0] 4 2 18" xfId="1884" xr:uid="{00000000-0005-0000-0000-000002050000}"/>
    <cellStyle name="Comma [0] 4 2 18 2" xfId="14009" xr:uid="{F44A4CC9-3F0C-4E98-8927-5AC774ACB23E}"/>
    <cellStyle name="Comma [0] 4 2 19" xfId="1985" xr:uid="{00000000-0005-0000-0000-000003050000}"/>
    <cellStyle name="Comma [0] 4 2 19 2" xfId="14107" xr:uid="{7CA5ABBD-409B-404F-B756-D743D74471A9}"/>
    <cellStyle name="Comma [0] 4 2 2" xfId="211" xr:uid="{00000000-0005-0000-0000-000004050000}"/>
    <cellStyle name="Comma [0] 4 2 2 2" xfId="12385" xr:uid="{1DB2CB42-38D9-4631-ADEE-2A6A6EF1322B}"/>
    <cellStyle name="Comma [0] 4 2 20" xfId="2086" xr:uid="{00000000-0005-0000-0000-000005050000}"/>
    <cellStyle name="Comma [0] 4 2 20 2" xfId="14205" xr:uid="{40E3323E-564C-4943-BD31-F7B31B2B6DE2}"/>
    <cellStyle name="Comma [0] 4 2 21" xfId="2187" xr:uid="{00000000-0005-0000-0000-000006050000}"/>
    <cellStyle name="Comma [0] 4 2 21 2" xfId="14303" xr:uid="{45A8B103-09A9-4169-93A4-D76912882E8A}"/>
    <cellStyle name="Comma [0] 4 2 22" xfId="2288" xr:uid="{00000000-0005-0000-0000-000007050000}"/>
    <cellStyle name="Comma [0] 4 2 22 2" xfId="14401" xr:uid="{F02D3254-6401-4C4D-BD67-D13D88E66E30}"/>
    <cellStyle name="Comma [0] 4 2 23" xfId="2389" xr:uid="{00000000-0005-0000-0000-000008050000}"/>
    <cellStyle name="Comma [0] 4 2 23 2" xfId="14499" xr:uid="{B3E38B5F-81CC-4A8E-BE45-C6DCF51CD5CC}"/>
    <cellStyle name="Comma [0] 4 2 24" xfId="2490" xr:uid="{00000000-0005-0000-0000-000009050000}"/>
    <cellStyle name="Comma [0] 4 2 24 2" xfId="14597" xr:uid="{934A0034-A1CE-4197-9BF5-4DF322420435}"/>
    <cellStyle name="Comma [0] 4 2 25" xfId="2591" xr:uid="{00000000-0005-0000-0000-00000A050000}"/>
    <cellStyle name="Comma [0] 4 2 25 2" xfId="14695" xr:uid="{02B9AABD-ABD5-4E58-B893-F25EA7082442}"/>
    <cellStyle name="Comma [0] 4 2 26" xfId="2692" xr:uid="{00000000-0005-0000-0000-00000B050000}"/>
    <cellStyle name="Comma [0] 4 2 26 2" xfId="14793" xr:uid="{4149D3AA-21CB-4305-8A2D-BED19CD45812}"/>
    <cellStyle name="Comma [0] 4 2 27" xfId="2793" xr:uid="{00000000-0005-0000-0000-00000C050000}"/>
    <cellStyle name="Comma [0] 4 2 27 2" xfId="14891" xr:uid="{5712F1ED-DF38-485B-B7E0-0A8448CDBE61}"/>
    <cellStyle name="Comma [0] 4 2 28" xfId="2894" xr:uid="{00000000-0005-0000-0000-00000D050000}"/>
    <cellStyle name="Comma [0] 4 2 28 2" xfId="14989" xr:uid="{D91EE198-31F0-4206-86CF-42759EA5C475}"/>
    <cellStyle name="Comma [0] 4 2 29" xfId="2995" xr:uid="{00000000-0005-0000-0000-00000E050000}"/>
    <cellStyle name="Comma [0] 4 2 29 2" xfId="15087" xr:uid="{579F90F3-DED7-4A25-B0E1-228C2F5F039F}"/>
    <cellStyle name="Comma [0] 4 2 3" xfId="369" xr:uid="{00000000-0005-0000-0000-00000F050000}"/>
    <cellStyle name="Comma [0] 4 2 3 2" xfId="12540" xr:uid="{97CDC52C-CC04-484E-BED7-4F993D168E2F}"/>
    <cellStyle name="Comma [0] 4 2 30" xfId="3096" xr:uid="{00000000-0005-0000-0000-000010050000}"/>
    <cellStyle name="Comma [0] 4 2 30 2" xfId="15185" xr:uid="{A97D0413-513C-4203-ACF5-059BDBB1D91A}"/>
    <cellStyle name="Comma [0] 4 2 31" xfId="3197" xr:uid="{00000000-0005-0000-0000-000011050000}"/>
    <cellStyle name="Comma [0] 4 2 31 2" xfId="15283" xr:uid="{E7D9D9A5-93C5-4BE0-B793-608FFD58ECFD}"/>
    <cellStyle name="Comma [0] 4 2 32" xfId="3298" xr:uid="{00000000-0005-0000-0000-000012050000}"/>
    <cellStyle name="Comma [0] 4 2 32 2" xfId="15381" xr:uid="{6F6100C9-CF6B-49D3-916A-70ADC84623EF}"/>
    <cellStyle name="Comma [0] 4 2 33" xfId="3399" xr:uid="{00000000-0005-0000-0000-000013050000}"/>
    <cellStyle name="Comma [0] 4 2 33 2" xfId="15479" xr:uid="{D3BFD6A0-2DA1-45B0-87B0-8E5400284A85}"/>
    <cellStyle name="Comma [0] 4 2 34" xfId="3500" xr:uid="{00000000-0005-0000-0000-000014050000}"/>
    <cellStyle name="Comma [0] 4 2 34 2" xfId="15577" xr:uid="{FB15F9BF-CB79-45C6-B6AE-15A8DD3560F9}"/>
    <cellStyle name="Comma [0] 4 2 35" xfId="3601" xr:uid="{00000000-0005-0000-0000-000015050000}"/>
    <cellStyle name="Comma [0] 4 2 35 2" xfId="15675" xr:uid="{C7256EB5-E35A-4CEE-BA14-95620E5DAE49}"/>
    <cellStyle name="Comma [0] 4 2 36" xfId="3702" xr:uid="{00000000-0005-0000-0000-000016050000}"/>
    <cellStyle name="Comma [0] 4 2 36 2" xfId="15773" xr:uid="{A683AA27-DC78-4F68-B4E0-53FFBA34E65C}"/>
    <cellStyle name="Comma [0] 4 2 37" xfId="3794" xr:uid="{00000000-0005-0000-0000-000017050000}"/>
    <cellStyle name="Comma [0] 4 2 37 2" xfId="15863" xr:uid="{201E9EDF-A5C1-4265-B0F4-FDBE7E335FEC}"/>
    <cellStyle name="Comma [0] 4 2 38" xfId="3903" xr:uid="{00000000-0005-0000-0000-000018050000}"/>
    <cellStyle name="Comma [0] 4 2 38 2" xfId="15966" xr:uid="{E4D303B6-1242-4568-BC49-28E13C753F35}"/>
    <cellStyle name="Comma [0] 4 2 39" xfId="4001" xr:uid="{00000000-0005-0000-0000-000019050000}"/>
    <cellStyle name="Comma [0] 4 2 39 2" xfId="16061" xr:uid="{A16198EB-D903-44E6-8DCF-825219209C72}"/>
    <cellStyle name="Comma [0] 4 2 4" xfId="470" xr:uid="{00000000-0005-0000-0000-00001A050000}"/>
    <cellStyle name="Comma [0] 4 2 4 2" xfId="12638" xr:uid="{40E22CAB-A9FA-4529-B079-AA9101FFF96B}"/>
    <cellStyle name="Comma [0] 4 2 40" xfId="3996" xr:uid="{00000000-0005-0000-0000-00001B050000}"/>
    <cellStyle name="Comma [0] 4 2 40 2" xfId="16056" xr:uid="{9EE7B00A-4450-49F0-A1BB-EF5E5BD99EE7}"/>
    <cellStyle name="Comma [0] 4 2 41" xfId="4207" xr:uid="{00000000-0005-0000-0000-00001C050000}"/>
    <cellStyle name="Comma [0] 4 2 41 2" xfId="16262" xr:uid="{04138DFD-EF9E-4878-A897-D2A8D5026408}"/>
    <cellStyle name="Comma [0] 4 2 42" xfId="4307" xr:uid="{00000000-0005-0000-0000-00001D050000}"/>
    <cellStyle name="Comma [0] 4 2 42 2" xfId="16360" xr:uid="{6232615F-501C-4119-98F0-88A2394E7681}"/>
    <cellStyle name="Comma [0] 4 2 43" xfId="4409" xr:uid="{00000000-0005-0000-0000-00001E050000}"/>
    <cellStyle name="Comma [0] 4 2 43 2" xfId="16459" xr:uid="{B1207ACF-7D29-4733-BD37-6B74D5B744DF}"/>
    <cellStyle name="Comma [0] 4 2 44" xfId="4510" xr:uid="{00000000-0005-0000-0000-00001F050000}"/>
    <cellStyle name="Comma [0] 4 2 44 2" xfId="16557" xr:uid="{F61DF8FC-4300-48F9-8F45-3D99D587F457}"/>
    <cellStyle name="Comma [0] 4 2 45" xfId="4611" xr:uid="{00000000-0005-0000-0000-000020050000}"/>
    <cellStyle name="Comma [0] 4 2 45 2" xfId="16655" xr:uid="{6B57E6B6-FE8F-4922-B084-D09615D3515C}"/>
    <cellStyle name="Comma [0] 4 2 46" xfId="4712" xr:uid="{00000000-0005-0000-0000-000021050000}"/>
    <cellStyle name="Comma [0] 4 2 46 2" xfId="16753" xr:uid="{D67E2DE3-A30E-48B2-947D-3D74D88CBDBD}"/>
    <cellStyle name="Comma [0] 4 2 47" xfId="4813" xr:uid="{00000000-0005-0000-0000-000022050000}"/>
    <cellStyle name="Comma [0] 4 2 47 2" xfId="16851" xr:uid="{CCF7E89B-9E97-41A1-8DD0-84A6841A5273}"/>
    <cellStyle name="Comma [0] 4 2 48" xfId="4914" xr:uid="{00000000-0005-0000-0000-000023050000}"/>
    <cellStyle name="Comma [0] 4 2 48 2" xfId="16949" xr:uid="{82CDF655-7D15-4BFA-9ACF-0DE1CE1B41E7}"/>
    <cellStyle name="Comma [0] 4 2 49" xfId="5015" xr:uid="{00000000-0005-0000-0000-000024050000}"/>
    <cellStyle name="Comma [0] 4 2 49 2" xfId="17047" xr:uid="{251D1F34-22E6-4BB1-8363-9F8F54E50A80}"/>
    <cellStyle name="Comma [0] 4 2 5" xfId="571" xr:uid="{00000000-0005-0000-0000-000025050000}"/>
    <cellStyle name="Comma [0] 4 2 5 2" xfId="12736" xr:uid="{6086D54D-58DE-4461-A994-43F05C46EE35}"/>
    <cellStyle name="Comma [0] 4 2 50" xfId="5116" xr:uid="{00000000-0005-0000-0000-000026050000}"/>
    <cellStyle name="Comma [0] 4 2 50 2" xfId="17145" xr:uid="{F5446FEE-9B6C-47D7-AC35-A309C34BFD33}"/>
    <cellStyle name="Comma [0] 4 2 51" xfId="5217" xr:uid="{00000000-0005-0000-0000-000027050000}"/>
    <cellStyle name="Comma [0] 4 2 51 2" xfId="17243" xr:uid="{203E9F7A-6F4A-4AC2-9CAF-3909A49A5FAC}"/>
    <cellStyle name="Comma [0] 4 2 52" xfId="5318" xr:uid="{00000000-0005-0000-0000-000028050000}"/>
    <cellStyle name="Comma [0] 4 2 52 2" xfId="17341" xr:uid="{BBF16A07-6C7E-4C0E-9AC0-B84D369700C8}"/>
    <cellStyle name="Comma [0] 4 2 53" xfId="5419" xr:uid="{00000000-0005-0000-0000-000029050000}"/>
    <cellStyle name="Comma [0] 4 2 53 2" xfId="17439" xr:uid="{1A263368-9715-4DFB-A2B5-5BB1B28C256D}"/>
    <cellStyle name="Comma [0] 4 2 54" xfId="5520" xr:uid="{00000000-0005-0000-0000-00002A050000}"/>
    <cellStyle name="Comma [0] 4 2 54 2" xfId="17537" xr:uid="{2F8C609E-CAD9-44DF-ADC2-BA67DA1BCEFE}"/>
    <cellStyle name="Comma [0] 4 2 55" xfId="5621" xr:uid="{00000000-0005-0000-0000-00002B050000}"/>
    <cellStyle name="Comma [0] 4 2 55 2" xfId="17635" xr:uid="{42A94040-0F63-4705-9ED0-8FDD36C8A559}"/>
    <cellStyle name="Comma [0] 4 2 56" xfId="5722" xr:uid="{00000000-0005-0000-0000-00002C050000}"/>
    <cellStyle name="Comma [0] 4 2 56 2" xfId="17733" xr:uid="{0928FD50-47DE-45C8-A52C-92A4F84ED7C1}"/>
    <cellStyle name="Comma [0] 4 2 57" xfId="5823" xr:uid="{00000000-0005-0000-0000-00002D050000}"/>
    <cellStyle name="Comma [0] 4 2 57 2" xfId="17831" xr:uid="{44A8216A-34E2-4AB5-B546-74D86C7E92FE}"/>
    <cellStyle name="Comma [0] 4 2 58" xfId="5924" xr:uid="{00000000-0005-0000-0000-00002E050000}"/>
    <cellStyle name="Comma [0] 4 2 58 2" xfId="17929" xr:uid="{174660F2-FDC4-4259-8398-12CBFF94E709}"/>
    <cellStyle name="Comma [0] 4 2 59" xfId="6025" xr:uid="{00000000-0005-0000-0000-00002F050000}"/>
    <cellStyle name="Comma [0] 4 2 59 2" xfId="18027" xr:uid="{A9267CFE-C83B-4759-9A93-C4CD1FC3D0E4}"/>
    <cellStyle name="Comma [0] 4 2 6" xfId="672" xr:uid="{00000000-0005-0000-0000-000030050000}"/>
    <cellStyle name="Comma [0] 4 2 6 2" xfId="12834" xr:uid="{182BEDB8-1D8D-471A-8EC3-A08A9A17AFF8}"/>
    <cellStyle name="Comma [0] 4 2 60" xfId="6126" xr:uid="{00000000-0005-0000-0000-000031050000}"/>
    <cellStyle name="Comma [0] 4 2 60 2" xfId="18125" xr:uid="{528CBE34-E93E-48FC-A4DA-D01CC4B95412}"/>
    <cellStyle name="Comma [0] 4 2 61" xfId="6227" xr:uid="{00000000-0005-0000-0000-000032050000}"/>
    <cellStyle name="Comma [0] 4 2 61 2" xfId="18223" xr:uid="{9630D5B7-0C5D-4D9B-A0E5-257A32EF7D07}"/>
    <cellStyle name="Comma [0] 4 2 62" xfId="6328" xr:uid="{00000000-0005-0000-0000-000033050000}"/>
    <cellStyle name="Comma [0] 4 2 62 2" xfId="18321" xr:uid="{D14A9AFB-0F21-4284-B340-91B4998C0E40}"/>
    <cellStyle name="Comma [0] 4 2 63" xfId="6429" xr:uid="{00000000-0005-0000-0000-000034050000}"/>
    <cellStyle name="Comma [0] 4 2 63 2" xfId="18419" xr:uid="{9DBD6876-97B6-443D-868E-52697E13EFD5}"/>
    <cellStyle name="Comma [0] 4 2 64" xfId="6530" xr:uid="{00000000-0005-0000-0000-000035050000}"/>
    <cellStyle name="Comma [0] 4 2 64 2" xfId="18517" xr:uid="{6D2BCC14-3A10-47C2-9665-88A7102D33AC}"/>
    <cellStyle name="Comma [0] 4 2 65" xfId="6631" xr:uid="{00000000-0005-0000-0000-000036050000}"/>
    <cellStyle name="Comma [0] 4 2 65 2" xfId="18615" xr:uid="{B0F76B79-313B-4D90-A3A9-D747275DEE60}"/>
    <cellStyle name="Comma [0] 4 2 66" xfId="6732" xr:uid="{00000000-0005-0000-0000-000037050000}"/>
    <cellStyle name="Comma [0] 4 2 66 2" xfId="18713" xr:uid="{FD9BC05A-BB05-47FD-9DE0-25ED9B9FFBEF}"/>
    <cellStyle name="Comma [0] 4 2 67" xfId="6833" xr:uid="{00000000-0005-0000-0000-000038050000}"/>
    <cellStyle name="Comma [0] 4 2 67 2" xfId="18811" xr:uid="{5501083B-F8B2-4CDF-ACEA-87BBE6CAF47D}"/>
    <cellStyle name="Comma [0] 4 2 68" xfId="6934" xr:uid="{00000000-0005-0000-0000-000039050000}"/>
    <cellStyle name="Comma [0] 4 2 68 2" xfId="18909" xr:uid="{D9283C04-F609-4FEE-855B-BAD7798BCEAC}"/>
    <cellStyle name="Comma [0] 4 2 69" xfId="7035" xr:uid="{00000000-0005-0000-0000-00003A050000}"/>
    <cellStyle name="Comma [0] 4 2 69 2" xfId="19007" xr:uid="{B34F58A9-EC33-4C55-84FE-AC0E6C6AB90D}"/>
    <cellStyle name="Comma [0] 4 2 7" xfId="773" xr:uid="{00000000-0005-0000-0000-00003B050000}"/>
    <cellStyle name="Comma [0] 4 2 7 2" xfId="12932" xr:uid="{FF086DB0-6AF2-4637-9EC4-3319AD487676}"/>
    <cellStyle name="Comma [0] 4 2 70" xfId="7136" xr:uid="{00000000-0005-0000-0000-00003C050000}"/>
    <cellStyle name="Comma [0] 4 2 70 2" xfId="19105" xr:uid="{BC4A3DCE-F573-4F21-A473-948B19DA7E06}"/>
    <cellStyle name="Comma [0] 4 2 71" xfId="7237" xr:uid="{00000000-0005-0000-0000-00003D050000}"/>
    <cellStyle name="Comma [0] 4 2 71 2" xfId="19203" xr:uid="{FF441126-76CD-4790-83EC-79AB68877D5F}"/>
    <cellStyle name="Comma [0] 4 2 72" xfId="7338" xr:uid="{00000000-0005-0000-0000-00003E050000}"/>
    <cellStyle name="Comma [0] 4 2 72 2" xfId="19301" xr:uid="{9460A19A-ACC2-43C1-B019-91C2D9889927}"/>
    <cellStyle name="Comma [0] 4 2 73" xfId="7439" xr:uid="{00000000-0005-0000-0000-00003F050000}"/>
    <cellStyle name="Comma [0] 4 2 73 2" xfId="19399" xr:uid="{D24B6E02-3B85-47D2-ACC4-DF25F5B06739}"/>
    <cellStyle name="Comma [0] 4 2 74" xfId="7540" xr:uid="{00000000-0005-0000-0000-000040050000}"/>
    <cellStyle name="Comma [0] 4 2 74 2" xfId="19497" xr:uid="{D1348346-5C5E-44CB-988F-9455B8D0352B}"/>
    <cellStyle name="Comma [0] 4 2 75" xfId="7641" xr:uid="{00000000-0005-0000-0000-000041050000}"/>
    <cellStyle name="Comma [0] 4 2 75 2" xfId="19595" xr:uid="{E79E6E37-257B-4730-926D-64FB92303AB0}"/>
    <cellStyle name="Comma [0] 4 2 76" xfId="7742" xr:uid="{00000000-0005-0000-0000-000042050000}"/>
    <cellStyle name="Comma [0] 4 2 76 2" xfId="19693" xr:uid="{62671AED-4FFD-4AA1-8797-1E30163E9786}"/>
    <cellStyle name="Comma [0] 4 2 77" xfId="7843" xr:uid="{00000000-0005-0000-0000-000043050000}"/>
    <cellStyle name="Comma [0] 4 2 77 2" xfId="19791" xr:uid="{2E62A721-2E5A-4221-B13C-FF9CB82B6A0D}"/>
    <cellStyle name="Comma [0] 4 2 78" xfId="7944" xr:uid="{00000000-0005-0000-0000-000044050000}"/>
    <cellStyle name="Comma [0] 4 2 78 2" xfId="19889" xr:uid="{AA9475E5-646E-46B2-A2C8-31FB652338EE}"/>
    <cellStyle name="Comma [0] 4 2 79" xfId="8045" xr:uid="{00000000-0005-0000-0000-000045050000}"/>
    <cellStyle name="Comma [0] 4 2 79 2" xfId="19987" xr:uid="{608DC9C3-2436-4DED-B9D8-E22A268ABB4D}"/>
    <cellStyle name="Comma [0] 4 2 8" xfId="874" xr:uid="{00000000-0005-0000-0000-000046050000}"/>
    <cellStyle name="Comma [0] 4 2 8 2" xfId="13030" xr:uid="{5E557EE8-F2E1-4AE7-94D1-7AA3F0535DC7}"/>
    <cellStyle name="Comma [0] 4 2 80" xfId="8146" xr:uid="{00000000-0005-0000-0000-000047050000}"/>
    <cellStyle name="Comma [0] 4 2 80 2" xfId="20085" xr:uid="{7546A29A-14E9-4867-B301-48BCA6EF365A}"/>
    <cellStyle name="Comma [0] 4 2 81" xfId="8247" xr:uid="{00000000-0005-0000-0000-000048050000}"/>
    <cellStyle name="Comma [0] 4 2 81 2" xfId="20183" xr:uid="{E3990878-39E3-498C-92B7-1BD6FD79EDDF}"/>
    <cellStyle name="Comma [0] 4 2 82" xfId="8348" xr:uid="{00000000-0005-0000-0000-000049050000}"/>
    <cellStyle name="Comma [0] 4 2 82 2" xfId="20281" xr:uid="{EB9CBB88-CEC9-414F-B940-BD277E9A57D5}"/>
    <cellStyle name="Comma [0] 4 2 83" xfId="8449" xr:uid="{00000000-0005-0000-0000-00004A050000}"/>
    <cellStyle name="Comma [0] 4 2 83 2" xfId="20379" xr:uid="{6BAFE023-AFED-449C-99F6-ED591F4EA835}"/>
    <cellStyle name="Comma [0] 4 2 84" xfId="8550" xr:uid="{00000000-0005-0000-0000-00004B050000}"/>
    <cellStyle name="Comma [0] 4 2 84 2" xfId="20477" xr:uid="{97AF062A-6D3D-4B2E-AB08-14CE06E5656C}"/>
    <cellStyle name="Comma [0] 4 2 85" xfId="8651" xr:uid="{00000000-0005-0000-0000-00004C050000}"/>
    <cellStyle name="Comma [0] 4 2 85 2" xfId="20575" xr:uid="{B31763F2-987A-4548-A912-B3678867B194}"/>
    <cellStyle name="Comma [0] 4 2 86" xfId="8752" xr:uid="{00000000-0005-0000-0000-00004D050000}"/>
    <cellStyle name="Comma [0] 4 2 86 2" xfId="20673" xr:uid="{EC2763F3-163B-4ADD-953A-BADBBA0A9A64}"/>
    <cellStyle name="Comma [0] 4 2 87" xfId="8853" xr:uid="{00000000-0005-0000-0000-00004E050000}"/>
    <cellStyle name="Comma [0] 4 2 87 2" xfId="20771" xr:uid="{87EA3662-A2D8-4505-870B-1481F4CB5FF3}"/>
    <cellStyle name="Comma [0] 4 2 88" xfId="8954" xr:uid="{00000000-0005-0000-0000-00004F050000}"/>
    <cellStyle name="Comma [0] 4 2 88 2" xfId="20869" xr:uid="{AB07F921-61F2-474B-8DA3-738F93F31D41}"/>
    <cellStyle name="Comma [0] 4 2 89" xfId="9055" xr:uid="{00000000-0005-0000-0000-000050050000}"/>
    <cellStyle name="Comma [0] 4 2 89 2" xfId="20967" xr:uid="{5B31E76C-BFD5-4AC6-A5F7-835E40CE2B79}"/>
    <cellStyle name="Comma [0] 4 2 9" xfId="975" xr:uid="{00000000-0005-0000-0000-000051050000}"/>
    <cellStyle name="Comma [0] 4 2 9 2" xfId="13128" xr:uid="{38174DDB-BBF2-4C7A-B7F1-CBF94F438938}"/>
    <cellStyle name="Comma [0] 4 2 90" xfId="9156" xr:uid="{00000000-0005-0000-0000-000052050000}"/>
    <cellStyle name="Comma [0] 4 2 90 2" xfId="21065" xr:uid="{DDF07AC3-94C2-4AC1-AFFA-70901D1E5D63}"/>
    <cellStyle name="Comma [0] 4 2 91" xfId="9257" xr:uid="{00000000-0005-0000-0000-000053050000}"/>
    <cellStyle name="Comma [0] 4 2 91 2" xfId="21163" xr:uid="{50CEE69C-E2CD-44CA-B76C-0AA6C9CDFFD9}"/>
    <cellStyle name="Comma [0] 4 2 92" xfId="9358" xr:uid="{00000000-0005-0000-0000-000054050000}"/>
    <cellStyle name="Comma [0] 4 2 92 2" xfId="21261" xr:uid="{9F217FFC-5C21-465E-A938-6E4082CE2BB7}"/>
    <cellStyle name="Comma [0] 4 2 93" xfId="9459" xr:uid="{00000000-0005-0000-0000-000055050000}"/>
    <cellStyle name="Comma [0] 4 2 93 2" xfId="21359" xr:uid="{24CE3AD9-E022-4609-87C3-13FFEEE7F320}"/>
    <cellStyle name="Comma [0] 4 2 94" xfId="9560" xr:uid="{00000000-0005-0000-0000-000056050000}"/>
    <cellStyle name="Comma [0] 4 2 94 2" xfId="21457" xr:uid="{D8566DDE-D193-4C6D-A5D5-84B4785DC25D}"/>
    <cellStyle name="Comma [0] 4 2 95" xfId="9661" xr:uid="{00000000-0005-0000-0000-000057050000}"/>
    <cellStyle name="Comma [0] 4 2 95 2" xfId="21555" xr:uid="{9736AD0B-166A-46CB-9229-36FA4D7F59D7}"/>
    <cellStyle name="Comma [0] 4 2 96" xfId="9762" xr:uid="{00000000-0005-0000-0000-000058050000}"/>
    <cellStyle name="Comma [0] 4 2 96 2" xfId="21653" xr:uid="{C276CBF7-FC91-4BCE-9F3A-B4E6DCF98719}"/>
    <cellStyle name="Comma [0] 4 2 97" xfId="9863" xr:uid="{00000000-0005-0000-0000-000059050000}"/>
    <cellStyle name="Comma [0] 4 2 97 2" xfId="21751" xr:uid="{CA385BD0-D0FC-45CC-A6AD-CAEEADAF73BB}"/>
    <cellStyle name="Comma [0] 4 2 98" xfId="9964" xr:uid="{00000000-0005-0000-0000-00005A050000}"/>
    <cellStyle name="Comma [0] 4 2 98 2" xfId="21849" xr:uid="{2B88F589-266C-4F79-AEB6-3E357AE373EF}"/>
    <cellStyle name="Comma [0] 4 2 99" xfId="10065" xr:uid="{00000000-0005-0000-0000-00005B050000}"/>
    <cellStyle name="Comma [0] 4 2 99 2" xfId="21947" xr:uid="{0BC9537E-1F5A-4851-9367-F0A73EAF5531}"/>
    <cellStyle name="Comma [0] 4 20" xfId="1922" xr:uid="{00000000-0005-0000-0000-00005C050000}"/>
    <cellStyle name="Comma [0] 4 20 2" xfId="14045" xr:uid="{DEE4402F-2073-4946-B674-126E83481D07}"/>
    <cellStyle name="Comma [0] 4 21" xfId="2023" xr:uid="{00000000-0005-0000-0000-00005D050000}"/>
    <cellStyle name="Comma [0] 4 21 2" xfId="14143" xr:uid="{18089D68-1ECE-424A-99D0-17C8C9360E7D}"/>
    <cellStyle name="Comma [0] 4 22" xfId="2124" xr:uid="{00000000-0005-0000-0000-00005E050000}"/>
    <cellStyle name="Comma [0] 4 22 2" xfId="14241" xr:uid="{E5142FCB-F74C-41E4-A3FA-2FF390DE7204}"/>
    <cellStyle name="Comma [0] 4 23" xfId="2225" xr:uid="{00000000-0005-0000-0000-00005F050000}"/>
    <cellStyle name="Comma [0] 4 23 2" xfId="14339" xr:uid="{65D8F8B3-F8BB-44DB-BC55-838CAD9BEFCD}"/>
    <cellStyle name="Comma [0] 4 24" xfId="2326" xr:uid="{00000000-0005-0000-0000-000060050000}"/>
    <cellStyle name="Comma [0] 4 24 2" xfId="14437" xr:uid="{39E6BC7E-04D8-40DB-A92A-5BA638B0465D}"/>
    <cellStyle name="Comma [0] 4 25" xfId="2427" xr:uid="{00000000-0005-0000-0000-000061050000}"/>
    <cellStyle name="Comma [0] 4 25 2" xfId="14535" xr:uid="{124E6599-A3FE-4F28-A6EE-6EAF0E5F91B6}"/>
    <cellStyle name="Comma [0] 4 26" xfId="2528" xr:uid="{00000000-0005-0000-0000-000062050000}"/>
    <cellStyle name="Comma [0] 4 26 2" xfId="14633" xr:uid="{8008AC0C-9542-40BB-9407-856F1F9CB8EE}"/>
    <cellStyle name="Comma [0] 4 27" xfId="2629" xr:uid="{00000000-0005-0000-0000-000063050000}"/>
    <cellStyle name="Comma [0] 4 27 2" xfId="14731" xr:uid="{59B35A9A-8592-4C09-AA47-3E5BA0F0C964}"/>
    <cellStyle name="Comma [0] 4 28" xfId="2730" xr:uid="{00000000-0005-0000-0000-000064050000}"/>
    <cellStyle name="Comma [0] 4 28 2" xfId="14829" xr:uid="{153059E9-5744-4E90-AF85-1FECA7DF72BC}"/>
    <cellStyle name="Comma [0] 4 29" xfId="2831" xr:uid="{00000000-0005-0000-0000-000065050000}"/>
    <cellStyle name="Comma [0] 4 29 2" xfId="14927" xr:uid="{DD1A6FA3-EF68-42FF-9A78-861C35F9ED5A}"/>
    <cellStyle name="Comma [0] 4 3" xfId="235" xr:uid="{00000000-0005-0000-0000-000066050000}"/>
    <cellStyle name="Comma [0] 4 3 2" xfId="12409" xr:uid="{6DDF1CCB-5587-43C8-9DD0-2CCB96663A5B}"/>
    <cellStyle name="Comma [0] 4 30" xfId="2932" xr:uid="{00000000-0005-0000-0000-000067050000}"/>
    <cellStyle name="Comma [0] 4 30 2" xfId="15025" xr:uid="{F5BB0A18-0D0F-4879-8679-5260119BA70F}"/>
    <cellStyle name="Comma [0] 4 31" xfId="3033" xr:uid="{00000000-0005-0000-0000-000068050000}"/>
    <cellStyle name="Comma [0] 4 31 2" xfId="15123" xr:uid="{6D040817-BEAD-4754-A4CE-77E99BBC9C43}"/>
    <cellStyle name="Comma [0] 4 32" xfId="3134" xr:uid="{00000000-0005-0000-0000-000069050000}"/>
    <cellStyle name="Comma [0] 4 32 2" xfId="15221" xr:uid="{997622CC-6E2A-4E4F-BB5F-3C5C3FBA5EE1}"/>
    <cellStyle name="Comma [0] 4 33" xfId="3235" xr:uid="{00000000-0005-0000-0000-00006A050000}"/>
    <cellStyle name="Comma [0] 4 33 2" xfId="15319" xr:uid="{801852AF-F6D0-4304-9B22-D47C40A33945}"/>
    <cellStyle name="Comma [0] 4 34" xfId="3336" xr:uid="{00000000-0005-0000-0000-00006B050000}"/>
    <cellStyle name="Comma [0] 4 34 2" xfId="15417" xr:uid="{2BEEF366-AA86-44A7-BF02-C04028423A30}"/>
    <cellStyle name="Comma [0] 4 35" xfId="3437" xr:uid="{00000000-0005-0000-0000-00006C050000}"/>
    <cellStyle name="Comma [0] 4 35 2" xfId="15515" xr:uid="{17B63D83-4CA5-4EE7-8E95-ED2DECB7BBF2}"/>
    <cellStyle name="Comma [0] 4 36" xfId="3538" xr:uid="{00000000-0005-0000-0000-00006D050000}"/>
    <cellStyle name="Comma [0] 4 36 2" xfId="15613" xr:uid="{D8EBFDE7-E27B-444E-B86F-0C9DEC5C79FA}"/>
    <cellStyle name="Comma [0] 4 37" xfId="3639" xr:uid="{00000000-0005-0000-0000-00006E050000}"/>
    <cellStyle name="Comma [0] 4 37 2" xfId="15711" xr:uid="{62A1B287-2664-4CEF-80FB-2FF7D3139232}"/>
    <cellStyle name="Comma [0] 4 38" xfId="3591" xr:uid="{00000000-0005-0000-0000-00006F050000}"/>
    <cellStyle name="Comma [0] 4 38 2" xfId="15665" xr:uid="{DCB4C03D-B91D-468F-9F28-22D46EB3D09A}"/>
    <cellStyle name="Comma [0] 4 39" xfId="3832" xr:uid="{00000000-0005-0000-0000-000070050000}"/>
    <cellStyle name="Comma [0] 4 39 2" xfId="15897" xr:uid="{CAC25DFA-7957-42A8-BC07-5F15653C0090}"/>
    <cellStyle name="Comma [0] 4 4" xfId="306" xr:uid="{00000000-0005-0000-0000-000071050000}"/>
    <cellStyle name="Comma [0] 4 4 2" xfId="12478" xr:uid="{CC5E85F0-369A-4824-A745-BA41394A70CC}"/>
    <cellStyle name="Comma [0] 4 40" xfId="3932" xr:uid="{00000000-0005-0000-0000-000072050000}"/>
    <cellStyle name="Comma [0] 4 40 2" xfId="15993" xr:uid="{11B94191-4AF5-4D25-AA53-0FE77BDC6DB2}"/>
    <cellStyle name="Comma [0] 4 41" xfId="3906" xr:uid="{00000000-0005-0000-0000-000073050000}"/>
    <cellStyle name="Comma [0] 4 41 2" xfId="15969" xr:uid="{928DCCD2-A0EA-471B-85A7-AAB9FB0741B2}"/>
    <cellStyle name="Comma [0] 4 42" xfId="4144" xr:uid="{00000000-0005-0000-0000-000074050000}"/>
    <cellStyle name="Comma [0] 4 42 2" xfId="16201" xr:uid="{0BA52E83-EFD2-46BF-AFCB-D161526764E2}"/>
    <cellStyle name="Comma [0] 4 43" xfId="4236" xr:uid="{00000000-0005-0000-0000-000075050000}"/>
    <cellStyle name="Comma [0] 4 43 2" xfId="16289" xr:uid="{163FEC84-A354-4DCA-8B5B-D6CCACC9BF82}"/>
    <cellStyle name="Comma [0] 4 44" xfId="4346" xr:uid="{00000000-0005-0000-0000-000076050000}"/>
    <cellStyle name="Comma [0] 4 44 2" xfId="16397" xr:uid="{160AF3B5-CEBA-4EA2-961C-33990A62327B}"/>
    <cellStyle name="Comma [0] 4 45" xfId="4447" xr:uid="{00000000-0005-0000-0000-000077050000}"/>
    <cellStyle name="Comma [0] 4 45 2" xfId="16495" xr:uid="{AD49BC89-EED2-44B4-8F84-828BF5D355FE}"/>
    <cellStyle name="Comma [0] 4 46" xfId="4548" xr:uid="{00000000-0005-0000-0000-000078050000}"/>
    <cellStyle name="Comma [0] 4 46 2" xfId="16593" xr:uid="{688FDDA7-3DD6-424B-92D0-AAD38C3680DE}"/>
    <cellStyle name="Comma [0] 4 47" xfId="4649" xr:uid="{00000000-0005-0000-0000-000079050000}"/>
    <cellStyle name="Comma [0] 4 47 2" xfId="16691" xr:uid="{268E7921-587B-4D20-83B9-946CAFBAD35B}"/>
    <cellStyle name="Comma [0] 4 48" xfId="4750" xr:uid="{00000000-0005-0000-0000-00007A050000}"/>
    <cellStyle name="Comma [0] 4 48 2" xfId="16789" xr:uid="{B0DD91A3-5B6A-40C3-ABB7-588873786CA4}"/>
    <cellStyle name="Comma [0] 4 49" xfId="4851" xr:uid="{00000000-0005-0000-0000-00007B050000}"/>
    <cellStyle name="Comma [0] 4 49 2" xfId="16887" xr:uid="{22BAB658-6381-4581-88EC-9DF34DC7B21B}"/>
    <cellStyle name="Comma [0] 4 5" xfId="407" xr:uid="{00000000-0005-0000-0000-00007C050000}"/>
    <cellStyle name="Comma [0] 4 5 2" xfId="12576" xr:uid="{7AA6A863-38D3-4D75-B325-1988EC931E61}"/>
    <cellStyle name="Comma [0] 4 50" xfId="4952" xr:uid="{00000000-0005-0000-0000-00007D050000}"/>
    <cellStyle name="Comma [0] 4 50 2" xfId="16985" xr:uid="{31EC4769-2C18-46B7-AA85-854B6FF5BFCF}"/>
    <cellStyle name="Comma [0] 4 51" xfId="5053" xr:uid="{00000000-0005-0000-0000-00007E050000}"/>
    <cellStyle name="Comma [0] 4 51 2" xfId="17083" xr:uid="{9250EB3A-9299-4EF8-951A-8E481BDF4F94}"/>
    <cellStyle name="Comma [0] 4 52" xfId="5154" xr:uid="{00000000-0005-0000-0000-00007F050000}"/>
    <cellStyle name="Comma [0] 4 52 2" xfId="17181" xr:uid="{9ECD5296-12FB-4CCA-BBA8-60A6ED506231}"/>
    <cellStyle name="Comma [0] 4 53" xfId="5255" xr:uid="{00000000-0005-0000-0000-000080050000}"/>
    <cellStyle name="Comma [0] 4 53 2" xfId="17279" xr:uid="{D30AEB00-DDE3-4DE2-9859-EEA1AE1AB5A7}"/>
    <cellStyle name="Comma [0] 4 54" xfId="5356" xr:uid="{00000000-0005-0000-0000-000081050000}"/>
    <cellStyle name="Comma [0] 4 54 2" xfId="17377" xr:uid="{E8C68FCD-7EB9-4C49-ABA0-6FE90C18B83C}"/>
    <cellStyle name="Comma [0] 4 55" xfId="5457" xr:uid="{00000000-0005-0000-0000-000082050000}"/>
    <cellStyle name="Comma [0] 4 55 2" xfId="17475" xr:uid="{BF5E11A2-72FF-4B51-88E1-FF9AF86EE5BC}"/>
    <cellStyle name="Comma [0] 4 56" xfId="5558" xr:uid="{00000000-0005-0000-0000-000083050000}"/>
    <cellStyle name="Comma [0] 4 56 2" xfId="17573" xr:uid="{8A101D45-99F1-4335-9BDB-3C4BF24A402F}"/>
    <cellStyle name="Comma [0] 4 57" xfId="5659" xr:uid="{00000000-0005-0000-0000-000084050000}"/>
    <cellStyle name="Comma [0] 4 57 2" xfId="17671" xr:uid="{9F7B1E0B-9BBA-4F95-8587-1B2E6F38089F}"/>
    <cellStyle name="Comma [0] 4 58" xfId="5760" xr:uid="{00000000-0005-0000-0000-000085050000}"/>
    <cellStyle name="Comma [0] 4 58 2" xfId="17769" xr:uid="{081876DC-84EA-4B1D-86E2-390E3991B123}"/>
    <cellStyle name="Comma [0] 4 59" xfId="5861" xr:uid="{00000000-0005-0000-0000-000086050000}"/>
    <cellStyle name="Comma [0] 4 59 2" xfId="17867" xr:uid="{4DABA0B2-49D1-4232-A01E-5B6C4C0EA688}"/>
    <cellStyle name="Comma [0] 4 6" xfId="508" xr:uid="{00000000-0005-0000-0000-000087050000}"/>
    <cellStyle name="Comma [0] 4 6 2" xfId="12674" xr:uid="{CE1E877E-A58C-401E-B99F-237B46D5C7C2}"/>
    <cellStyle name="Comma [0] 4 60" xfId="5962" xr:uid="{00000000-0005-0000-0000-000088050000}"/>
    <cellStyle name="Comma [0] 4 60 2" xfId="17965" xr:uid="{F2A0453E-4392-4393-BAAD-D6C6679688CF}"/>
    <cellStyle name="Comma [0] 4 61" xfId="6063" xr:uid="{00000000-0005-0000-0000-000089050000}"/>
    <cellStyle name="Comma [0] 4 61 2" xfId="18063" xr:uid="{77F6EBC9-CBD3-414C-9726-B1C94A13F4EE}"/>
    <cellStyle name="Comma [0] 4 62" xfId="6164" xr:uid="{00000000-0005-0000-0000-00008A050000}"/>
    <cellStyle name="Comma [0] 4 62 2" xfId="18161" xr:uid="{4B0CCD58-68B6-4997-905F-9F1AAD619CD7}"/>
    <cellStyle name="Comma [0] 4 63" xfId="6265" xr:uid="{00000000-0005-0000-0000-00008B050000}"/>
    <cellStyle name="Comma [0] 4 63 2" xfId="18259" xr:uid="{617DADD5-A62A-4F88-A043-A3C902FFE7EC}"/>
    <cellStyle name="Comma [0] 4 64" xfId="6366" xr:uid="{00000000-0005-0000-0000-00008C050000}"/>
    <cellStyle name="Comma [0] 4 64 2" xfId="18357" xr:uid="{AD1F7677-21BE-470E-8EA5-4FC7553A3093}"/>
    <cellStyle name="Comma [0] 4 65" xfId="6467" xr:uid="{00000000-0005-0000-0000-00008D050000}"/>
    <cellStyle name="Comma [0] 4 65 2" xfId="18455" xr:uid="{F472A51E-7AAD-4049-8688-DFDC5D0CE00C}"/>
    <cellStyle name="Comma [0] 4 66" xfId="6568" xr:uid="{00000000-0005-0000-0000-00008E050000}"/>
    <cellStyle name="Comma [0] 4 66 2" xfId="18553" xr:uid="{68252925-1E81-4AE7-B5E9-B652D6F2D87E}"/>
    <cellStyle name="Comma [0] 4 67" xfId="6669" xr:uid="{00000000-0005-0000-0000-00008F050000}"/>
    <cellStyle name="Comma [0] 4 67 2" xfId="18651" xr:uid="{60892734-E825-46DB-AE01-52C799BBCFDF}"/>
    <cellStyle name="Comma [0] 4 68" xfId="6770" xr:uid="{00000000-0005-0000-0000-000090050000}"/>
    <cellStyle name="Comma [0] 4 68 2" xfId="18749" xr:uid="{F0150E5B-A5A8-49F8-B99A-66C2E91D028D}"/>
    <cellStyle name="Comma [0] 4 69" xfId="6871" xr:uid="{00000000-0005-0000-0000-000091050000}"/>
    <cellStyle name="Comma [0] 4 69 2" xfId="18847" xr:uid="{FF44E778-DBD8-4A36-9609-8C251EBE04D5}"/>
    <cellStyle name="Comma [0] 4 7" xfId="609" xr:uid="{00000000-0005-0000-0000-000092050000}"/>
    <cellStyle name="Comma [0] 4 7 2" xfId="12772" xr:uid="{E9173591-401A-4808-81B6-B1CAF5581E19}"/>
    <cellStyle name="Comma [0] 4 70" xfId="6972" xr:uid="{00000000-0005-0000-0000-000093050000}"/>
    <cellStyle name="Comma [0] 4 70 2" xfId="18945" xr:uid="{F894D201-60C1-4E57-BF27-962A196E4F0D}"/>
    <cellStyle name="Comma [0] 4 71" xfId="7073" xr:uid="{00000000-0005-0000-0000-000094050000}"/>
    <cellStyle name="Comma [0] 4 71 2" xfId="19043" xr:uid="{91A801BA-EA2E-4814-B3C3-7ACA7BA9A866}"/>
    <cellStyle name="Comma [0] 4 72" xfId="7174" xr:uid="{00000000-0005-0000-0000-000095050000}"/>
    <cellStyle name="Comma [0] 4 72 2" xfId="19141" xr:uid="{8966DA1E-274A-44AB-84FF-80E6890895EE}"/>
    <cellStyle name="Comma [0] 4 73" xfId="7275" xr:uid="{00000000-0005-0000-0000-000096050000}"/>
    <cellStyle name="Comma [0] 4 73 2" xfId="19239" xr:uid="{C4D0B64F-0CB9-4998-AF30-696FFE931BF7}"/>
    <cellStyle name="Comma [0] 4 74" xfId="7376" xr:uid="{00000000-0005-0000-0000-000097050000}"/>
    <cellStyle name="Comma [0] 4 74 2" xfId="19337" xr:uid="{C25A20A1-F3E3-469D-8DA1-5DD31DDD206D}"/>
    <cellStyle name="Comma [0] 4 75" xfId="7477" xr:uid="{00000000-0005-0000-0000-000098050000}"/>
    <cellStyle name="Comma [0] 4 75 2" xfId="19435" xr:uid="{00BDC5C9-865C-4FD5-B078-D4EDE1CF60DA}"/>
    <cellStyle name="Comma [0] 4 76" xfId="7578" xr:uid="{00000000-0005-0000-0000-000099050000}"/>
    <cellStyle name="Comma [0] 4 76 2" xfId="19533" xr:uid="{A221F60F-3454-4B8D-B6CE-48D8DE60D0FC}"/>
    <cellStyle name="Comma [0] 4 77" xfId="7679" xr:uid="{00000000-0005-0000-0000-00009A050000}"/>
    <cellStyle name="Comma [0] 4 77 2" xfId="19631" xr:uid="{DF425669-C944-4C25-B89C-8F2A3FC72F11}"/>
    <cellStyle name="Comma [0] 4 78" xfId="7780" xr:uid="{00000000-0005-0000-0000-00009B050000}"/>
    <cellStyle name="Comma [0] 4 78 2" xfId="19729" xr:uid="{0C9C1D57-BAC8-4F1A-B7D0-4E8C80D7D258}"/>
    <cellStyle name="Comma [0] 4 79" xfId="7881" xr:uid="{00000000-0005-0000-0000-00009C050000}"/>
    <cellStyle name="Comma [0] 4 79 2" xfId="19827" xr:uid="{6EB4FD9B-68FA-4380-9395-054AF2D44B2E}"/>
    <cellStyle name="Comma [0] 4 8" xfId="710" xr:uid="{00000000-0005-0000-0000-00009D050000}"/>
    <cellStyle name="Comma [0] 4 8 2" xfId="12870" xr:uid="{2926F727-D308-46C3-84B1-CC0C2394B2EE}"/>
    <cellStyle name="Comma [0] 4 80" xfId="7982" xr:uid="{00000000-0005-0000-0000-00009E050000}"/>
    <cellStyle name="Comma [0] 4 80 2" xfId="19925" xr:uid="{AC636A1A-73F4-4642-B93A-1490C0231C17}"/>
    <cellStyle name="Comma [0] 4 81" xfId="8083" xr:uid="{00000000-0005-0000-0000-00009F050000}"/>
    <cellStyle name="Comma [0] 4 81 2" xfId="20023" xr:uid="{DD8E0A05-ACD9-432E-A450-D968C5AC1337}"/>
    <cellStyle name="Comma [0] 4 82" xfId="8184" xr:uid="{00000000-0005-0000-0000-0000A0050000}"/>
    <cellStyle name="Comma [0] 4 82 2" xfId="20121" xr:uid="{943AE784-8EEA-452C-BCD0-7EEA3AEFEA26}"/>
    <cellStyle name="Comma [0] 4 83" xfId="8285" xr:uid="{00000000-0005-0000-0000-0000A1050000}"/>
    <cellStyle name="Comma [0] 4 83 2" xfId="20219" xr:uid="{50EB016E-2559-444A-9237-084F509766B6}"/>
    <cellStyle name="Comma [0] 4 84" xfId="8386" xr:uid="{00000000-0005-0000-0000-0000A2050000}"/>
    <cellStyle name="Comma [0] 4 84 2" xfId="20317" xr:uid="{4C574DFB-7994-4D0D-B5EE-FFA05FF1E229}"/>
    <cellStyle name="Comma [0] 4 85" xfId="8487" xr:uid="{00000000-0005-0000-0000-0000A3050000}"/>
    <cellStyle name="Comma [0] 4 85 2" xfId="20415" xr:uid="{D47A1DAD-93AC-4BD8-A1E6-46CC8418645D}"/>
    <cellStyle name="Comma [0] 4 86" xfId="8588" xr:uid="{00000000-0005-0000-0000-0000A4050000}"/>
    <cellStyle name="Comma [0] 4 86 2" xfId="20513" xr:uid="{2DA61956-01A1-464E-ACD0-B6E3CFB9B2D6}"/>
    <cellStyle name="Comma [0] 4 87" xfId="8689" xr:uid="{00000000-0005-0000-0000-0000A5050000}"/>
    <cellStyle name="Comma [0] 4 87 2" xfId="20611" xr:uid="{327808DA-59C8-4D4F-902C-763E3F358D70}"/>
    <cellStyle name="Comma [0] 4 88" xfId="8790" xr:uid="{00000000-0005-0000-0000-0000A6050000}"/>
    <cellStyle name="Comma [0] 4 88 2" xfId="20709" xr:uid="{C5A1C79D-76B2-40AF-AC6C-F7CD2E1009A0}"/>
    <cellStyle name="Comma [0] 4 89" xfId="8891" xr:uid="{00000000-0005-0000-0000-0000A7050000}"/>
    <cellStyle name="Comma [0] 4 89 2" xfId="20807" xr:uid="{D59C9675-341F-4CA5-A252-79453F0ECC7F}"/>
    <cellStyle name="Comma [0] 4 9" xfId="811" xr:uid="{00000000-0005-0000-0000-0000A8050000}"/>
    <cellStyle name="Comma [0] 4 9 2" xfId="12968" xr:uid="{E81C30B3-F516-4E7A-BC96-89D4DBC9AA5F}"/>
    <cellStyle name="Comma [0] 4 90" xfId="8992" xr:uid="{00000000-0005-0000-0000-0000A9050000}"/>
    <cellStyle name="Comma [0] 4 90 2" xfId="20905" xr:uid="{E1E9E094-2CF3-4B43-801D-4F03554A4EC5}"/>
    <cellStyle name="Comma [0] 4 91" xfId="9093" xr:uid="{00000000-0005-0000-0000-0000AA050000}"/>
    <cellStyle name="Comma [0] 4 91 2" xfId="21003" xr:uid="{98683CBF-733D-4F61-90F5-AEAA526DD7B2}"/>
    <cellStyle name="Comma [0] 4 92" xfId="9194" xr:uid="{00000000-0005-0000-0000-0000AB050000}"/>
    <cellStyle name="Comma [0] 4 92 2" xfId="21101" xr:uid="{886F2785-2099-4D9B-84EC-CB28DE814D97}"/>
    <cellStyle name="Comma [0] 4 93" xfId="9295" xr:uid="{00000000-0005-0000-0000-0000AC050000}"/>
    <cellStyle name="Comma [0] 4 93 2" xfId="21199" xr:uid="{32383C29-F8E2-4A49-9A13-1856761D6FBB}"/>
    <cellStyle name="Comma [0] 4 94" xfId="9396" xr:uid="{00000000-0005-0000-0000-0000AD050000}"/>
    <cellStyle name="Comma [0] 4 94 2" xfId="21297" xr:uid="{8F0694FD-7725-479B-B548-2E96974DE578}"/>
    <cellStyle name="Comma [0] 4 95" xfId="9497" xr:uid="{00000000-0005-0000-0000-0000AE050000}"/>
    <cellStyle name="Comma [0] 4 95 2" xfId="21395" xr:uid="{735CF339-0879-44AD-AEF7-6745864560C7}"/>
    <cellStyle name="Comma [0] 4 96" xfId="9598" xr:uid="{00000000-0005-0000-0000-0000AF050000}"/>
    <cellStyle name="Comma [0] 4 96 2" xfId="21493" xr:uid="{9661CC18-60C4-43C1-8BE5-EBB979FF09D0}"/>
    <cellStyle name="Comma [0] 4 97" xfId="9699" xr:uid="{00000000-0005-0000-0000-0000B0050000}"/>
    <cellStyle name="Comma [0] 4 97 2" xfId="21591" xr:uid="{23AB8060-201A-4AD6-BBF7-27FDBA1B8EF6}"/>
    <cellStyle name="Comma [0] 4 98" xfId="9800" xr:uid="{00000000-0005-0000-0000-0000B1050000}"/>
    <cellStyle name="Comma [0] 4 98 2" xfId="21689" xr:uid="{DDA3C7FD-813D-4F5D-8D4B-9C34581E5D4E}"/>
    <cellStyle name="Comma [0] 4 99" xfId="9901" xr:uid="{00000000-0005-0000-0000-0000B2050000}"/>
    <cellStyle name="Comma [0] 4 99 2" xfId="21787" xr:uid="{52915232-7BE0-4B61-B07E-768869B005A5}"/>
    <cellStyle name="Comma [0] 5" xfId="39" xr:uid="{00000000-0005-0000-0000-0000B3050000}"/>
    <cellStyle name="Comma [0] 5 10" xfId="902" xr:uid="{00000000-0005-0000-0000-0000B4050000}"/>
    <cellStyle name="Comma [0] 5 10 2" xfId="13056" xr:uid="{CA85FC3C-B6F7-4AAB-9875-1450A513B273}"/>
    <cellStyle name="Comma [0] 5 100" xfId="9992" xr:uid="{00000000-0005-0000-0000-0000B5050000}"/>
    <cellStyle name="Comma [0] 5 100 2" xfId="21875" xr:uid="{79CBD0F2-24EA-4DE1-A2BF-FCE8F30C5F7B}"/>
    <cellStyle name="Comma [0] 5 101" xfId="10093" xr:uid="{00000000-0005-0000-0000-0000B6050000}"/>
    <cellStyle name="Comma [0] 5 101 2" xfId="21973" xr:uid="{C2C360BA-B487-422A-9146-A7BDA5C66CDC}"/>
    <cellStyle name="Comma [0] 5 102" xfId="10071" xr:uid="{00000000-0005-0000-0000-0000B7050000}"/>
    <cellStyle name="Comma [0] 5 102 2" xfId="21952" xr:uid="{643805F1-5DBA-4FE0-A9CE-1C8ED4523018}"/>
    <cellStyle name="Comma [0] 5 103" xfId="10258" xr:uid="{00000000-0005-0000-0000-0000B8050000}"/>
    <cellStyle name="Comma [0] 5 103 2" xfId="22134" xr:uid="{85AC89F7-435F-4FFD-9058-58818F14F351}"/>
    <cellStyle name="Comma [0] 5 104" xfId="10360" xr:uid="{00000000-0005-0000-0000-0000B9050000}"/>
    <cellStyle name="Comma [0] 5 104 2" xfId="22232" xr:uid="{525B6B91-DA21-41A5-8E3A-B3F5CFEA084B}"/>
    <cellStyle name="Comma [0] 5 105" xfId="10461" xr:uid="{00000000-0005-0000-0000-0000BA050000}"/>
    <cellStyle name="Comma [0] 5 105 2" xfId="22330" xr:uid="{B823674F-4F93-4184-AEFA-D4999035975B}"/>
    <cellStyle name="Comma [0] 5 106" xfId="10472" xr:uid="{00000000-0005-0000-0000-0000BB050000}"/>
    <cellStyle name="Comma [0] 5 106 2" xfId="22340" xr:uid="{69F3BE19-4B6D-4E72-9143-8D4E3CE8CACE}"/>
    <cellStyle name="Comma [0] 5 107" xfId="10753" xr:uid="{00000000-0005-0000-0000-0000BC050000}"/>
    <cellStyle name="Comma [0] 5 107 2" xfId="22614" xr:uid="{E91A080F-55B7-4603-AADF-B97EC2B9A5C4}"/>
    <cellStyle name="Comma [0] 5 108" xfId="10762" xr:uid="{00000000-0005-0000-0000-0000BD050000}"/>
    <cellStyle name="Comma [0] 5 108 2" xfId="22623" xr:uid="{6D9E7BF6-EA98-499C-8C57-28127B2AD6D8}"/>
    <cellStyle name="Comma [0] 5 109" xfId="10955" xr:uid="{00000000-0005-0000-0000-0000BE050000}"/>
    <cellStyle name="Comma [0] 5 109 2" xfId="22810" xr:uid="{85FC0FA3-105B-416E-8B3B-BD1B9F337A7F}"/>
    <cellStyle name="Comma [0] 5 11" xfId="1003" xr:uid="{00000000-0005-0000-0000-0000BF050000}"/>
    <cellStyle name="Comma [0] 5 11 2" xfId="13154" xr:uid="{EF5880A3-8641-4D82-B893-3273A1390C16}"/>
    <cellStyle name="Comma [0] 5 110" xfId="11041" xr:uid="{00000000-0005-0000-0000-0000C0050000}"/>
    <cellStyle name="Comma [0] 5 110 2" xfId="22893" xr:uid="{C32B52C1-C128-4B42-A7CA-C364146A7AA4}"/>
    <cellStyle name="Comma [0] 5 111" xfId="11037" xr:uid="{00000000-0005-0000-0000-0000C1050000}"/>
    <cellStyle name="Comma [0] 5 111 2" xfId="22889" xr:uid="{DE317292-6C56-45FC-AD19-FB82DE7844FC}"/>
    <cellStyle name="Comma [0] 5 112" xfId="11168" xr:uid="{00000000-0005-0000-0000-0000C2050000}"/>
    <cellStyle name="Comma [0] 5 112 2" xfId="23016" xr:uid="{EB02919A-6A92-4338-AE05-D0F7835F1EBD}"/>
    <cellStyle name="Comma [0] 5 113" xfId="11269" xr:uid="{00000000-0005-0000-0000-0000C3050000}"/>
    <cellStyle name="Comma [0] 5 113 2" xfId="23114" xr:uid="{2908EBEB-EBA6-4F4E-B50C-E2EBEA8E01E4}"/>
    <cellStyle name="Comma [0] 5 114" xfId="11370" xr:uid="{00000000-0005-0000-0000-0000C4050000}"/>
    <cellStyle name="Comma [0] 5 114 2" xfId="23212" xr:uid="{B809AD40-7495-450F-9395-BE6062176D2F}"/>
    <cellStyle name="Comma [0] 5 115" xfId="11560" xr:uid="{00000000-0005-0000-0000-0000C5050000}"/>
    <cellStyle name="Comma [0] 5 115 2" xfId="23397" xr:uid="{379D8F91-FA1A-43EB-9601-72AA01A10037}"/>
    <cellStyle name="Comma [0] 5 116" xfId="11604" xr:uid="{00000000-0005-0000-0000-0000C6050000}"/>
    <cellStyle name="Comma [0] 5 116 2" xfId="23440" xr:uid="{75EE459E-0A9D-4C5A-9049-DDD88256CA41}"/>
    <cellStyle name="Comma [0] 5 117" xfId="11585" xr:uid="{00000000-0005-0000-0000-0000C7050000}"/>
    <cellStyle name="Comma [0] 5 117 2" xfId="23421" xr:uid="{C471CA05-AAE1-4270-985D-7814233B0AA0}"/>
    <cellStyle name="Comma [0] 5 118" xfId="11770" xr:uid="{00000000-0005-0000-0000-0000C8050000}"/>
    <cellStyle name="Comma [0] 5 118 2" xfId="23601" xr:uid="{2BF839BE-6498-43A1-B9E8-CC53FE56F6F2}"/>
    <cellStyle name="Comma [0] 5 119" xfId="11779" xr:uid="{00000000-0005-0000-0000-0000C9050000}"/>
    <cellStyle name="Comma [0] 5 119 2" xfId="23609" xr:uid="{EDCC5815-FAB6-4AE5-8B55-A445E533D056}"/>
    <cellStyle name="Comma [0] 5 12" xfId="1104" xr:uid="{00000000-0005-0000-0000-0000CA050000}"/>
    <cellStyle name="Comma [0] 5 12 2" xfId="13251" xr:uid="{A66F6803-818B-4DCF-8B57-577AAA77EF66}"/>
    <cellStyle name="Comma [0] 5 120" xfId="12031" xr:uid="{00000000-0005-0000-0000-0000CB050000}"/>
    <cellStyle name="Comma [0] 5 120 2" xfId="23854" xr:uid="{04223C23-EB8A-45CC-AAD0-E50DA58B6C6E}"/>
    <cellStyle name="Comma [0] 5 121" xfId="12085" xr:uid="{00000000-0005-0000-0000-0000CC050000}"/>
    <cellStyle name="Comma [0] 5 121 2" xfId="23905" xr:uid="{66E451A8-886F-47C8-9CB6-E6FE5A225D19}"/>
    <cellStyle name="Comma [0] 5 122" xfId="12277" xr:uid="{F79BE31B-53AF-452B-AD44-B1061EB8DF45}"/>
    <cellStyle name="Comma [0] 5 125" xfId="12231" xr:uid="{00000000-0005-0000-0000-0000CD050000}"/>
    <cellStyle name="Comma [0] 5 125 2" xfId="24050" xr:uid="{A9EDF7B6-D99D-42E6-BCAF-88D63E4E70E1}"/>
    <cellStyle name="Comma [0] 5 13" xfId="1205" xr:uid="{00000000-0005-0000-0000-0000CE050000}"/>
    <cellStyle name="Comma [0] 5 13 2" xfId="13349" xr:uid="{C0FF53FD-D0C0-4CC9-A239-6F8BBCB66B02}"/>
    <cellStyle name="Comma [0] 5 14" xfId="1306" xr:uid="{00000000-0005-0000-0000-0000CF050000}"/>
    <cellStyle name="Comma [0] 5 14 2" xfId="13447" xr:uid="{ADD93866-0BE2-4461-B258-D7FA54729434}"/>
    <cellStyle name="Comma [0] 5 15" xfId="1407" xr:uid="{00000000-0005-0000-0000-0000D0050000}"/>
    <cellStyle name="Comma [0] 5 15 2" xfId="13545" xr:uid="{946BA5C3-857E-407D-886E-3914B963A7E5}"/>
    <cellStyle name="Comma [0] 5 16" xfId="1508" xr:uid="{00000000-0005-0000-0000-0000D1050000}"/>
    <cellStyle name="Comma [0] 5 16 2" xfId="13643" xr:uid="{358C5A55-A1F1-4616-A293-DE333D05F951}"/>
    <cellStyle name="Comma [0] 5 17" xfId="1609" xr:uid="{00000000-0005-0000-0000-0000D2050000}"/>
    <cellStyle name="Comma [0] 5 17 2" xfId="13741" xr:uid="{55D1BB1F-00F4-4C69-AAEC-D60A2C7AD25D}"/>
    <cellStyle name="Comma [0] 5 18" xfId="1710" xr:uid="{00000000-0005-0000-0000-0000D3050000}"/>
    <cellStyle name="Comma [0] 5 18 2" xfId="13839" xr:uid="{FD95209C-F018-44C1-8AE8-1901B3BE5C84}"/>
    <cellStyle name="Comma [0] 5 19" xfId="1811" xr:uid="{00000000-0005-0000-0000-0000D4050000}"/>
    <cellStyle name="Comma [0] 5 19 2" xfId="13937" xr:uid="{07B1A31A-463E-445C-B5A5-F52457A318F2}"/>
    <cellStyle name="Comma [0] 5 2" xfId="237" xr:uid="{00000000-0005-0000-0000-0000D5050000}"/>
    <cellStyle name="Comma [0] 5 2 2" xfId="12411" xr:uid="{6EDBE8B3-FAB6-42E7-AB80-B99D048E4565}"/>
    <cellStyle name="Comma [0] 5 20" xfId="1912" xr:uid="{00000000-0005-0000-0000-0000D6050000}"/>
    <cellStyle name="Comma [0] 5 20 2" xfId="14035" xr:uid="{D039B62B-B1D8-445A-88F4-F8F7A2C736D1}"/>
    <cellStyle name="Comma [0] 5 21" xfId="2013" xr:uid="{00000000-0005-0000-0000-0000D7050000}"/>
    <cellStyle name="Comma [0] 5 21 2" xfId="14133" xr:uid="{04901470-1D73-4BE9-9000-EA83E62FCCA3}"/>
    <cellStyle name="Comma [0] 5 22" xfId="2114" xr:uid="{00000000-0005-0000-0000-0000D8050000}"/>
    <cellStyle name="Comma [0] 5 22 2" xfId="14231" xr:uid="{FCD905E6-E9F3-4551-B8FF-DE157ABE3ED0}"/>
    <cellStyle name="Comma [0] 5 23" xfId="2215" xr:uid="{00000000-0005-0000-0000-0000D9050000}"/>
    <cellStyle name="Comma [0] 5 23 2" xfId="14329" xr:uid="{B4CC913E-AD30-42C2-B21D-CEE7BA908D3E}"/>
    <cellStyle name="Comma [0] 5 24" xfId="2316" xr:uid="{00000000-0005-0000-0000-0000DA050000}"/>
    <cellStyle name="Comma [0] 5 24 2" xfId="14427" xr:uid="{882B3795-EE9F-459F-AAD1-8183F30EDE4D}"/>
    <cellStyle name="Comma [0] 5 25" xfId="2417" xr:uid="{00000000-0005-0000-0000-0000DB050000}"/>
    <cellStyle name="Comma [0] 5 25 2" xfId="14525" xr:uid="{A48336B7-EF5D-4A84-91BF-A7170103736F}"/>
    <cellStyle name="Comma [0] 5 26" xfId="2518" xr:uid="{00000000-0005-0000-0000-0000DC050000}"/>
    <cellStyle name="Comma [0] 5 26 2" xfId="14623" xr:uid="{A0C0FBFE-967E-4632-AC64-FC8C77AEA2C2}"/>
    <cellStyle name="Comma [0] 5 27" xfId="2619" xr:uid="{00000000-0005-0000-0000-0000DD050000}"/>
    <cellStyle name="Comma [0] 5 27 2" xfId="14721" xr:uid="{D7EEF5EB-012E-4259-BE22-1B504298CF29}"/>
    <cellStyle name="Comma [0] 5 28" xfId="2720" xr:uid="{00000000-0005-0000-0000-0000DE050000}"/>
    <cellStyle name="Comma [0] 5 28 2" xfId="14819" xr:uid="{4E3D5C40-6F50-4C2D-8A95-3843C92B8380}"/>
    <cellStyle name="Comma [0] 5 29" xfId="2821" xr:uid="{00000000-0005-0000-0000-0000DF050000}"/>
    <cellStyle name="Comma [0] 5 29 2" xfId="14917" xr:uid="{87F8FE85-6FF6-4742-A456-1241CA997E6A}"/>
    <cellStyle name="Comma [0] 5 3" xfId="296" xr:uid="{00000000-0005-0000-0000-0000E0050000}"/>
    <cellStyle name="Comma [0] 5 3 2" xfId="12468" xr:uid="{16FBA420-F569-4A4F-B9B5-8A0756BEAA5D}"/>
    <cellStyle name="Comma [0] 5 30" xfId="2922" xr:uid="{00000000-0005-0000-0000-0000E1050000}"/>
    <cellStyle name="Comma [0] 5 30 2" xfId="15015" xr:uid="{6C6DFBE4-2EFA-4330-A7C5-B17F102949A9}"/>
    <cellStyle name="Comma [0] 5 31" xfId="3023" xr:uid="{00000000-0005-0000-0000-0000E2050000}"/>
    <cellStyle name="Comma [0] 5 31 2" xfId="15113" xr:uid="{0E856870-3FE1-4777-91F8-0220260D59D7}"/>
    <cellStyle name="Comma [0] 5 32" xfId="3124" xr:uid="{00000000-0005-0000-0000-0000E3050000}"/>
    <cellStyle name="Comma [0] 5 32 2" xfId="15211" xr:uid="{34F77125-26B6-4A9C-A46D-5BDEA18CA9CF}"/>
    <cellStyle name="Comma [0] 5 33" xfId="3225" xr:uid="{00000000-0005-0000-0000-0000E4050000}"/>
    <cellStyle name="Comma [0] 5 33 2" xfId="15309" xr:uid="{67F2E03F-C55C-476D-8F39-34DCA0A12625}"/>
    <cellStyle name="Comma [0] 5 34" xfId="3326" xr:uid="{00000000-0005-0000-0000-0000E5050000}"/>
    <cellStyle name="Comma [0] 5 34 2" xfId="15407" xr:uid="{76941AE2-59D6-4E78-A1B5-01D4E518D24D}"/>
    <cellStyle name="Comma [0] 5 35" xfId="3427" xr:uid="{00000000-0005-0000-0000-0000E6050000}"/>
    <cellStyle name="Comma [0] 5 35 2" xfId="15505" xr:uid="{1C0516CC-9A88-4718-A4EF-FFE4109CCEDB}"/>
    <cellStyle name="Comma [0] 5 36" xfId="3528" xr:uid="{00000000-0005-0000-0000-0000E7050000}"/>
    <cellStyle name="Comma [0] 5 36 2" xfId="15603" xr:uid="{540F56C2-97EC-43A4-B0CB-50E91520C6AA}"/>
    <cellStyle name="Comma [0] 5 37" xfId="3629" xr:uid="{00000000-0005-0000-0000-0000E8050000}"/>
    <cellStyle name="Comma [0] 5 37 2" xfId="15701" xr:uid="{C17F5D46-E36B-4716-A98D-D1A4CC32FE6A}"/>
    <cellStyle name="Comma [0] 5 38" xfId="3556" xr:uid="{00000000-0005-0000-0000-0000E9050000}"/>
    <cellStyle name="Comma [0] 5 38 2" xfId="15631" xr:uid="{CA7E80C8-120B-4BB1-95D1-6D1BDD0369E8}"/>
    <cellStyle name="Comma [0] 5 39" xfId="3759" xr:uid="{00000000-0005-0000-0000-0000EA050000}"/>
    <cellStyle name="Comma [0] 5 39 2" xfId="15828" xr:uid="{F6F374AF-DBB7-45B3-AE06-CE3214503764}"/>
    <cellStyle name="Comma [0] 5 4" xfId="40" xr:uid="{00000000-0005-0000-0000-0000EB050000}"/>
    <cellStyle name="Comma [0] 5 4 2" xfId="12278" xr:uid="{B0DB2570-E02B-48A5-94BD-91EE917AC6AC}"/>
    <cellStyle name="Comma [0] 5 40" xfId="3896" xr:uid="{00000000-0005-0000-0000-0000EC050000}"/>
    <cellStyle name="Comma [0] 5 40 2" xfId="15959" xr:uid="{ACAAE66B-40B3-48A7-B368-F922D85465DD}"/>
    <cellStyle name="Comma [0] 5 41" xfId="3985" xr:uid="{00000000-0005-0000-0000-0000ED050000}"/>
    <cellStyle name="Comma [0] 5 41 2" xfId="16046" xr:uid="{DCD88EE3-9179-4163-9199-19588D5BB222}"/>
    <cellStyle name="Comma [0] 5 42" xfId="4134" xr:uid="{00000000-0005-0000-0000-0000EE050000}"/>
    <cellStyle name="Comma [0] 5 42 2" xfId="16191" xr:uid="{08622BEE-0238-458F-9D8E-51DFC41CCAB7}"/>
    <cellStyle name="Comma [0] 5 43" xfId="4200" xr:uid="{00000000-0005-0000-0000-0000EF050000}"/>
    <cellStyle name="Comma [0] 5 43 2" xfId="16255" xr:uid="{F5677D3B-1049-4E45-933D-8778929AF8DD}"/>
    <cellStyle name="Comma [0] 5 44" xfId="4336" xr:uid="{00000000-0005-0000-0000-0000F0050000}"/>
    <cellStyle name="Comma [0] 5 44 2" xfId="16387" xr:uid="{73B51E4E-FC5A-4E45-8FC6-FE0282106E47}"/>
    <cellStyle name="Comma [0] 5 45" xfId="4437" xr:uid="{00000000-0005-0000-0000-0000F1050000}"/>
    <cellStyle name="Comma [0] 5 45 2" xfId="16485" xr:uid="{50918AFA-6704-40CA-8EB6-85DBB985D676}"/>
    <cellStyle name="Comma [0] 5 46" xfId="4538" xr:uid="{00000000-0005-0000-0000-0000F2050000}"/>
    <cellStyle name="Comma [0] 5 46 2" xfId="16583" xr:uid="{882D5E95-ED8A-466E-AA5D-0C783C8AA59F}"/>
    <cellStyle name="Comma [0] 5 47" xfId="4639" xr:uid="{00000000-0005-0000-0000-0000F3050000}"/>
    <cellStyle name="Comma [0] 5 47 2" xfId="16681" xr:uid="{172B4990-35D9-4707-92A6-CF940B1700EC}"/>
    <cellStyle name="Comma [0] 5 48" xfId="4740" xr:uid="{00000000-0005-0000-0000-0000F4050000}"/>
    <cellStyle name="Comma [0] 5 48 2" xfId="16779" xr:uid="{AC8583C2-5A13-443D-BB17-CF4FD2EFBA66}"/>
    <cellStyle name="Comma [0] 5 49" xfId="4841" xr:uid="{00000000-0005-0000-0000-0000F5050000}"/>
    <cellStyle name="Comma [0] 5 49 2" xfId="16877" xr:uid="{A4FF3CEF-BE54-42C8-9C0B-B9ABE9D54BE5}"/>
    <cellStyle name="Comma [0] 5 5" xfId="397" xr:uid="{00000000-0005-0000-0000-0000F6050000}"/>
    <cellStyle name="Comma [0] 5 5 2" xfId="12566" xr:uid="{3C9757C8-6B9A-4581-B2A0-4D45A7862808}"/>
    <cellStyle name="Comma [0] 5 50" xfId="4942" xr:uid="{00000000-0005-0000-0000-0000F7050000}"/>
    <cellStyle name="Comma [0] 5 50 2" xfId="16975" xr:uid="{E19FCC42-23B0-4460-8DB8-BCBF397E31CC}"/>
    <cellStyle name="Comma [0] 5 51" xfId="5043" xr:uid="{00000000-0005-0000-0000-0000F8050000}"/>
    <cellStyle name="Comma [0] 5 51 2" xfId="17073" xr:uid="{84C9ED48-1FBC-4D1E-AF3B-7543E6107C92}"/>
    <cellStyle name="Comma [0] 5 52" xfId="5144" xr:uid="{00000000-0005-0000-0000-0000F9050000}"/>
    <cellStyle name="Comma [0] 5 52 2" xfId="17171" xr:uid="{EC6351B6-398B-44CE-BE08-18405DEDF1CB}"/>
    <cellStyle name="Comma [0] 5 53" xfId="5245" xr:uid="{00000000-0005-0000-0000-0000FA050000}"/>
    <cellStyle name="Comma [0] 5 53 2" xfId="17269" xr:uid="{42A7983B-8E81-48C2-881D-35CEF9D65B6B}"/>
    <cellStyle name="Comma [0] 5 54" xfId="5346" xr:uid="{00000000-0005-0000-0000-0000FB050000}"/>
    <cellStyle name="Comma [0] 5 54 2" xfId="17367" xr:uid="{009680CA-D800-48F1-8EE7-608240712B97}"/>
    <cellStyle name="Comma [0] 5 55" xfId="5447" xr:uid="{00000000-0005-0000-0000-0000FC050000}"/>
    <cellStyle name="Comma [0] 5 55 2" xfId="17465" xr:uid="{CD672D15-9419-40D3-B2EF-CB438AA9E5D5}"/>
    <cellStyle name="Comma [0] 5 56" xfId="5548" xr:uid="{00000000-0005-0000-0000-0000FD050000}"/>
    <cellStyle name="Comma [0] 5 56 2" xfId="17563" xr:uid="{E6995042-C996-4B88-82DF-79E34E505F59}"/>
    <cellStyle name="Comma [0] 5 57" xfId="5649" xr:uid="{00000000-0005-0000-0000-0000FE050000}"/>
    <cellStyle name="Comma [0] 5 57 2" xfId="17661" xr:uid="{FBADDCCA-CBF4-42FD-A795-E93D350F9E2E}"/>
    <cellStyle name="Comma [0] 5 58" xfId="5750" xr:uid="{00000000-0005-0000-0000-0000FF050000}"/>
    <cellStyle name="Comma [0] 5 58 2" xfId="17759" xr:uid="{B4047A6D-40EA-4718-92BF-E5CA3535E543}"/>
    <cellStyle name="Comma [0] 5 59" xfId="5851" xr:uid="{00000000-0005-0000-0000-000000060000}"/>
    <cellStyle name="Comma [0] 5 59 2" xfId="17857" xr:uid="{87A02B8A-545A-4F72-9C5D-EDCDB577071F}"/>
    <cellStyle name="Comma [0] 5 6" xfId="498" xr:uid="{00000000-0005-0000-0000-000001060000}"/>
    <cellStyle name="Comma [0] 5 6 2" xfId="12664" xr:uid="{9F1A9635-F92A-4239-9BC8-92B4878FA256}"/>
    <cellStyle name="Comma [0] 5 60" xfId="5952" xr:uid="{00000000-0005-0000-0000-000002060000}"/>
    <cellStyle name="Comma [0] 5 60 2" xfId="17955" xr:uid="{69CE25FF-E5B4-48B2-B33C-720B462472FE}"/>
    <cellStyle name="Comma [0] 5 61" xfId="6053" xr:uid="{00000000-0005-0000-0000-000003060000}"/>
    <cellStyle name="Comma [0] 5 61 2" xfId="18053" xr:uid="{87F8EBC7-EEF9-42E9-85E9-61248B8BBE97}"/>
    <cellStyle name="Comma [0] 5 62" xfId="6154" xr:uid="{00000000-0005-0000-0000-000004060000}"/>
    <cellStyle name="Comma [0] 5 62 2" xfId="18151" xr:uid="{62808F3F-ED77-4234-9DAC-7311071A3C82}"/>
    <cellStyle name="Comma [0] 5 63" xfId="6255" xr:uid="{00000000-0005-0000-0000-000005060000}"/>
    <cellStyle name="Comma [0] 5 63 2" xfId="18249" xr:uid="{74226DF3-3D4D-4215-8141-0C71ECD79D11}"/>
    <cellStyle name="Comma [0] 5 64" xfId="6356" xr:uid="{00000000-0005-0000-0000-000006060000}"/>
    <cellStyle name="Comma [0] 5 64 2" xfId="18347" xr:uid="{2BC24C17-8E55-4A26-9F0C-0D60CAEC3379}"/>
    <cellStyle name="Comma [0] 5 65" xfId="6457" xr:uid="{00000000-0005-0000-0000-000007060000}"/>
    <cellStyle name="Comma [0] 5 65 2" xfId="18445" xr:uid="{7FE8A26F-677E-48C8-B05B-631257D4D1EF}"/>
    <cellStyle name="Comma [0] 5 66" xfId="6558" xr:uid="{00000000-0005-0000-0000-000008060000}"/>
    <cellStyle name="Comma [0] 5 66 2" xfId="18543" xr:uid="{9CC455B8-BD51-43D2-905F-2CA88054DB3F}"/>
    <cellStyle name="Comma [0] 5 67" xfId="6659" xr:uid="{00000000-0005-0000-0000-000009060000}"/>
    <cellStyle name="Comma [0] 5 67 2" xfId="18641" xr:uid="{86CE6757-AEE9-4124-8D5F-26A2F3217F87}"/>
    <cellStyle name="Comma [0] 5 68" xfId="6760" xr:uid="{00000000-0005-0000-0000-00000A060000}"/>
    <cellStyle name="Comma [0] 5 68 2" xfId="18739" xr:uid="{39E9B534-88C3-4066-8277-5E04777A60D3}"/>
    <cellStyle name="Comma [0] 5 69" xfId="6861" xr:uid="{00000000-0005-0000-0000-00000B060000}"/>
    <cellStyle name="Comma [0] 5 69 2" xfId="18837" xr:uid="{AD535C88-C9CB-4576-9EE5-049587480EF8}"/>
    <cellStyle name="Comma [0] 5 7" xfId="599" xr:uid="{00000000-0005-0000-0000-00000C060000}"/>
    <cellStyle name="Comma [0] 5 7 2" xfId="12762" xr:uid="{487BCCD1-D664-437B-AD63-33C9DA3A395C}"/>
    <cellStyle name="Comma [0] 5 70" xfId="6962" xr:uid="{00000000-0005-0000-0000-00000D060000}"/>
    <cellStyle name="Comma [0] 5 70 2" xfId="18935" xr:uid="{9DAACD0C-6067-478D-84EE-08FEC35F804F}"/>
    <cellStyle name="Comma [0] 5 71" xfId="7063" xr:uid="{00000000-0005-0000-0000-00000E060000}"/>
    <cellStyle name="Comma [0] 5 71 2" xfId="19033" xr:uid="{8E0058BA-B801-4CDB-AAF6-3FBCB5B9F71D}"/>
    <cellStyle name="Comma [0] 5 72" xfId="7164" xr:uid="{00000000-0005-0000-0000-00000F060000}"/>
    <cellStyle name="Comma [0] 5 72 2" xfId="19131" xr:uid="{3543D65C-F038-45D8-91F9-B096C2BE8E4D}"/>
    <cellStyle name="Comma [0] 5 73" xfId="7265" xr:uid="{00000000-0005-0000-0000-000010060000}"/>
    <cellStyle name="Comma [0] 5 73 2" xfId="19229" xr:uid="{A3DC1A9D-CA20-454C-BA67-D5BE0F2DB8BB}"/>
    <cellStyle name="Comma [0] 5 74" xfId="7366" xr:uid="{00000000-0005-0000-0000-000011060000}"/>
    <cellStyle name="Comma [0] 5 74 2" xfId="19327" xr:uid="{79AF8E86-F397-4E57-AEBD-E6BCEDE2B130}"/>
    <cellStyle name="Comma [0] 5 75" xfId="7467" xr:uid="{00000000-0005-0000-0000-000012060000}"/>
    <cellStyle name="Comma [0] 5 75 2" xfId="19425" xr:uid="{F870C16F-CB9A-4AEF-97B6-8F4E9A944BBE}"/>
    <cellStyle name="Comma [0] 5 76" xfId="7568" xr:uid="{00000000-0005-0000-0000-000013060000}"/>
    <cellStyle name="Comma [0] 5 76 2" xfId="19523" xr:uid="{5E93058F-B9CF-4E8A-A7A4-827819BDEDB0}"/>
    <cellStyle name="Comma [0] 5 77" xfId="7669" xr:uid="{00000000-0005-0000-0000-000014060000}"/>
    <cellStyle name="Comma [0] 5 77 2" xfId="19621" xr:uid="{CBE690AF-F276-4E5E-AE1D-0EA9A9DF7EFF}"/>
    <cellStyle name="Comma [0] 5 78" xfId="7770" xr:uid="{00000000-0005-0000-0000-000015060000}"/>
    <cellStyle name="Comma [0] 5 78 2" xfId="19719" xr:uid="{D12FE9C4-1C24-4412-B9AB-71CFF9D12F89}"/>
    <cellStyle name="Comma [0] 5 79" xfId="7871" xr:uid="{00000000-0005-0000-0000-000016060000}"/>
    <cellStyle name="Comma [0] 5 79 2" xfId="19817" xr:uid="{9F742D1F-85DA-485A-A65E-AFDF43E9022E}"/>
    <cellStyle name="Comma [0] 5 8" xfId="700" xr:uid="{00000000-0005-0000-0000-000017060000}"/>
    <cellStyle name="Comma [0] 5 8 2" xfId="12860" xr:uid="{D02C852B-8A47-4345-A704-FEFD39FDA65B}"/>
    <cellStyle name="Comma [0] 5 80" xfId="7972" xr:uid="{00000000-0005-0000-0000-000018060000}"/>
    <cellStyle name="Comma [0] 5 80 2" xfId="19915" xr:uid="{3D283FE2-C888-41EA-8983-6D4DF34DAE07}"/>
    <cellStyle name="Comma [0] 5 81" xfId="8073" xr:uid="{00000000-0005-0000-0000-000019060000}"/>
    <cellStyle name="Comma [0] 5 81 2" xfId="20013" xr:uid="{D44C2193-510A-4982-A2B5-44198C958A9F}"/>
    <cellStyle name="Comma [0] 5 82" xfId="8174" xr:uid="{00000000-0005-0000-0000-00001A060000}"/>
    <cellStyle name="Comma [0] 5 82 2" xfId="20111" xr:uid="{C450AEB4-397B-4CCB-97AA-8CCF6846B3E9}"/>
    <cellStyle name="Comma [0] 5 83" xfId="8275" xr:uid="{00000000-0005-0000-0000-00001B060000}"/>
    <cellStyle name="Comma [0] 5 83 2" xfId="20209" xr:uid="{B87A894C-954C-4764-AFC1-3AFD4506CA5F}"/>
    <cellStyle name="Comma [0] 5 84" xfId="8376" xr:uid="{00000000-0005-0000-0000-00001C060000}"/>
    <cellStyle name="Comma [0] 5 84 2" xfId="20307" xr:uid="{FA4341B2-D343-4A92-8728-56C4C5E6B754}"/>
    <cellStyle name="Comma [0] 5 85" xfId="8477" xr:uid="{00000000-0005-0000-0000-00001D060000}"/>
    <cellStyle name="Comma [0] 5 85 2" xfId="20405" xr:uid="{70661509-2208-45B0-A030-9D99BB0822AC}"/>
    <cellStyle name="Comma [0] 5 86" xfId="8578" xr:uid="{00000000-0005-0000-0000-00001E060000}"/>
    <cellStyle name="Comma [0] 5 86 2" xfId="20503" xr:uid="{AFD4F293-E333-4BA6-992B-5806611F5349}"/>
    <cellStyle name="Comma [0] 5 87" xfId="8679" xr:uid="{00000000-0005-0000-0000-00001F060000}"/>
    <cellStyle name="Comma [0] 5 87 2" xfId="20601" xr:uid="{12556DE4-168F-430A-B6AA-0A05A56DD3D7}"/>
    <cellStyle name="Comma [0] 5 88" xfId="8780" xr:uid="{00000000-0005-0000-0000-000020060000}"/>
    <cellStyle name="Comma [0] 5 88 2" xfId="20699" xr:uid="{BDA42172-B6A9-4EBD-BC89-31A68C19E828}"/>
    <cellStyle name="Comma [0] 5 89" xfId="8881" xr:uid="{00000000-0005-0000-0000-000021060000}"/>
    <cellStyle name="Comma [0] 5 89 2" xfId="20797" xr:uid="{8ACF4245-CCE3-4FB6-B04F-4D0A6BD09D5B}"/>
    <cellStyle name="Comma [0] 5 9" xfId="801" xr:uid="{00000000-0005-0000-0000-000022060000}"/>
    <cellStyle name="Comma [0] 5 9 2" xfId="12958" xr:uid="{28624D31-CC83-4530-921D-433DB7DF2386}"/>
    <cellStyle name="Comma [0] 5 90" xfId="8982" xr:uid="{00000000-0005-0000-0000-000023060000}"/>
    <cellStyle name="Comma [0] 5 90 2" xfId="20895" xr:uid="{92EF67C9-A20F-4B2D-BFA2-1AB5BDDC3EDE}"/>
    <cellStyle name="Comma [0] 5 91" xfId="9083" xr:uid="{00000000-0005-0000-0000-000024060000}"/>
    <cellStyle name="Comma [0] 5 91 2" xfId="20993" xr:uid="{4A405228-24DA-4DAA-8378-7D8BB51B2B0A}"/>
    <cellStyle name="Comma [0] 5 92" xfId="9184" xr:uid="{00000000-0005-0000-0000-000025060000}"/>
    <cellStyle name="Comma [0] 5 92 2" xfId="21091" xr:uid="{7B304D54-E006-48E5-A090-5B56CA2050E8}"/>
    <cellStyle name="Comma [0] 5 93" xfId="9285" xr:uid="{00000000-0005-0000-0000-000026060000}"/>
    <cellStyle name="Comma [0] 5 93 2" xfId="21189" xr:uid="{801FEE6F-B640-48FD-AD29-5190825B7E4E}"/>
    <cellStyle name="Comma [0] 5 94" xfId="9386" xr:uid="{00000000-0005-0000-0000-000027060000}"/>
    <cellStyle name="Comma [0] 5 94 2" xfId="21287" xr:uid="{2986BCB5-8291-434A-9A4E-F947656F85B3}"/>
    <cellStyle name="Comma [0] 5 95" xfId="9487" xr:uid="{00000000-0005-0000-0000-000028060000}"/>
    <cellStyle name="Comma [0] 5 95 2" xfId="21385" xr:uid="{FB7D7BD8-D1D0-4CE2-966B-15E376AFA3DD}"/>
    <cellStyle name="Comma [0] 5 96" xfId="9588" xr:uid="{00000000-0005-0000-0000-000029060000}"/>
    <cellStyle name="Comma [0] 5 96 2" xfId="21483" xr:uid="{5B2C5485-1D97-4A7F-97C3-806EED107CB6}"/>
    <cellStyle name="Comma [0] 5 97" xfId="9689" xr:uid="{00000000-0005-0000-0000-00002A060000}"/>
    <cellStyle name="Comma [0] 5 97 2" xfId="21581" xr:uid="{1BECF49C-A031-4E18-8426-5F74B723C95A}"/>
    <cellStyle name="Comma [0] 5 98" xfId="9790" xr:uid="{00000000-0005-0000-0000-00002B060000}"/>
    <cellStyle name="Comma [0] 5 98 2" xfId="21679" xr:uid="{DE635F9A-8420-4348-A2B1-DA061933F15D}"/>
    <cellStyle name="Comma [0] 5 99" xfId="9891" xr:uid="{00000000-0005-0000-0000-00002C060000}"/>
    <cellStyle name="Comma [0] 5 99 2" xfId="21777" xr:uid="{8BF507CD-515D-49F5-B3F5-1390E5FE8F35}"/>
    <cellStyle name="Comma [0] 58" xfId="141" xr:uid="{00000000-0005-0000-0000-00002D060000}"/>
    <cellStyle name="Comma [0] 58 14" xfId="137" xr:uid="{00000000-0005-0000-0000-00002E060000}"/>
    <cellStyle name="Comma [0] 58 14 2" xfId="12339" xr:uid="{30084A6F-D5DA-4B65-93BE-36DF9E905FD7}"/>
    <cellStyle name="Comma [0] 58 19" xfId="140" xr:uid="{00000000-0005-0000-0000-00002F060000}"/>
    <cellStyle name="Comma [0] 58 2" xfId="12341" xr:uid="{4473476F-EAA1-4A11-B3AB-DB4B38F88606}"/>
    <cellStyle name="Comma [0] 6" xfId="41" xr:uid="{00000000-0005-0000-0000-000030060000}"/>
    <cellStyle name="Comma [0] 6 2" xfId="12279" xr:uid="{E1EB09CE-D7EB-4BDE-A955-06A46CED4F88}"/>
    <cellStyle name="Comma [0] 7" xfId="187" xr:uid="{00000000-0005-0000-0000-000031060000}"/>
    <cellStyle name="Comma [0] 7 10" xfId="1091" xr:uid="{00000000-0005-0000-0000-000032060000}"/>
    <cellStyle name="Comma [0] 7 10 2" xfId="13238" xr:uid="{5C1584FC-2B3E-4AB1-94A0-4F64B0F24A8B}"/>
    <cellStyle name="Comma [0] 7 100" xfId="10181" xr:uid="{00000000-0005-0000-0000-000033060000}"/>
    <cellStyle name="Comma [0] 7 100 2" xfId="22058" xr:uid="{CDD36C70-0485-42B6-93AC-11111837172D}"/>
    <cellStyle name="Comma [0] 7 101" xfId="10280" xr:uid="{00000000-0005-0000-0000-000034060000}"/>
    <cellStyle name="Comma [0] 7 101 2" xfId="22154" xr:uid="{A047293A-0F80-4027-8583-A9735CCB3457}"/>
    <cellStyle name="Comma [0] 7 102" xfId="10382" xr:uid="{00000000-0005-0000-0000-000035060000}"/>
    <cellStyle name="Comma [0] 7 102 2" xfId="22252" xr:uid="{7A71CC47-C47A-498D-B389-D80C5DC6BBD3}"/>
    <cellStyle name="Comma [0] 7 103" xfId="10483" xr:uid="{00000000-0005-0000-0000-000036060000}"/>
    <cellStyle name="Comma [0] 7 103 2" xfId="22349" xr:uid="{24C6796C-B167-4FFF-8E9B-4E714B07D712}"/>
    <cellStyle name="Comma [0] 7 104" xfId="10584" xr:uid="{00000000-0005-0000-0000-000037060000}"/>
    <cellStyle name="Comma [0] 7 104 2" xfId="22449" xr:uid="{23F05C56-40CB-4162-9F6A-927C22E953D5}"/>
    <cellStyle name="Comma [0] 7 105" xfId="10684" xr:uid="{00000000-0005-0000-0000-000038060000}"/>
    <cellStyle name="Comma [0] 7 105 2" xfId="22547" xr:uid="{8ADE6BCF-79D9-4C50-A9FC-19D518ADA032}"/>
    <cellStyle name="Comma [0] 7 106" xfId="10784" xr:uid="{00000000-0005-0000-0000-000039060000}"/>
    <cellStyle name="Comma [0] 7 106 2" xfId="22643" xr:uid="{15082CB9-5677-44CE-9F01-05F71813E60F}"/>
    <cellStyle name="Comma [0] 7 107" xfId="10887" xr:uid="{00000000-0005-0000-0000-00003A060000}"/>
    <cellStyle name="Comma [0] 7 107 2" xfId="22744" xr:uid="{2922C009-839F-4032-B02F-83B6D78EBADC}"/>
    <cellStyle name="Comma [0] 7 108" xfId="10986" xr:uid="{00000000-0005-0000-0000-00003B060000}"/>
    <cellStyle name="Comma [0] 7 108 2" xfId="22840" xr:uid="{68C82965-6962-4647-BA4B-D75D409E6C78}"/>
    <cellStyle name="Comma [0] 7 109" xfId="11086" xr:uid="{00000000-0005-0000-0000-00003C060000}"/>
    <cellStyle name="Comma [0] 7 109 2" xfId="22936" xr:uid="{18B630C8-5C7F-4DB1-9F69-3492961711A2}"/>
    <cellStyle name="Comma [0] 7 11" xfId="1192" xr:uid="{00000000-0005-0000-0000-00003D060000}"/>
    <cellStyle name="Comma [0] 7 11 2" xfId="13336" xr:uid="{EF797F17-2EB4-41F6-8774-6B65A2EC1C3D}"/>
    <cellStyle name="Comma [0] 7 110" xfId="11190" xr:uid="{00000000-0005-0000-0000-00003E060000}"/>
    <cellStyle name="Comma [0] 7 110 2" xfId="23036" xr:uid="{86F2DE7C-0D71-4BDF-855C-75C75B09F848}"/>
    <cellStyle name="Comma [0] 7 111" xfId="11291" xr:uid="{00000000-0005-0000-0000-00003F060000}"/>
    <cellStyle name="Comma [0] 7 111 2" xfId="23134" xr:uid="{3411DCE0-52A6-4317-A29D-2DDF8AA4A56D}"/>
    <cellStyle name="Comma [0] 7 112" xfId="11392" xr:uid="{00000000-0005-0000-0000-000040060000}"/>
    <cellStyle name="Comma [0] 7 112 2" xfId="23232" xr:uid="{32E52FC9-3B5A-4039-9973-0AF406A703CD}"/>
    <cellStyle name="Comma [0] 7 113" xfId="11492" xr:uid="{00000000-0005-0000-0000-000041060000}"/>
    <cellStyle name="Comma [0] 7 113 2" xfId="23331" xr:uid="{80B519B1-21E6-469B-A7D5-C090737C5279}"/>
    <cellStyle name="Comma [0] 7 114" xfId="11591" xr:uid="{00000000-0005-0000-0000-000042060000}"/>
    <cellStyle name="Comma [0] 7 114 2" xfId="23427" xr:uid="{8845BD84-5CCE-48F1-AD9F-2F6DEDE4C095}"/>
    <cellStyle name="Comma [0] 7 115" xfId="11693" xr:uid="{00000000-0005-0000-0000-000043060000}"/>
    <cellStyle name="Comma [0] 7 115 2" xfId="23526" xr:uid="{A162A6AC-DB2A-4626-9355-E0F945648BC4}"/>
    <cellStyle name="Comma [0] 7 116" xfId="11790" xr:uid="{00000000-0005-0000-0000-000044060000}"/>
    <cellStyle name="Comma [0] 7 116 2" xfId="23618" xr:uid="{247504C1-5421-48DC-9D02-B30CAC6FF6E9}"/>
    <cellStyle name="Comma [0] 7 117" xfId="11887" xr:uid="{00000000-0005-0000-0000-000045060000}"/>
    <cellStyle name="Comma [0] 7 117 2" xfId="23712" xr:uid="{63D5E42A-696D-407E-8889-24F19A39C384}"/>
    <cellStyle name="Comma [0] 7 118" xfId="11982" xr:uid="{00000000-0005-0000-0000-000046060000}"/>
    <cellStyle name="Comma [0] 7 118 2" xfId="23806" xr:uid="{079D471A-5DB4-4705-9F14-9802AED5FB37}"/>
    <cellStyle name="Comma [0] 7 119" xfId="12069" xr:uid="{00000000-0005-0000-0000-000047060000}"/>
    <cellStyle name="Comma [0] 7 119 2" xfId="23890" xr:uid="{7BF40391-CD5A-4AD4-A1EB-85CF561F1246}"/>
    <cellStyle name="Comma [0] 7 12" xfId="1293" xr:uid="{00000000-0005-0000-0000-000048060000}"/>
    <cellStyle name="Comma [0] 7 12 2" xfId="13434" xr:uid="{D8C90FD4-7F31-4F5A-95D3-F76FB2560F37}"/>
    <cellStyle name="Comma [0] 7 120" xfId="12152" xr:uid="{00000000-0005-0000-0000-000049060000}"/>
    <cellStyle name="Comma [0] 7 120 2" xfId="23970" xr:uid="{58475F07-CF33-4D39-939F-524E353CD407}"/>
    <cellStyle name="Comma [0] 7 121" xfId="12206" xr:uid="{00000000-0005-0000-0000-00004A060000}"/>
    <cellStyle name="Comma [0] 7 121 2" xfId="24024" xr:uid="{A1EA6A31-D39B-48DB-94A9-F868FDBE5FF4}"/>
    <cellStyle name="Comma [0] 7 122" xfId="12363" xr:uid="{78345689-FF89-4BBA-B1DA-FC099DB61E8B}"/>
    <cellStyle name="Comma [0] 7 13" xfId="1394" xr:uid="{00000000-0005-0000-0000-00004B060000}"/>
    <cellStyle name="Comma [0] 7 13 2" xfId="13532" xr:uid="{43BBC37A-7253-4BEA-82C7-B523B64CD427}"/>
    <cellStyle name="Comma [0] 7 14" xfId="1495" xr:uid="{00000000-0005-0000-0000-00004C060000}"/>
    <cellStyle name="Comma [0] 7 14 2" xfId="13630" xr:uid="{F9B3F1B6-B00F-402D-9F3B-6AF35DE48DCF}"/>
    <cellStyle name="Comma [0] 7 15" xfId="1596" xr:uid="{00000000-0005-0000-0000-00004D060000}"/>
    <cellStyle name="Comma [0] 7 15 2" xfId="13728" xr:uid="{BF8498A4-09BF-4346-A68B-DDE8F84E14A0}"/>
    <cellStyle name="Comma [0] 7 16" xfId="1697" xr:uid="{00000000-0005-0000-0000-00004E060000}"/>
    <cellStyle name="Comma [0] 7 16 2" xfId="13826" xr:uid="{8A9AF296-4E36-4D40-A26E-030776A66C7A}"/>
    <cellStyle name="Comma [0] 7 17" xfId="1798" xr:uid="{00000000-0005-0000-0000-00004F060000}"/>
    <cellStyle name="Comma [0] 7 17 2" xfId="13924" xr:uid="{EDB3CB8B-073D-4EEE-9ABE-F34CC710363F}"/>
    <cellStyle name="Comma [0] 7 18" xfId="1899" xr:uid="{00000000-0005-0000-0000-000050060000}"/>
    <cellStyle name="Comma [0] 7 18 2" xfId="14022" xr:uid="{F3779619-BD57-4D66-8E99-88FA27046C18}"/>
    <cellStyle name="Comma [0] 7 19" xfId="2000" xr:uid="{00000000-0005-0000-0000-000051060000}"/>
    <cellStyle name="Comma [0] 7 19 2" xfId="14120" xr:uid="{387C4B62-769B-465B-8641-6AD1CA4CD2B3}"/>
    <cellStyle name="Comma [0] 7 2" xfId="195" xr:uid="{00000000-0005-0000-0000-000052060000}"/>
    <cellStyle name="Comma [0] 7 2 10" xfId="1200" xr:uid="{00000000-0005-0000-0000-000053060000}"/>
    <cellStyle name="Comma [0] 7 2 10 2" xfId="13344" xr:uid="{BBE90123-5B77-4A6D-B525-C0EDBE5DB353}"/>
    <cellStyle name="Comma [0] 7 2 100" xfId="10288" xr:uid="{00000000-0005-0000-0000-000054060000}"/>
    <cellStyle name="Comma [0] 7 2 100 2" xfId="22162" xr:uid="{B7A3D6F1-2605-4873-9302-4A63538912DE}"/>
    <cellStyle name="Comma [0] 7 2 101" xfId="10390" xr:uid="{00000000-0005-0000-0000-000055060000}"/>
    <cellStyle name="Comma [0] 7 2 101 2" xfId="22260" xr:uid="{B4626390-142F-4804-B27E-114EEDA2359F}"/>
    <cellStyle name="Comma [0] 7 2 102" xfId="10491" xr:uid="{00000000-0005-0000-0000-000056060000}"/>
    <cellStyle name="Comma [0] 7 2 102 2" xfId="22357" xr:uid="{C8B69134-21A0-45D9-B7B5-E636DA015BC1}"/>
    <cellStyle name="Comma [0] 7 2 103" xfId="10592" xr:uid="{00000000-0005-0000-0000-000057060000}"/>
    <cellStyle name="Comma [0] 7 2 103 2" xfId="22457" xr:uid="{FEB82C4B-A925-4F30-9AD8-E8E56E76066F}"/>
    <cellStyle name="Comma [0] 7 2 104" xfId="10692" xr:uid="{00000000-0005-0000-0000-000058060000}"/>
    <cellStyle name="Comma [0] 7 2 104 2" xfId="22555" xr:uid="{490F9700-30A3-4152-BC71-C70D0BB59BB3}"/>
    <cellStyle name="Comma [0] 7 2 105" xfId="10792" xr:uid="{00000000-0005-0000-0000-000059060000}"/>
    <cellStyle name="Comma [0] 7 2 105 2" xfId="22651" xr:uid="{B59BFD23-19DD-456C-BA60-164791AC376B}"/>
    <cellStyle name="Comma [0] 7 2 106" xfId="10895" xr:uid="{00000000-0005-0000-0000-00005A060000}"/>
    <cellStyle name="Comma [0] 7 2 106 2" xfId="22752" xr:uid="{5FFE15EA-2738-4C6F-A626-CD878933C351}"/>
    <cellStyle name="Comma [0] 7 2 107" xfId="10994" xr:uid="{00000000-0005-0000-0000-00005B060000}"/>
    <cellStyle name="Comma [0] 7 2 107 2" xfId="22848" xr:uid="{66ECFD52-F622-4406-A1CC-4AECC268B83E}"/>
    <cellStyle name="Comma [0] 7 2 108" xfId="11094" xr:uid="{00000000-0005-0000-0000-00005C060000}"/>
    <cellStyle name="Comma [0] 7 2 108 2" xfId="22944" xr:uid="{631BE046-EAAA-4F23-BB10-1B6D9AE41FDF}"/>
    <cellStyle name="Comma [0] 7 2 109" xfId="11198" xr:uid="{00000000-0005-0000-0000-00005D060000}"/>
    <cellStyle name="Comma [0] 7 2 109 2" xfId="23044" xr:uid="{8F8B28DB-D3C5-464A-AB87-F6377F162F61}"/>
    <cellStyle name="Comma [0] 7 2 11" xfId="1301" xr:uid="{00000000-0005-0000-0000-00005E060000}"/>
    <cellStyle name="Comma [0] 7 2 11 2" xfId="13442" xr:uid="{CA5F222E-0FC6-46AA-BD70-244CFCA7C849}"/>
    <cellStyle name="Comma [0] 7 2 110" xfId="11299" xr:uid="{00000000-0005-0000-0000-00005F060000}"/>
    <cellStyle name="Comma [0] 7 2 110 2" xfId="23142" xr:uid="{205BD465-FCB1-4DCE-8C87-7ECA8EAA6689}"/>
    <cellStyle name="Comma [0] 7 2 111" xfId="11400" xr:uid="{00000000-0005-0000-0000-000060060000}"/>
    <cellStyle name="Comma [0] 7 2 111 2" xfId="23240" xr:uid="{315B2D82-D132-4A51-84E7-E8DA73F99B16}"/>
    <cellStyle name="Comma [0] 7 2 112" xfId="11500" xr:uid="{00000000-0005-0000-0000-000061060000}"/>
    <cellStyle name="Comma [0] 7 2 112 2" xfId="23339" xr:uid="{E9AAA9D4-CCA7-496A-8690-E1B769712738}"/>
    <cellStyle name="Comma [0] 7 2 113" xfId="11599" xr:uid="{00000000-0005-0000-0000-000062060000}"/>
    <cellStyle name="Comma [0] 7 2 113 2" xfId="23435" xr:uid="{F6482EFA-E16C-41FC-AF0D-1F6339F837E6}"/>
    <cellStyle name="Comma [0] 7 2 114" xfId="11701" xr:uid="{00000000-0005-0000-0000-000063060000}"/>
    <cellStyle name="Comma [0] 7 2 114 2" xfId="23534" xr:uid="{848B4B61-1D15-4B5C-BA6C-A7AAE70A2C56}"/>
    <cellStyle name="Comma [0] 7 2 115" xfId="11798" xr:uid="{00000000-0005-0000-0000-000064060000}"/>
    <cellStyle name="Comma [0] 7 2 115 2" xfId="23626" xr:uid="{76C7A57E-F984-4AAE-BF21-90E3821F742A}"/>
    <cellStyle name="Comma [0] 7 2 116" xfId="11895" xr:uid="{00000000-0005-0000-0000-000065060000}"/>
    <cellStyle name="Comma [0] 7 2 116 2" xfId="23720" xr:uid="{319D773F-CC09-4845-9A4A-009E811F3185}"/>
    <cellStyle name="Comma [0] 7 2 117" xfId="11990" xr:uid="{00000000-0005-0000-0000-000066060000}"/>
    <cellStyle name="Comma [0] 7 2 117 2" xfId="23814" xr:uid="{3A52E8A1-7CB7-4A5F-B30F-94756E542834}"/>
    <cellStyle name="Comma [0] 7 2 118" xfId="12077" xr:uid="{00000000-0005-0000-0000-000067060000}"/>
    <cellStyle name="Comma [0] 7 2 118 2" xfId="23898" xr:uid="{F2B3F348-BA7E-4836-9233-D0D82EC17C88}"/>
    <cellStyle name="Comma [0] 7 2 119" xfId="12160" xr:uid="{00000000-0005-0000-0000-000068060000}"/>
    <cellStyle name="Comma [0] 7 2 119 2" xfId="23978" xr:uid="{45AF6966-457C-4356-B063-286ECC635931}"/>
    <cellStyle name="Comma [0] 7 2 12" xfId="1402" xr:uid="{00000000-0005-0000-0000-000069060000}"/>
    <cellStyle name="Comma [0] 7 2 12 2" xfId="13540" xr:uid="{DC42FA94-62B3-4BF4-9263-80849EA363AF}"/>
    <cellStyle name="Comma [0] 7 2 120" xfId="12214" xr:uid="{00000000-0005-0000-0000-00006A060000}"/>
    <cellStyle name="Comma [0] 7 2 120 2" xfId="24032" xr:uid="{47A2A6BB-F350-480B-A6DE-785D714A4D79}"/>
    <cellStyle name="Comma [0] 7 2 121" xfId="12371" xr:uid="{462308F7-EDB9-48F5-9F6F-804DA90123E1}"/>
    <cellStyle name="Comma [0] 7 2 13" xfId="1503" xr:uid="{00000000-0005-0000-0000-00006B060000}"/>
    <cellStyle name="Comma [0] 7 2 13 2" xfId="13638" xr:uid="{B581E3A1-F21C-4244-BCBA-19E1B84E556E}"/>
    <cellStyle name="Comma [0] 7 2 14" xfId="1604" xr:uid="{00000000-0005-0000-0000-00006C060000}"/>
    <cellStyle name="Comma [0] 7 2 14 2" xfId="13736" xr:uid="{262C5FDE-C778-4BBB-9640-2B10B9EEBDAF}"/>
    <cellStyle name="Comma [0] 7 2 15" xfId="1705" xr:uid="{00000000-0005-0000-0000-00006D060000}"/>
    <cellStyle name="Comma [0] 7 2 15 2" xfId="13834" xr:uid="{CD99293E-1BBA-4848-AA04-3858E5E4CCAA}"/>
    <cellStyle name="Comma [0] 7 2 16" xfId="1806" xr:uid="{00000000-0005-0000-0000-00006E060000}"/>
    <cellStyle name="Comma [0] 7 2 16 2" xfId="13932" xr:uid="{63CC7451-CF1E-4E16-9712-B17B0D66B8F2}"/>
    <cellStyle name="Comma [0] 7 2 17" xfId="1907" xr:uid="{00000000-0005-0000-0000-00006F060000}"/>
    <cellStyle name="Comma [0] 7 2 17 2" xfId="14030" xr:uid="{13B7CCB6-48DB-4AE8-AB43-59F03E4174C1}"/>
    <cellStyle name="Comma [0] 7 2 18" xfId="2008" xr:uid="{00000000-0005-0000-0000-000070060000}"/>
    <cellStyle name="Comma [0] 7 2 18 2" xfId="14128" xr:uid="{8F7F0167-824A-4FAE-BC39-ABEB2958AF4B}"/>
    <cellStyle name="Comma [0] 7 2 19" xfId="2109" xr:uid="{00000000-0005-0000-0000-000071060000}"/>
    <cellStyle name="Comma [0] 7 2 19 2" xfId="14226" xr:uid="{A3A4C488-C714-4B6F-9003-89A93B07B61F}"/>
    <cellStyle name="Comma [0] 7 2 2" xfId="392" xr:uid="{00000000-0005-0000-0000-000072060000}"/>
    <cellStyle name="Comma [0] 7 2 2 2" xfId="12561" xr:uid="{B2587B66-4455-4819-9DBC-2C6216391A9A}"/>
    <cellStyle name="Comma [0] 7 2 20" xfId="2210" xr:uid="{00000000-0005-0000-0000-000073060000}"/>
    <cellStyle name="Comma [0] 7 2 20 2" xfId="14324" xr:uid="{1BBA003D-CF35-4C8C-9801-C4493A546047}"/>
    <cellStyle name="Comma [0] 7 2 21" xfId="2311" xr:uid="{00000000-0005-0000-0000-000074060000}"/>
    <cellStyle name="Comma [0] 7 2 21 2" xfId="14422" xr:uid="{F6FB1BBF-3F34-4BB4-ABE5-DD0471F2DAA0}"/>
    <cellStyle name="Comma [0] 7 2 22" xfId="2412" xr:uid="{00000000-0005-0000-0000-000075060000}"/>
    <cellStyle name="Comma [0] 7 2 22 2" xfId="14520" xr:uid="{A3819870-1B09-42B7-A58E-BE5509D5178F}"/>
    <cellStyle name="Comma [0] 7 2 23" xfId="2513" xr:uid="{00000000-0005-0000-0000-000076060000}"/>
    <cellStyle name="Comma [0] 7 2 23 2" xfId="14618" xr:uid="{6C50874F-4212-4F84-B53E-23F367B87440}"/>
    <cellStyle name="Comma [0] 7 2 24" xfId="2614" xr:uid="{00000000-0005-0000-0000-000077060000}"/>
    <cellStyle name="Comma [0] 7 2 24 2" xfId="14716" xr:uid="{5F26DF63-B020-4E0F-9307-0A5DE958FCC1}"/>
    <cellStyle name="Comma [0] 7 2 25" xfId="2715" xr:uid="{00000000-0005-0000-0000-000078060000}"/>
    <cellStyle name="Comma [0] 7 2 25 2" xfId="14814" xr:uid="{267FE68E-B92C-4BA8-9D80-FAAB016EA03B}"/>
    <cellStyle name="Comma [0] 7 2 26" xfId="2816" xr:uid="{00000000-0005-0000-0000-000079060000}"/>
    <cellStyle name="Comma [0] 7 2 26 2" xfId="14912" xr:uid="{21FAE663-76B9-4D44-BCF8-818B736CD8C4}"/>
    <cellStyle name="Comma [0] 7 2 27" xfId="2917" xr:uid="{00000000-0005-0000-0000-00007A060000}"/>
    <cellStyle name="Comma [0] 7 2 27 2" xfId="15010" xr:uid="{8172ADF8-73E9-442D-8B22-325A4DE668C3}"/>
    <cellStyle name="Comma [0] 7 2 28" xfId="3018" xr:uid="{00000000-0005-0000-0000-00007B060000}"/>
    <cellStyle name="Comma [0] 7 2 28 2" xfId="15108" xr:uid="{C3EE32F4-1D24-4258-B801-935563E1D261}"/>
    <cellStyle name="Comma [0] 7 2 29" xfId="3119" xr:uid="{00000000-0005-0000-0000-00007C060000}"/>
    <cellStyle name="Comma [0] 7 2 29 2" xfId="15206" xr:uid="{62DFAED3-839F-4819-975C-09282333005B}"/>
    <cellStyle name="Comma [0] 7 2 3" xfId="493" xr:uid="{00000000-0005-0000-0000-00007D060000}"/>
    <cellStyle name="Comma [0] 7 2 3 2" xfId="12659" xr:uid="{3F8A1ECC-BF6C-4B9C-93EC-A44867DC3268}"/>
    <cellStyle name="Comma [0] 7 2 30" xfId="3220" xr:uid="{00000000-0005-0000-0000-00007E060000}"/>
    <cellStyle name="Comma [0] 7 2 30 2" xfId="15304" xr:uid="{2267B280-79F0-4D0D-9C17-0E5514DA8157}"/>
    <cellStyle name="Comma [0] 7 2 31" xfId="3321" xr:uid="{00000000-0005-0000-0000-00007F060000}"/>
    <cellStyle name="Comma [0] 7 2 31 2" xfId="15402" xr:uid="{2F8C0677-BECC-450C-88C0-20E4FD7C7E05}"/>
    <cellStyle name="Comma [0] 7 2 32" xfId="3422" xr:uid="{00000000-0005-0000-0000-000080060000}"/>
    <cellStyle name="Comma [0] 7 2 32 2" xfId="15500" xr:uid="{54A4AA55-9008-4FE1-94B4-51A9046C51D6}"/>
    <cellStyle name="Comma [0] 7 2 33" xfId="3523" xr:uid="{00000000-0005-0000-0000-000081060000}"/>
    <cellStyle name="Comma [0] 7 2 33 2" xfId="15598" xr:uid="{3B5114A0-5CCE-4289-8E61-A1AD93A86FF2}"/>
    <cellStyle name="Comma [0] 7 2 34" xfId="3624" xr:uid="{00000000-0005-0000-0000-000082060000}"/>
    <cellStyle name="Comma [0] 7 2 34 2" xfId="15696" xr:uid="{494D4DB7-F1B5-435B-BC69-295ED10A70BB}"/>
    <cellStyle name="Comma [0] 7 2 35" xfId="3725" xr:uid="{00000000-0005-0000-0000-000083060000}"/>
    <cellStyle name="Comma [0] 7 2 35 2" xfId="15795" xr:uid="{666B9E29-5BCB-40BC-AE7E-29C6DE79B350}"/>
    <cellStyle name="Comma [0] 7 2 36" xfId="3817" xr:uid="{00000000-0005-0000-0000-000084060000}"/>
    <cellStyle name="Comma [0] 7 2 36 2" xfId="15884" xr:uid="{BB5F11DA-801C-4B85-B3C0-5E516745BA4E}"/>
    <cellStyle name="Comma [0] 7 2 37" xfId="3925" xr:uid="{00000000-0005-0000-0000-000085060000}"/>
    <cellStyle name="Comma [0] 7 2 37 2" xfId="15986" xr:uid="{F62141CA-20C7-4163-85F2-4414749F3CE6}"/>
    <cellStyle name="Comma [0] 7 2 38" xfId="4023" xr:uid="{00000000-0005-0000-0000-000086060000}"/>
    <cellStyle name="Comma [0] 7 2 38 2" xfId="16082" xr:uid="{912B45C5-9B81-498C-B4E7-4F3578BD3E86}"/>
    <cellStyle name="Comma [0] 7 2 39" xfId="4086" xr:uid="{00000000-0005-0000-0000-000087060000}"/>
    <cellStyle name="Comma [0] 7 2 39 2" xfId="16145" xr:uid="{F87C58AA-DAAB-4E69-A8C3-9E3C3D3821E6}"/>
    <cellStyle name="Comma [0] 7 2 4" xfId="594" xr:uid="{00000000-0005-0000-0000-000088060000}"/>
    <cellStyle name="Comma [0] 7 2 4 2" xfId="12757" xr:uid="{8A8532CE-CFD7-40F0-82CF-BB5B868E7EA2}"/>
    <cellStyle name="Comma [0] 7 2 40" xfId="4230" xr:uid="{00000000-0005-0000-0000-000089060000}"/>
    <cellStyle name="Comma [0] 7 2 40 2" xfId="16283" xr:uid="{204512E0-0241-45B3-8BD9-21F43FC4B8D2}"/>
    <cellStyle name="Comma [0] 7 2 41" xfId="4330" xr:uid="{00000000-0005-0000-0000-00008A060000}"/>
    <cellStyle name="Comma [0] 7 2 41 2" xfId="16381" xr:uid="{54C58F0B-6996-4C47-B773-5386A8214549}"/>
    <cellStyle name="Comma [0] 7 2 42" xfId="4432" xr:uid="{00000000-0005-0000-0000-00008B060000}"/>
    <cellStyle name="Comma [0] 7 2 42 2" xfId="16480" xr:uid="{51D709F9-00B1-4ECE-8C6C-DD1A74B28478}"/>
    <cellStyle name="Comma [0] 7 2 43" xfId="4533" xr:uid="{00000000-0005-0000-0000-00008C060000}"/>
    <cellStyle name="Comma [0] 7 2 43 2" xfId="16578" xr:uid="{475F5A51-FC4C-45C2-8FC6-72AF6C91AEB3}"/>
    <cellStyle name="Comma [0] 7 2 44" xfId="4634" xr:uid="{00000000-0005-0000-0000-00008D060000}"/>
    <cellStyle name="Comma [0] 7 2 44 2" xfId="16676" xr:uid="{85F1054A-CE83-4431-9FD3-C6CB6F9429E3}"/>
    <cellStyle name="Comma [0] 7 2 45" xfId="4735" xr:uid="{00000000-0005-0000-0000-00008E060000}"/>
    <cellStyle name="Comma [0] 7 2 45 2" xfId="16774" xr:uid="{2F38A608-98E2-4306-900E-79FB6DD26F23}"/>
    <cellStyle name="Comma [0] 7 2 46" xfId="4836" xr:uid="{00000000-0005-0000-0000-00008F060000}"/>
    <cellStyle name="Comma [0] 7 2 46 2" xfId="16872" xr:uid="{F8FD95B1-0301-4AEC-84C8-6A83B9BDE963}"/>
    <cellStyle name="Comma [0] 7 2 47" xfId="4937" xr:uid="{00000000-0005-0000-0000-000090060000}"/>
    <cellStyle name="Comma [0] 7 2 47 2" xfId="16970" xr:uid="{043266E4-E6DA-4A44-9E77-1FB0D03D7568}"/>
    <cellStyle name="Comma [0] 7 2 48" xfId="5038" xr:uid="{00000000-0005-0000-0000-000091060000}"/>
    <cellStyle name="Comma [0] 7 2 48 2" xfId="17068" xr:uid="{97D57C14-6AFF-4DE2-8478-422156A087E9}"/>
    <cellStyle name="Comma [0] 7 2 49" xfId="5139" xr:uid="{00000000-0005-0000-0000-000092060000}"/>
    <cellStyle name="Comma [0] 7 2 49 2" xfId="17166" xr:uid="{0AA31085-3AFD-4FDD-B854-19DCADA0E9AE}"/>
    <cellStyle name="Comma [0] 7 2 5" xfId="695" xr:uid="{00000000-0005-0000-0000-000093060000}"/>
    <cellStyle name="Comma [0] 7 2 5 2" xfId="12855" xr:uid="{7146CB37-0B2E-4EE9-BDA5-D1D7A626E608}"/>
    <cellStyle name="Comma [0] 7 2 50" xfId="5240" xr:uid="{00000000-0005-0000-0000-000094060000}"/>
    <cellStyle name="Comma [0] 7 2 50 2" xfId="17264" xr:uid="{82331CAD-DE8B-473F-A1DF-3C2B28407718}"/>
    <cellStyle name="Comma [0] 7 2 51" xfId="5341" xr:uid="{00000000-0005-0000-0000-000095060000}"/>
    <cellStyle name="Comma [0] 7 2 51 2" xfId="17362" xr:uid="{94175E3E-BA70-4E68-980D-23D9C444F18F}"/>
    <cellStyle name="Comma [0] 7 2 52" xfId="5442" xr:uid="{00000000-0005-0000-0000-000096060000}"/>
    <cellStyle name="Comma [0] 7 2 52 2" xfId="17460" xr:uid="{FA461805-BD75-472E-AAE4-D126CF75F554}"/>
    <cellStyle name="Comma [0] 7 2 53" xfId="5543" xr:uid="{00000000-0005-0000-0000-000097060000}"/>
    <cellStyle name="Comma [0] 7 2 53 2" xfId="17558" xr:uid="{9C087C12-6B5D-4E11-8585-13B6CAAC5E4B}"/>
    <cellStyle name="Comma [0] 7 2 54" xfId="5644" xr:uid="{00000000-0005-0000-0000-000098060000}"/>
    <cellStyle name="Comma [0] 7 2 54 2" xfId="17656" xr:uid="{A371175D-5B21-4694-8869-7B5CDF80E514}"/>
    <cellStyle name="Comma [0] 7 2 55" xfId="5745" xr:uid="{00000000-0005-0000-0000-000099060000}"/>
    <cellStyle name="Comma [0] 7 2 55 2" xfId="17754" xr:uid="{AB8B4751-5097-4F32-8D17-A618754B367D}"/>
    <cellStyle name="Comma [0] 7 2 56" xfId="5846" xr:uid="{00000000-0005-0000-0000-00009A060000}"/>
    <cellStyle name="Comma [0] 7 2 56 2" xfId="17852" xr:uid="{0642C115-FE0C-4F86-951F-7A6652DFA377}"/>
    <cellStyle name="Comma [0] 7 2 57" xfId="5947" xr:uid="{00000000-0005-0000-0000-00009B060000}"/>
    <cellStyle name="Comma [0] 7 2 57 2" xfId="17950" xr:uid="{0AA0C0E1-1CCD-416C-8EEF-916D8FD5EA11}"/>
    <cellStyle name="Comma [0] 7 2 58" xfId="6048" xr:uid="{00000000-0005-0000-0000-00009C060000}"/>
    <cellStyle name="Comma [0] 7 2 58 2" xfId="18048" xr:uid="{EB514D64-7588-4F71-A0B7-8F5B790BA75D}"/>
    <cellStyle name="Comma [0] 7 2 59" xfId="6149" xr:uid="{00000000-0005-0000-0000-00009D060000}"/>
    <cellStyle name="Comma [0] 7 2 59 2" xfId="18146" xr:uid="{8558029B-3D6E-4A1D-B97B-51076B8E954E}"/>
    <cellStyle name="Comma [0] 7 2 6" xfId="796" xr:uid="{00000000-0005-0000-0000-00009E060000}"/>
    <cellStyle name="Comma [0] 7 2 6 2" xfId="12953" xr:uid="{3A63400D-773F-4099-AB45-82A02EEA5406}"/>
    <cellStyle name="Comma [0] 7 2 60" xfId="6250" xr:uid="{00000000-0005-0000-0000-00009F060000}"/>
    <cellStyle name="Comma [0] 7 2 60 2" xfId="18244" xr:uid="{E8818BF6-2B64-4D8F-BB85-62498C27AE66}"/>
    <cellStyle name="Comma [0] 7 2 61" xfId="6351" xr:uid="{00000000-0005-0000-0000-0000A0060000}"/>
    <cellStyle name="Comma [0] 7 2 61 2" xfId="18342" xr:uid="{6269D438-D6D9-4BAF-9BF8-D255687F5BDD}"/>
    <cellStyle name="Comma [0] 7 2 62" xfId="6452" xr:uid="{00000000-0005-0000-0000-0000A1060000}"/>
    <cellStyle name="Comma [0] 7 2 62 2" xfId="18440" xr:uid="{9247FD83-0831-4D78-87F9-8C850336E5AA}"/>
    <cellStyle name="Comma [0] 7 2 63" xfId="6553" xr:uid="{00000000-0005-0000-0000-0000A2060000}"/>
    <cellStyle name="Comma [0] 7 2 63 2" xfId="18538" xr:uid="{C792EDE0-6502-4632-823B-71CB3CB533CA}"/>
    <cellStyle name="Comma [0] 7 2 64" xfId="6654" xr:uid="{00000000-0005-0000-0000-0000A3060000}"/>
    <cellStyle name="Comma [0] 7 2 64 2" xfId="18636" xr:uid="{2AB3A92C-B27B-4DBB-A621-22E659E13621}"/>
    <cellStyle name="Comma [0] 7 2 65" xfId="6755" xr:uid="{00000000-0005-0000-0000-0000A4060000}"/>
    <cellStyle name="Comma [0] 7 2 65 2" xfId="18734" xr:uid="{7C1410EA-6A87-4A9B-86C8-2BCF23FA0527}"/>
    <cellStyle name="Comma [0] 7 2 66" xfId="6856" xr:uid="{00000000-0005-0000-0000-0000A5060000}"/>
    <cellStyle name="Comma [0] 7 2 66 2" xfId="18832" xr:uid="{5856489B-A353-4802-8F3D-C343615FB601}"/>
    <cellStyle name="Comma [0] 7 2 67" xfId="6957" xr:uid="{00000000-0005-0000-0000-0000A6060000}"/>
    <cellStyle name="Comma [0] 7 2 67 2" xfId="18930" xr:uid="{1016A90B-7BDE-40E8-94AB-EB6357D3AD33}"/>
    <cellStyle name="Comma [0] 7 2 68" xfId="7058" xr:uid="{00000000-0005-0000-0000-0000A7060000}"/>
    <cellStyle name="Comma [0] 7 2 68 2" xfId="19028" xr:uid="{1A958639-FB75-4EB0-A05C-52EB98F4571E}"/>
    <cellStyle name="Comma [0] 7 2 69" xfId="7159" xr:uid="{00000000-0005-0000-0000-0000A8060000}"/>
    <cellStyle name="Comma [0] 7 2 69 2" xfId="19126" xr:uid="{B009B984-C013-4907-B329-D14AAEF58E11}"/>
    <cellStyle name="Comma [0] 7 2 7" xfId="897" xr:uid="{00000000-0005-0000-0000-0000A9060000}"/>
    <cellStyle name="Comma [0] 7 2 7 2" xfId="13051" xr:uid="{3E62FF18-1BE8-4D9E-A20E-A2918EC722A0}"/>
    <cellStyle name="Comma [0] 7 2 70" xfId="7260" xr:uid="{00000000-0005-0000-0000-0000AA060000}"/>
    <cellStyle name="Comma [0] 7 2 70 2" xfId="19224" xr:uid="{D0493FCC-963D-46E8-B114-5FCC2CDC4371}"/>
    <cellStyle name="Comma [0] 7 2 71" xfId="7361" xr:uid="{00000000-0005-0000-0000-0000AB060000}"/>
    <cellStyle name="Comma [0] 7 2 71 2" xfId="19322" xr:uid="{7341B2E0-6EF6-40DD-8EF5-635650C66E62}"/>
    <cellStyle name="Comma [0] 7 2 72" xfId="7462" xr:uid="{00000000-0005-0000-0000-0000AC060000}"/>
    <cellStyle name="Comma [0] 7 2 72 2" xfId="19420" xr:uid="{24FD72A0-7C8F-48FB-92A9-65AD5995F2F3}"/>
    <cellStyle name="Comma [0] 7 2 73" xfId="7563" xr:uid="{00000000-0005-0000-0000-0000AD060000}"/>
    <cellStyle name="Comma [0] 7 2 73 2" xfId="19518" xr:uid="{E4322041-CAD0-426F-A1BC-08649DF31333}"/>
    <cellStyle name="Comma [0] 7 2 74" xfId="7664" xr:uid="{00000000-0005-0000-0000-0000AE060000}"/>
    <cellStyle name="Comma [0] 7 2 74 2" xfId="19616" xr:uid="{E073349D-FA00-4910-B640-4D9A64C062FF}"/>
    <cellStyle name="Comma [0] 7 2 75" xfId="7765" xr:uid="{00000000-0005-0000-0000-0000AF060000}"/>
    <cellStyle name="Comma [0] 7 2 75 2" xfId="19714" xr:uid="{EFAFE9E7-56FA-40DA-B7F6-4360FD313389}"/>
    <cellStyle name="Comma [0] 7 2 76" xfId="7866" xr:uid="{00000000-0005-0000-0000-0000B0060000}"/>
    <cellStyle name="Comma [0] 7 2 76 2" xfId="19812" xr:uid="{B8A1903E-5C71-4B64-B26C-9BE402CAAB47}"/>
    <cellStyle name="Comma [0] 7 2 77" xfId="7967" xr:uid="{00000000-0005-0000-0000-0000B1060000}"/>
    <cellStyle name="Comma [0] 7 2 77 2" xfId="19910" xr:uid="{523B1418-3BB8-4E4F-AC02-074990E72AB7}"/>
    <cellStyle name="Comma [0] 7 2 78" xfId="8068" xr:uid="{00000000-0005-0000-0000-0000B2060000}"/>
    <cellStyle name="Comma [0] 7 2 78 2" xfId="20008" xr:uid="{A2DD5C67-9B1E-4993-A3FA-BF85A0513AB7}"/>
    <cellStyle name="Comma [0] 7 2 79" xfId="8169" xr:uid="{00000000-0005-0000-0000-0000B3060000}"/>
    <cellStyle name="Comma [0] 7 2 79 2" xfId="20106" xr:uid="{4D9A822B-7FD3-416B-97D6-1729540E0F85}"/>
    <cellStyle name="Comma [0] 7 2 8" xfId="998" xr:uid="{00000000-0005-0000-0000-0000B4060000}"/>
    <cellStyle name="Comma [0] 7 2 8 2" xfId="13149" xr:uid="{7F1B5D53-3A6B-4A6B-A578-172D5208444A}"/>
    <cellStyle name="Comma [0] 7 2 80" xfId="8270" xr:uid="{00000000-0005-0000-0000-0000B5060000}"/>
    <cellStyle name="Comma [0] 7 2 80 2" xfId="20204" xr:uid="{DFD0F561-4AC7-4D5A-B0F6-CC8E6451F408}"/>
    <cellStyle name="Comma [0] 7 2 81" xfId="8371" xr:uid="{00000000-0005-0000-0000-0000B6060000}"/>
    <cellStyle name="Comma [0] 7 2 81 2" xfId="20302" xr:uid="{8445D86D-291A-417D-B24B-3E7C5A057830}"/>
    <cellStyle name="Comma [0] 7 2 82" xfId="8472" xr:uid="{00000000-0005-0000-0000-0000B7060000}"/>
    <cellStyle name="Comma [0] 7 2 82 2" xfId="20400" xr:uid="{01AA0033-663F-4D4F-B131-8DCC78931225}"/>
    <cellStyle name="Comma [0] 7 2 83" xfId="8573" xr:uid="{00000000-0005-0000-0000-0000B8060000}"/>
    <cellStyle name="Comma [0] 7 2 83 2" xfId="20498" xr:uid="{1983A120-5871-4854-A3E2-229C1D7F5F94}"/>
    <cellStyle name="Comma [0] 7 2 84" xfId="8674" xr:uid="{00000000-0005-0000-0000-0000B9060000}"/>
    <cellStyle name="Comma [0] 7 2 84 2" xfId="20596" xr:uid="{9305F565-E692-433A-9FFB-0D98BC559D6A}"/>
    <cellStyle name="Comma [0] 7 2 85" xfId="8775" xr:uid="{00000000-0005-0000-0000-0000BA060000}"/>
    <cellStyle name="Comma [0] 7 2 85 2" xfId="20694" xr:uid="{325DD81D-C258-4608-BF62-76FA6D087D0C}"/>
    <cellStyle name="Comma [0] 7 2 86" xfId="8876" xr:uid="{00000000-0005-0000-0000-0000BB060000}"/>
    <cellStyle name="Comma [0] 7 2 86 2" xfId="20792" xr:uid="{020B06F8-659E-45A5-866D-545A56D94847}"/>
    <cellStyle name="Comma [0] 7 2 87" xfId="8977" xr:uid="{00000000-0005-0000-0000-0000BC060000}"/>
    <cellStyle name="Comma [0] 7 2 87 2" xfId="20890" xr:uid="{D7DE4314-B088-4B03-8AF8-6F9DFFC03505}"/>
    <cellStyle name="Comma [0] 7 2 88" xfId="9078" xr:uid="{00000000-0005-0000-0000-0000BD060000}"/>
    <cellStyle name="Comma [0] 7 2 88 2" xfId="20988" xr:uid="{D5BB5B1A-2C12-42D9-A274-D77D85AE4365}"/>
    <cellStyle name="Comma [0] 7 2 89" xfId="9179" xr:uid="{00000000-0005-0000-0000-0000BE060000}"/>
    <cellStyle name="Comma [0] 7 2 89 2" xfId="21086" xr:uid="{71B74D0C-5033-442E-88A5-7B12005C8BEA}"/>
    <cellStyle name="Comma [0] 7 2 9" xfId="1099" xr:uid="{00000000-0005-0000-0000-0000BF060000}"/>
    <cellStyle name="Comma [0] 7 2 9 2" xfId="13246" xr:uid="{635BCC11-D8F5-4619-B732-1629759B82A0}"/>
    <cellStyle name="Comma [0] 7 2 90" xfId="9280" xr:uid="{00000000-0005-0000-0000-0000C0060000}"/>
    <cellStyle name="Comma [0] 7 2 90 2" xfId="21184" xr:uid="{6A6B5ADE-7803-41C2-ADDB-23773EE052B1}"/>
    <cellStyle name="Comma [0] 7 2 91" xfId="9381" xr:uid="{00000000-0005-0000-0000-0000C1060000}"/>
    <cellStyle name="Comma [0] 7 2 91 2" xfId="21282" xr:uid="{FE4EEAD2-9394-4F13-8329-E7136DDB3A5A}"/>
    <cellStyle name="Comma [0] 7 2 92" xfId="9482" xr:uid="{00000000-0005-0000-0000-0000C2060000}"/>
    <cellStyle name="Comma [0] 7 2 92 2" xfId="21380" xr:uid="{FFE8BB3E-3AF8-42EC-B54A-8C65982B211F}"/>
    <cellStyle name="Comma [0] 7 2 93" xfId="9583" xr:uid="{00000000-0005-0000-0000-0000C3060000}"/>
    <cellStyle name="Comma [0] 7 2 93 2" xfId="21478" xr:uid="{6958AE71-924A-400E-BA36-5CA38DF3AA96}"/>
    <cellStyle name="Comma [0] 7 2 94" xfId="9684" xr:uid="{00000000-0005-0000-0000-0000C4060000}"/>
    <cellStyle name="Comma [0] 7 2 94 2" xfId="21576" xr:uid="{9F9F44A5-8096-4B77-A247-40DA7A56C24E}"/>
    <cellStyle name="Comma [0] 7 2 95" xfId="9785" xr:uid="{00000000-0005-0000-0000-0000C5060000}"/>
    <cellStyle name="Comma [0] 7 2 95 2" xfId="21674" xr:uid="{94D67771-DF5D-48F3-BD43-E66CBD9E7ADD}"/>
    <cellStyle name="Comma [0] 7 2 96" xfId="9886" xr:uid="{00000000-0005-0000-0000-0000C6060000}"/>
    <cellStyle name="Comma [0] 7 2 96 2" xfId="21772" xr:uid="{1E1FC298-9306-42A7-AC11-5B3A76A13816}"/>
    <cellStyle name="Comma [0] 7 2 97" xfId="9987" xr:uid="{00000000-0005-0000-0000-0000C7060000}"/>
    <cellStyle name="Comma [0] 7 2 97 2" xfId="21870" xr:uid="{DF45E23F-C15D-47BD-8719-F164A062F684}"/>
    <cellStyle name="Comma [0] 7 2 98" xfId="10088" xr:uid="{00000000-0005-0000-0000-0000C8060000}"/>
    <cellStyle name="Comma [0] 7 2 98 2" xfId="21968" xr:uid="{63C4B506-8F65-4908-8A81-70CE0751D999}"/>
    <cellStyle name="Comma [0] 7 2 99" xfId="10189" xr:uid="{00000000-0005-0000-0000-0000C9060000}"/>
    <cellStyle name="Comma [0] 7 2 99 2" xfId="22066" xr:uid="{66CB2B3D-42B3-4658-8041-CD55927D55C5}"/>
    <cellStyle name="Comma [0] 7 20" xfId="2101" xr:uid="{00000000-0005-0000-0000-0000CA060000}"/>
    <cellStyle name="Comma [0] 7 20 2" xfId="14218" xr:uid="{A7B82FF2-13E4-480D-9494-41C6A9151882}"/>
    <cellStyle name="Comma [0] 7 21" xfId="2202" xr:uid="{00000000-0005-0000-0000-0000CB060000}"/>
    <cellStyle name="Comma [0] 7 21 2" xfId="14316" xr:uid="{D688F12B-AFB4-4D45-9A5B-215AE4C34C2D}"/>
    <cellStyle name="Comma [0] 7 22" xfId="2303" xr:uid="{00000000-0005-0000-0000-0000CC060000}"/>
    <cellStyle name="Comma [0] 7 22 2" xfId="14414" xr:uid="{E605A80F-B39D-4BD1-BD18-E18C71419EC2}"/>
    <cellStyle name="Comma [0] 7 23" xfId="2404" xr:uid="{00000000-0005-0000-0000-0000CD060000}"/>
    <cellStyle name="Comma [0] 7 23 2" xfId="14512" xr:uid="{27F9FC2B-BBFF-4D00-94A2-C5682CF3D5C9}"/>
    <cellStyle name="Comma [0] 7 24" xfId="2505" xr:uid="{00000000-0005-0000-0000-0000CE060000}"/>
    <cellStyle name="Comma [0] 7 24 2" xfId="14610" xr:uid="{CFCF7DE5-D6B4-43F1-A9BF-8E883A33E421}"/>
    <cellStyle name="Comma [0] 7 25" xfId="2606" xr:uid="{00000000-0005-0000-0000-0000CF060000}"/>
    <cellStyle name="Comma [0] 7 25 2" xfId="14708" xr:uid="{590DF143-4F06-46E0-98F5-BAD3C7B166BC}"/>
    <cellStyle name="Comma [0] 7 26" xfId="2707" xr:uid="{00000000-0005-0000-0000-0000D0060000}"/>
    <cellStyle name="Comma [0] 7 26 2" xfId="14806" xr:uid="{B049872C-4052-4E2A-B1DF-70AEF082B6DF}"/>
    <cellStyle name="Comma [0] 7 27" xfId="2808" xr:uid="{00000000-0005-0000-0000-0000D1060000}"/>
    <cellStyle name="Comma [0] 7 27 2" xfId="14904" xr:uid="{52CFFE8D-0006-48C5-BC3A-35C6E1AF9051}"/>
    <cellStyle name="Comma [0] 7 28" xfId="2909" xr:uid="{00000000-0005-0000-0000-0000D2060000}"/>
    <cellStyle name="Comma [0] 7 28 2" xfId="15002" xr:uid="{F9D6BBC7-2B05-4AB5-A2BD-E07B94215DFC}"/>
    <cellStyle name="Comma [0] 7 29" xfId="3010" xr:uid="{00000000-0005-0000-0000-0000D3060000}"/>
    <cellStyle name="Comma [0] 7 29 2" xfId="15100" xr:uid="{5F328EA0-40E4-4AB3-BB30-4ECB4B225F31}"/>
    <cellStyle name="Comma [0] 7 3" xfId="384" xr:uid="{00000000-0005-0000-0000-0000D4060000}"/>
    <cellStyle name="Comma [0] 7 3 2" xfId="12553" xr:uid="{8927745A-3327-443F-8B6B-59CBFEA94CEF}"/>
    <cellStyle name="Comma [0] 7 30" xfId="3111" xr:uid="{00000000-0005-0000-0000-0000D5060000}"/>
    <cellStyle name="Comma [0] 7 30 2" xfId="15198" xr:uid="{7F2465BD-A894-4C82-A5ED-E7429B25C2B3}"/>
    <cellStyle name="Comma [0] 7 31" xfId="3212" xr:uid="{00000000-0005-0000-0000-0000D6060000}"/>
    <cellStyle name="Comma [0] 7 31 2" xfId="15296" xr:uid="{75E249FC-D411-4435-92AE-F5B9650B3C84}"/>
    <cellStyle name="Comma [0] 7 32" xfId="3313" xr:uid="{00000000-0005-0000-0000-0000D7060000}"/>
    <cellStyle name="Comma [0] 7 32 2" xfId="15394" xr:uid="{E75603B4-B3E6-44A4-B108-9262C9FA4358}"/>
    <cellStyle name="Comma [0] 7 33" xfId="3414" xr:uid="{00000000-0005-0000-0000-0000D8060000}"/>
    <cellStyle name="Comma [0] 7 33 2" xfId="15492" xr:uid="{7281F2C1-40F4-4690-8841-F7E39A70442F}"/>
    <cellStyle name="Comma [0] 7 34" xfId="3515" xr:uid="{00000000-0005-0000-0000-0000D9060000}"/>
    <cellStyle name="Comma [0] 7 34 2" xfId="15590" xr:uid="{1F519DAB-9AC3-4088-B818-0082D5588A55}"/>
    <cellStyle name="Comma [0] 7 35" xfId="3616" xr:uid="{00000000-0005-0000-0000-0000DA060000}"/>
    <cellStyle name="Comma [0] 7 35 2" xfId="15688" xr:uid="{22498720-E3E3-42E0-A9FD-65E0319CE57F}"/>
    <cellStyle name="Comma [0] 7 36" xfId="3717" xr:uid="{00000000-0005-0000-0000-0000DB060000}"/>
    <cellStyle name="Comma [0] 7 36 2" xfId="15787" xr:uid="{643BE1BE-E1D8-4EFC-B5BC-E7D9B9F9B00F}"/>
    <cellStyle name="Comma [0] 7 37" xfId="3809" xr:uid="{00000000-0005-0000-0000-0000DC060000}"/>
    <cellStyle name="Comma [0] 7 37 2" xfId="15876" xr:uid="{E5D82D14-BD37-4DD8-B240-0D20B9484C41}"/>
    <cellStyle name="Comma [0] 7 38" xfId="3917" xr:uid="{00000000-0005-0000-0000-0000DD060000}"/>
    <cellStyle name="Comma [0] 7 38 2" xfId="15978" xr:uid="{78806C7E-9F9E-4E99-84EA-678CA7560B87}"/>
    <cellStyle name="Comma [0] 7 39" xfId="4015" xr:uid="{00000000-0005-0000-0000-0000DE060000}"/>
    <cellStyle name="Comma [0] 7 39 2" xfId="16074" xr:uid="{67C05B98-8F12-4EF1-88F7-D30D31D61D9A}"/>
    <cellStyle name="Comma [0] 7 4" xfId="485" xr:uid="{00000000-0005-0000-0000-0000DF060000}"/>
    <cellStyle name="Comma [0] 7 4 2" xfId="12651" xr:uid="{890E0A27-83D1-468D-807E-11554C16D98D}"/>
    <cellStyle name="Comma [0] 7 40" xfId="4078" xr:uid="{00000000-0005-0000-0000-0000E0060000}"/>
    <cellStyle name="Comma [0] 7 40 2" xfId="16137" xr:uid="{8E1E62EE-3157-40FC-9EC2-C5D86F55BEE4}"/>
    <cellStyle name="Comma [0] 7 41" xfId="4222" xr:uid="{00000000-0005-0000-0000-0000E1060000}"/>
    <cellStyle name="Comma [0] 7 41 2" xfId="16275" xr:uid="{6F7F6B47-1960-4C34-A60D-CA742BE58DC1}"/>
    <cellStyle name="Comma [0] 7 42" xfId="4322" xr:uid="{00000000-0005-0000-0000-0000E2060000}"/>
    <cellStyle name="Comma [0] 7 42 2" xfId="16373" xr:uid="{A2346CEE-E784-4993-BF03-2B0885104C39}"/>
    <cellStyle name="Comma [0] 7 43" xfId="4424" xr:uid="{00000000-0005-0000-0000-0000E3060000}"/>
    <cellStyle name="Comma [0] 7 43 2" xfId="16472" xr:uid="{7D77789C-585E-4E2C-AAA6-145EB6AE7A1A}"/>
    <cellStyle name="Comma [0] 7 44" xfId="4525" xr:uid="{00000000-0005-0000-0000-0000E4060000}"/>
    <cellStyle name="Comma [0] 7 44 2" xfId="16570" xr:uid="{5D8730AF-B2D1-40E9-B681-675B6773B36F}"/>
    <cellStyle name="Comma [0] 7 45" xfId="4626" xr:uid="{00000000-0005-0000-0000-0000E5060000}"/>
    <cellStyle name="Comma [0] 7 45 2" xfId="16668" xr:uid="{E8A1D701-F0F6-41C3-8B64-B2980210F3C7}"/>
    <cellStyle name="Comma [0] 7 46" xfId="4727" xr:uid="{00000000-0005-0000-0000-0000E6060000}"/>
    <cellStyle name="Comma [0] 7 46 2" xfId="16766" xr:uid="{7FA75F93-4AF7-4CFA-BFDF-94480BCC9284}"/>
    <cellStyle name="Comma [0] 7 47" xfId="4828" xr:uid="{00000000-0005-0000-0000-0000E7060000}"/>
    <cellStyle name="Comma [0] 7 47 2" xfId="16864" xr:uid="{D558DECD-B426-4544-9C6D-4EF0B6C9ECCD}"/>
    <cellStyle name="Comma [0] 7 48" xfId="4929" xr:uid="{00000000-0005-0000-0000-0000E8060000}"/>
    <cellStyle name="Comma [0] 7 48 2" xfId="16962" xr:uid="{ABA98A68-C9B3-4A38-9519-3C56DD8ADADD}"/>
    <cellStyle name="Comma [0] 7 49" xfId="5030" xr:uid="{00000000-0005-0000-0000-0000E9060000}"/>
    <cellStyle name="Comma [0] 7 49 2" xfId="17060" xr:uid="{0454A9C9-9E15-4158-93CC-F7B2094FD25E}"/>
    <cellStyle name="Comma [0] 7 5" xfId="586" xr:uid="{00000000-0005-0000-0000-0000EA060000}"/>
    <cellStyle name="Comma [0] 7 5 2" xfId="12749" xr:uid="{8D4D0E6B-FA4A-483B-A27B-B0F5DE57F15C}"/>
    <cellStyle name="Comma [0] 7 50" xfId="5131" xr:uid="{00000000-0005-0000-0000-0000EB060000}"/>
    <cellStyle name="Comma [0] 7 50 2" xfId="17158" xr:uid="{23AA939E-0E00-4B9E-938D-D03EA39C01BF}"/>
    <cellStyle name="Comma [0] 7 51" xfId="5232" xr:uid="{00000000-0005-0000-0000-0000EC060000}"/>
    <cellStyle name="Comma [0] 7 51 2" xfId="17256" xr:uid="{069C3735-DBE0-41FB-A803-DC6FADC4F85E}"/>
    <cellStyle name="Comma [0] 7 52" xfId="5333" xr:uid="{00000000-0005-0000-0000-0000ED060000}"/>
    <cellStyle name="Comma [0] 7 52 2" xfId="17354" xr:uid="{0E22E27F-F8DE-439F-A900-47704A097759}"/>
    <cellStyle name="Comma [0] 7 53" xfId="5434" xr:uid="{00000000-0005-0000-0000-0000EE060000}"/>
    <cellStyle name="Comma [0] 7 53 2" xfId="17452" xr:uid="{6DE49544-6FFD-4632-8471-61823509AD13}"/>
    <cellStyle name="Comma [0] 7 54" xfId="5535" xr:uid="{00000000-0005-0000-0000-0000EF060000}"/>
    <cellStyle name="Comma [0] 7 54 2" xfId="17550" xr:uid="{77F47F4C-6954-4700-896C-509C43056C1D}"/>
    <cellStyle name="Comma [0] 7 55" xfId="5636" xr:uid="{00000000-0005-0000-0000-0000F0060000}"/>
    <cellStyle name="Comma [0] 7 55 2" xfId="17648" xr:uid="{E3B79B62-E00D-4691-BE87-2B308A82AEE9}"/>
    <cellStyle name="Comma [0] 7 56" xfId="5737" xr:uid="{00000000-0005-0000-0000-0000F1060000}"/>
    <cellStyle name="Comma [0] 7 56 2" xfId="17746" xr:uid="{086282EA-99C3-48D2-AD7B-A9009F39B739}"/>
    <cellStyle name="Comma [0] 7 57" xfId="5838" xr:uid="{00000000-0005-0000-0000-0000F2060000}"/>
    <cellStyle name="Comma [0] 7 57 2" xfId="17844" xr:uid="{354D760A-F3AA-4F63-B1C5-620C42BF6461}"/>
    <cellStyle name="Comma [0] 7 58" xfId="5939" xr:uid="{00000000-0005-0000-0000-0000F3060000}"/>
    <cellStyle name="Comma [0] 7 58 2" xfId="17942" xr:uid="{DB30F5D6-E627-4497-960E-6069E5FA9AC1}"/>
    <cellStyle name="Comma [0] 7 59" xfId="6040" xr:uid="{00000000-0005-0000-0000-0000F4060000}"/>
    <cellStyle name="Comma [0] 7 59 2" xfId="18040" xr:uid="{4A12EB10-9A16-4BAB-AD3D-BD3FCB7CB09F}"/>
    <cellStyle name="Comma [0] 7 6" xfId="687" xr:uid="{00000000-0005-0000-0000-0000F5060000}"/>
    <cellStyle name="Comma [0] 7 6 2" xfId="12847" xr:uid="{30BF6BF7-9C06-41F1-A58D-0ACDBB9BB806}"/>
    <cellStyle name="Comma [0] 7 60" xfId="6141" xr:uid="{00000000-0005-0000-0000-0000F6060000}"/>
    <cellStyle name="Comma [0] 7 60 2" xfId="18138" xr:uid="{888AEADB-C0BC-4AD5-9FC8-B92C49CAED78}"/>
    <cellStyle name="Comma [0] 7 61" xfId="6242" xr:uid="{00000000-0005-0000-0000-0000F7060000}"/>
    <cellStyle name="Comma [0] 7 61 2" xfId="18236" xr:uid="{1208B08E-9999-4855-A041-8C208C1A042B}"/>
    <cellStyle name="Comma [0] 7 62" xfId="6343" xr:uid="{00000000-0005-0000-0000-0000F8060000}"/>
    <cellStyle name="Comma [0] 7 62 2" xfId="18334" xr:uid="{82D0B9ED-A467-4EB0-9227-02F98025D801}"/>
    <cellStyle name="Comma [0] 7 63" xfId="6444" xr:uid="{00000000-0005-0000-0000-0000F9060000}"/>
    <cellStyle name="Comma [0] 7 63 2" xfId="18432" xr:uid="{FFD67A3F-E411-4826-B228-D8496D9143D1}"/>
    <cellStyle name="Comma [0] 7 64" xfId="6545" xr:uid="{00000000-0005-0000-0000-0000FA060000}"/>
    <cellStyle name="Comma [0] 7 64 2" xfId="18530" xr:uid="{E927EB31-D845-4DBB-B7A9-16BF5E55E706}"/>
    <cellStyle name="Comma [0] 7 65" xfId="6646" xr:uid="{00000000-0005-0000-0000-0000FB060000}"/>
    <cellStyle name="Comma [0] 7 65 2" xfId="18628" xr:uid="{3A6F3F0D-41B2-4456-BAC2-9AD07D511B64}"/>
    <cellStyle name="Comma [0] 7 66" xfId="6747" xr:uid="{00000000-0005-0000-0000-0000FC060000}"/>
    <cellStyle name="Comma [0] 7 66 2" xfId="18726" xr:uid="{EEEC6842-1542-469A-92BC-E1F0F99ADC34}"/>
    <cellStyle name="Comma [0] 7 67" xfId="6848" xr:uid="{00000000-0005-0000-0000-0000FD060000}"/>
    <cellStyle name="Comma [0] 7 67 2" xfId="18824" xr:uid="{E114CF98-7C87-40E3-BA2C-12EFB31524C7}"/>
    <cellStyle name="Comma [0] 7 68" xfId="6949" xr:uid="{00000000-0005-0000-0000-0000FE060000}"/>
    <cellStyle name="Comma [0] 7 68 2" xfId="18922" xr:uid="{3AE1F8C2-6057-4A87-9C36-E3B7AA77D49B}"/>
    <cellStyle name="Comma [0] 7 69" xfId="7050" xr:uid="{00000000-0005-0000-0000-0000FF060000}"/>
    <cellStyle name="Comma [0] 7 69 2" xfId="19020" xr:uid="{25905A93-47A9-4345-8CFB-AD56009E1698}"/>
    <cellStyle name="Comma [0] 7 7" xfId="788" xr:uid="{00000000-0005-0000-0000-000000070000}"/>
    <cellStyle name="Comma [0] 7 7 2" xfId="12945" xr:uid="{536E4B2C-6218-4115-ADD5-7C0854EECB6C}"/>
    <cellStyle name="Comma [0] 7 70" xfId="7151" xr:uid="{00000000-0005-0000-0000-000001070000}"/>
    <cellStyle name="Comma [0] 7 70 2" xfId="19118" xr:uid="{D6895487-BF38-4186-B0F8-4CF03B26BD55}"/>
    <cellStyle name="Comma [0] 7 71" xfId="7252" xr:uid="{00000000-0005-0000-0000-000002070000}"/>
    <cellStyle name="Comma [0] 7 71 2" xfId="19216" xr:uid="{99C8B7D3-739E-447C-B3D2-313CA341176B}"/>
    <cellStyle name="Comma [0] 7 72" xfId="7353" xr:uid="{00000000-0005-0000-0000-000003070000}"/>
    <cellStyle name="Comma [0] 7 72 2" xfId="19314" xr:uid="{046B1A45-BE29-4D1A-B3C8-1036CBED74D1}"/>
    <cellStyle name="Comma [0] 7 73" xfId="7454" xr:uid="{00000000-0005-0000-0000-000004070000}"/>
    <cellStyle name="Comma [0] 7 73 2" xfId="19412" xr:uid="{CAF06402-445E-43C4-979E-A91BC4A5B3F9}"/>
    <cellStyle name="Comma [0] 7 74" xfId="7555" xr:uid="{00000000-0005-0000-0000-000005070000}"/>
    <cellStyle name="Comma [0] 7 74 2" xfId="19510" xr:uid="{868E57B1-C445-4384-A557-67B12A5FA868}"/>
    <cellStyle name="Comma [0] 7 75" xfId="7656" xr:uid="{00000000-0005-0000-0000-000006070000}"/>
    <cellStyle name="Comma [0] 7 75 2" xfId="19608" xr:uid="{D075CB47-14AA-414F-A2B9-1DB939B0F9D5}"/>
    <cellStyle name="Comma [0] 7 76" xfId="7757" xr:uid="{00000000-0005-0000-0000-000007070000}"/>
    <cellStyle name="Comma [0] 7 76 2" xfId="19706" xr:uid="{5C610B08-FAA1-4D3D-919F-69921158D60C}"/>
    <cellStyle name="Comma [0] 7 77" xfId="7858" xr:uid="{00000000-0005-0000-0000-000008070000}"/>
    <cellStyle name="Comma [0] 7 77 2" xfId="19804" xr:uid="{AB69A8A1-A423-4001-AA16-F48178F7AC62}"/>
    <cellStyle name="Comma [0] 7 78" xfId="7959" xr:uid="{00000000-0005-0000-0000-000009070000}"/>
    <cellStyle name="Comma [0] 7 78 2" xfId="19902" xr:uid="{ABE3AB04-A00C-4827-9399-C921FA9C829C}"/>
    <cellStyle name="Comma [0] 7 79" xfId="8060" xr:uid="{00000000-0005-0000-0000-00000A070000}"/>
    <cellStyle name="Comma [0] 7 79 2" xfId="20000" xr:uid="{51FBB2B1-C4C4-4A85-8135-B7E5FCD80B96}"/>
    <cellStyle name="Comma [0] 7 8" xfId="889" xr:uid="{00000000-0005-0000-0000-00000B070000}"/>
    <cellStyle name="Comma [0] 7 8 2" xfId="13043" xr:uid="{D7FA23CF-3E87-40D8-AE3D-9CED8ABB8F97}"/>
    <cellStyle name="Comma [0] 7 80" xfId="8161" xr:uid="{00000000-0005-0000-0000-00000C070000}"/>
    <cellStyle name="Comma [0] 7 80 2" xfId="20098" xr:uid="{88EF61F9-2E82-416D-A4D8-D1D2EC90FBD4}"/>
    <cellStyle name="Comma [0] 7 81" xfId="8262" xr:uid="{00000000-0005-0000-0000-00000D070000}"/>
    <cellStyle name="Comma [0] 7 81 2" xfId="20196" xr:uid="{C9FDD843-3CEA-448B-A4FE-C2FEF8D88062}"/>
    <cellStyle name="Comma [0] 7 82" xfId="8363" xr:uid="{00000000-0005-0000-0000-00000E070000}"/>
    <cellStyle name="Comma [0] 7 82 2" xfId="20294" xr:uid="{38A5D28C-ADFA-4FBF-B2AE-053CF6738275}"/>
    <cellStyle name="Comma [0] 7 83" xfId="8464" xr:uid="{00000000-0005-0000-0000-00000F070000}"/>
    <cellStyle name="Comma [0] 7 83 2" xfId="20392" xr:uid="{BEECB83A-A357-4D04-884B-9C5B33172897}"/>
    <cellStyle name="Comma [0] 7 84" xfId="8565" xr:uid="{00000000-0005-0000-0000-000010070000}"/>
    <cellStyle name="Comma [0] 7 84 2" xfId="20490" xr:uid="{402F28E1-8E3A-402C-BA88-F79D0F4660B5}"/>
    <cellStyle name="Comma [0] 7 85" xfId="8666" xr:uid="{00000000-0005-0000-0000-000011070000}"/>
    <cellStyle name="Comma [0] 7 85 2" xfId="20588" xr:uid="{D33C809A-41DE-4BB1-A1F1-13693D429F3E}"/>
    <cellStyle name="Comma [0] 7 86" xfId="8767" xr:uid="{00000000-0005-0000-0000-000012070000}"/>
    <cellStyle name="Comma [0] 7 86 2" xfId="20686" xr:uid="{057D2CEA-FFAA-431B-8AC4-F3D67E78C66E}"/>
    <cellStyle name="Comma [0] 7 87" xfId="8868" xr:uid="{00000000-0005-0000-0000-000013070000}"/>
    <cellStyle name="Comma [0] 7 87 2" xfId="20784" xr:uid="{0E3AEBC9-4C71-45CE-8E74-B98C4A07864B}"/>
    <cellStyle name="Comma [0] 7 88" xfId="8969" xr:uid="{00000000-0005-0000-0000-000014070000}"/>
    <cellStyle name="Comma [0] 7 88 2" xfId="20882" xr:uid="{39230656-FF90-4B8F-88D3-8FA064D7A5C5}"/>
    <cellStyle name="Comma [0] 7 89" xfId="9070" xr:uid="{00000000-0005-0000-0000-000015070000}"/>
    <cellStyle name="Comma [0] 7 89 2" xfId="20980" xr:uid="{17365036-F6E2-462E-B425-41B123512E21}"/>
    <cellStyle name="Comma [0] 7 9" xfId="990" xr:uid="{00000000-0005-0000-0000-000016070000}"/>
    <cellStyle name="Comma [0] 7 9 2" xfId="13141" xr:uid="{69E139BB-729F-44DC-B77C-A3248EE5C24E}"/>
    <cellStyle name="Comma [0] 7 90" xfId="9171" xr:uid="{00000000-0005-0000-0000-000017070000}"/>
    <cellStyle name="Comma [0] 7 90 2" xfId="21078" xr:uid="{ACCD2CD8-76CB-479C-9919-8C10D6D33BEE}"/>
    <cellStyle name="Comma [0] 7 91" xfId="9272" xr:uid="{00000000-0005-0000-0000-000018070000}"/>
    <cellStyle name="Comma [0] 7 91 2" xfId="21176" xr:uid="{50A23308-CEEB-4713-B082-2A4E555A0440}"/>
    <cellStyle name="Comma [0] 7 92" xfId="9373" xr:uid="{00000000-0005-0000-0000-000019070000}"/>
    <cellStyle name="Comma [0] 7 92 2" xfId="21274" xr:uid="{5E24F789-4544-4691-89D9-6D60ABEDFF72}"/>
    <cellStyle name="Comma [0] 7 93" xfId="9474" xr:uid="{00000000-0005-0000-0000-00001A070000}"/>
    <cellStyle name="Comma [0] 7 93 2" xfId="21372" xr:uid="{DDC45F8B-6AC0-4FF1-BF24-7EAB6C6440A3}"/>
    <cellStyle name="Comma [0] 7 94" xfId="9575" xr:uid="{00000000-0005-0000-0000-00001B070000}"/>
    <cellStyle name="Comma [0] 7 94 2" xfId="21470" xr:uid="{09737224-A123-40C7-A14F-24249BD7125C}"/>
    <cellStyle name="Comma [0] 7 95" xfId="9676" xr:uid="{00000000-0005-0000-0000-00001C070000}"/>
    <cellStyle name="Comma [0] 7 95 2" xfId="21568" xr:uid="{182CDD6C-1574-4F4E-B768-1AE9F2DC57DD}"/>
    <cellStyle name="Comma [0] 7 96" xfId="9777" xr:uid="{00000000-0005-0000-0000-00001D070000}"/>
    <cellStyle name="Comma [0] 7 96 2" xfId="21666" xr:uid="{C2BC4127-AE33-4A35-A132-ABC5C7CA7668}"/>
    <cellStyle name="Comma [0] 7 97" xfId="9878" xr:uid="{00000000-0005-0000-0000-00001E070000}"/>
    <cellStyle name="Comma [0] 7 97 2" xfId="21764" xr:uid="{CB969B75-8BF8-49F1-9289-52B43D5A48C5}"/>
    <cellStyle name="Comma [0] 7 98" xfId="9979" xr:uid="{00000000-0005-0000-0000-00001F070000}"/>
    <cellStyle name="Comma [0] 7 98 2" xfId="21862" xr:uid="{3067F86B-0957-463A-B767-9A999B93DD49}"/>
    <cellStyle name="Comma [0] 7 99" xfId="10080" xr:uid="{00000000-0005-0000-0000-000020070000}"/>
    <cellStyle name="Comma [0] 7 99 2" xfId="21960" xr:uid="{67CE9F1D-66C6-464F-A0C9-BB5224099E9B}"/>
    <cellStyle name="Comma [0] 72" xfId="42" xr:uid="{00000000-0005-0000-0000-000021070000}"/>
    <cellStyle name="Comma [0] 72 2" xfId="12280" xr:uid="{5FD35920-E478-4D8C-9EEE-D0EB2F772CB9}"/>
    <cellStyle name="Comma [0] 8" xfId="43" xr:uid="{00000000-0005-0000-0000-000022070000}"/>
    <cellStyle name="Comma [0] 8 2" xfId="12281" xr:uid="{D4E574F3-4955-4F9E-A364-3CF0246BFE45}"/>
    <cellStyle name="Comma [0] 8 3 2 2" xfId="8" xr:uid="{00000000-0005-0000-0000-000023070000}"/>
    <cellStyle name="Comma [0] 8 3 2 2 10" xfId="1081" xr:uid="{00000000-0005-0000-0000-000024070000}"/>
    <cellStyle name="Comma [0] 8 3 2 2 10 2" xfId="13229" xr:uid="{9CB71192-AC7C-4133-8452-FFD94678F1CA}"/>
    <cellStyle name="Comma [0] 8 3 2 2 100" xfId="10171" xr:uid="{00000000-0005-0000-0000-000025070000}"/>
    <cellStyle name="Comma [0] 8 3 2 2 100 2" xfId="22049" xr:uid="{9D38ED1A-5DF4-4074-8B60-F1A6BD2A499F}"/>
    <cellStyle name="Comma [0] 8 3 2 2 101" xfId="10270" xr:uid="{00000000-0005-0000-0000-000026070000}"/>
    <cellStyle name="Comma [0] 8 3 2 2 101 2" xfId="22146" xr:uid="{9E40B9F9-2F61-4373-8F5E-4714854C169C}"/>
    <cellStyle name="Comma [0] 8 3 2 2 102" xfId="10372" xr:uid="{00000000-0005-0000-0000-000027070000}"/>
    <cellStyle name="Comma [0] 8 3 2 2 102 2" xfId="22244" xr:uid="{B846637D-AF23-4577-A0AF-024E4BC56D79}"/>
    <cellStyle name="Comma [0] 8 3 2 2 103" xfId="10473" xr:uid="{00000000-0005-0000-0000-000028070000}"/>
    <cellStyle name="Comma [0] 8 3 2 2 103 2" xfId="22341" xr:uid="{911B9021-1A2B-4191-BE3F-6B56348DFFF3}"/>
    <cellStyle name="Comma [0] 8 3 2 2 104" xfId="10574" xr:uid="{00000000-0005-0000-0000-000029070000}"/>
    <cellStyle name="Comma [0] 8 3 2 2 104 2" xfId="22440" xr:uid="{D03D8901-EBEE-482F-B8D9-29E0537A0808}"/>
    <cellStyle name="Comma [0] 8 3 2 2 105" xfId="10674" xr:uid="{00000000-0005-0000-0000-00002A070000}"/>
    <cellStyle name="Comma [0] 8 3 2 2 105 2" xfId="22538" xr:uid="{3C6AA061-D0E8-4C56-9DC6-AC6B39DEA62F}"/>
    <cellStyle name="Comma [0] 8 3 2 2 106" xfId="10774" xr:uid="{00000000-0005-0000-0000-00002B070000}"/>
    <cellStyle name="Comma [0] 8 3 2 2 106 2" xfId="22635" xr:uid="{36638C3D-CFDA-4E1C-AD6B-BE28DC556719}"/>
    <cellStyle name="Comma [0] 8 3 2 2 107" xfId="10877" xr:uid="{00000000-0005-0000-0000-00002C070000}"/>
    <cellStyle name="Comma [0] 8 3 2 2 107 2" xfId="22735" xr:uid="{16936017-583E-450B-9783-784C8B795AE6}"/>
    <cellStyle name="Comma [0] 8 3 2 2 108" xfId="10976" xr:uid="{00000000-0005-0000-0000-00002D070000}"/>
    <cellStyle name="Comma [0] 8 3 2 2 108 2" xfId="22831" xr:uid="{8F245865-3AD0-410F-A106-D1C62B2368FF}"/>
    <cellStyle name="Comma [0] 8 3 2 2 109" xfId="11076" xr:uid="{00000000-0005-0000-0000-00002E070000}"/>
    <cellStyle name="Comma [0] 8 3 2 2 109 2" xfId="22928" xr:uid="{E90CE12D-F710-4AA6-827E-0102CD2D5E32}"/>
    <cellStyle name="Comma [0] 8 3 2 2 11" xfId="1182" xr:uid="{00000000-0005-0000-0000-00002F070000}"/>
    <cellStyle name="Comma [0] 8 3 2 2 11 2" xfId="13327" xr:uid="{7944E206-DEA8-43EF-9B4E-FD209F967261}"/>
    <cellStyle name="Comma [0] 8 3 2 2 110" xfId="11180" xr:uid="{00000000-0005-0000-0000-000030070000}"/>
    <cellStyle name="Comma [0] 8 3 2 2 110 2" xfId="23028" xr:uid="{778110E2-EABF-4C6B-B3B2-83CED58C607F}"/>
    <cellStyle name="Comma [0] 8 3 2 2 111" xfId="11281" xr:uid="{00000000-0005-0000-0000-000031070000}"/>
    <cellStyle name="Comma [0] 8 3 2 2 111 2" xfId="23126" xr:uid="{DF06A6D0-78AF-47FF-A287-D52414A2309A}"/>
    <cellStyle name="Comma [0] 8 3 2 2 112" xfId="11382" xr:uid="{00000000-0005-0000-0000-000032070000}"/>
    <cellStyle name="Comma [0] 8 3 2 2 112 2" xfId="23224" xr:uid="{DC146D6B-8A90-4D8A-85BF-43C280C139E0}"/>
    <cellStyle name="Comma [0] 8 3 2 2 113" xfId="11482" xr:uid="{00000000-0005-0000-0000-000033070000}"/>
    <cellStyle name="Comma [0] 8 3 2 2 113 2" xfId="23322" xr:uid="{A26580E2-AF3F-477A-BF14-0A71C8551143}"/>
    <cellStyle name="Comma [0] 8 3 2 2 114" xfId="11581" xr:uid="{00000000-0005-0000-0000-000034070000}"/>
    <cellStyle name="Comma [0] 8 3 2 2 114 2" xfId="23418" xr:uid="{B1A94AC1-59C0-4213-AECF-FC0EAF6ACC8B}"/>
    <cellStyle name="Comma [0] 8 3 2 2 115" xfId="11683" xr:uid="{00000000-0005-0000-0000-000035070000}"/>
    <cellStyle name="Comma [0] 8 3 2 2 115 2" xfId="23517" xr:uid="{A3EC09EC-E7E1-4360-8380-EF520E8551C1}"/>
    <cellStyle name="Comma [0] 8 3 2 2 116" xfId="11780" xr:uid="{00000000-0005-0000-0000-000036070000}"/>
    <cellStyle name="Comma [0] 8 3 2 2 116 2" xfId="23610" xr:uid="{90851727-4867-46AF-9FDE-86107823A94B}"/>
    <cellStyle name="Comma [0] 8 3 2 2 117" xfId="11877" xr:uid="{00000000-0005-0000-0000-000037070000}"/>
    <cellStyle name="Comma [0] 8 3 2 2 117 2" xfId="23703" xr:uid="{E0289B2E-A3E3-41AB-B371-93ED628BEAA9}"/>
    <cellStyle name="Comma [0] 8 3 2 2 118" xfId="11972" xr:uid="{00000000-0005-0000-0000-000038070000}"/>
    <cellStyle name="Comma [0] 8 3 2 2 118 2" xfId="23797" xr:uid="{94EB6F66-054D-452B-92AB-1079FFD69D1C}"/>
    <cellStyle name="Comma [0] 8 3 2 2 119" xfId="12060" xr:uid="{00000000-0005-0000-0000-000039070000}"/>
    <cellStyle name="Comma [0] 8 3 2 2 119 2" xfId="23882" xr:uid="{13301904-0AA4-4F84-BA92-2EBE422FCD0F}"/>
    <cellStyle name="Comma [0] 8 3 2 2 12" xfId="1283" xr:uid="{00000000-0005-0000-0000-00003A070000}"/>
    <cellStyle name="Comma [0] 8 3 2 2 12 2" xfId="13425" xr:uid="{8810C7CC-5ADF-4C04-AF36-A2847096F3D7}"/>
    <cellStyle name="Comma [0] 8 3 2 2 120" xfId="12144" xr:uid="{00000000-0005-0000-0000-00003B070000}"/>
    <cellStyle name="Comma [0] 8 3 2 2 120 2" xfId="23963" xr:uid="{EB981304-20EF-4110-8A4C-2098CD5D15F9}"/>
    <cellStyle name="Comma [0] 8 3 2 2 121" xfId="12254" xr:uid="{799C57BB-7EF0-4B26-AE06-76B31406E3F1}"/>
    <cellStyle name="Comma [0] 8 3 2 2 13" xfId="1384" xr:uid="{00000000-0005-0000-0000-00003C070000}"/>
    <cellStyle name="Comma [0] 8 3 2 2 13 2" xfId="13523" xr:uid="{5AC1973E-055E-446C-9F53-81CA17BEB797}"/>
    <cellStyle name="Comma [0] 8 3 2 2 14" xfId="1485" xr:uid="{00000000-0005-0000-0000-00003D070000}"/>
    <cellStyle name="Comma [0] 8 3 2 2 14 2" xfId="13621" xr:uid="{2213CE21-69CD-4CFC-AA1E-782F32ACFA42}"/>
    <cellStyle name="Comma [0] 8 3 2 2 15" xfId="1586" xr:uid="{00000000-0005-0000-0000-00003E070000}"/>
    <cellStyle name="Comma [0] 8 3 2 2 15 2" xfId="13719" xr:uid="{916EC44B-D4B2-4928-AE7E-314E2873D1F3}"/>
    <cellStyle name="Comma [0] 8 3 2 2 16" xfId="1687" xr:uid="{00000000-0005-0000-0000-00003F070000}"/>
    <cellStyle name="Comma [0] 8 3 2 2 16 2" xfId="13817" xr:uid="{213E8277-08CF-4321-8428-D9E87CC49E0D}"/>
    <cellStyle name="Comma [0] 8 3 2 2 17" xfId="1788" xr:uid="{00000000-0005-0000-0000-000040070000}"/>
    <cellStyle name="Comma [0] 8 3 2 2 17 2" xfId="13915" xr:uid="{D045582A-3D0A-49C7-8184-1066BB6F8D37}"/>
    <cellStyle name="Comma [0] 8 3 2 2 18" xfId="1889" xr:uid="{00000000-0005-0000-0000-000041070000}"/>
    <cellStyle name="Comma [0] 8 3 2 2 18 2" xfId="14013" xr:uid="{85FE1F44-3CC3-41CE-B5CB-1966A8777F77}"/>
    <cellStyle name="Comma [0] 8 3 2 2 19" xfId="1990" xr:uid="{00000000-0005-0000-0000-000042070000}"/>
    <cellStyle name="Comma [0] 8 3 2 2 19 2" xfId="14111" xr:uid="{318625AD-998A-4A6B-AA4A-54E2E3F10218}"/>
    <cellStyle name="Comma [0] 8 3 2 2 2" xfId="206" xr:uid="{00000000-0005-0000-0000-000043070000}"/>
    <cellStyle name="Comma [0] 8 3 2 2 2 2" xfId="12381" xr:uid="{21E4DCC2-FC36-4D1F-9BF9-FA5A73BB0746}"/>
    <cellStyle name="Comma [0] 8 3 2 2 20" xfId="2091" xr:uid="{00000000-0005-0000-0000-000044070000}"/>
    <cellStyle name="Comma [0] 8 3 2 2 20 2" xfId="14209" xr:uid="{F11B0B2D-2998-472E-93FD-930B8A8CFD36}"/>
    <cellStyle name="Comma [0] 8 3 2 2 21" xfId="2192" xr:uid="{00000000-0005-0000-0000-000045070000}"/>
    <cellStyle name="Comma [0] 8 3 2 2 21 2" xfId="14307" xr:uid="{2335FFF2-4130-4CB6-857D-320975154C7E}"/>
    <cellStyle name="Comma [0] 8 3 2 2 22" xfId="2293" xr:uid="{00000000-0005-0000-0000-000046070000}"/>
    <cellStyle name="Comma [0] 8 3 2 2 22 2" xfId="14405" xr:uid="{6B034537-62A8-41DE-AF7E-7EFAE1444260}"/>
    <cellStyle name="Comma [0] 8 3 2 2 23" xfId="2394" xr:uid="{00000000-0005-0000-0000-000047070000}"/>
    <cellStyle name="Comma [0] 8 3 2 2 23 2" xfId="14503" xr:uid="{A5C6DFB3-B8B9-4206-87AF-1F35B2F34799}"/>
    <cellStyle name="Comma [0] 8 3 2 2 24" xfId="2495" xr:uid="{00000000-0005-0000-0000-000048070000}"/>
    <cellStyle name="Comma [0] 8 3 2 2 24 2" xfId="14601" xr:uid="{9B488D2D-784D-4E32-BB87-4A630926A0C2}"/>
    <cellStyle name="Comma [0] 8 3 2 2 25" xfId="2596" xr:uid="{00000000-0005-0000-0000-000049070000}"/>
    <cellStyle name="Comma [0] 8 3 2 2 25 2" xfId="14699" xr:uid="{5D2A1807-86C2-46D8-B403-9B2B5312E63D}"/>
    <cellStyle name="Comma [0] 8 3 2 2 26" xfId="2697" xr:uid="{00000000-0005-0000-0000-00004A070000}"/>
    <cellStyle name="Comma [0] 8 3 2 2 26 2" xfId="14797" xr:uid="{5CCA888C-3A0F-435F-B2D0-765BD267BED9}"/>
    <cellStyle name="Comma [0] 8 3 2 2 27" xfId="2798" xr:uid="{00000000-0005-0000-0000-00004B070000}"/>
    <cellStyle name="Comma [0] 8 3 2 2 27 2" xfId="14895" xr:uid="{5461D602-D848-4B50-B166-D3593DA8FCE7}"/>
    <cellStyle name="Comma [0] 8 3 2 2 28" xfId="2899" xr:uid="{00000000-0005-0000-0000-00004C070000}"/>
    <cellStyle name="Comma [0] 8 3 2 2 28 2" xfId="14993" xr:uid="{BF70835E-F1DB-4633-8701-8B6C407C0CA9}"/>
    <cellStyle name="Comma [0] 8 3 2 2 29" xfId="3000" xr:uid="{00000000-0005-0000-0000-00004D070000}"/>
    <cellStyle name="Comma [0] 8 3 2 2 29 2" xfId="15091" xr:uid="{30813C41-B7C2-4E08-B523-02729B7BEE1C}"/>
    <cellStyle name="Comma [0] 8 3 2 2 3" xfId="374" xr:uid="{00000000-0005-0000-0000-00004E070000}"/>
    <cellStyle name="Comma [0] 8 3 2 2 3 2" xfId="12544" xr:uid="{7C794980-E886-4837-9893-EAF051157AD7}"/>
    <cellStyle name="Comma [0] 8 3 2 2 30" xfId="3101" xr:uid="{00000000-0005-0000-0000-00004F070000}"/>
    <cellStyle name="Comma [0] 8 3 2 2 30 2" xfId="15189" xr:uid="{A8534131-7150-4678-A2A6-8ABA73961BF6}"/>
    <cellStyle name="Comma [0] 8 3 2 2 31" xfId="3202" xr:uid="{00000000-0005-0000-0000-000050070000}"/>
    <cellStyle name="Comma [0] 8 3 2 2 31 2" xfId="15287" xr:uid="{69D5DB61-4C65-4BB6-919C-F21059FE1802}"/>
    <cellStyle name="Comma [0] 8 3 2 2 32" xfId="3303" xr:uid="{00000000-0005-0000-0000-000051070000}"/>
    <cellStyle name="Comma [0] 8 3 2 2 32 2" xfId="15385" xr:uid="{148A172F-687E-4260-BF3F-61DEEDFA1ACC}"/>
    <cellStyle name="Comma [0] 8 3 2 2 33" xfId="3404" xr:uid="{00000000-0005-0000-0000-000052070000}"/>
    <cellStyle name="Comma [0] 8 3 2 2 33 2" xfId="15483" xr:uid="{836F2E5D-7391-4BF9-BC80-0EFE2D2A9A7C}"/>
    <cellStyle name="Comma [0] 8 3 2 2 34" xfId="3505" xr:uid="{00000000-0005-0000-0000-000053070000}"/>
    <cellStyle name="Comma [0] 8 3 2 2 34 2" xfId="15581" xr:uid="{D9878F78-1612-4482-80EE-41666064D9DE}"/>
    <cellStyle name="Comma [0] 8 3 2 2 35" xfId="3606" xr:uid="{00000000-0005-0000-0000-000054070000}"/>
    <cellStyle name="Comma [0] 8 3 2 2 35 2" xfId="15679" xr:uid="{DFDEBF26-DB2A-47BE-AEB4-786C438ADA6D}"/>
    <cellStyle name="Comma [0] 8 3 2 2 36" xfId="3707" xr:uid="{00000000-0005-0000-0000-000055070000}"/>
    <cellStyle name="Comma [0] 8 3 2 2 36 2" xfId="15778" xr:uid="{263DEC22-A113-4FDF-8FAA-A2A526F6ED18}"/>
    <cellStyle name="Comma [0] 8 3 2 2 37" xfId="3799" xr:uid="{00000000-0005-0000-0000-000056070000}"/>
    <cellStyle name="Comma [0] 8 3 2 2 37 2" xfId="15868" xr:uid="{779B1698-3B6E-4046-A0A3-4BEA8F7A9AF2}"/>
    <cellStyle name="Comma [0] 8 3 2 2 38" xfId="3907" xr:uid="{00000000-0005-0000-0000-000057070000}"/>
    <cellStyle name="Comma [0] 8 3 2 2 38 2" xfId="15970" xr:uid="{CA2DA0BD-8A91-4D09-A4DA-CDAC7086F43E}"/>
    <cellStyle name="Comma [0] 8 3 2 2 39" xfId="4005" xr:uid="{00000000-0005-0000-0000-000058070000}"/>
    <cellStyle name="Comma [0] 8 3 2 2 39 2" xfId="16065" xr:uid="{63EA534E-365C-48E8-87C8-119B4E0BE282}"/>
    <cellStyle name="Comma [0] 8 3 2 2 4" xfId="475" xr:uid="{00000000-0005-0000-0000-000059070000}"/>
    <cellStyle name="Comma [0] 8 3 2 2 4 2" xfId="12642" xr:uid="{46A74DA5-23FF-4919-A861-CC79382043EF}"/>
    <cellStyle name="Comma [0] 8 3 2 2 40" xfId="3973" xr:uid="{00000000-0005-0000-0000-00005A070000}"/>
    <cellStyle name="Comma [0] 8 3 2 2 40 2" xfId="16034" xr:uid="{3F7A2CD3-BA0F-4A28-84EC-543763D2B75C}"/>
    <cellStyle name="Comma [0] 8 3 2 2 41" xfId="4212" xr:uid="{00000000-0005-0000-0000-00005B070000}"/>
    <cellStyle name="Comma [0] 8 3 2 2 41 2" xfId="16267" xr:uid="{3CD9B73A-79D7-4892-A75F-8AC5D9B715EC}"/>
    <cellStyle name="Comma [0] 8 3 2 2 42" xfId="4312" xr:uid="{00000000-0005-0000-0000-00005C070000}"/>
    <cellStyle name="Comma [0] 8 3 2 2 42 2" xfId="16364" xr:uid="{379B6052-B3EE-48A6-8403-683D3F09F256}"/>
    <cellStyle name="Comma [0] 8 3 2 2 43" xfId="4414" xr:uid="{00000000-0005-0000-0000-00005D070000}"/>
    <cellStyle name="Comma [0] 8 3 2 2 43 2" xfId="16463" xr:uid="{8E1DC1C9-8226-40E3-A5D6-F0C2E1F602F2}"/>
    <cellStyle name="Comma [0] 8 3 2 2 44" xfId="4515" xr:uid="{00000000-0005-0000-0000-00005E070000}"/>
    <cellStyle name="Comma [0] 8 3 2 2 44 2" xfId="16561" xr:uid="{38A7B03B-D86E-4EFA-8C2B-A9A257E8B985}"/>
    <cellStyle name="Comma [0] 8 3 2 2 45" xfId="4616" xr:uid="{00000000-0005-0000-0000-00005F070000}"/>
    <cellStyle name="Comma [0] 8 3 2 2 45 2" xfId="16659" xr:uid="{2B2CB28D-44A0-4DEE-AF6D-B87941F66C46}"/>
    <cellStyle name="Comma [0] 8 3 2 2 46" xfId="4717" xr:uid="{00000000-0005-0000-0000-000060070000}"/>
    <cellStyle name="Comma [0] 8 3 2 2 46 2" xfId="16757" xr:uid="{5408A146-2789-4DD5-BCBC-1D18CEB43C4F}"/>
    <cellStyle name="Comma [0] 8 3 2 2 47" xfId="4818" xr:uid="{00000000-0005-0000-0000-000061070000}"/>
    <cellStyle name="Comma [0] 8 3 2 2 47 2" xfId="16855" xr:uid="{F8E8D933-8A49-408F-898A-DF6C369A960E}"/>
    <cellStyle name="Comma [0] 8 3 2 2 48" xfId="4919" xr:uid="{00000000-0005-0000-0000-000062070000}"/>
    <cellStyle name="Comma [0] 8 3 2 2 48 2" xfId="16953" xr:uid="{D6CF0D2B-121F-4C77-8F62-798DD5323FAB}"/>
    <cellStyle name="Comma [0] 8 3 2 2 49" xfId="5020" xr:uid="{00000000-0005-0000-0000-000063070000}"/>
    <cellStyle name="Comma [0] 8 3 2 2 49 2" xfId="17051" xr:uid="{2F9F2DD8-F21B-443E-8FDE-A52B8DE5EF08}"/>
    <cellStyle name="Comma [0] 8 3 2 2 5" xfId="576" xr:uid="{00000000-0005-0000-0000-000064070000}"/>
    <cellStyle name="Comma [0] 8 3 2 2 5 2" xfId="12740" xr:uid="{3DBEE344-7F26-413E-8582-197D59F5CA9C}"/>
    <cellStyle name="Comma [0] 8 3 2 2 50" xfId="5121" xr:uid="{00000000-0005-0000-0000-000065070000}"/>
    <cellStyle name="Comma [0] 8 3 2 2 50 2" xfId="17149" xr:uid="{8A60A85D-8E28-4B52-B148-245D8DB75169}"/>
    <cellStyle name="Comma [0] 8 3 2 2 51" xfId="5222" xr:uid="{00000000-0005-0000-0000-000066070000}"/>
    <cellStyle name="Comma [0] 8 3 2 2 51 2" xfId="17247" xr:uid="{FC5F780D-1F27-4939-8D08-B27FAA5C359F}"/>
    <cellStyle name="Comma [0] 8 3 2 2 52" xfId="5323" xr:uid="{00000000-0005-0000-0000-000067070000}"/>
    <cellStyle name="Comma [0] 8 3 2 2 52 2" xfId="17345" xr:uid="{0F78CC5B-9B02-450B-AA2F-00C068EE7AFA}"/>
    <cellStyle name="Comma [0] 8 3 2 2 53" xfId="5424" xr:uid="{00000000-0005-0000-0000-000068070000}"/>
    <cellStyle name="Comma [0] 8 3 2 2 53 2" xfId="17443" xr:uid="{4BED8D3D-9BB1-46D5-B97E-CEE08F1D9989}"/>
    <cellStyle name="Comma [0] 8 3 2 2 54" xfId="5525" xr:uid="{00000000-0005-0000-0000-000069070000}"/>
    <cellStyle name="Comma [0] 8 3 2 2 54 2" xfId="17541" xr:uid="{968EC840-3246-431F-A561-E99746EF4F24}"/>
    <cellStyle name="Comma [0] 8 3 2 2 55" xfId="5626" xr:uid="{00000000-0005-0000-0000-00006A070000}"/>
    <cellStyle name="Comma [0] 8 3 2 2 55 2" xfId="17639" xr:uid="{E2F26577-165B-46D8-ACC0-D624980FE4E0}"/>
    <cellStyle name="Comma [0] 8 3 2 2 56" xfId="5727" xr:uid="{00000000-0005-0000-0000-00006B070000}"/>
    <cellStyle name="Comma [0] 8 3 2 2 56 2" xfId="17737" xr:uid="{3C7440C0-055D-4DC5-A0E0-1785958C5527}"/>
    <cellStyle name="Comma [0] 8 3 2 2 57" xfId="5828" xr:uid="{00000000-0005-0000-0000-00006C070000}"/>
    <cellStyle name="Comma [0] 8 3 2 2 57 2" xfId="17835" xr:uid="{65679ADD-13DC-46EC-ABAC-D784004F8E7E}"/>
    <cellStyle name="Comma [0] 8 3 2 2 58" xfId="5929" xr:uid="{00000000-0005-0000-0000-00006D070000}"/>
    <cellStyle name="Comma [0] 8 3 2 2 58 2" xfId="17933" xr:uid="{24E075AB-A232-4C07-A13B-E0B9A16CD5A8}"/>
    <cellStyle name="Comma [0] 8 3 2 2 59" xfId="6030" xr:uid="{00000000-0005-0000-0000-00006E070000}"/>
    <cellStyle name="Comma [0] 8 3 2 2 59 2" xfId="18031" xr:uid="{A3BF9A59-09E6-4B12-A42A-6F9367778D7E}"/>
    <cellStyle name="Comma [0] 8 3 2 2 6" xfId="677" xr:uid="{00000000-0005-0000-0000-00006F070000}"/>
    <cellStyle name="Comma [0] 8 3 2 2 6 2" xfId="12838" xr:uid="{3734FCF1-4245-4B93-A6FF-B5BFD878E36A}"/>
    <cellStyle name="Comma [0] 8 3 2 2 60" xfId="6131" xr:uid="{00000000-0005-0000-0000-000070070000}"/>
    <cellStyle name="Comma [0] 8 3 2 2 60 2" xfId="18129" xr:uid="{43180E40-E502-460D-8982-F3CF94EA5A51}"/>
    <cellStyle name="Comma [0] 8 3 2 2 61" xfId="6232" xr:uid="{00000000-0005-0000-0000-000071070000}"/>
    <cellStyle name="Comma [0] 8 3 2 2 61 2" xfId="18227" xr:uid="{01A9BC9B-0EB3-4A84-8E0B-592FDD0B025A}"/>
    <cellStyle name="Comma [0] 8 3 2 2 62" xfId="6333" xr:uid="{00000000-0005-0000-0000-000072070000}"/>
    <cellStyle name="Comma [0] 8 3 2 2 62 2" xfId="18325" xr:uid="{336C3B49-6375-4F6D-887A-9A4060492E6E}"/>
    <cellStyle name="Comma [0] 8 3 2 2 63" xfId="6434" xr:uid="{00000000-0005-0000-0000-000073070000}"/>
    <cellStyle name="Comma [0] 8 3 2 2 63 2" xfId="18423" xr:uid="{758C32A8-19A9-4B02-AA89-FDA4BE54BE09}"/>
    <cellStyle name="Comma [0] 8 3 2 2 64" xfId="6535" xr:uid="{00000000-0005-0000-0000-000074070000}"/>
    <cellStyle name="Comma [0] 8 3 2 2 64 2" xfId="18521" xr:uid="{E6327224-2E2F-41CA-9131-5374B59DADD3}"/>
    <cellStyle name="Comma [0] 8 3 2 2 65" xfId="6636" xr:uid="{00000000-0005-0000-0000-000075070000}"/>
    <cellStyle name="Comma [0] 8 3 2 2 65 2" xfId="18619" xr:uid="{ECC17F53-72CE-4029-9CD9-276CA44AF30F}"/>
    <cellStyle name="Comma [0] 8 3 2 2 66" xfId="6737" xr:uid="{00000000-0005-0000-0000-000076070000}"/>
    <cellStyle name="Comma [0] 8 3 2 2 66 2" xfId="18717" xr:uid="{43C5FB70-58C0-4551-A270-EAF353F276A9}"/>
    <cellStyle name="Comma [0] 8 3 2 2 67" xfId="6838" xr:uid="{00000000-0005-0000-0000-000077070000}"/>
    <cellStyle name="Comma [0] 8 3 2 2 67 2" xfId="18815" xr:uid="{E8660B8F-6EB6-42C7-97C0-387C9F929EE7}"/>
    <cellStyle name="Comma [0] 8 3 2 2 68" xfId="6939" xr:uid="{00000000-0005-0000-0000-000078070000}"/>
    <cellStyle name="Comma [0] 8 3 2 2 68 2" xfId="18913" xr:uid="{16416F56-3E1B-404D-81EC-B916E1CF8608}"/>
    <cellStyle name="Comma [0] 8 3 2 2 69" xfId="7040" xr:uid="{00000000-0005-0000-0000-000079070000}"/>
    <cellStyle name="Comma [0] 8 3 2 2 69 2" xfId="19011" xr:uid="{E27BB9A0-EFEE-45F5-85DE-DCD7D099E4D9}"/>
    <cellStyle name="Comma [0] 8 3 2 2 7" xfId="778" xr:uid="{00000000-0005-0000-0000-00007A070000}"/>
    <cellStyle name="Comma [0] 8 3 2 2 7 2" xfId="12936" xr:uid="{2D54B4F2-3A29-453A-96B3-3FD00AE32269}"/>
    <cellStyle name="Comma [0] 8 3 2 2 70" xfId="7141" xr:uid="{00000000-0005-0000-0000-00007B070000}"/>
    <cellStyle name="Comma [0] 8 3 2 2 70 2" xfId="19109" xr:uid="{8D50F7D3-F4B6-40E3-8769-5C357EE1AA54}"/>
    <cellStyle name="Comma [0] 8 3 2 2 71" xfId="7242" xr:uid="{00000000-0005-0000-0000-00007C070000}"/>
    <cellStyle name="Comma [0] 8 3 2 2 71 2" xfId="19207" xr:uid="{1AD0A1F2-2916-4CB7-AC68-EC641F25A60C}"/>
    <cellStyle name="Comma [0] 8 3 2 2 72" xfId="7343" xr:uid="{00000000-0005-0000-0000-00007D070000}"/>
    <cellStyle name="Comma [0] 8 3 2 2 72 2" xfId="19305" xr:uid="{2F895C55-ABC5-4CF6-B5B9-F2260524BB2D}"/>
    <cellStyle name="Comma [0] 8 3 2 2 73" xfId="7444" xr:uid="{00000000-0005-0000-0000-00007E070000}"/>
    <cellStyle name="Comma [0] 8 3 2 2 73 2" xfId="19403" xr:uid="{DAFE04DE-C57E-49EE-835A-B2C32E979425}"/>
    <cellStyle name="Comma [0] 8 3 2 2 74" xfId="7545" xr:uid="{00000000-0005-0000-0000-00007F070000}"/>
    <cellStyle name="Comma [0] 8 3 2 2 74 2" xfId="19501" xr:uid="{DFE31634-AEEB-4505-9202-BFA4449B427E}"/>
    <cellStyle name="Comma [0] 8 3 2 2 75" xfId="7646" xr:uid="{00000000-0005-0000-0000-000080070000}"/>
    <cellStyle name="Comma [0] 8 3 2 2 75 2" xfId="19599" xr:uid="{DF5A7C30-9A34-4872-82FA-C9DEBCA96D8E}"/>
    <cellStyle name="Comma [0] 8 3 2 2 76" xfId="7747" xr:uid="{00000000-0005-0000-0000-000081070000}"/>
    <cellStyle name="Comma [0] 8 3 2 2 76 2" xfId="19697" xr:uid="{C12FC48A-9188-4CB7-B731-248461D02856}"/>
    <cellStyle name="Comma [0] 8 3 2 2 77" xfId="7848" xr:uid="{00000000-0005-0000-0000-000082070000}"/>
    <cellStyle name="Comma [0] 8 3 2 2 77 2" xfId="19795" xr:uid="{14D0F2B0-282D-4F6A-BF95-3F9F41AC85EB}"/>
    <cellStyle name="Comma [0] 8 3 2 2 78" xfId="7949" xr:uid="{00000000-0005-0000-0000-000083070000}"/>
    <cellStyle name="Comma [0] 8 3 2 2 78 2" xfId="19893" xr:uid="{A188D3DB-6473-46DA-ADCD-7293394AED63}"/>
    <cellStyle name="Comma [0] 8 3 2 2 79" xfId="8050" xr:uid="{00000000-0005-0000-0000-000084070000}"/>
    <cellStyle name="Comma [0] 8 3 2 2 79 2" xfId="19991" xr:uid="{49C635F8-4493-4C67-BDB0-E7205F0A5E8D}"/>
    <cellStyle name="Comma [0] 8 3 2 2 8" xfId="879" xr:uid="{00000000-0005-0000-0000-000085070000}"/>
    <cellStyle name="Comma [0] 8 3 2 2 8 2" xfId="13034" xr:uid="{2F57D748-369D-4278-84AA-63A5F1140B1E}"/>
    <cellStyle name="Comma [0] 8 3 2 2 80" xfId="8151" xr:uid="{00000000-0005-0000-0000-000086070000}"/>
    <cellStyle name="Comma [0] 8 3 2 2 80 2" xfId="20089" xr:uid="{F0DC8BCF-F7BB-48F7-943D-582E9CD6CC02}"/>
    <cellStyle name="Comma [0] 8 3 2 2 81" xfId="8252" xr:uid="{00000000-0005-0000-0000-000087070000}"/>
    <cellStyle name="Comma [0] 8 3 2 2 81 2" xfId="20187" xr:uid="{9ED15F98-40D5-4434-A88F-7ABAC38D6C20}"/>
    <cellStyle name="Comma [0] 8 3 2 2 82" xfId="8353" xr:uid="{00000000-0005-0000-0000-000088070000}"/>
    <cellStyle name="Comma [0] 8 3 2 2 82 2" xfId="20285" xr:uid="{C227165F-2A37-462A-B6E0-258374148B3D}"/>
    <cellStyle name="Comma [0] 8 3 2 2 83" xfId="8454" xr:uid="{00000000-0005-0000-0000-000089070000}"/>
    <cellStyle name="Comma [0] 8 3 2 2 83 2" xfId="20383" xr:uid="{31AC6439-AD44-446B-92BA-C178158A081F}"/>
    <cellStyle name="Comma [0] 8 3 2 2 84" xfId="8555" xr:uid="{00000000-0005-0000-0000-00008A070000}"/>
    <cellStyle name="Comma [0] 8 3 2 2 84 2" xfId="20481" xr:uid="{DA9D35DD-A1ED-4074-B445-78025D39F8AB}"/>
    <cellStyle name="Comma [0] 8 3 2 2 85" xfId="8656" xr:uid="{00000000-0005-0000-0000-00008B070000}"/>
    <cellStyle name="Comma [0] 8 3 2 2 85 2" xfId="20579" xr:uid="{E5DE035A-50B6-4604-B0C1-ABD947F1CCA9}"/>
    <cellStyle name="Comma [0] 8 3 2 2 86" xfId="8757" xr:uid="{00000000-0005-0000-0000-00008C070000}"/>
    <cellStyle name="Comma [0] 8 3 2 2 86 2" xfId="20677" xr:uid="{19D9C5A3-E9AB-4643-B241-6529868C8920}"/>
    <cellStyle name="Comma [0] 8 3 2 2 87" xfId="8858" xr:uid="{00000000-0005-0000-0000-00008D070000}"/>
    <cellStyle name="Comma [0] 8 3 2 2 87 2" xfId="20775" xr:uid="{84D578FF-867A-4D5F-B053-FB0B6B929375}"/>
    <cellStyle name="Comma [0] 8 3 2 2 88" xfId="8959" xr:uid="{00000000-0005-0000-0000-00008E070000}"/>
    <cellStyle name="Comma [0] 8 3 2 2 88 2" xfId="20873" xr:uid="{9EA9DB4A-2C70-4909-86B7-6CC975CF3B67}"/>
    <cellStyle name="Comma [0] 8 3 2 2 89" xfId="9060" xr:uid="{00000000-0005-0000-0000-00008F070000}"/>
    <cellStyle name="Comma [0] 8 3 2 2 89 2" xfId="20971" xr:uid="{D37E96AD-21D0-43ED-B768-6BCBE4A99AEF}"/>
    <cellStyle name="Comma [0] 8 3 2 2 9" xfId="980" xr:uid="{00000000-0005-0000-0000-000090070000}"/>
    <cellStyle name="Comma [0] 8 3 2 2 9 2" xfId="13132" xr:uid="{28CBF89D-98A2-4DA6-B893-E962C534717D}"/>
    <cellStyle name="Comma [0] 8 3 2 2 90" xfId="9161" xr:uid="{00000000-0005-0000-0000-000091070000}"/>
    <cellStyle name="Comma [0] 8 3 2 2 90 2" xfId="21069" xr:uid="{B145BA5D-A8E4-4C67-BFEF-BCE7BA63DFC3}"/>
    <cellStyle name="Comma [0] 8 3 2 2 91" xfId="9262" xr:uid="{00000000-0005-0000-0000-000092070000}"/>
    <cellStyle name="Comma [0] 8 3 2 2 91 2" xfId="21167" xr:uid="{711B953C-A724-40F4-8186-4E3A3260FCF9}"/>
    <cellStyle name="Comma [0] 8 3 2 2 92" xfId="9363" xr:uid="{00000000-0005-0000-0000-000093070000}"/>
    <cellStyle name="Comma [0] 8 3 2 2 92 2" xfId="21265" xr:uid="{3164D025-B96D-4BCF-9E4F-741273AFC9A1}"/>
    <cellStyle name="Comma [0] 8 3 2 2 93" xfId="9464" xr:uid="{00000000-0005-0000-0000-000094070000}"/>
    <cellStyle name="Comma [0] 8 3 2 2 93 2" xfId="21363" xr:uid="{CD5461EC-9F65-4EC5-BA00-36F80762299C}"/>
    <cellStyle name="Comma [0] 8 3 2 2 94" xfId="9565" xr:uid="{00000000-0005-0000-0000-000095070000}"/>
    <cellStyle name="Comma [0] 8 3 2 2 94 2" xfId="21461" xr:uid="{472C9F90-2CF9-4188-863B-B73D65FF9058}"/>
    <cellStyle name="Comma [0] 8 3 2 2 95" xfId="9666" xr:uid="{00000000-0005-0000-0000-000096070000}"/>
    <cellStyle name="Comma [0] 8 3 2 2 95 2" xfId="21559" xr:uid="{4B21EC57-AE50-4A13-8CB8-3AF8D8D9A118}"/>
    <cellStyle name="Comma [0] 8 3 2 2 96" xfId="9767" xr:uid="{00000000-0005-0000-0000-000097070000}"/>
    <cellStyle name="Comma [0] 8 3 2 2 96 2" xfId="21657" xr:uid="{9B26B4F9-D67B-499F-B992-45F64CDB722B}"/>
    <cellStyle name="Comma [0] 8 3 2 2 97" xfId="9868" xr:uid="{00000000-0005-0000-0000-000098070000}"/>
    <cellStyle name="Comma [0] 8 3 2 2 97 2" xfId="21755" xr:uid="{34F5FA7A-2E13-4BD6-BB21-EBA6B7CB668C}"/>
    <cellStyle name="Comma [0] 8 3 2 2 98" xfId="9969" xr:uid="{00000000-0005-0000-0000-000099070000}"/>
    <cellStyle name="Comma [0] 8 3 2 2 98 2" xfId="21853" xr:uid="{792AEDA0-00E1-47AB-8503-98B9292ED7F1}"/>
    <cellStyle name="Comma [0] 8 3 2 2 99" xfId="10070" xr:uid="{00000000-0005-0000-0000-00009A070000}"/>
    <cellStyle name="Comma [0] 8 3 2 2 99 2" xfId="21951" xr:uid="{07A2C7D4-2B01-46B7-95D9-B7B52A55E885}"/>
    <cellStyle name="Comma [0] 9" xfId="198" xr:uid="{00000000-0005-0000-0000-00009B070000}"/>
    <cellStyle name="Comma [0] 9 10" xfId="1203" xr:uid="{00000000-0005-0000-0000-00009C070000}"/>
    <cellStyle name="Comma [0] 9 10 2" xfId="13347" xr:uid="{DE347C81-8923-4AD4-AE11-FF57D00686FF}"/>
    <cellStyle name="Comma [0] 9 100" xfId="10291" xr:uid="{00000000-0005-0000-0000-00009D070000}"/>
    <cellStyle name="Comma [0] 9 100 2" xfId="22165" xr:uid="{76549229-86FA-4A42-B1A3-123F0F3B13F1}"/>
    <cellStyle name="Comma [0] 9 101" xfId="10393" xr:uid="{00000000-0005-0000-0000-00009E070000}"/>
    <cellStyle name="Comma [0] 9 101 2" xfId="22263" xr:uid="{9C899FE5-A8B3-4214-82E7-2CBDD16D6767}"/>
    <cellStyle name="Comma [0] 9 102" xfId="10494" xr:uid="{00000000-0005-0000-0000-00009F070000}"/>
    <cellStyle name="Comma [0] 9 102 2" xfId="22360" xr:uid="{768D4AE0-5EF7-4C30-8C77-99C5395BC182}"/>
    <cellStyle name="Comma [0] 9 103" xfId="10595" xr:uid="{00000000-0005-0000-0000-0000A0070000}"/>
    <cellStyle name="Comma [0] 9 103 2" xfId="22460" xr:uid="{699109B5-56FF-4617-B62C-F84053601F34}"/>
    <cellStyle name="Comma [0] 9 104" xfId="10695" xr:uid="{00000000-0005-0000-0000-0000A1070000}"/>
    <cellStyle name="Comma [0] 9 104 2" xfId="22558" xr:uid="{0AB29FD3-94C9-46BC-A4E1-7904B807298F}"/>
    <cellStyle name="Comma [0] 9 105" xfId="10795" xr:uid="{00000000-0005-0000-0000-0000A2070000}"/>
    <cellStyle name="Comma [0] 9 105 2" xfId="22654" xr:uid="{02C7BEE0-8875-4620-866B-BD17F595CE39}"/>
    <cellStyle name="Comma [0] 9 106" xfId="10898" xr:uid="{00000000-0005-0000-0000-0000A3070000}"/>
    <cellStyle name="Comma [0] 9 106 2" xfId="22755" xr:uid="{8F1D6AAE-CC66-4DA6-883D-3B58C0443709}"/>
    <cellStyle name="Comma [0] 9 107" xfId="10997" xr:uid="{00000000-0005-0000-0000-0000A4070000}"/>
    <cellStyle name="Comma [0] 9 107 2" xfId="22851" xr:uid="{15C2A37D-91A1-4DCE-BD49-E6471781AEB3}"/>
    <cellStyle name="Comma [0] 9 108" xfId="11097" xr:uid="{00000000-0005-0000-0000-0000A5070000}"/>
    <cellStyle name="Comma [0] 9 108 2" xfId="22947" xr:uid="{01941A61-6E76-4E6B-AE2B-87F284323955}"/>
    <cellStyle name="Comma [0] 9 109" xfId="11201" xr:uid="{00000000-0005-0000-0000-0000A6070000}"/>
    <cellStyle name="Comma [0] 9 109 2" xfId="23047" xr:uid="{EDAB15A2-18DC-42A0-A2EE-3CA0A6086566}"/>
    <cellStyle name="Comma [0] 9 11" xfId="1304" xr:uid="{00000000-0005-0000-0000-0000A7070000}"/>
    <cellStyle name="Comma [0] 9 11 2" xfId="13445" xr:uid="{FC87ECEB-9EBF-40B9-AC68-E4B5A1B2A628}"/>
    <cellStyle name="Comma [0] 9 110" xfId="11302" xr:uid="{00000000-0005-0000-0000-0000A8070000}"/>
    <cellStyle name="Comma [0] 9 110 2" xfId="23145" xr:uid="{F52B25E9-AC2F-4568-BA8A-76DFB5187442}"/>
    <cellStyle name="Comma [0] 9 111" xfId="11403" xr:uid="{00000000-0005-0000-0000-0000A9070000}"/>
    <cellStyle name="Comma [0] 9 111 2" xfId="23243" xr:uid="{56B32DB4-E8B9-40FD-ACE2-93B69D3B8C7B}"/>
    <cellStyle name="Comma [0] 9 112" xfId="11503" xr:uid="{00000000-0005-0000-0000-0000AA070000}"/>
    <cellStyle name="Comma [0] 9 112 2" xfId="23342" xr:uid="{E2D6F04D-3913-4302-83EE-0D9B3BFFC738}"/>
    <cellStyle name="Comma [0] 9 113" xfId="11602" xr:uid="{00000000-0005-0000-0000-0000AB070000}"/>
    <cellStyle name="Comma [0] 9 113 2" xfId="23438" xr:uid="{E65D429B-561B-4094-9731-BFDE890FDE36}"/>
    <cellStyle name="Comma [0] 9 114" xfId="11704" xr:uid="{00000000-0005-0000-0000-0000AC070000}"/>
    <cellStyle name="Comma [0] 9 114 2" xfId="23537" xr:uid="{CCDBBC51-C0F6-4ECB-A348-155590E1DA4D}"/>
    <cellStyle name="Comma [0] 9 115" xfId="11801" xr:uid="{00000000-0005-0000-0000-0000AD070000}"/>
    <cellStyle name="Comma [0] 9 115 2" xfId="23629" xr:uid="{6C9C0E67-AC0B-4D1E-BF66-904BCBFEEBD8}"/>
    <cellStyle name="Comma [0] 9 116" xfId="11898" xr:uid="{00000000-0005-0000-0000-0000AE070000}"/>
    <cellStyle name="Comma [0] 9 116 2" xfId="23723" xr:uid="{5EA06249-84CE-4157-AA82-98B506D5D9C0}"/>
    <cellStyle name="Comma [0] 9 117" xfId="11993" xr:uid="{00000000-0005-0000-0000-0000AF070000}"/>
    <cellStyle name="Comma [0] 9 117 2" xfId="23817" xr:uid="{C62EDC15-9DD6-447B-90E1-A0FC57EE439B}"/>
    <cellStyle name="Comma [0] 9 118" xfId="12080" xr:uid="{00000000-0005-0000-0000-0000B0070000}"/>
    <cellStyle name="Comma [0] 9 118 2" xfId="23901" xr:uid="{93B1128A-9269-433D-AE46-B334C13939F1}"/>
    <cellStyle name="Comma [0] 9 119" xfId="12163" xr:uid="{00000000-0005-0000-0000-0000B1070000}"/>
    <cellStyle name="Comma [0] 9 119 2" xfId="23981" xr:uid="{08733F78-67EB-4C10-90FC-2CA5C65AE031}"/>
    <cellStyle name="Comma [0] 9 12" xfId="1405" xr:uid="{00000000-0005-0000-0000-0000B2070000}"/>
    <cellStyle name="Comma [0] 9 12 2" xfId="13543" xr:uid="{8D0BB45F-CAB7-48D3-BE1B-E89A9C7F3170}"/>
    <cellStyle name="Comma [0] 9 120" xfId="12217" xr:uid="{00000000-0005-0000-0000-0000B3070000}"/>
    <cellStyle name="Comma [0] 9 120 2" xfId="24035" xr:uid="{7A555284-E77E-4EF3-94FC-F558CE7D17AB}"/>
    <cellStyle name="Comma [0] 9 121" xfId="12242" xr:uid="{00000000-0005-0000-0000-0000B4070000}"/>
    <cellStyle name="Comma [0] 9 121 2" xfId="24060" xr:uid="{281C9653-20AF-46B6-9390-444DCAE29575}"/>
    <cellStyle name="Comma [0] 9 122" xfId="12374" xr:uid="{AC544D26-E9D9-4E79-B92C-381FF52E75BD}"/>
    <cellStyle name="Comma [0] 9 13" xfId="1506" xr:uid="{00000000-0005-0000-0000-0000B5070000}"/>
    <cellStyle name="Comma [0] 9 13 2" xfId="13641" xr:uid="{6A6B127E-BDF3-4F0D-8685-3F0D95C681E6}"/>
    <cellStyle name="Comma [0] 9 14" xfId="1607" xr:uid="{00000000-0005-0000-0000-0000B6070000}"/>
    <cellStyle name="Comma [0] 9 14 2" xfId="13739" xr:uid="{810E1375-C180-4947-B2B2-E9E2DD2C289A}"/>
    <cellStyle name="Comma [0] 9 15" xfId="1708" xr:uid="{00000000-0005-0000-0000-0000B7070000}"/>
    <cellStyle name="Comma [0] 9 15 2" xfId="13837" xr:uid="{49FE938A-274F-4358-9900-CD39EFAF437C}"/>
    <cellStyle name="Comma [0] 9 16" xfId="1809" xr:uid="{00000000-0005-0000-0000-0000B8070000}"/>
    <cellStyle name="Comma [0] 9 16 2" xfId="13935" xr:uid="{8B77D5EC-0B4B-493F-BCD4-880B4B5C8463}"/>
    <cellStyle name="Comma [0] 9 17" xfId="1910" xr:uid="{00000000-0005-0000-0000-0000B9070000}"/>
    <cellStyle name="Comma [0] 9 17 2" xfId="14033" xr:uid="{8D3609B8-F07F-4923-B06B-E5A0D7A3A02C}"/>
    <cellStyle name="Comma [0] 9 18" xfId="2011" xr:uid="{00000000-0005-0000-0000-0000BA070000}"/>
    <cellStyle name="Comma [0] 9 18 2" xfId="14131" xr:uid="{F5559789-DDC8-4F80-ABDA-945EAAFCCE0A}"/>
    <cellStyle name="Comma [0] 9 19" xfId="2112" xr:uid="{00000000-0005-0000-0000-0000BB070000}"/>
    <cellStyle name="Comma [0] 9 19 2" xfId="14229" xr:uid="{83F196FC-EFE6-4615-B452-49522394CB36}"/>
    <cellStyle name="Comma [0] 9 2" xfId="395" xr:uid="{00000000-0005-0000-0000-0000BC070000}"/>
    <cellStyle name="Comma [0] 9 2 2" xfId="12564" xr:uid="{C7038951-91CB-44BA-A1D4-414AE2C7A147}"/>
    <cellStyle name="Comma [0] 9 20" xfId="2213" xr:uid="{00000000-0005-0000-0000-0000BD070000}"/>
    <cellStyle name="Comma [0] 9 20 2" xfId="14327" xr:uid="{70FB75AD-DF0C-455C-AEB0-9A590054B363}"/>
    <cellStyle name="Comma [0] 9 21" xfId="2314" xr:uid="{00000000-0005-0000-0000-0000BE070000}"/>
    <cellStyle name="Comma [0] 9 21 2" xfId="14425" xr:uid="{61166AE6-A798-4479-8777-A39DA752C8EC}"/>
    <cellStyle name="Comma [0] 9 22" xfId="2415" xr:uid="{00000000-0005-0000-0000-0000BF070000}"/>
    <cellStyle name="Comma [0] 9 22 2" xfId="14523" xr:uid="{9AB15465-9208-49F5-BE1D-D1B323BDCAE1}"/>
    <cellStyle name="Comma [0] 9 23" xfId="2516" xr:uid="{00000000-0005-0000-0000-0000C0070000}"/>
    <cellStyle name="Comma [0] 9 23 2" xfId="14621" xr:uid="{9D85C334-4267-425F-A970-0CAEF1A7149B}"/>
    <cellStyle name="Comma [0] 9 24" xfId="2617" xr:uid="{00000000-0005-0000-0000-0000C1070000}"/>
    <cellStyle name="Comma [0] 9 24 2" xfId="14719" xr:uid="{15CFACA8-9B15-4E55-84F2-A80B41E05106}"/>
    <cellStyle name="Comma [0] 9 25" xfId="2718" xr:uid="{00000000-0005-0000-0000-0000C2070000}"/>
    <cellStyle name="Comma [0] 9 25 2" xfId="14817" xr:uid="{5FC993C8-5052-41DF-A793-0B1F98C6F8CF}"/>
    <cellStyle name="Comma [0] 9 26" xfId="2819" xr:uid="{00000000-0005-0000-0000-0000C3070000}"/>
    <cellStyle name="Comma [0] 9 26 2" xfId="14915" xr:uid="{2FF099B5-CFDC-4D90-9509-B5F997D8F737}"/>
    <cellStyle name="Comma [0] 9 27" xfId="2920" xr:uid="{00000000-0005-0000-0000-0000C4070000}"/>
    <cellStyle name="Comma [0] 9 27 2" xfId="15013" xr:uid="{9AF233F2-57BC-44A2-A0A9-DBE2A9971863}"/>
    <cellStyle name="Comma [0] 9 28" xfId="3021" xr:uid="{00000000-0005-0000-0000-0000C5070000}"/>
    <cellStyle name="Comma [0] 9 28 2" xfId="15111" xr:uid="{6E0A6CC9-9669-4D7F-972C-D4852CAF0F55}"/>
    <cellStyle name="Comma [0] 9 29" xfId="3122" xr:uid="{00000000-0005-0000-0000-0000C6070000}"/>
    <cellStyle name="Comma [0] 9 29 2" xfId="15209" xr:uid="{24517C5E-6A9D-4406-8D75-514477A4ACAF}"/>
    <cellStyle name="Comma [0] 9 3" xfId="496" xr:uid="{00000000-0005-0000-0000-0000C7070000}"/>
    <cellStyle name="Comma [0] 9 3 2" xfId="12662" xr:uid="{20C88F7D-422C-400D-9488-74319C659E87}"/>
    <cellStyle name="Comma [0] 9 30" xfId="3223" xr:uid="{00000000-0005-0000-0000-0000C8070000}"/>
    <cellStyle name="Comma [0] 9 30 2" xfId="15307" xr:uid="{C9A1B75A-5C04-44E6-B652-CBB704B7AF34}"/>
    <cellStyle name="Comma [0] 9 31" xfId="3324" xr:uid="{00000000-0005-0000-0000-0000C9070000}"/>
    <cellStyle name="Comma [0] 9 31 2" xfId="15405" xr:uid="{2659DBF6-89BE-421E-A8F1-3CA58842B5E8}"/>
    <cellStyle name="Comma [0] 9 32" xfId="3425" xr:uid="{00000000-0005-0000-0000-0000CA070000}"/>
    <cellStyle name="Comma [0] 9 32 2" xfId="15503" xr:uid="{B3B36929-0D7E-45A2-9191-F2CA49C687F4}"/>
    <cellStyle name="Comma [0] 9 33" xfId="3526" xr:uid="{00000000-0005-0000-0000-0000CB070000}"/>
    <cellStyle name="Comma [0] 9 33 2" xfId="15601" xr:uid="{3BEB6B9E-F935-481F-B039-6FDE884A089A}"/>
    <cellStyle name="Comma [0] 9 34" xfId="3627" xr:uid="{00000000-0005-0000-0000-0000CC070000}"/>
    <cellStyle name="Comma [0] 9 34 2" xfId="15699" xr:uid="{CAE3EFF1-52C4-48E0-B7FB-5BEFB89E33A0}"/>
    <cellStyle name="Comma [0] 9 35" xfId="3728" xr:uid="{00000000-0005-0000-0000-0000CD070000}"/>
    <cellStyle name="Comma [0] 9 35 2" xfId="15798" xr:uid="{5009C190-9191-42F3-AAF9-5463999E96B4}"/>
    <cellStyle name="Comma [0] 9 36" xfId="3820" xr:uid="{00000000-0005-0000-0000-0000CE070000}"/>
    <cellStyle name="Comma [0] 9 36 2" xfId="15887" xr:uid="{151295E6-C150-40FD-8E66-BEF76DDFD536}"/>
    <cellStyle name="Comma [0] 9 37" xfId="3928" xr:uid="{00000000-0005-0000-0000-0000CF070000}"/>
    <cellStyle name="Comma [0] 9 37 2" xfId="15989" xr:uid="{B8B8532F-1AA9-47ED-A864-932090875BA0}"/>
    <cellStyle name="Comma [0] 9 38" xfId="4026" xr:uid="{00000000-0005-0000-0000-0000D0070000}"/>
    <cellStyle name="Comma [0] 9 38 2" xfId="16085" xr:uid="{5EDD5281-18AE-4AAA-B6CE-596DEAC87E63}"/>
    <cellStyle name="Comma [0] 9 39" xfId="4089" xr:uid="{00000000-0005-0000-0000-0000D1070000}"/>
    <cellStyle name="Comma [0] 9 39 2" xfId="16148" xr:uid="{ABB80C2B-4966-40DB-8E68-15F05F4763E6}"/>
    <cellStyle name="Comma [0] 9 4" xfId="597" xr:uid="{00000000-0005-0000-0000-0000D2070000}"/>
    <cellStyle name="Comma [0] 9 4 2" xfId="12760" xr:uid="{0FFD2161-CB02-4A5B-AB6F-8DEB4DD56BA4}"/>
    <cellStyle name="Comma [0] 9 40" xfId="4233" xr:uid="{00000000-0005-0000-0000-0000D3070000}"/>
    <cellStyle name="Comma [0] 9 40 2" xfId="16286" xr:uid="{984D6CAA-3BA4-4590-86F8-A6E8523F1EAC}"/>
    <cellStyle name="Comma [0] 9 41" xfId="4333" xr:uid="{00000000-0005-0000-0000-0000D4070000}"/>
    <cellStyle name="Comma [0] 9 41 2" xfId="16384" xr:uid="{52BEF439-4A0C-40E7-8E48-3EFE6FA5D394}"/>
    <cellStyle name="Comma [0] 9 42" xfId="4435" xr:uid="{00000000-0005-0000-0000-0000D5070000}"/>
    <cellStyle name="Comma [0] 9 42 2" xfId="16483" xr:uid="{AA2AD086-80B1-41BF-9FFE-8BEAF48071B6}"/>
    <cellStyle name="Comma [0] 9 43" xfId="4536" xr:uid="{00000000-0005-0000-0000-0000D6070000}"/>
    <cellStyle name="Comma [0] 9 43 2" xfId="16581" xr:uid="{38D5CF24-DCCE-4CA3-BDB7-91E9511CB05D}"/>
    <cellStyle name="Comma [0] 9 44" xfId="4637" xr:uid="{00000000-0005-0000-0000-0000D7070000}"/>
    <cellStyle name="Comma [0] 9 44 2" xfId="16679" xr:uid="{FCA2DB1E-640A-4C54-9726-C4E57228833D}"/>
    <cellStyle name="Comma [0] 9 45" xfId="4738" xr:uid="{00000000-0005-0000-0000-0000D8070000}"/>
    <cellStyle name="Comma [0] 9 45 2" xfId="16777" xr:uid="{3FA3989D-6176-479C-806C-775C3EBDBC70}"/>
    <cellStyle name="Comma [0] 9 46" xfId="4839" xr:uid="{00000000-0005-0000-0000-0000D9070000}"/>
    <cellStyle name="Comma [0] 9 46 2" xfId="16875" xr:uid="{2C3E55A5-777D-445E-AD3F-C3101D9FC4B6}"/>
    <cellStyle name="Comma [0] 9 47" xfId="4940" xr:uid="{00000000-0005-0000-0000-0000DA070000}"/>
    <cellStyle name="Comma [0] 9 47 2" xfId="16973" xr:uid="{1D008952-9020-40BC-AC54-3AEE727C8EFC}"/>
    <cellStyle name="Comma [0] 9 48" xfId="5041" xr:uid="{00000000-0005-0000-0000-0000DB070000}"/>
    <cellStyle name="Comma [0] 9 48 2" xfId="17071" xr:uid="{C8BB0EFD-C8B6-4A62-B65D-5FD5B5A8A746}"/>
    <cellStyle name="Comma [0] 9 49" xfId="5142" xr:uid="{00000000-0005-0000-0000-0000DC070000}"/>
    <cellStyle name="Comma [0] 9 49 2" xfId="17169" xr:uid="{CDD208ED-4D4A-4D99-A889-00E3272DE8C3}"/>
    <cellStyle name="Comma [0] 9 5" xfId="698" xr:uid="{00000000-0005-0000-0000-0000DD070000}"/>
    <cellStyle name="Comma [0] 9 5 2" xfId="12858" xr:uid="{D51FE1C6-86AB-4DC1-912A-72CEC675188A}"/>
    <cellStyle name="Comma [0] 9 50" xfId="5243" xr:uid="{00000000-0005-0000-0000-0000DE070000}"/>
    <cellStyle name="Comma [0] 9 50 2" xfId="17267" xr:uid="{B4C54491-201D-4733-91BF-867205345DE5}"/>
    <cellStyle name="Comma [0] 9 51" xfId="5344" xr:uid="{00000000-0005-0000-0000-0000DF070000}"/>
    <cellStyle name="Comma [0] 9 51 2" xfId="17365" xr:uid="{5CA6A06C-3499-4597-8F6C-798C12064455}"/>
    <cellStyle name="Comma [0] 9 52" xfId="5445" xr:uid="{00000000-0005-0000-0000-0000E0070000}"/>
    <cellStyle name="Comma [0] 9 52 2" xfId="17463" xr:uid="{EDCF3867-08CE-4843-951A-13486AB3A482}"/>
    <cellStyle name="Comma [0] 9 53" xfId="5546" xr:uid="{00000000-0005-0000-0000-0000E1070000}"/>
    <cellStyle name="Comma [0] 9 53 2" xfId="17561" xr:uid="{FB5632FC-69BF-4B53-B246-F4D96F3CD463}"/>
    <cellStyle name="Comma [0] 9 54" xfId="5647" xr:uid="{00000000-0005-0000-0000-0000E2070000}"/>
    <cellStyle name="Comma [0] 9 54 2" xfId="17659" xr:uid="{827A2F6C-1F32-4F94-BA82-94BA6E24A41B}"/>
    <cellStyle name="Comma [0] 9 55" xfId="5748" xr:uid="{00000000-0005-0000-0000-0000E3070000}"/>
    <cellStyle name="Comma [0] 9 55 2" xfId="17757" xr:uid="{50C9CCC9-AB2A-4161-ABB7-E30C2B9EE1D4}"/>
    <cellStyle name="Comma [0] 9 56" xfId="5849" xr:uid="{00000000-0005-0000-0000-0000E4070000}"/>
    <cellStyle name="Comma [0] 9 56 2" xfId="17855" xr:uid="{629B6608-2204-45A5-B3C7-895650050184}"/>
    <cellStyle name="Comma [0] 9 57" xfId="5950" xr:uid="{00000000-0005-0000-0000-0000E5070000}"/>
    <cellStyle name="Comma [0] 9 57 2" xfId="17953" xr:uid="{87268EB2-5EA3-4557-BB05-E4647FE1A05E}"/>
    <cellStyle name="Comma [0] 9 58" xfId="6051" xr:uid="{00000000-0005-0000-0000-0000E6070000}"/>
    <cellStyle name="Comma [0] 9 58 2" xfId="18051" xr:uid="{B3C0D234-ED3E-4F35-83FB-7449A34422C2}"/>
    <cellStyle name="Comma [0] 9 59" xfId="6152" xr:uid="{00000000-0005-0000-0000-0000E7070000}"/>
    <cellStyle name="Comma [0] 9 59 2" xfId="18149" xr:uid="{72AC4110-FA1D-4228-95DB-AE1BE946E41E}"/>
    <cellStyle name="Comma [0] 9 6" xfId="799" xr:uid="{00000000-0005-0000-0000-0000E8070000}"/>
    <cellStyle name="Comma [0] 9 6 2" xfId="12956" xr:uid="{FBE60B29-1E70-481D-9880-213E220D6A4A}"/>
    <cellStyle name="Comma [0] 9 60" xfId="6253" xr:uid="{00000000-0005-0000-0000-0000E9070000}"/>
    <cellStyle name="Comma [0] 9 60 2" xfId="18247" xr:uid="{C6DD349F-2866-4D07-8FB9-829396FA16F5}"/>
    <cellStyle name="Comma [0] 9 61" xfId="6354" xr:uid="{00000000-0005-0000-0000-0000EA070000}"/>
    <cellStyle name="Comma [0] 9 61 2" xfId="18345" xr:uid="{40548B0C-B901-4B84-9E7A-D3048C08F4BE}"/>
    <cellStyle name="Comma [0] 9 62" xfId="6455" xr:uid="{00000000-0005-0000-0000-0000EB070000}"/>
    <cellStyle name="Comma [0] 9 62 2" xfId="18443" xr:uid="{74B28B01-3908-4933-8A8B-70DA9EC7F750}"/>
    <cellStyle name="Comma [0] 9 63" xfId="6556" xr:uid="{00000000-0005-0000-0000-0000EC070000}"/>
    <cellStyle name="Comma [0] 9 63 2" xfId="18541" xr:uid="{DF524D3B-6616-4A3E-BAA8-635C04ABE0B7}"/>
    <cellStyle name="Comma [0] 9 64" xfId="6657" xr:uid="{00000000-0005-0000-0000-0000ED070000}"/>
    <cellStyle name="Comma [0] 9 64 2" xfId="18639" xr:uid="{FC8905C9-B3E2-4A6A-8080-7828DCCFC9C7}"/>
    <cellStyle name="Comma [0] 9 65" xfId="6758" xr:uid="{00000000-0005-0000-0000-0000EE070000}"/>
    <cellStyle name="Comma [0] 9 65 2" xfId="18737" xr:uid="{DDCE5786-0B4B-488D-A8F0-768B24AA1B07}"/>
    <cellStyle name="Comma [0] 9 66" xfId="6859" xr:uid="{00000000-0005-0000-0000-0000EF070000}"/>
    <cellStyle name="Comma [0] 9 66 2" xfId="18835" xr:uid="{D8857846-6822-4BE5-AAC4-8CDB976C69F9}"/>
    <cellStyle name="Comma [0] 9 67" xfId="6960" xr:uid="{00000000-0005-0000-0000-0000F0070000}"/>
    <cellStyle name="Comma [0] 9 67 2" xfId="18933" xr:uid="{CDA2CAC2-D143-47D4-B129-51A61A89C971}"/>
    <cellStyle name="Comma [0] 9 68" xfId="7061" xr:uid="{00000000-0005-0000-0000-0000F1070000}"/>
    <cellStyle name="Comma [0] 9 68 2" xfId="19031" xr:uid="{9406A277-A030-4258-BCBC-CF0B9F0B80F7}"/>
    <cellStyle name="Comma [0] 9 69" xfId="7162" xr:uid="{00000000-0005-0000-0000-0000F2070000}"/>
    <cellStyle name="Comma [0] 9 69 2" xfId="19129" xr:uid="{55077073-D5F2-46BD-8CBC-71A2A4D26EFD}"/>
    <cellStyle name="Comma [0] 9 7" xfId="900" xr:uid="{00000000-0005-0000-0000-0000F3070000}"/>
    <cellStyle name="Comma [0] 9 7 2" xfId="13054" xr:uid="{C740C94C-A1FF-4365-8229-D9E927D88BCD}"/>
    <cellStyle name="Comma [0] 9 70" xfId="7263" xr:uid="{00000000-0005-0000-0000-0000F4070000}"/>
    <cellStyle name="Comma [0] 9 70 2" xfId="19227" xr:uid="{391B76A0-7624-485F-BCE9-1E9F8997BF29}"/>
    <cellStyle name="Comma [0] 9 71" xfId="7364" xr:uid="{00000000-0005-0000-0000-0000F5070000}"/>
    <cellStyle name="Comma [0] 9 71 2" xfId="19325" xr:uid="{AE3615C4-99B9-4BAB-8737-A54891CCB916}"/>
    <cellStyle name="Comma [0] 9 72" xfId="7465" xr:uid="{00000000-0005-0000-0000-0000F6070000}"/>
    <cellStyle name="Comma [0] 9 72 2" xfId="19423" xr:uid="{09E7C43B-B5F4-4B16-BD1E-FA19ADD198C6}"/>
    <cellStyle name="Comma [0] 9 73" xfId="7566" xr:uid="{00000000-0005-0000-0000-0000F7070000}"/>
    <cellStyle name="Comma [0] 9 73 2" xfId="19521" xr:uid="{67E7543E-947F-47A4-83B8-72DE942A317F}"/>
    <cellStyle name="Comma [0] 9 74" xfId="7667" xr:uid="{00000000-0005-0000-0000-0000F8070000}"/>
    <cellStyle name="Comma [0] 9 74 2" xfId="19619" xr:uid="{CD00CB7E-4546-4164-88EF-8D23CEF05A39}"/>
    <cellStyle name="Comma [0] 9 75" xfId="7768" xr:uid="{00000000-0005-0000-0000-0000F9070000}"/>
    <cellStyle name="Comma [0] 9 75 2" xfId="19717" xr:uid="{01D7783B-7078-4056-A1D4-D17650B261B1}"/>
    <cellStyle name="Comma [0] 9 76" xfId="7869" xr:uid="{00000000-0005-0000-0000-0000FA070000}"/>
    <cellStyle name="Comma [0] 9 76 2" xfId="19815" xr:uid="{970BF964-F207-484E-BCEF-EAB9356D9851}"/>
    <cellStyle name="Comma [0] 9 77" xfId="7970" xr:uid="{00000000-0005-0000-0000-0000FB070000}"/>
    <cellStyle name="Comma [0] 9 77 2" xfId="19913" xr:uid="{3D51D0A6-FEE5-44E7-BEF1-78EBC9A7BF5F}"/>
    <cellStyle name="Comma [0] 9 78" xfId="8071" xr:uid="{00000000-0005-0000-0000-0000FC070000}"/>
    <cellStyle name="Comma [0] 9 78 2" xfId="20011" xr:uid="{4F08DB38-4D56-47C7-85CF-635C8734D3A4}"/>
    <cellStyle name="Comma [0] 9 79" xfId="8172" xr:uid="{00000000-0005-0000-0000-0000FD070000}"/>
    <cellStyle name="Comma [0] 9 79 2" xfId="20109" xr:uid="{018088EC-5657-4337-A04E-DC8EEAD85FF9}"/>
    <cellStyle name="Comma [0] 9 8" xfId="1001" xr:uid="{00000000-0005-0000-0000-0000FE070000}"/>
    <cellStyle name="Comma [0] 9 8 2" xfId="13152" xr:uid="{2C46F654-7CD3-4992-8D80-B5595482EC40}"/>
    <cellStyle name="Comma [0] 9 80" xfId="8273" xr:uid="{00000000-0005-0000-0000-0000FF070000}"/>
    <cellStyle name="Comma [0] 9 80 2" xfId="20207" xr:uid="{1942B6E7-2B0A-43A3-9CCC-6F59A3C5C952}"/>
    <cellStyle name="Comma [0] 9 81" xfId="8374" xr:uid="{00000000-0005-0000-0000-000000080000}"/>
    <cellStyle name="Comma [0] 9 81 2" xfId="20305" xr:uid="{90256140-9FEB-4954-8B51-663134AF26ED}"/>
    <cellStyle name="Comma [0] 9 82" xfId="8475" xr:uid="{00000000-0005-0000-0000-000001080000}"/>
    <cellStyle name="Comma [0] 9 82 2" xfId="20403" xr:uid="{BF29E708-BBAF-4414-922C-FE874CB434CD}"/>
    <cellStyle name="Comma [0] 9 83" xfId="8576" xr:uid="{00000000-0005-0000-0000-000002080000}"/>
    <cellStyle name="Comma [0] 9 83 2" xfId="20501" xr:uid="{D54D999D-9A61-4B41-A16B-4A3B465B794A}"/>
    <cellStyle name="Comma [0] 9 84" xfId="8677" xr:uid="{00000000-0005-0000-0000-000003080000}"/>
    <cellStyle name="Comma [0] 9 84 2" xfId="20599" xr:uid="{770E71AC-B6F7-425D-8463-3437476A517A}"/>
    <cellStyle name="Comma [0] 9 85" xfId="8778" xr:uid="{00000000-0005-0000-0000-000004080000}"/>
    <cellStyle name="Comma [0] 9 85 2" xfId="20697" xr:uid="{B2958852-6B17-4BB1-AC82-DC96EAA674E2}"/>
    <cellStyle name="Comma [0] 9 86" xfId="8879" xr:uid="{00000000-0005-0000-0000-000005080000}"/>
    <cellStyle name="Comma [0] 9 86 2" xfId="20795" xr:uid="{21386527-C45E-4B91-ACE9-42B7E222E455}"/>
    <cellStyle name="Comma [0] 9 87" xfId="8980" xr:uid="{00000000-0005-0000-0000-000006080000}"/>
    <cellStyle name="Comma [0] 9 87 2" xfId="20893" xr:uid="{08E9153E-006D-4B7E-B5A2-987D793C96ED}"/>
    <cellStyle name="Comma [0] 9 88" xfId="9081" xr:uid="{00000000-0005-0000-0000-000007080000}"/>
    <cellStyle name="Comma [0] 9 88 2" xfId="20991" xr:uid="{257E69C2-12A0-464A-8B5F-A79956EE4ED7}"/>
    <cellStyle name="Comma [0] 9 89" xfId="9182" xr:uid="{00000000-0005-0000-0000-000008080000}"/>
    <cellStyle name="Comma [0] 9 89 2" xfId="21089" xr:uid="{9BAF5710-A0AE-46F4-AAEB-771A3D4C5F43}"/>
    <cellStyle name="Comma [0] 9 9" xfId="1102" xr:uid="{00000000-0005-0000-0000-000009080000}"/>
    <cellStyle name="Comma [0] 9 9 2" xfId="13249" xr:uid="{9D99EEA1-A740-4FB2-94C3-83B36C9723AC}"/>
    <cellStyle name="Comma [0] 9 90" xfId="9283" xr:uid="{00000000-0005-0000-0000-00000A080000}"/>
    <cellStyle name="Comma [0] 9 90 2" xfId="21187" xr:uid="{375221D8-2544-4077-A786-4A79CDCFD5B7}"/>
    <cellStyle name="Comma [0] 9 91" xfId="9384" xr:uid="{00000000-0005-0000-0000-00000B080000}"/>
    <cellStyle name="Comma [0] 9 91 2" xfId="21285" xr:uid="{20B527BA-26EF-4C7F-84B8-37F84A639310}"/>
    <cellStyle name="Comma [0] 9 92" xfId="9485" xr:uid="{00000000-0005-0000-0000-00000C080000}"/>
    <cellStyle name="Comma [0] 9 92 2" xfId="21383" xr:uid="{431D8069-F1E2-4C3F-9DAD-D06BEB67EC72}"/>
    <cellStyle name="Comma [0] 9 93" xfId="9586" xr:uid="{00000000-0005-0000-0000-00000D080000}"/>
    <cellStyle name="Comma [0] 9 93 2" xfId="21481" xr:uid="{5F9F7FE2-D740-4B2B-A940-32ADA3A603A2}"/>
    <cellStyle name="Comma [0] 9 94" xfId="9687" xr:uid="{00000000-0005-0000-0000-00000E080000}"/>
    <cellStyle name="Comma [0] 9 94 2" xfId="21579" xr:uid="{B9A063E1-B02C-49CF-9FBA-A2C6AE749688}"/>
    <cellStyle name="Comma [0] 9 95" xfId="9788" xr:uid="{00000000-0005-0000-0000-00000F080000}"/>
    <cellStyle name="Comma [0] 9 95 2" xfId="21677" xr:uid="{3C3983DD-90C1-4B0F-B8F4-4E5779D72727}"/>
    <cellStyle name="Comma [0] 9 96" xfId="9889" xr:uid="{00000000-0005-0000-0000-000010080000}"/>
    <cellStyle name="Comma [0] 9 96 2" xfId="21775" xr:uid="{35BF661F-C65A-4002-A115-46918F9D157C}"/>
    <cellStyle name="Comma [0] 9 97" xfId="9990" xr:uid="{00000000-0005-0000-0000-000011080000}"/>
    <cellStyle name="Comma [0] 9 97 2" xfId="21873" xr:uid="{2675B4A5-3B90-4C07-80BD-A0CC8AF9F2C8}"/>
    <cellStyle name="Comma [0] 9 98" xfId="10091" xr:uid="{00000000-0005-0000-0000-000012080000}"/>
    <cellStyle name="Comma [0] 9 98 2" xfId="21971" xr:uid="{67151855-239E-447C-9E35-64F04FDBD437}"/>
    <cellStyle name="Comma [0] 9 99" xfId="10192" xr:uid="{00000000-0005-0000-0000-000013080000}"/>
    <cellStyle name="Comma [0] 9 99 2" xfId="22069" xr:uid="{421A5B17-9F7C-4B10-BC33-9603BE210F84}"/>
    <cellStyle name="Comma 10" xfId="44" xr:uid="{00000000-0005-0000-0000-000015080000}"/>
    <cellStyle name="Comma 10 2" xfId="12282" xr:uid="{2EFBACF8-BCEE-41DA-B943-7595B7AD768C}"/>
    <cellStyle name="Comma 11" xfId="45" xr:uid="{00000000-0005-0000-0000-000016080000}"/>
    <cellStyle name="Comma 11 2" xfId="12232" xr:uid="{00000000-0005-0000-0000-000017080000}"/>
    <cellStyle name="Comma 11 2 2" xfId="24051" xr:uid="{A9D7D25F-61E4-48AB-BE65-2174B38AF1AD}"/>
    <cellStyle name="Comma 11 3" xfId="12283" xr:uid="{40162C25-4244-4DD9-BE1A-434E4B753777}"/>
    <cellStyle name="Comma 118" xfId="139" xr:uid="{00000000-0005-0000-0000-000018080000}"/>
    <cellStyle name="Comma 118 2" xfId="12340" xr:uid="{7B41E9AC-62FD-4C02-A791-18C682BF720A}"/>
    <cellStyle name="Comma 12" xfId="46" xr:uid="{00000000-0005-0000-0000-000019080000}"/>
    <cellStyle name="Comma 12 10" xfId="763" xr:uid="{00000000-0005-0000-0000-00001A080000}"/>
    <cellStyle name="Comma 12 10 2" xfId="12922" xr:uid="{366FFBDA-46FB-4727-9852-CED07DEE6DA7}"/>
    <cellStyle name="Comma 12 100" xfId="9853" xr:uid="{00000000-0005-0000-0000-00001B080000}"/>
    <cellStyle name="Comma 12 100 2" xfId="21741" xr:uid="{73F1FF94-143D-4F56-8099-1873259D3A49}"/>
    <cellStyle name="Comma 12 101" xfId="9954" xr:uid="{00000000-0005-0000-0000-00001C080000}"/>
    <cellStyle name="Comma 12 101 2" xfId="21839" xr:uid="{5EF5C914-B2B1-4F5F-BE92-A7686FFE42F7}"/>
    <cellStyle name="Comma 12 102" xfId="10020" xr:uid="{00000000-0005-0000-0000-00001D080000}"/>
    <cellStyle name="Comma 12 102 2" xfId="21903" xr:uid="{0CC7FB6E-77C3-4118-9672-6865BB366ECF}"/>
    <cellStyle name="Comma 12 103" xfId="10156" xr:uid="{00000000-0005-0000-0000-00001E080000}"/>
    <cellStyle name="Comma 12 103 2" xfId="22034" xr:uid="{B71E2F24-FB2A-4ACA-A8ED-934E87F7DF44}"/>
    <cellStyle name="Comma 12 104" xfId="10341" xr:uid="{00000000-0005-0000-0000-00001F080000}"/>
    <cellStyle name="Comma 12 104 2" xfId="22213" xr:uid="{B01CCC66-76F1-4982-B6BB-998567410441}"/>
    <cellStyle name="Comma 12 105" xfId="10442" xr:uid="{00000000-0005-0000-0000-000020080000}"/>
    <cellStyle name="Comma 12 105 2" xfId="22311" xr:uid="{BA820882-7A69-4981-B57C-38AF478FACFD}"/>
    <cellStyle name="Comma 12 106" xfId="10424" xr:uid="{00000000-0005-0000-0000-000021080000}"/>
    <cellStyle name="Comma 12 106 2" xfId="22294" xr:uid="{0AA49479-0123-4898-A90B-7A8170E603A7}"/>
    <cellStyle name="Comma 12 107" xfId="10525" xr:uid="{00000000-0005-0000-0000-000022080000}"/>
    <cellStyle name="Comma 12 107 2" xfId="22391" xr:uid="{0F82BD8B-59DB-4208-8760-2874E4319939}"/>
    <cellStyle name="Comma 12 108" xfId="10629" xr:uid="{00000000-0005-0000-0000-000023080000}"/>
    <cellStyle name="Comma 12 108 2" xfId="22494" xr:uid="{1E354156-6811-4F3D-BD39-173376C09E29}"/>
    <cellStyle name="Comma 12 109" xfId="10760" xr:uid="{00000000-0005-0000-0000-000024080000}"/>
    <cellStyle name="Comma 12 109 2" xfId="22621" xr:uid="{BB99D3E9-4B50-4FAA-87EF-D8BD8374E82F}"/>
    <cellStyle name="Comma 12 11" xfId="864" xr:uid="{00000000-0005-0000-0000-000025080000}"/>
    <cellStyle name="Comma 12 11 2" xfId="13020" xr:uid="{8F717CD7-4E30-44DB-964E-5D1D739F99BD}"/>
    <cellStyle name="Comma 12 110" xfId="10828" xr:uid="{00000000-0005-0000-0000-000026080000}"/>
    <cellStyle name="Comma 12 110 2" xfId="22686" xr:uid="{08378C1F-23D2-48B7-BDDB-56BB03E657BB}"/>
    <cellStyle name="Comma 12 111" xfId="11047" xr:uid="{00000000-0005-0000-0000-000027080000}"/>
    <cellStyle name="Comma 12 111 2" xfId="22899" xr:uid="{6555EB2C-14C8-45A5-8EF0-F08B81823ECD}"/>
    <cellStyle name="Comma 12 112" xfId="11149" xr:uid="{00000000-0005-0000-0000-000028080000}"/>
    <cellStyle name="Comma 12 112 2" xfId="22997" xr:uid="{0CC5E6FA-934E-4DC2-A8FB-CB42E932E21B}"/>
    <cellStyle name="Comma 12 113" xfId="11250" xr:uid="{00000000-0005-0000-0000-000029080000}"/>
    <cellStyle name="Comma 12 113 2" xfId="23095" xr:uid="{698C16FB-792B-4942-9795-7F44204E024C}"/>
    <cellStyle name="Comma 12 114" xfId="11351" xr:uid="{00000000-0005-0000-0000-00002A080000}"/>
    <cellStyle name="Comma 12 114 2" xfId="23193" xr:uid="{60BB3205-C82D-403B-B00E-6356D9FA9650}"/>
    <cellStyle name="Comma 12 115" xfId="11331" xr:uid="{00000000-0005-0000-0000-00002B080000}"/>
    <cellStyle name="Comma 12 115 2" xfId="23174" xr:uid="{0F566FAB-0306-438D-8A2F-7D7761AE7A6E}"/>
    <cellStyle name="Comma 12 116" xfId="11441" xr:uid="{00000000-0005-0000-0000-00002C080000}"/>
    <cellStyle name="Comma 12 116 2" xfId="23281" xr:uid="{E054DB2A-996A-4DB8-A355-F5E67E218145}"/>
    <cellStyle name="Comma 12 117" xfId="11653" xr:uid="{00000000-0005-0000-0000-00002D080000}"/>
    <cellStyle name="Comma 12 117 2" xfId="23487" xr:uid="{E1EE48EF-729A-4552-ACB1-049344B93D55}"/>
    <cellStyle name="Comma 12 118" xfId="11641" xr:uid="{00000000-0005-0000-0000-00002E080000}"/>
    <cellStyle name="Comma 12 118 2" xfId="23475" xr:uid="{F81E47EB-5FC1-4EE3-BB64-1E4A254F11FC}"/>
    <cellStyle name="Comma 12 119" xfId="11734" xr:uid="{00000000-0005-0000-0000-00002F080000}"/>
    <cellStyle name="Comma 12 119 2" xfId="23566" xr:uid="{45B12344-8260-43D9-915D-096A20B924D0}"/>
    <cellStyle name="Comma 12 12" xfId="965" xr:uid="{00000000-0005-0000-0000-000030080000}"/>
    <cellStyle name="Comma 12 12 2" xfId="13118" xr:uid="{D6AE5E37-EE15-48D6-A92D-8F4545527CCB}"/>
    <cellStyle name="Comma 12 120" xfId="11831" xr:uid="{00000000-0005-0000-0000-000031080000}"/>
    <cellStyle name="Comma 12 120 2" xfId="23658" xr:uid="{24EBA9D5-E5E5-4F7D-A2DF-9EEF5BD45DA2}"/>
    <cellStyle name="Comma 12 121" xfId="11973" xr:uid="{00000000-0005-0000-0000-000032080000}"/>
    <cellStyle name="Comma 12 121 2" xfId="23798" xr:uid="{A524F5B5-952F-45DC-A344-72A3810D0420}"/>
    <cellStyle name="Comma 12 122" xfId="12284" xr:uid="{938CBDC2-6D2D-4B8F-AF04-96592BA39DE0}"/>
    <cellStyle name="Comma 12 13" xfId="1066" xr:uid="{00000000-0005-0000-0000-000033080000}"/>
    <cellStyle name="Comma 12 13 2" xfId="13215" xr:uid="{E4C0A441-0BD0-44A4-85A6-105823ECD0E6}"/>
    <cellStyle name="Comma 12 14" xfId="1167" xr:uid="{00000000-0005-0000-0000-000034080000}"/>
    <cellStyle name="Comma 12 14 2" xfId="13313" xr:uid="{38270F77-2955-4370-B42F-F45397C90277}"/>
    <cellStyle name="Comma 12 15" xfId="1268" xr:uid="{00000000-0005-0000-0000-000035080000}"/>
    <cellStyle name="Comma 12 15 2" xfId="13411" xr:uid="{00D73F9D-4A81-47A8-81BE-FA97F4B3BD18}"/>
    <cellStyle name="Comma 12 16" xfId="1369" xr:uid="{00000000-0005-0000-0000-000036080000}"/>
    <cellStyle name="Comma 12 16 2" xfId="13509" xr:uid="{985CDE54-A031-4D17-A39D-6512C4971F09}"/>
    <cellStyle name="Comma 12 17" xfId="1470" xr:uid="{00000000-0005-0000-0000-000037080000}"/>
    <cellStyle name="Comma 12 17 2" xfId="13607" xr:uid="{ED191DC6-7684-4821-A9B3-5E47D165FF08}"/>
    <cellStyle name="Comma 12 18" xfId="1571" xr:uid="{00000000-0005-0000-0000-000038080000}"/>
    <cellStyle name="Comma 12 18 2" xfId="13705" xr:uid="{C614B195-B43F-4470-919B-12D74BD3A8AF}"/>
    <cellStyle name="Comma 12 19" xfId="1672" xr:uid="{00000000-0005-0000-0000-000039080000}"/>
    <cellStyle name="Comma 12 19 2" xfId="13803" xr:uid="{F8F78B8B-0495-493E-A3F0-9C1CF0EC45F3}"/>
    <cellStyle name="Comma 12 2" xfId="148" xr:uid="{00000000-0005-0000-0000-00003A080000}"/>
    <cellStyle name="Comma 12 2 2" xfId="12348" xr:uid="{12DFBDA2-838B-4D49-A682-2090EE46576C}"/>
    <cellStyle name="Comma 12 20" xfId="1773" xr:uid="{00000000-0005-0000-0000-00003B080000}"/>
    <cellStyle name="Comma 12 20 2" xfId="13901" xr:uid="{F88337B7-1208-4268-AF96-D259427E3CB3}"/>
    <cellStyle name="Comma 12 21" xfId="1874" xr:uid="{00000000-0005-0000-0000-00003C080000}"/>
    <cellStyle name="Comma 12 21 2" xfId="13999" xr:uid="{030100E3-B499-423E-A53B-1654DBEA8C20}"/>
    <cellStyle name="Comma 12 22" xfId="1975" xr:uid="{00000000-0005-0000-0000-00003D080000}"/>
    <cellStyle name="Comma 12 22 2" xfId="14097" xr:uid="{58785155-BECD-4C7B-BBAA-400EA63D1221}"/>
    <cellStyle name="Comma 12 23" xfId="2076" xr:uid="{00000000-0005-0000-0000-00003E080000}"/>
    <cellStyle name="Comma 12 23 2" xfId="14195" xr:uid="{CECFF66C-75E3-4740-B202-70D152025E8A}"/>
    <cellStyle name="Comma 12 24" xfId="2177" xr:uid="{00000000-0005-0000-0000-00003F080000}"/>
    <cellStyle name="Comma 12 24 2" xfId="14293" xr:uid="{624C1AAE-9010-4888-BA11-AA21C16D848D}"/>
    <cellStyle name="Comma 12 25" xfId="2278" xr:uid="{00000000-0005-0000-0000-000040080000}"/>
    <cellStyle name="Comma 12 25 2" xfId="14391" xr:uid="{C69EED7A-1A2D-479A-9977-133B0A371D7B}"/>
    <cellStyle name="Comma 12 26" xfId="2379" xr:uid="{00000000-0005-0000-0000-000041080000}"/>
    <cellStyle name="Comma 12 26 2" xfId="14489" xr:uid="{8BE0FEAC-78BB-428B-9EA7-B8FA592B2446}"/>
    <cellStyle name="Comma 12 27" xfId="2480" xr:uid="{00000000-0005-0000-0000-000042080000}"/>
    <cellStyle name="Comma 12 27 2" xfId="14587" xr:uid="{1C9919EF-8931-482B-ADDB-AFC2B6998777}"/>
    <cellStyle name="Comma 12 28" xfId="2581" xr:uid="{00000000-0005-0000-0000-000043080000}"/>
    <cellStyle name="Comma 12 28 2" xfId="14685" xr:uid="{E35F3F4C-ED7B-4949-8C89-7D92690C6595}"/>
    <cellStyle name="Comma 12 29" xfId="2682" xr:uid="{00000000-0005-0000-0000-000044080000}"/>
    <cellStyle name="Comma 12 29 2" xfId="14783" xr:uid="{C213C998-E20D-4E86-BFB7-F82496773BCF}"/>
    <cellStyle name="Comma 12 3" xfId="244" xr:uid="{00000000-0005-0000-0000-000045080000}"/>
    <cellStyle name="Comma 12 3 2" xfId="12418" xr:uid="{98E0CD03-BF6A-4B94-A813-E66C7DB18C4A}"/>
    <cellStyle name="Comma 12 30" xfId="2783" xr:uid="{00000000-0005-0000-0000-000046080000}"/>
    <cellStyle name="Comma 12 30 2" xfId="14881" xr:uid="{D8DC4E0C-4D18-4D19-9D2F-B63A6D2F8389}"/>
    <cellStyle name="Comma 12 31" xfId="2884" xr:uid="{00000000-0005-0000-0000-000047080000}"/>
    <cellStyle name="Comma 12 31 2" xfId="14979" xr:uid="{218C6B03-7EF8-4C34-8204-C7B00268E85E}"/>
    <cellStyle name="Comma 12 32" xfId="2985" xr:uid="{00000000-0005-0000-0000-000048080000}"/>
    <cellStyle name="Comma 12 32 2" xfId="15077" xr:uid="{EB461092-7BE9-444A-A368-1AE5A24C1B12}"/>
    <cellStyle name="Comma 12 33" xfId="3086" xr:uid="{00000000-0005-0000-0000-000049080000}"/>
    <cellStyle name="Comma 12 33 2" xfId="15175" xr:uid="{84DEA215-DACB-4959-BFCC-ABEF8FC2FBAF}"/>
    <cellStyle name="Comma 12 34" xfId="3187" xr:uid="{00000000-0005-0000-0000-00004A080000}"/>
    <cellStyle name="Comma 12 34 2" xfId="15273" xr:uid="{080C8DDD-46B7-46C6-B115-7BBD7517F479}"/>
    <cellStyle name="Comma 12 35" xfId="3288" xr:uid="{00000000-0005-0000-0000-00004B080000}"/>
    <cellStyle name="Comma 12 35 2" xfId="15371" xr:uid="{AEB7459B-52BC-420A-B051-A4BFC700B96C}"/>
    <cellStyle name="Comma 12 36" xfId="3389" xr:uid="{00000000-0005-0000-0000-00004C080000}"/>
    <cellStyle name="Comma 12 36 2" xfId="15469" xr:uid="{DFE4CE80-9602-4436-BD11-1F187E660CE3}"/>
    <cellStyle name="Comma 12 37" xfId="3490" xr:uid="{00000000-0005-0000-0000-00004D080000}"/>
    <cellStyle name="Comma 12 37 2" xfId="15567" xr:uid="{CCB63E85-81CD-417E-BB3E-3A8F3FC61135}"/>
    <cellStyle name="Comma 12 38" xfId="3582" xr:uid="{00000000-0005-0000-0000-00004E080000}"/>
    <cellStyle name="Comma 12 38 2" xfId="15656" xr:uid="{F10B6200-6FE3-40F3-A34B-D02A92E8FDC3}"/>
    <cellStyle name="Comma 12 39" xfId="3822" xr:uid="{00000000-0005-0000-0000-00004F080000}"/>
    <cellStyle name="Comma 12 39 2" xfId="15889" xr:uid="{9F9A3EA2-9617-45DE-861C-9C283D7CDB1F}"/>
    <cellStyle name="Comma 12 4" xfId="289" xr:uid="{00000000-0005-0000-0000-000050080000}"/>
    <cellStyle name="Comma 12 4 2" xfId="12462" xr:uid="{8081A6C7-C4B6-4368-B11C-A7E7DB049456}"/>
    <cellStyle name="Comma 12 40" xfId="3877" xr:uid="{00000000-0005-0000-0000-000051080000}"/>
    <cellStyle name="Comma 12 40 2" xfId="15940" xr:uid="{4A48AEA9-3C56-4E9F-8727-90C135F32768}"/>
    <cellStyle name="Comma 12 41" xfId="3959" xr:uid="{00000000-0005-0000-0000-000052080000}"/>
    <cellStyle name="Comma 12 41 2" xfId="16020" xr:uid="{F857BF89-6D84-4A51-A520-2F8CBD700207}"/>
    <cellStyle name="Comma 12 42" xfId="4127" xr:uid="{00000000-0005-0000-0000-000053080000}"/>
    <cellStyle name="Comma 12 42 2" xfId="16185" xr:uid="{9652CDE7-AACD-439D-B6E0-12C3FE6EC35B}"/>
    <cellStyle name="Comma 12 43" xfId="3880" xr:uid="{00000000-0005-0000-0000-000054080000}"/>
    <cellStyle name="Comma 12 43 2" xfId="15943" xr:uid="{9654259D-8B1A-45FA-A4C2-89975C1B3D9C}"/>
    <cellStyle name="Comma 12 44" xfId="4168" xr:uid="{00000000-0005-0000-0000-000055080000}"/>
    <cellStyle name="Comma 12 44 2" xfId="16225" xr:uid="{6DD4304E-9A0A-4EE2-B8E3-96749475705B}"/>
    <cellStyle name="Comma 12 45" xfId="4270" xr:uid="{00000000-0005-0000-0000-000056080000}"/>
    <cellStyle name="Comma 12 45 2" xfId="16323" xr:uid="{9AB52714-A479-4341-AF7F-AEFA228F8ADC}"/>
    <cellStyle name="Comma 12 46" xfId="4399" xr:uid="{00000000-0005-0000-0000-000057080000}"/>
    <cellStyle name="Comma 12 46 2" xfId="16449" xr:uid="{1A473DC5-F7F7-4445-8CDC-E3C64DFED762}"/>
    <cellStyle name="Comma 12 47" xfId="4500" xr:uid="{00000000-0005-0000-0000-000058080000}"/>
    <cellStyle name="Comma 12 47 2" xfId="16547" xr:uid="{EDA478BE-9675-4888-B0AF-BB2E53A4086A}"/>
    <cellStyle name="Comma 12 48" xfId="4601" xr:uid="{00000000-0005-0000-0000-000059080000}"/>
    <cellStyle name="Comma 12 48 2" xfId="16645" xr:uid="{F9537FFB-8DC2-4F8D-9FAA-0C2B0E18B2DF}"/>
    <cellStyle name="Comma 12 49" xfId="4702" xr:uid="{00000000-0005-0000-0000-00005A080000}"/>
    <cellStyle name="Comma 12 49 2" xfId="16743" xr:uid="{DA995C56-ADF1-4B52-ABC3-BD0D5318785B}"/>
    <cellStyle name="Comma 12 5" xfId="221" xr:uid="{00000000-0005-0000-0000-00005B080000}"/>
    <cellStyle name="Comma 12 5 2" xfId="12395" xr:uid="{DAE2CB03-B35E-4A8A-AA71-855923DDDE50}"/>
    <cellStyle name="Comma 12 50" xfId="4803" xr:uid="{00000000-0005-0000-0000-00005C080000}"/>
    <cellStyle name="Comma 12 50 2" xfId="16841" xr:uid="{6C841484-DC37-46CD-8B6B-955664826557}"/>
    <cellStyle name="Comma 12 51" xfId="4904" xr:uid="{00000000-0005-0000-0000-00005D080000}"/>
    <cellStyle name="Comma 12 51 2" xfId="16939" xr:uid="{0D16F257-AB94-4E8F-90E9-D70BA42F9E4A}"/>
    <cellStyle name="Comma 12 52" xfId="5005" xr:uid="{00000000-0005-0000-0000-00005E080000}"/>
    <cellStyle name="Comma 12 52 2" xfId="17037" xr:uid="{C358C350-55E6-410F-9BCF-4913A9C5072C}"/>
    <cellStyle name="Comma 12 53" xfId="5106" xr:uid="{00000000-0005-0000-0000-00005F080000}"/>
    <cellStyle name="Comma 12 53 2" xfId="17135" xr:uid="{549DF73B-9817-4315-914B-5AD94669D27A}"/>
    <cellStyle name="Comma 12 54" xfId="5207" xr:uid="{00000000-0005-0000-0000-000060080000}"/>
    <cellStyle name="Comma 12 54 2" xfId="17233" xr:uid="{7623F890-57CD-4ACF-8BB8-3D333A036BFC}"/>
    <cellStyle name="Comma 12 55" xfId="5308" xr:uid="{00000000-0005-0000-0000-000061080000}"/>
    <cellStyle name="Comma 12 55 2" xfId="17331" xr:uid="{888B88BD-58A6-4350-8404-F246D4873302}"/>
    <cellStyle name="Comma 12 56" xfId="5409" xr:uid="{00000000-0005-0000-0000-000062080000}"/>
    <cellStyle name="Comma 12 56 2" xfId="17429" xr:uid="{BFA6BAF3-5201-4D94-BF20-73777DE34A33}"/>
    <cellStyle name="Comma 12 57" xfId="5510" xr:uid="{00000000-0005-0000-0000-000063080000}"/>
    <cellStyle name="Comma 12 57 2" xfId="17527" xr:uid="{35950C63-251A-4D71-A7D0-3DC2EC4F7267}"/>
    <cellStyle name="Comma 12 58" xfId="5611" xr:uid="{00000000-0005-0000-0000-000064080000}"/>
    <cellStyle name="Comma 12 58 2" xfId="17625" xr:uid="{627E413F-911D-41A7-B810-4AC32A89D74E}"/>
    <cellStyle name="Comma 12 59" xfId="5712" xr:uid="{00000000-0005-0000-0000-000065080000}"/>
    <cellStyle name="Comma 12 59 2" xfId="17723" xr:uid="{5EC06E4D-8F60-4200-BBF9-EDF9BD62DBBE}"/>
    <cellStyle name="Comma 12 6" xfId="359" xr:uid="{00000000-0005-0000-0000-000066080000}"/>
    <cellStyle name="Comma 12 6 2" xfId="12530" xr:uid="{9C0B3B85-1264-4FED-8DCD-A29EF228481C}"/>
    <cellStyle name="Comma 12 60" xfId="5813" xr:uid="{00000000-0005-0000-0000-000067080000}"/>
    <cellStyle name="Comma 12 60 2" xfId="17821" xr:uid="{94836AD8-4E90-46F2-840C-E1B2EF2B364F}"/>
    <cellStyle name="Comma 12 61" xfId="5914" xr:uid="{00000000-0005-0000-0000-000068080000}"/>
    <cellStyle name="Comma 12 61 2" xfId="17919" xr:uid="{92FDEDC0-2BEA-405C-B637-0F9C9F0EE91E}"/>
    <cellStyle name="Comma 12 62" xfId="6015" xr:uid="{00000000-0005-0000-0000-000069080000}"/>
    <cellStyle name="Comma 12 62 2" xfId="18017" xr:uid="{4919F294-70D2-4D59-99D9-CFF07785FC19}"/>
    <cellStyle name="Comma 12 63" xfId="6116" xr:uid="{00000000-0005-0000-0000-00006A080000}"/>
    <cellStyle name="Comma 12 63 2" xfId="18115" xr:uid="{280A9E33-CF46-4C82-8878-9892C65CBF2A}"/>
    <cellStyle name="Comma 12 64" xfId="6217" xr:uid="{00000000-0005-0000-0000-00006B080000}"/>
    <cellStyle name="Comma 12 64 2" xfId="18213" xr:uid="{53257BFD-5856-4B24-8429-B6E4FFFBA414}"/>
    <cellStyle name="Comma 12 65" xfId="6318" xr:uid="{00000000-0005-0000-0000-00006C080000}"/>
    <cellStyle name="Comma 12 65 2" xfId="18311" xr:uid="{2EBC5CCE-D9FA-4C75-B4FE-7BE720818CD9}"/>
    <cellStyle name="Comma 12 66" xfId="6419" xr:uid="{00000000-0005-0000-0000-00006D080000}"/>
    <cellStyle name="Comma 12 66 2" xfId="18409" xr:uid="{EE60DA11-C72E-40E1-A9BB-5F49FEA2BFBC}"/>
    <cellStyle name="Comma 12 67" xfId="6520" xr:uid="{00000000-0005-0000-0000-00006E080000}"/>
    <cellStyle name="Comma 12 67 2" xfId="18507" xr:uid="{A94C7818-403A-4772-85B0-08357D06D8B4}"/>
    <cellStyle name="Comma 12 68" xfId="6621" xr:uid="{00000000-0005-0000-0000-00006F080000}"/>
    <cellStyle name="Comma 12 68 2" xfId="18605" xr:uid="{F7A6C70F-2876-4A28-9C8D-2235F3AE74A2}"/>
    <cellStyle name="Comma 12 69" xfId="6722" xr:uid="{00000000-0005-0000-0000-000070080000}"/>
    <cellStyle name="Comma 12 69 2" xfId="18703" xr:uid="{FA13219A-1841-421C-95C5-3DD602B67E0F}"/>
    <cellStyle name="Comma 12 7" xfId="460" xr:uid="{00000000-0005-0000-0000-000071080000}"/>
    <cellStyle name="Comma 12 7 2" xfId="12628" xr:uid="{EAD16A21-A623-444E-B0A0-D088B31A37D3}"/>
    <cellStyle name="Comma 12 70" xfId="6823" xr:uid="{00000000-0005-0000-0000-000072080000}"/>
    <cellStyle name="Comma 12 70 2" xfId="18801" xr:uid="{60DF2DDE-A635-40DD-B456-24918AC70777}"/>
    <cellStyle name="Comma 12 71" xfId="6924" xr:uid="{00000000-0005-0000-0000-000073080000}"/>
    <cellStyle name="Comma 12 71 2" xfId="18899" xr:uid="{71DDA795-8FD5-42AB-9DB5-159A949B2904}"/>
    <cellStyle name="Comma 12 72" xfId="7025" xr:uid="{00000000-0005-0000-0000-000074080000}"/>
    <cellStyle name="Comma 12 72 2" xfId="18997" xr:uid="{FD18653B-07B6-4958-93D1-3ADA4401A313}"/>
    <cellStyle name="Comma 12 73" xfId="7126" xr:uid="{00000000-0005-0000-0000-000075080000}"/>
    <cellStyle name="Comma 12 73 2" xfId="19095" xr:uid="{50DC0B73-9122-42DA-BA42-E9D3EF44864B}"/>
    <cellStyle name="Comma 12 74" xfId="7227" xr:uid="{00000000-0005-0000-0000-000076080000}"/>
    <cellStyle name="Comma 12 74 2" xfId="19193" xr:uid="{F25BCD62-8C03-4E47-BA0C-87EAE0996B3E}"/>
    <cellStyle name="Comma 12 75" xfId="7328" xr:uid="{00000000-0005-0000-0000-000077080000}"/>
    <cellStyle name="Comma 12 75 2" xfId="19291" xr:uid="{51382606-E0FC-4547-8314-A045DB6CF283}"/>
    <cellStyle name="Comma 12 76" xfId="7429" xr:uid="{00000000-0005-0000-0000-000078080000}"/>
    <cellStyle name="Comma 12 76 2" xfId="19389" xr:uid="{FDA861DB-FD3D-4545-B6E3-C77AD71CE300}"/>
    <cellStyle name="Comma 12 77" xfId="7530" xr:uid="{00000000-0005-0000-0000-000079080000}"/>
    <cellStyle name="Comma 12 77 2" xfId="19487" xr:uid="{0F63D10E-ADBB-4A67-AD73-6DAF17E21AD7}"/>
    <cellStyle name="Comma 12 78" xfId="7631" xr:uid="{00000000-0005-0000-0000-00007A080000}"/>
    <cellStyle name="Comma 12 78 2" xfId="19585" xr:uid="{A99B7081-727F-446A-B210-51815DE8FB64}"/>
    <cellStyle name="Comma 12 79" xfId="7732" xr:uid="{00000000-0005-0000-0000-00007B080000}"/>
    <cellStyle name="Comma 12 79 2" xfId="19683" xr:uid="{F4BBE821-3AD0-4360-832A-75A159120375}"/>
    <cellStyle name="Comma 12 8" xfId="561" xr:uid="{00000000-0005-0000-0000-00007C080000}"/>
    <cellStyle name="Comma 12 8 2" xfId="12726" xr:uid="{B1585F3B-570A-4D81-949E-955AB96C2F8F}"/>
    <cellStyle name="Comma 12 80" xfId="7833" xr:uid="{00000000-0005-0000-0000-00007D080000}"/>
    <cellStyle name="Comma 12 80 2" xfId="19781" xr:uid="{F239E72D-4032-4833-8AFC-1876901BE7F6}"/>
    <cellStyle name="Comma 12 81" xfId="7934" xr:uid="{00000000-0005-0000-0000-00007E080000}"/>
    <cellStyle name="Comma 12 81 2" xfId="19879" xr:uid="{BF29A3B5-FE6D-4BC8-B15D-1992DDE37C1A}"/>
    <cellStyle name="Comma 12 82" xfId="8035" xr:uid="{00000000-0005-0000-0000-00007F080000}"/>
    <cellStyle name="Comma 12 82 2" xfId="19977" xr:uid="{2F22CD0D-DF32-46AA-8A46-08A827F96E46}"/>
    <cellStyle name="Comma 12 83" xfId="8136" xr:uid="{00000000-0005-0000-0000-000080080000}"/>
    <cellStyle name="Comma 12 83 2" xfId="20075" xr:uid="{ABE87D47-F26C-48EE-B753-4B3674A70B01}"/>
    <cellStyle name="Comma 12 84" xfId="8237" xr:uid="{00000000-0005-0000-0000-000081080000}"/>
    <cellStyle name="Comma 12 84 2" xfId="20173" xr:uid="{92912E7E-BE46-4243-A79F-81FC9371BCA6}"/>
    <cellStyle name="Comma 12 85" xfId="8338" xr:uid="{00000000-0005-0000-0000-000082080000}"/>
    <cellStyle name="Comma 12 85 2" xfId="20271" xr:uid="{907A1598-0B4D-41BE-B1DC-4CECF0BDF122}"/>
    <cellStyle name="Comma 12 86" xfId="8439" xr:uid="{00000000-0005-0000-0000-000083080000}"/>
    <cellStyle name="Comma 12 86 2" xfId="20369" xr:uid="{A2ACFEF3-1D4D-4FE6-9741-6167DC8B0F97}"/>
    <cellStyle name="Comma 12 87" xfId="8540" xr:uid="{00000000-0005-0000-0000-000084080000}"/>
    <cellStyle name="Comma 12 87 2" xfId="20467" xr:uid="{37DC41D0-A5DC-4E94-AF49-A0068AE9DE6D}"/>
    <cellStyle name="Comma 12 88" xfId="8641" xr:uid="{00000000-0005-0000-0000-000085080000}"/>
    <cellStyle name="Comma 12 88 2" xfId="20565" xr:uid="{4D568FA1-B7D8-41C2-84D1-7B4C8F786AFF}"/>
    <cellStyle name="Comma 12 89" xfId="8742" xr:uid="{00000000-0005-0000-0000-000086080000}"/>
    <cellStyle name="Comma 12 89 2" xfId="20663" xr:uid="{5A7CC447-7951-4FE9-85F8-C3A22D5CFD1A}"/>
    <cellStyle name="Comma 12 9" xfId="662" xr:uid="{00000000-0005-0000-0000-000087080000}"/>
    <cellStyle name="Comma 12 9 2" xfId="12824" xr:uid="{C9E5BBA9-8C76-44F5-A401-A5FAEA24D36A}"/>
    <cellStyle name="Comma 12 90" xfId="8843" xr:uid="{00000000-0005-0000-0000-000088080000}"/>
    <cellStyle name="Comma 12 90 2" xfId="20761" xr:uid="{3459256D-7605-49B9-AF5C-54E843E1E517}"/>
    <cellStyle name="Comma 12 91" xfId="8944" xr:uid="{00000000-0005-0000-0000-000089080000}"/>
    <cellStyle name="Comma 12 91 2" xfId="20859" xr:uid="{258693EE-FF18-4AF9-AA8E-2E8361EA02ED}"/>
    <cellStyle name="Comma 12 92" xfId="9045" xr:uid="{00000000-0005-0000-0000-00008A080000}"/>
    <cellStyle name="Comma 12 92 2" xfId="20957" xr:uid="{71E6BE9C-1397-497B-AE7F-3383AC902E47}"/>
    <cellStyle name="Comma 12 93" xfId="9146" xr:uid="{00000000-0005-0000-0000-00008B080000}"/>
    <cellStyle name="Comma 12 93 2" xfId="21055" xr:uid="{799B4D97-D5B3-4535-AE61-FA82B37321A9}"/>
    <cellStyle name="Comma 12 94" xfId="9247" xr:uid="{00000000-0005-0000-0000-00008C080000}"/>
    <cellStyle name="Comma 12 94 2" xfId="21153" xr:uid="{C2E5EB55-A03D-43AF-97E3-BBCC8E319699}"/>
    <cellStyle name="Comma 12 95" xfId="9348" xr:uid="{00000000-0005-0000-0000-00008D080000}"/>
    <cellStyle name="Comma 12 95 2" xfId="21251" xr:uid="{2B8BF185-A76E-4DFB-94F9-4FF1F4D0B80F}"/>
    <cellStyle name="Comma 12 96" xfId="9449" xr:uid="{00000000-0005-0000-0000-00008E080000}"/>
    <cellStyle name="Comma 12 96 2" xfId="21349" xr:uid="{94E50C24-C5E8-4111-AB8F-72BBA301E65B}"/>
    <cellStyle name="Comma 12 97" xfId="9550" xr:uid="{00000000-0005-0000-0000-00008F080000}"/>
    <cellStyle name="Comma 12 97 2" xfId="21447" xr:uid="{36A90328-E252-4A04-B7F4-6328BD89E033}"/>
    <cellStyle name="Comma 12 98" xfId="9651" xr:uid="{00000000-0005-0000-0000-000090080000}"/>
    <cellStyle name="Comma 12 98 2" xfId="21545" xr:uid="{4D682284-75E6-4427-8416-97B82CDD2FE7}"/>
    <cellStyle name="Comma 12 99" xfId="9752" xr:uid="{00000000-0005-0000-0000-000091080000}"/>
    <cellStyle name="Comma 12 99 2" xfId="21643" xr:uid="{5A3C0789-A5FE-4DE1-A6C8-1955DF6F714D}"/>
    <cellStyle name="Comma 13" xfId="47" xr:uid="{00000000-0005-0000-0000-000092080000}"/>
    <cellStyle name="Comma 13 10" xfId="830" xr:uid="{00000000-0005-0000-0000-000093080000}"/>
    <cellStyle name="Comma 13 10 2" xfId="12987" xr:uid="{90451A36-7BAA-47CE-BA9B-2E8A3707ADDA}"/>
    <cellStyle name="Comma 13 100" xfId="9920" xr:uid="{00000000-0005-0000-0000-000094080000}"/>
    <cellStyle name="Comma 13 100 2" xfId="21806" xr:uid="{60B56F16-9A68-42BB-B444-414BB7C719D5}"/>
    <cellStyle name="Comma 13 101" xfId="10015" xr:uid="{00000000-0005-0000-0000-000095080000}"/>
    <cellStyle name="Comma 13 101 2" xfId="21898" xr:uid="{5838D63B-C89E-4B16-8E03-C6076AF05C6E}"/>
    <cellStyle name="Comma 13 102" xfId="10240" xr:uid="{00000000-0005-0000-0000-000096080000}"/>
    <cellStyle name="Comma 13 102 2" xfId="22116" xr:uid="{AD086856-E164-40FE-A3B1-FF021A5B2B4E}"/>
    <cellStyle name="Comma 13 103" xfId="10220" xr:uid="{00000000-0005-0000-0000-000097080000}"/>
    <cellStyle name="Comma 13 103 2" xfId="22097" xr:uid="{7752E69D-3C43-4131-B74F-AD5C002FE672}"/>
    <cellStyle name="Comma 13 104" xfId="10323" xr:uid="{00000000-0005-0000-0000-000098080000}"/>
    <cellStyle name="Comma 13 104 2" xfId="22196" xr:uid="{7CA7F8E5-C017-4E75-903A-052D097DD63C}"/>
    <cellStyle name="Comma 13 105" xfId="10422" xr:uid="{00000000-0005-0000-0000-000099080000}"/>
    <cellStyle name="Comma 13 105 2" xfId="22292" xr:uid="{F517D4DC-F237-4EEB-B70B-B8D2F3E8FC65}"/>
    <cellStyle name="Comma 13 106" xfId="10523" xr:uid="{00000000-0005-0000-0000-00009A080000}"/>
    <cellStyle name="Comma 13 106 2" xfId="22389" xr:uid="{E08C1964-F55B-436D-8AB8-3C45D2F9D232}"/>
    <cellStyle name="Comma 13 107" xfId="10632" xr:uid="{00000000-0005-0000-0000-00009B080000}"/>
    <cellStyle name="Comma 13 107 2" xfId="22497" xr:uid="{5D4B5C75-DE64-4360-89C5-BBA67412C1CA}"/>
    <cellStyle name="Comma 13 108" xfId="10709" xr:uid="{00000000-0005-0000-0000-00009C080000}"/>
    <cellStyle name="Comma 13 108 2" xfId="22571" xr:uid="{880F561E-6E5D-45A1-8AD5-48E593E0A2C7}"/>
    <cellStyle name="Comma 13 109" xfId="10822" xr:uid="{00000000-0005-0000-0000-00009D080000}"/>
    <cellStyle name="Comma 13 109 2" xfId="22680" xr:uid="{3BB53A00-C967-46C0-A511-28CE33C43582}"/>
    <cellStyle name="Comma 13 11" xfId="931" xr:uid="{00000000-0005-0000-0000-00009E080000}"/>
    <cellStyle name="Comma 13 11 2" xfId="13085" xr:uid="{49E0FBD3-5B3E-4536-AB5C-1FED23953C73}"/>
    <cellStyle name="Comma 13 110" xfId="10931" xr:uid="{00000000-0005-0000-0000-00009F080000}"/>
    <cellStyle name="Comma 13 110 2" xfId="22788" xr:uid="{806E6311-A3AB-42CE-985E-801B3F45C76A}"/>
    <cellStyle name="Comma 13 111" xfId="11063" xr:uid="{00000000-0005-0000-0000-0000A0080000}"/>
    <cellStyle name="Comma 13 111 2" xfId="22915" xr:uid="{D7DC60D6-4847-47C7-AA9F-30E0DF682B3A}"/>
    <cellStyle name="Comma 13 112" xfId="11131" xr:uid="{00000000-0005-0000-0000-0000A1080000}"/>
    <cellStyle name="Comma 13 112 2" xfId="22980" xr:uid="{50F94C1A-6134-4557-A23C-15B186762855}"/>
    <cellStyle name="Comma 13 113" xfId="11232" xr:uid="{00000000-0005-0000-0000-0000A2080000}"/>
    <cellStyle name="Comma 13 113 2" xfId="23078" xr:uid="{A4FE6B61-9E2F-4F85-AC09-B7AB3E39AA49}"/>
    <cellStyle name="Comma 13 114" xfId="11327" xr:uid="{00000000-0005-0000-0000-0000A3080000}"/>
    <cellStyle name="Comma 13 114 2" xfId="23170" xr:uid="{10D2D4A7-A73E-4474-9F32-DD602D84F1E0}"/>
    <cellStyle name="Comma 13 115" xfId="11552" xr:uid="{00000000-0005-0000-0000-0000A4080000}"/>
    <cellStyle name="Comma 13 115 2" xfId="23389" xr:uid="{ADE67669-E922-43B2-BC4A-3816135FF73E}"/>
    <cellStyle name="Comma 13 116" xfId="11531" xr:uid="{00000000-0005-0000-0000-0000A5080000}"/>
    <cellStyle name="Comma 13 116 2" xfId="23370" xr:uid="{5A1F0AF7-95EC-4979-AB49-0AC4D960DF3E}"/>
    <cellStyle name="Comma 13 117" xfId="11752" xr:uid="{00000000-0005-0000-0000-0000A6080000}"/>
    <cellStyle name="Comma 13 117 2" xfId="23583" xr:uid="{7D3B1F5B-01D4-4D54-9D64-CE5D720B0F56}"/>
    <cellStyle name="Comma 13 118" xfId="11733" xr:uid="{00000000-0005-0000-0000-0000A7080000}"/>
    <cellStyle name="Comma 13 118 2" xfId="23565" xr:uid="{48B48AA2-0E7F-4862-99F7-8825A6EB3CDC}"/>
    <cellStyle name="Comma 13 119" xfId="11687" xr:uid="{00000000-0005-0000-0000-0000A8080000}"/>
    <cellStyle name="Comma 13 119 2" xfId="23520" xr:uid="{0C3DA7C4-0CAC-4264-A331-28006B3EE130}"/>
    <cellStyle name="Comma 13 12" xfId="1032" xr:uid="{00000000-0005-0000-0000-0000A9080000}"/>
    <cellStyle name="Comma 13 12 2" xfId="13183" xr:uid="{23076F14-2D26-4F10-B353-D3E002472BEF}"/>
    <cellStyle name="Comma 13 120" xfId="12035" xr:uid="{00000000-0005-0000-0000-0000AA080000}"/>
    <cellStyle name="Comma 13 120 2" xfId="23858" xr:uid="{A13FCC11-3C01-4E24-BD75-CCE8FABEDAEA}"/>
    <cellStyle name="Comma 13 121" xfId="12285" xr:uid="{E1A0CA65-97BE-4612-9FFC-94ECFD8FB409}"/>
    <cellStyle name="Comma 13 13" xfId="1133" xr:uid="{00000000-0005-0000-0000-0000AB080000}"/>
    <cellStyle name="Comma 13 13 2" xfId="13280" xr:uid="{39C73970-BE2E-4721-B377-0F4EDF23514F}"/>
    <cellStyle name="Comma 13 14" xfId="1234" xr:uid="{00000000-0005-0000-0000-0000AC080000}"/>
    <cellStyle name="Comma 13 14 2" xfId="13378" xr:uid="{0099B0EE-2652-4E8C-9677-15C136ACE28C}"/>
    <cellStyle name="Comma 13 15" xfId="1335" xr:uid="{00000000-0005-0000-0000-0000AD080000}"/>
    <cellStyle name="Comma 13 15 2" xfId="13476" xr:uid="{9C19CD54-8B2E-4860-AEDD-7CE726A6563F}"/>
    <cellStyle name="Comma 13 16" xfId="1436" xr:uid="{00000000-0005-0000-0000-0000AE080000}"/>
    <cellStyle name="Comma 13 16 2" xfId="13574" xr:uid="{B15DCE24-D455-4FCB-B148-0366DA9A13A3}"/>
    <cellStyle name="Comma 13 17" xfId="1537" xr:uid="{00000000-0005-0000-0000-0000AF080000}"/>
    <cellStyle name="Comma 13 17 2" xfId="13672" xr:uid="{2BCD917C-0B84-462B-A1E5-8C6C0EBBF3B1}"/>
    <cellStyle name="Comma 13 18" xfId="1638" xr:uid="{00000000-0005-0000-0000-0000B0080000}"/>
    <cellStyle name="Comma 13 18 2" xfId="13770" xr:uid="{C63ECD07-87B8-4724-BFFA-5AF9A290D427}"/>
    <cellStyle name="Comma 13 19" xfId="1739" xr:uid="{00000000-0005-0000-0000-0000B1080000}"/>
    <cellStyle name="Comma 13 19 2" xfId="13868" xr:uid="{D01A4538-AE0D-49FD-A6AF-0F69753504D2}"/>
    <cellStyle name="Comma 13 2" xfId="245" xr:uid="{00000000-0005-0000-0000-0000B2080000}"/>
    <cellStyle name="Comma 13 2 2" xfId="12419" xr:uid="{7E16E3FE-B91C-4075-B00E-D4C01F4584FF}"/>
    <cellStyle name="Comma 13 20" xfId="1840" xr:uid="{00000000-0005-0000-0000-0000B3080000}"/>
    <cellStyle name="Comma 13 20 2" xfId="13966" xr:uid="{E6EB0342-3BAA-4EBD-85FF-030F76E31443}"/>
    <cellStyle name="Comma 13 21" xfId="1941" xr:uid="{00000000-0005-0000-0000-0000B4080000}"/>
    <cellStyle name="Comma 13 21 2" xfId="14064" xr:uid="{94BF8DBD-D19B-42E9-8DE1-6EECDF693225}"/>
    <cellStyle name="Comma 13 22" xfId="2042" xr:uid="{00000000-0005-0000-0000-0000B5080000}"/>
    <cellStyle name="Comma 13 22 2" xfId="14162" xr:uid="{99B97958-1FDD-4290-989D-FBC00DC23752}"/>
    <cellStyle name="Comma 13 23" xfId="2143" xr:uid="{00000000-0005-0000-0000-0000B6080000}"/>
    <cellStyle name="Comma 13 23 2" xfId="14260" xr:uid="{25BC72BF-539E-457B-AD7E-833CFC74A83C}"/>
    <cellStyle name="Comma 13 24" xfId="2244" xr:uid="{00000000-0005-0000-0000-0000B7080000}"/>
    <cellStyle name="Comma 13 24 2" xfId="14358" xr:uid="{E1477FC0-7C49-48BD-9E95-130A17E940CB}"/>
    <cellStyle name="Comma 13 25" xfId="2345" xr:uid="{00000000-0005-0000-0000-0000B8080000}"/>
    <cellStyle name="Comma 13 25 2" xfId="14456" xr:uid="{0689D598-421C-408C-A535-FB61873460A2}"/>
    <cellStyle name="Comma 13 26" xfId="2446" xr:uid="{00000000-0005-0000-0000-0000B9080000}"/>
    <cellStyle name="Comma 13 26 2" xfId="14554" xr:uid="{57F6CBEE-C5CA-4DAB-AE5F-8BFAD386A5C7}"/>
    <cellStyle name="Comma 13 27" xfId="2547" xr:uid="{00000000-0005-0000-0000-0000BA080000}"/>
    <cellStyle name="Comma 13 27 2" xfId="14652" xr:uid="{F09D685E-FE69-454D-BDD3-06AC8EB8A15B}"/>
    <cellStyle name="Comma 13 28" xfId="2648" xr:uid="{00000000-0005-0000-0000-0000BB080000}"/>
    <cellStyle name="Comma 13 28 2" xfId="14750" xr:uid="{59531129-9C8E-44D9-810F-773931931F98}"/>
    <cellStyle name="Comma 13 29" xfId="2749" xr:uid="{00000000-0005-0000-0000-0000BC080000}"/>
    <cellStyle name="Comma 13 29 2" xfId="14848" xr:uid="{F247F48C-1555-403F-81AC-1C3846C236A1}"/>
    <cellStyle name="Comma 13 3" xfId="287" xr:uid="{00000000-0005-0000-0000-0000BD080000}"/>
    <cellStyle name="Comma 13 3 2" xfId="12461" xr:uid="{DF4DE0E9-AE85-47FC-83A7-3EF10BB4B3E1}"/>
    <cellStyle name="Comma 13 30" xfId="2850" xr:uid="{00000000-0005-0000-0000-0000BE080000}"/>
    <cellStyle name="Comma 13 30 2" xfId="14946" xr:uid="{30F16B28-8DCE-478A-A53A-F17CFC4F4045}"/>
    <cellStyle name="Comma 13 31" xfId="2951" xr:uid="{00000000-0005-0000-0000-0000BF080000}"/>
    <cellStyle name="Comma 13 31 2" xfId="15044" xr:uid="{25E947EB-AE27-4D48-B777-61CE378B0F9E}"/>
    <cellStyle name="Comma 13 32" xfId="3052" xr:uid="{00000000-0005-0000-0000-0000C0080000}"/>
    <cellStyle name="Comma 13 32 2" xfId="15142" xr:uid="{C5417208-5C14-4253-ACCE-F2F20AE68706}"/>
    <cellStyle name="Comma 13 33" xfId="3153" xr:uid="{00000000-0005-0000-0000-0000C1080000}"/>
    <cellStyle name="Comma 13 33 2" xfId="15240" xr:uid="{E5BE59A7-0CB9-4509-A59E-9694FF94C7D8}"/>
    <cellStyle name="Comma 13 34" xfId="3254" xr:uid="{00000000-0005-0000-0000-0000C2080000}"/>
    <cellStyle name="Comma 13 34 2" xfId="15338" xr:uid="{50B0D8C6-4C47-4629-9815-6A558C3EE5DD}"/>
    <cellStyle name="Comma 13 35" xfId="3355" xr:uid="{00000000-0005-0000-0000-0000C3080000}"/>
    <cellStyle name="Comma 13 35 2" xfId="15436" xr:uid="{DBBA5A94-A6AF-48D6-92B2-A8B503DB2096}"/>
    <cellStyle name="Comma 13 36" xfId="3456" xr:uid="{00000000-0005-0000-0000-0000C4080000}"/>
    <cellStyle name="Comma 13 36 2" xfId="15534" xr:uid="{C36284FD-DFBB-4CA5-909B-066EA25A28F4}"/>
    <cellStyle name="Comma 13 37" xfId="3696" xr:uid="{00000000-0005-0000-0000-0000C5080000}"/>
    <cellStyle name="Comma 13 37 2" xfId="15767" xr:uid="{938899FC-3FAD-4BAA-99D4-B8D5DE36AAD2}"/>
    <cellStyle name="Comma 13 38" xfId="3711" xr:uid="{00000000-0005-0000-0000-0000C6080000}"/>
    <cellStyle name="Comma 13 38 2" xfId="15781" xr:uid="{E9EC7DAE-E9BD-4B31-97A1-9AF9357BDA76}"/>
    <cellStyle name="Comma 13 39" xfId="3731" xr:uid="{00000000-0005-0000-0000-0000C7080000}"/>
    <cellStyle name="Comma 13 39 2" xfId="15801" xr:uid="{0E9A2BA5-E386-48D2-A792-FCD868984BE5}"/>
    <cellStyle name="Comma 13 4" xfId="227" xr:uid="{00000000-0005-0000-0000-0000C8080000}"/>
    <cellStyle name="Comma 13 4 2" xfId="12401" xr:uid="{0DEFF273-D7FA-4AB7-AF2F-C9D6293B1CB4}"/>
    <cellStyle name="Comma 13 40" xfId="4060" xr:uid="{00000000-0005-0000-0000-0000C9080000}"/>
    <cellStyle name="Comma 13 40 2" xfId="16119" xr:uid="{A53F74D1-6997-4263-A365-293285E37D64}"/>
    <cellStyle name="Comma 13 41" xfId="4125" xr:uid="{00000000-0005-0000-0000-0000CA080000}"/>
    <cellStyle name="Comma 13 41 2" xfId="16184" xr:uid="{3487C89C-6EE6-4943-9B30-3983A31CFC88}"/>
    <cellStyle name="Comma 13 42" xfId="3897" xr:uid="{00000000-0005-0000-0000-0000CB080000}"/>
    <cellStyle name="Comma 13 42 2" xfId="15960" xr:uid="{E68372B4-DA2F-4056-9A7F-724009659ABE}"/>
    <cellStyle name="Comma 13 43" xfId="4281" xr:uid="{00000000-0005-0000-0000-0000CC080000}"/>
    <cellStyle name="Comma 13 43 2" xfId="16334" xr:uid="{3A93161A-A290-46A4-95E3-C2197F7CD0DE}"/>
    <cellStyle name="Comma 13 44" xfId="4263" xr:uid="{00000000-0005-0000-0000-0000CD080000}"/>
    <cellStyle name="Comma 13 44 2" xfId="16316" xr:uid="{F511A364-542F-42B2-94CB-9A549EAD7A3F}"/>
    <cellStyle name="Comma 13 45" xfId="4365" xr:uid="{00000000-0005-0000-0000-0000CE080000}"/>
    <cellStyle name="Comma 13 45 2" xfId="16416" xr:uid="{688F6F9F-0466-4F9B-AE80-353F5453211C}"/>
    <cellStyle name="Comma 13 46" xfId="4466" xr:uid="{00000000-0005-0000-0000-0000CF080000}"/>
    <cellStyle name="Comma 13 46 2" xfId="16514" xr:uid="{9708EE67-CD25-490C-84B3-3FC6FEC01EEE}"/>
    <cellStyle name="Comma 13 47" xfId="4567" xr:uid="{00000000-0005-0000-0000-0000D0080000}"/>
    <cellStyle name="Comma 13 47 2" xfId="16612" xr:uid="{0317C8DD-2914-4332-B86E-7C720F6A1E62}"/>
    <cellStyle name="Comma 13 48" xfId="4668" xr:uid="{00000000-0005-0000-0000-0000D1080000}"/>
    <cellStyle name="Comma 13 48 2" xfId="16710" xr:uid="{1AFF85D4-A29F-4FFF-B270-16CE8444C77A}"/>
    <cellStyle name="Comma 13 49" xfId="4769" xr:uid="{00000000-0005-0000-0000-0000D2080000}"/>
    <cellStyle name="Comma 13 49 2" xfId="16808" xr:uid="{18BFA46E-D55B-4C8C-AF1A-7ADE40EB92A2}"/>
    <cellStyle name="Comma 13 5" xfId="325" xr:uid="{00000000-0005-0000-0000-0000D3080000}"/>
    <cellStyle name="Comma 13 5 2" xfId="12497" xr:uid="{8F4000AB-F8D8-4D9A-8191-1521AABE9730}"/>
    <cellStyle name="Comma 13 50" xfId="4870" xr:uid="{00000000-0005-0000-0000-0000D4080000}"/>
    <cellStyle name="Comma 13 50 2" xfId="16906" xr:uid="{38D1F79F-1761-4585-BD11-3D5BA280FA80}"/>
    <cellStyle name="Comma 13 51" xfId="4971" xr:uid="{00000000-0005-0000-0000-0000D5080000}"/>
    <cellStyle name="Comma 13 51 2" xfId="17004" xr:uid="{4429CD34-38DD-4D9A-A8E9-8B83E3852134}"/>
    <cellStyle name="Comma 13 52" xfId="5072" xr:uid="{00000000-0005-0000-0000-0000D6080000}"/>
    <cellStyle name="Comma 13 52 2" xfId="17102" xr:uid="{F7DB40FF-8CBB-4F11-A3E0-6F2B5FBED6F5}"/>
    <cellStyle name="Comma 13 53" xfId="5173" xr:uid="{00000000-0005-0000-0000-0000D7080000}"/>
    <cellStyle name="Comma 13 53 2" xfId="17200" xr:uid="{616AA99B-EAE5-4CF7-B4AE-536A57619EBF}"/>
    <cellStyle name="Comma 13 54" xfId="5274" xr:uid="{00000000-0005-0000-0000-0000D8080000}"/>
    <cellStyle name="Comma 13 54 2" xfId="17298" xr:uid="{E16C7461-5A8D-4310-BC63-BC51FE9A9547}"/>
    <cellStyle name="Comma 13 55" xfId="5375" xr:uid="{00000000-0005-0000-0000-0000D9080000}"/>
    <cellStyle name="Comma 13 55 2" xfId="17396" xr:uid="{20D7E92A-87FB-4D27-8931-3CA449DFBB3D}"/>
    <cellStyle name="Comma 13 56" xfId="5476" xr:uid="{00000000-0005-0000-0000-0000DA080000}"/>
    <cellStyle name="Comma 13 56 2" xfId="17494" xr:uid="{1B54D4BA-0439-41E9-9133-B73517004A14}"/>
    <cellStyle name="Comma 13 57" xfId="5577" xr:uid="{00000000-0005-0000-0000-0000DB080000}"/>
    <cellStyle name="Comma 13 57 2" xfId="17592" xr:uid="{D15AC2EB-073C-4AA6-89C7-4362CA13D867}"/>
    <cellStyle name="Comma 13 58" xfId="5678" xr:uid="{00000000-0005-0000-0000-0000DC080000}"/>
    <cellStyle name="Comma 13 58 2" xfId="17690" xr:uid="{6752F6A0-0D46-4539-8DA1-A70B06CAD88C}"/>
    <cellStyle name="Comma 13 59" xfId="5779" xr:uid="{00000000-0005-0000-0000-0000DD080000}"/>
    <cellStyle name="Comma 13 59 2" xfId="17788" xr:uid="{AC1768A4-4DAC-41E1-9675-5831A8902C85}"/>
    <cellStyle name="Comma 13 6" xfId="426" xr:uid="{00000000-0005-0000-0000-0000DE080000}"/>
    <cellStyle name="Comma 13 6 2" xfId="12595" xr:uid="{1EA950BD-668E-4DAF-B640-16DBBA7E0CA7}"/>
    <cellStyle name="Comma 13 60" xfId="5880" xr:uid="{00000000-0005-0000-0000-0000DF080000}"/>
    <cellStyle name="Comma 13 60 2" xfId="17886" xr:uid="{94D99227-99E0-482D-A8FE-39CFF351915B}"/>
    <cellStyle name="Comma 13 61" xfId="5981" xr:uid="{00000000-0005-0000-0000-0000E0080000}"/>
    <cellStyle name="Comma 13 61 2" xfId="17984" xr:uid="{C8DBAB53-D66A-48B5-835B-79B8D4F73C07}"/>
    <cellStyle name="Comma 13 62" xfId="6082" xr:uid="{00000000-0005-0000-0000-0000E1080000}"/>
    <cellStyle name="Comma 13 62 2" xfId="18082" xr:uid="{221246C3-1435-4FCA-90EE-BC450467140C}"/>
    <cellStyle name="Comma 13 63" xfId="6183" xr:uid="{00000000-0005-0000-0000-0000E2080000}"/>
    <cellStyle name="Comma 13 63 2" xfId="18180" xr:uid="{58746FC1-0DFA-4B27-9DB3-32356B65C85C}"/>
    <cellStyle name="Comma 13 64" xfId="6284" xr:uid="{00000000-0005-0000-0000-0000E3080000}"/>
    <cellStyle name="Comma 13 64 2" xfId="18278" xr:uid="{D9BB0E5D-255D-4BAD-911C-2171E73D7BAD}"/>
    <cellStyle name="Comma 13 65" xfId="6385" xr:uid="{00000000-0005-0000-0000-0000E4080000}"/>
    <cellStyle name="Comma 13 65 2" xfId="18376" xr:uid="{238FB8E7-6A9B-41AF-ADD2-492D456102E7}"/>
    <cellStyle name="Comma 13 66" xfId="6486" xr:uid="{00000000-0005-0000-0000-0000E5080000}"/>
    <cellStyle name="Comma 13 66 2" xfId="18474" xr:uid="{9730DC07-4F1A-4FE5-B830-312C2167F0D5}"/>
    <cellStyle name="Comma 13 67" xfId="6587" xr:uid="{00000000-0005-0000-0000-0000E6080000}"/>
    <cellStyle name="Comma 13 67 2" xfId="18572" xr:uid="{FDC616C2-A0FA-44D2-83D0-A1B813598364}"/>
    <cellStyle name="Comma 13 68" xfId="6688" xr:uid="{00000000-0005-0000-0000-0000E7080000}"/>
    <cellStyle name="Comma 13 68 2" xfId="18670" xr:uid="{02F40765-0295-4E99-857C-11DE5925B2A5}"/>
    <cellStyle name="Comma 13 69" xfId="6789" xr:uid="{00000000-0005-0000-0000-0000E8080000}"/>
    <cellStyle name="Comma 13 69 2" xfId="18768" xr:uid="{DA9D4402-8603-4521-AF3E-11B6CBABE84B}"/>
    <cellStyle name="Comma 13 7" xfId="527" xr:uid="{00000000-0005-0000-0000-0000E9080000}"/>
    <cellStyle name="Comma 13 7 2" xfId="12693" xr:uid="{520F7431-A2B9-48C5-9B5E-9CE051BF0DC4}"/>
    <cellStyle name="Comma 13 70" xfId="6890" xr:uid="{00000000-0005-0000-0000-0000EA080000}"/>
    <cellStyle name="Comma 13 70 2" xfId="18866" xr:uid="{00D5BFAF-A30A-4273-B8D4-48D56DDBB351}"/>
    <cellStyle name="Comma 13 71" xfId="6991" xr:uid="{00000000-0005-0000-0000-0000EB080000}"/>
    <cellStyle name="Comma 13 71 2" xfId="18964" xr:uid="{51BF6483-AD21-42C7-B480-DB553573C64D}"/>
    <cellStyle name="Comma 13 72" xfId="7092" xr:uid="{00000000-0005-0000-0000-0000EC080000}"/>
    <cellStyle name="Comma 13 72 2" xfId="19062" xr:uid="{F45B7086-D426-4E09-AF66-B2C8AB0AEE70}"/>
    <cellStyle name="Comma 13 73" xfId="7193" xr:uid="{00000000-0005-0000-0000-0000ED080000}"/>
    <cellStyle name="Comma 13 73 2" xfId="19160" xr:uid="{ACD29A20-CFCB-4C0E-A31F-4768CFBF958D}"/>
    <cellStyle name="Comma 13 74" xfId="7294" xr:uid="{00000000-0005-0000-0000-0000EE080000}"/>
    <cellStyle name="Comma 13 74 2" xfId="19258" xr:uid="{C260A76C-49DB-4D2D-AA3D-ECA3A695DC0A}"/>
    <cellStyle name="Comma 13 75" xfId="7395" xr:uid="{00000000-0005-0000-0000-0000EF080000}"/>
    <cellStyle name="Comma 13 75 2" xfId="19356" xr:uid="{936E47F0-3067-43F5-9420-98C1D9FA0CE6}"/>
    <cellStyle name="Comma 13 76" xfId="7496" xr:uid="{00000000-0005-0000-0000-0000F0080000}"/>
    <cellStyle name="Comma 13 76 2" xfId="19454" xr:uid="{514E5921-73BD-4667-8AAC-37E6E5E20DA1}"/>
    <cellStyle name="Comma 13 77" xfId="7597" xr:uid="{00000000-0005-0000-0000-0000F1080000}"/>
    <cellStyle name="Comma 13 77 2" xfId="19552" xr:uid="{AF82D081-AFB2-4A55-8028-7C80E46B8CA7}"/>
    <cellStyle name="Comma 13 78" xfId="7698" xr:uid="{00000000-0005-0000-0000-0000F2080000}"/>
    <cellStyle name="Comma 13 78 2" xfId="19650" xr:uid="{0EE3923C-47DB-4D1D-B327-D37AEB540960}"/>
    <cellStyle name="Comma 13 79" xfId="7799" xr:uid="{00000000-0005-0000-0000-0000F3080000}"/>
    <cellStyle name="Comma 13 79 2" xfId="19748" xr:uid="{B774DD88-2DD5-4C23-ADFB-EC16CA73019F}"/>
    <cellStyle name="Comma 13 8" xfId="628" xr:uid="{00000000-0005-0000-0000-0000F4080000}"/>
    <cellStyle name="Comma 13 8 2" xfId="12791" xr:uid="{CD992DE8-0DF1-4897-870F-46130CC8A49B}"/>
    <cellStyle name="Comma 13 80" xfId="7900" xr:uid="{00000000-0005-0000-0000-0000F5080000}"/>
    <cellStyle name="Comma 13 80 2" xfId="19846" xr:uid="{4F83C630-CFE5-41BE-AF42-01F6077A2955}"/>
    <cellStyle name="Comma 13 81" xfId="8001" xr:uid="{00000000-0005-0000-0000-0000F6080000}"/>
    <cellStyle name="Comma 13 81 2" xfId="19944" xr:uid="{EEE2B2EE-346C-4145-B47C-5C2D6FF0316A}"/>
    <cellStyle name="Comma 13 82" xfId="8102" xr:uid="{00000000-0005-0000-0000-0000F7080000}"/>
    <cellStyle name="Comma 13 82 2" xfId="20042" xr:uid="{DD3F7A94-C4FE-4525-9052-0DDD55570946}"/>
    <cellStyle name="Comma 13 83" xfId="8203" xr:uid="{00000000-0005-0000-0000-0000F8080000}"/>
    <cellStyle name="Comma 13 83 2" xfId="20140" xr:uid="{EBA6E2FA-9801-434C-8754-22D43B7F31A5}"/>
    <cellStyle name="Comma 13 84" xfId="8304" xr:uid="{00000000-0005-0000-0000-0000F9080000}"/>
    <cellStyle name="Comma 13 84 2" xfId="20238" xr:uid="{B56D7F1C-5B26-4744-9AE2-852F455722D6}"/>
    <cellStyle name="Comma 13 85" xfId="8405" xr:uid="{00000000-0005-0000-0000-0000FA080000}"/>
    <cellStyle name="Comma 13 85 2" xfId="20336" xr:uid="{C1F310D1-70F2-4D35-A39C-2A94FFE2C5E1}"/>
    <cellStyle name="Comma 13 86" xfId="8506" xr:uid="{00000000-0005-0000-0000-0000FB080000}"/>
    <cellStyle name="Comma 13 86 2" xfId="20434" xr:uid="{D5D6EBE7-BAD1-4DA7-A290-FD62480D946D}"/>
    <cellStyle name="Comma 13 87" xfId="8607" xr:uid="{00000000-0005-0000-0000-0000FC080000}"/>
    <cellStyle name="Comma 13 87 2" xfId="20532" xr:uid="{537B8B42-EA28-47CB-A24E-F0B524133157}"/>
    <cellStyle name="Comma 13 88" xfId="8708" xr:uid="{00000000-0005-0000-0000-0000FD080000}"/>
    <cellStyle name="Comma 13 88 2" xfId="20630" xr:uid="{88D550D1-A7FC-4096-B75B-DA78FB2C31F3}"/>
    <cellStyle name="Comma 13 89" xfId="8809" xr:uid="{00000000-0005-0000-0000-0000FE080000}"/>
    <cellStyle name="Comma 13 89 2" xfId="20728" xr:uid="{2A62A4A1-E83B-44E1-997E-4664025C6D3D}"/>
    <cellStyle name="Comma 13 9" xfId="729" xr:uid="{00000000-0005-0000-0000-0000FF080000}"/>
    <cellStyle name="Comma 13 9 2" xfId="12889" xr:uid="{7DFBDD5F-B7E6-47AB-A6DA-B47D8D2BBF91}"/>
    <cellStyle name="Comma 13 90" xfId="8910" xr:uid="{00000000-0005-0000-0000-000000090000}"/>
    <cellStyle name="Comma 13 90 2" xfId="20826" xr:uid="{EBD6C72C-8F72-4F5B-AB33-1206F5461814}"/>
    <cellStyle name="Comma 13 91" xfId="9011" xr:uid="{00000000-0005-0000-0000-000001090000}"/>
    <cellStyle name="Comma 13 91 2" xfId="20924" xr:uid="{A969CF8B-A9E3-44E2-A74F-019DB7EB98C5}"/>
    <cellStyle name="Comma 13 92" xfId="9112" xr:uid="{00000000-0005-0000-0000-000002090000}"/>
    <cellStyle name="Comma 13 92 2" xfId="21022" xr:uid="{CA9834C1-F126-457B-9091-390E3C58A7D7}"/>
    <cellStyle name="Comma 13 93" xfId="9213" xr:uid="{00000000-0005-0000-0000-000003090000}"/>
    <cellStyle name="Comma 13 93 2" xfId="21120" xr:uid="{3FFBB199-C225-4B47-9646-FA9124CBD778}"/>
    <cellStyle name="Comma 13 94" xfId="9314" xr:uid="{00000000-0005-0000-0000-000004090000}"/>
    <cellStyle name="Comma 13 94 2" xfId="21218" xr:uid="{480541A7-A94E-4769-88F4-AF6A6191B665}"/>
    <cellStyle name="Comma 13 95" xfId="9415" xr:uid="{00000000-0005-0000-0000-000005090000}"/>
    <cellStyle name="Comma 13 95 2" xfId="21316" xr:uid="{0114C4E9-C204-4802-A1D1-5FCE2045E7F2}"/>
    <cellStyle name="Comma 13 96" xfId="9516" xr:uid="{00000000-0005-0000-0000-000006090000}"/>
    <cellStyle name="Comma 13 96 2" xfId="21414" xr:uid="{D31B52CD-D72E-4F49-9F56-C5E998D5C3B3}"/>
    <cellStyle name="Comma 13 97" xfId="9617" xr:uid="{00000000-0005-0000-0000-000007090000}"/>
    <cellStyle name="Comma 13 97 2" xfId="21512" xr:uid="{54F4D4EB-EE72-4BFD-88D3-328CBA4DA3FA}"/>
    <cellStyle name="Comma 13 98" xfId="9718" xr:uid="{00000000-0005-0000-0000-000008090000}"/>
    <cellStyle name="Comma 13 98 2" xfId="21610" xr:uid="{D9B4A8D0-4A34-4D80-AE61-6FEFC8114292}"/>
    <cellStyle name="Comma 13 99" xfId="9819" xr:uid="{00000000-0005-0000-0000-000009090000}"/>
    <cellStyle name="Comma 13 99 2" xfId="21708" xr:uid="{2CDE69F9-6622-42AC-A6A0-4A45293400FA}"/>
    <cellStyle name="Comma 133" xfId="149" xr:uid="{00000000-0005-0000-0000-00000A090000}"/>
    <cellStyle name="Comma 133 2" xfId="12349" xr:uid="{C20DE7FB-6B3A-4659-8491-CF60C37CE89D}"/>
    <cellStyle name="Comma 14" xfId="136" xr:uid="{00000000-0005-0000-0000-00000B090000}"/>
    <cellStyle name="Comma 14 10" xfId="14" xr:uid="{00000000-0005-0000-0000-00000C090000}"/>
    <cellStyle name="Comma 14 10 10" xfId="873" xr:uid="{00000000-0005-0000-0000-00000D090000}"/>
    <cellStyle name="Comma 14 10 10 2" xfId="13029" xr:uid="{FF68354C-313C-4E62-9DE1-1CA01F1BBBA0}"/>
    <cellStyle name="Comma 14 10 100" xfId="9963" xr:uid="{00000000-0005-0000-0000-00000E090000}"/>
    <cellStyle name="Comma 14 10 100 2" xfId="21848" xr:uid="{E52F1477-AA7B-4EDE-8258-5EE39B4DD3FB}"/>
    <cellStyle name="Comma 14 10 101" xfId="10064" xr:uid="{00000000-0005-0000-0000-00000F090000}"/>
    <cellStyle name="Comma 14 10 101 2" xfId="21946" xr:uid="{70E9A726-C60A-40FD-9438-C7D8DEE9FC83}"/>
    <cellStyle name="Comma 14 10 102" xfId="10165" xr:uid="{00000000-0005-0000-0000-000010090000}"/>
    <cellStyle name="Comma 14 10 102 2" xfId="22043" xr:uid="{25336935-A1BF-4191-B69B-85837886D720}"/>
    <cellStyle name="Comma 14 10 103" xfId="10264" xr:uid="{00000000-0005-0000-0000-000011090000}"/>
    <cellStyle name="Comma 14 10 103 2" xfId="22140" xr:uid="{37A8363E-BCB8-49D2-A951-CD154C4F0714}"/>
    <cellStyle name="Comma 14 10 104" xfId="10366" xr:uid="{00000000-0005-0000-0000-000012090000}"/>
    <cellStyle name="Comma 14 10 104 2" xfId="22238" xr:uid="{D08C553D-3E02-46F3-BF9B-CE96C1106D06}"/>
    <cellStyle name="Comma 14 10 105" xfId="10467" xr:uid="{00000000-0005-0000-0000-000013090000}"/>
    <cellStyle name="Comma 14 10 105 2" xfId="22335" xr:uid="{2C979B57-A42B-440A-8EC1-4949F3B977BB}"/>
    <cellStyle name="Comma 14 10 106" xfId="10568" xr:uid="{00000000-0005-0000-0000-000014090000}"/>
    <cellStyle name="Comma 14 10 106 2" xfId="22434" xr:uid="{A88AABAE-B1AE-4713-8BBD-F58673FA6429}"/>
    <cellStyle name="Comma 14 10 107" xfId="10668" xr:uid="{00000000-0005-0000-0000-000015090000}"/>
    <cellStyle name="Comma 14 10 107 2" xfId="22532" xr:uid="{B8ED0D4F-2BA7-4B16-B7D8-D552BC0E63B6}"/>
    <cellStyle name="Comma 14 10 108" xfId="10768" xr:uid="{00000000-0005-0000-0000-000016090000}"/>
    <cellStyle name="Comma 14 10 108 2" xfId="22629" xr:uid="{FB2C6908-E390-42F9-A94E-F702D8AE0337}"/>
    <cellStyle name="Comma 14 10 109" xfId="10871" xr:uid="{00000000-0005-0000-0000-000017090000}"/>
    <cellStyle name="Comma 14 10 109 2" xfId="22729" xr:uid="{0AAD8362-6784-4585-9569-95A9E3B1CA3D}"/>
    <cellStyle name="Comma 14 10 11" xfId="974" xr:uid="{00000000-0005-0000-0000-000018090000}"/>
    <cellStyle name="Comma 14 10 11 2" xfId="13127" xr:uid="{0E1FEB61-1F89-452E-A421-D0723D54D7C6}"/>
    <cellStyle name="Comma 14 10 110" xfId="10970" xr:uid="{00000000-0005-0000-0000-000019090000}"/>
    <cellStyle name="Comma 14 10 110 2" xfId="22825" xr:uid="{A8A172F9-8175-4C6D-9488-D82E56EDBE74}"/>
    <cellStyle name="Comma 14 10 111" xfId="11070" xr:uid="{00000000-0005-0000-0000-00001A090000}"/>
    <cellStyle name="Comma 14 10 111 2" xfId="22922" xr:uid="{1222DAC5-DEE6-45FC-B920-720DCC009E81}"/>
    <cellStyle name="Comma 14 10 112" xfId="11174" xr:uid="{00000000-0005-0000-0000-00001B090000}"/>
    <cellStyle name="Comma 14 10 112 2" xfId="23022" xr:uid="{14C63373-571D-4D62-AC57-CE4D91352225}"/>
    <cellStyle name="Comma 14 10 113" xfId="11275" xr:uid="{00000000-0005-0000-0000-00001C090000}"/>
    <cellStyle name="Comma 14 10 113 2" xfId="23120" xr:uid="{778DA76D-3C9C-4511-A7AB-489CB9682B3B}"/>
    <cellStyle name="Comma 14 10 114" xfId="11376" xr:uid="{00000000-0005-0000-0000-00001D090000}"/>
    <cellStyle name="Comma 14 10 114 2" xfId="23218" xr:uid="{D6234218-8CC4-4B96-8BE0-C38BEE977303}"/>
    <cellStyle name="Comma 14 10 115" xfId="11477" xr:uid="{00000000-0005-0000-0000-00001E090000}"/>
    <cellStyle name="Comma 14 10 115 2" xfId="23317" xr:uid="{C914C1F0-AAF4-4E93-9BDA-96890656E8F3}"/>
    <cellStyle name="Comma 14 10 116" xfId="11575" xr:uid="{00000000-0005-0000-0000-00001F090000}"/>
    <cellStyle name="Comma 14 10 116 2" xfId="23412" xr:uid="{CDB28514-9FC9-402D-912C-0DA72BEE5248}"/>
    <cellStyle name="Comma 14 10 117" xfId="11677" xr:uid="{00000000-0005-0000-0000-000020090000}"/>
    <cellStyle name="Comma 14 10 117 2" xfId="23511" xr:uid="{D481BDB4-1C64-423A-8D94-91E40DF5FC48}"/>
    <cellStyle name="Comma 14 10 118" xfId="11775" xr:uid="{00000000-0005-0000-0000-000021090000}"/>
    <cellStyle name="Comma 14 10 118 2" xfId="23605" xr:uid="{B0F8F2B3-9C63-446D-8065-4CA875E89F67}"/>
    <cellStyle name="Comma 14 10 119" xfId="11872" xr:uid="{00000000-0005-0000-0000-000022090000}"/>
    <cellStyle name="Comma 14 10 119 2" xfId="23698" xr:uid="{07117B9D-DD38-4946-AE7F-C8333FB6C9F0}"/>
    <cellStyle name="Comma 14 10 12" xfId="1075" xr:uid="{00000000-0005-0000-0000-000023090000}"/>
    <cellStyle name="Comma 14 10 12 2" xfId="13224" xr:uid="{DB0692A9-4BAC-4B01-9825-689C26F3F54E}"/>
    <cellStyle name="Comma 14 10 120" xfId="11967" xr:uid="{00000000-0005-0000-0000-000024090000}"/>
    <cellStyle name="Comma 14 10 120 2" xfId="23792" xr:uid="{F7D94376-A1EE-4C51-AF1D-3DA7C48C4A1F}"/>
    <cellStyle name="Comma 14 10 121" xfId="12055" xr:uid="{00000000-0005-0000-0000-000025090000}"/>
    <cellStyle name="Comma 14 10 121 2" xfId="23878" xr:uid="{E185A628-A60A-459C-9075-D6FDC16B417C}"/>
    <cellStyle name="Comma 14 10 122" xfId="12140" xr:uid="{00000000-0005-0000-0000-000026090000}"/>
    <cellStyle name="Comma 14 10 122 2" xfId="23959" xr:uid="{443378BF-01DC-45C5-A751-75C3773B5C46}"/>
    <cellStyle name="Comma 14 10 123" xfId="12258" xr:uid="{3E692953-6401-4F09-9BE7-D4F2AC382CDD}"/>
    <cellStyle name="Comma 14 10 13" xfId="1176" xr:uid="{00000000-0005-0000-0000-000027090000}"/>
    <cellStyle name="Comma 14 10 13 2" xfId="13322" xr:uid="{BAB618D9-B9FD-418C-BC00-89F51B63E68B}"/>
    <cellStyle name="Comma 14 10 14" xfId="1277" xr:uid="{00000000-0005-0000-0000-000028090000}"/>
    <cellStyle name="Comma 14 10 14 2" xfId="13420" xr:uid="{328574AC-A253-4408-B18B-0857831CE621}"/>
    <cellStyle name="Comma 14 10 15" xfId="1378" xr:uid="{00000000-0005-0000-0000-000029090000}"/>
    <cellStyle name="Comma 14 10 15 2" xfId="13518" xr:uid="{0CFF51C6-9361-49BC-8CBD-9785886ABDD7}"/>
    <cellStyle name="Comma 14 10 16" xfId="1479" xr:uid="{00000000-0005-0000-0000-00002A090000}"/>
    <cellStyle name="Comma 14 10 16 2" xfId="13616" xr:uid="{5CD9B9BA-45C0-4ABE-801E-09D33253B482}"/>
    <cellStyle name="Comma 14 10 17" xfId="1580" xr:uid="{00000000-0005-0000-0000-00002B090000}"/>
    <cellStyle name="Comma 14 10 17 2" xfId="13714" xr:uid="{5F2D403C-12B3-484C-85CD-CA4D2436DC42}"/>
    <cellStyle name="Comma 14 10 18" xfId="1681" xr:uid="{00000000-0005-0000-0000-00002C090000}"/>
    <cellStyle name="Comma 14 10 18 2" xfId="13812" xr:uid="{A53ACA9F-BD6D-483B-BA30-065B78CB506B}"/>
    <cellStyle name="Comma 14 10 19" xfId="1782" xr:uid="{00000000-0005-0000-0000-00002D090000}"/>
    <cellStyle name="Comma 14 10 19 2" xfId="13910" xr:uid="{18CF3299-C457-428B-8DE9-C87AF39C0C92}"/>
    <cellStyle name="Comma 14 10 2" xfId="48" xr:uid="{00000000-0005-0000-0000-00002E090000}"/>
    <cellStyle name="Comma 14 10 2 10" xfId="829" xr:uid="{00000000-0005-0000-0000-00002F090000}"/>
    <cellStyle name="Comma 14 10 2 10 2" xfId="12986" xr:uid="{61DF974C-0CC5-499A-ABB6-ED605C8A598D}"/>
    <cellStyle name="Comma 14 10 2 100" xfId="9919" xr:uid="{00000000-0005-0000-0000-000030090000}"/>
    <cellStyle name="Comma 14 10 2 100 2" xfId="21805" xr:uid="{8CC03803-58B7-4FE4-94DD-17A5FB80C805}"/>
    <cellStyle name="Comma 14 10 2 101" xfId="9957" xr:uid="{00000000-0005-0000-0000-000031090000}"/>
    <cellStyle name="Comma 14 10 2 101 2" xfId="21842" xr:uid="{18AB4604-F244-4B97-BA25-E99E5A7F4AB9}"/>
    <cellStyle name="Comma 14 10 2 102" xfId="10122" xr:uid="{00000000-0005-0000-0000-000032090000}"/>
    <cellStyle name="Comma 14 10 2 102 2" xfId="22002" xr:uid="{165429BB-A378-4627-88DD-297BB35E6D12}"/>
    <cellStyle name="Comma 14 10 2 103" xfId="10219" xr:uid="{00000000-0005-0000-0000-000033090000}"/>
    <cellStyle name="Comma 14 10 2 103 2" xfId="22096" xr:uid="{DAE0A671-B5A3-4E95-99E7-83CA683FD68C}"/>
    <cellStyle name="Comma 14 10 2 104" xfId="10321" xr:uid="{00000000-0005-0000-0000-000034090000}"/>
    <cellStyle name="Comma 14 10 2 104 2" xfId="22194" xr:uid="{EF13A960-82F3-4342-B083-D02D75F73C41}"/>
    <cellStyle name="Comma 14 10 2 105" xfId="10418" xr:uid="{00000000-0005-0000-0000-000035090000}"/>
    <cellStyle name="Comma 14 10 2 105 2" xfId="22288" xr:uid="{93BDB217-2FB1-4A6D-BFD8-F6A610163B60}"/>
    <cellStyle name="Comma 14 10 2 106" xfId="10371" xr:uid="{00000000-0005-0000-0000-000036090000}"/>
    <cellStyle name="Comma 14 10 2 106 2" xfId="22243" xr:uid="{C3B2B5C2-0BCA-4580-9EF6-9E17DCA164A6}"/>
    <cellStyle name="Comma 14 10 2 107" xfId="10745" xr:uid="{00000000-0005-0000-0000-000037090000}"/>
    <cellStyle name="Comma 14 10 2 107 2" xfId="22606" xr:uid="{76612A2E-04E1-4DE2-BA7D-3EB2373A56E0}"/>
    <cellStyle name="Comma 14 10 2 108" xfId="10842" xr:uid="{00000000-0005-0000-0000-000038090000}"/>
    <cellStyle name="Comma 14 10 2 108 2" xfId="22700" xr:uid="{64BB3148-2233-4EA2-BCB3-131A327A3875}"/>
    <cellStyle name="Comma 14 10 2 109" xfId="10936" xr:uid="{00000000-0005-0000-0000-000039090000}"/>
    <cellStyle name="Comma 14 10 2 109 2" xfId="22792" xr:uid="{7B9C3872-203A-46AB-9C76-1948235BB80A}"/>
    <cellStyle name="Comma 14 10 2 11" xfId="930" xr:uid="{00000000-0005-0000-0000-00003A090000}"/>
    <cellStyle name="Comma 14 10 2 11 2" xfId="13084" xr:uid="{36DE16E3-5766-401F-ABF4-CA39E01374A1}"/>
    <cellStyle name="Comma 14 10 2 110" xfId="10868" xr:uid="{00000000-0005-0000-0000-00003B090000}"/>
    <cellStyle name="Comma 14 10 2 110 2" xfId="22726" xr:uid="{0DAB8271-5987-451E-B422-F11B84F447AC}"/>
    <cellStyle name="Comma 14 10 2 111" xfId="11025" xr:uid="{00000000-0005-0000-0000-00003C090000}"/>
    <cellStyle name="Comma 14 10 2 111 2" xfId="22878" xr:uid="{721A824E-0AD1-4980-A193-D56B06A0C444}"/>
    <cellStyle name="Comma 14 10 2 112" xfId="11129" xr:uid="{00000000-0005-0000-0000-00003D090000}"/>
    <cellStyle name="Comma 14 10 2 112 2" xfId="22978" xr:uid="{F09A3DB1-C4CA-4604-930D-A1F398D4695F}"/>
    <cellStyle name="Comma 14 10 2 113" xfId="11230" xr:uid="{00000000-0005-0000-0000-00003E090000}"/>
    <cellStyle name="Comma 14 10 2 113 2" xfId="23076" xr:uid="{319FB36C-D107-4A76-838D-73AC193287EC}"/>
    <cellStyle name="Comma 14 10 2 114" xfId="11448" xr:uid="{00000000-0005-0000-0000-00003F090000}"/>
    <cellStyle name="Comma 14 10 2 114 2" xfId="23288" xr:uid="{DCB431C1-CFFF-4F82-AB7B-DE9216B87B48}"/>
    <cellStyle name="Comma 14 10 2 115" xfId="11434" xr:uid="{00000000-0005-0000-0000-000040090000}"/>
    <cellStyle name="Comma 14 10 2 115 2" xfId="23274" xr:uid="{89D08214-5ED9-4CE0-8EBA-FCA3966395DF}"/>
    <cellStyle name="Comma 14 10 2 116" xfId="11567" xr:uid="{00000000-0005-0000-0000-000041090000}"/>
    <cellStyle name="Comma 14 10 2 116 2" xfId="23404" xr:uid="{F17E9D81-6603-4CC9-A43A-AD92CF6B771B}"/>
    <cellStyle name="Comma 14 10 2 117" xfId="11633" xr:uid="{00000000-0005-0000-0000-000042090000}"/>
    <cellStyle name="Comma 14 10 2 117 2" xfId="23468" xr:uid="{DE487866-719B-4C2E-92AE-0FAD760673E0}"/>
    <cellStyle name="Comma 14 10 2 118" xfId="11719" xr:uid="{00000000-0005-0000-0000-000043090000}"/>
    <cellStyle name="Comma 14 10 2 118 2" xfId="23551" xr:uid="{04E51CBC-03B8-4EC0-A7A9-A7442727DD48}"/>
    <cellStyle name="Comma 14 10 2 119" xfId="11960" xr:uid="{00000000-0005-0000-0000-000044090000}"/>
    <cellStyle name="Comma 14 10 2 119 2" xfId="23785" xr:uid="{1F315957-000D-4436-B1F4-F26CB2458A94}"/>
    <cellStyle name="Comma 14 10 2 12" xfId="1031" xr:uid="{00000000-0005-0000-0000-000045090000}"/>
    <cellStyle name="Comma 14 10 2 12 2" xfId="13182" xr:uid="{5E0F8847-94CE-41AC-B2E2-E8B6297C7864}"/>
    <cellStyle name="Comma 14 10 2 120" xfId="11931" xr:uid="{00000000-0005-0000-0000-000046090000}"/>
    <cellStyle name="Comma 14 10 2 120 2" xfId="23756" xr:uid="{02174417-B66F-45BE-BDC2-F6FC14C82155}"/>
    <cellStyle name="Comma 14 10 2 121" xfId="12286" xr:uid="{0980E675-8DF6-4ECD-A44C-C7B83773F16A}"/>
    <cellStyle name="Comma 14 10 2 13" xfId="1132" xr:uid="{00000000-0005-0000-0000-000047090000}"/>
    <cellStyle name="Comma 14 10 2 13 2" xfId="13279" xr:uid="{6455DC36-72C0-4CB5-9349-7AE8889A1085}"/>
    <cellStyle name="Comma 14 10 2 14" xfId="1233" xr:uid="{00000000-0005-0000-0000-000048090000}"/>
    <cellStyle name="Comma 14 10 2 14 2" xfId="13377" xr:uid="{7729DAD7-A4EA-4C7B-9BEC-D2E355A868A7}"/>
    <cellStyle name="Comma 14 10 2 15" xfId="1334" xr:uid="{00000000-0005-0000-0000-000049090000}"/>
    <cellStyle name="Comma 14 10 2 15 2" xfId="13475" xr:uid="{159CB00B-4A97-4496-BABA-F7F0C2B42886}"/>
    <cellStyle name="Comma 14 10 2 16" xfId="1435" xr:uid="{00000000-0005-0000-0000-00004A090000}"/>
    <cellStyle name="Comma 14 10 2 16 2" xfId="13573" xr:uid="{2E66A4D6-C844-43E2-B9F6-8D5D3A43788B}"/>
    <cellStyle name="Comma 14 10 2 17" xfId="1536" xr:uid="{00000000-0005-0000-0000-00004B090000}"/>
    <cellStyle name="Comma 14 10 2 17 2" xfId="13671" xr:uid="{F3A604E8-4370-49F7-9546-1BC7C0418633}"/>
    <cellStyle name="Comma 14 10 2 18" xfId="1637" xr:uid="{00000000-0005-0000-0000-00004C090000}"/>
    <cellStyle name="Comma 14 10 2 18 2" xfId="13769" xr:uid="{27C48B76-D342-4F34-B9CB-87E7FD078A8C}"/>
    <cellStyle name="Comma 14 10 2 19" xfId="1738" xr:uid="{00000000-0005-0000-0000-00004D090000}"/>
    <cellStyle name="Comma 14 10 2 19 2" xfId="13867" xr:uid="{B86875B5-AF01-4E2E-81E9-D567C9428542}"/>
    <cellStyle name="Comma 14 10 2 2" xfId="246" xr:uid="{00000000-0005-0000-0000-00004E090000}"/>
    <cellStyle name="Comma 14 10 2 2 2" xfId="12420" xr:uid="{5A0634EB-A90F-40C0-A8B7-84746FE9F6B6}"/>
    <cellStyle name="Comma 14 10 2 20" xfId="1839" xr:uid="{00000000-0005-0000-0000-00004F090000}"/>
    <cellStyle name="Comma 14 10 2 20 2" xfId="13965" xr:uid="{F630846C-9AA6-4CB2-A470-906D8568EC78}"/>
    <cellStyle name="Comma 14 10 2 21" xfId="1940" xr:uid="{00000000-0005-0000-0000-000050090000}"/>
    <cellStyle name="Comma 14 10 2 21 2" xfId="14063" xr:uid="{ACFA7B91-470B-4AA2-9AF9-E4DBBAF68ACF}"/>
    <cellStyle name="Comma 14 10 2 22" xfId="2041" xr:uid="{00000000-0005-0000-0000-000051090000}"/>
    <cellStyle name="Comma 14 10 2 22 2" xfId="14161" xr:uid="{9A3A85B6-AC55-4089-870A-052A13205B98}"/>
    <cellStyle name="Comma 14 10 2 23" xfId="2142" xr:uid="{00000000-0005-0000-0000-000052090000}"/>
    <cellStyle name="Comma 14 10 2 23 2" xfId="14259" xr:uid="{CB41FA33-FC29-4116-94BE-02A74C450107}"/>
    <cellStyle name="Comma 14 10 2 24" xfId="2243" xr:uid="{00000000-0005-0000-0000-000053090000}"/>
    <cellStyle name="Comma 14 10 2 24 2" xfId="14357" xr:uid="{3F4C8A98-5C48-4CAA-9DD0-3E8D894ADE3F}"/>
    <cellStyle name="Comma 14 10 2 25" xfId="2344" xr:uid="{00000000-0005-0000-0000-000054090000}"/>
    <cellStyle name="Comma 14 10 2 25 2" xfId="14455" xr:uid="{950A5FA8-1DBF-4898-871E-36582A3E323F}"/>
    <cellStyle name="Comma 14 10 2 26" xfId="2445" xr:uid="{00000000-0005-0000-0000-000055090000}"/>
    <cellStyle name="Comma 14 10 2 26 2" xfId="14553" xr:uid="{B5447E6C-56B2-4906-9A7D-2DFC2B2F4E3D}"/>
    <cellStyle name="Comma 14 10 2 27" xfId="2546" xr:uid="{00000000-0005-0000-0000-000056090000}"/>
    <cellStyle name="Comma 14 10 2 27 2" xfId="14651" xr:uid="{AE079409-B458-42E2-9016-7B407690EB21}"/>
    <cellStyle name="Comma 14 10 2 28" xfId="2647" xr:uid="{00000000-0005-0000-0000-000057090000}"/>
    <cellStyle name="Comma 14 10 2 28 2" xfId="14749" xr:uid="{7901A2CD-AFFF-4165-A7D3-9153955D5D5F}"/>
    <cellStyle name="Comma 14 10 2 29" xfId="2748" xr:uid="{00000000-0005-0000-0000-000058090000}"/>
    <cellStyle name="Comma 14 10 2 29 2" xfId="14847" xr:uid="{42809310-BD0D-4BB5-8752-4FB53FF5C0AF}"/>
    <cellStyle name="Comma 14 10 2 3" xfId="286" xr:uid="{00000000-0005-0000-0000-000059090000}"/>
    <cellStyle name="Comma 14 10 2 3 2" xfId="12460" xr:uid="{862EAF25-86A1-4722-A03A-5A26F1F7C6EE}"/>
    <cellStyle name="Comma 14 10 2 30" xfId="2849" xr:uid="{00000000-0005-0000-0000-00005A090000}"/>
    <cellStyle name="Comma 14 10 2 30 2" xfId="14945" xr:uid="{BEE704AB-CC79-4809-AA75-76D8A1232072}"/>
    <cellStyle name="Comma 14 10 2 31" xfId="2950" xr:uid="{00000000-0005-0000-0000-00005B090000}"/>
    <cellStyle name="Comma 14 10 2 31 2" xfId="15043" xr:uid="{9D3DD0DD-0410-4D2E-8DA8-697D2915FBE9}"/>
    <cellStyle name="Comma 14 10 2 32" xfId="3051" xr:uid="{00000000-0005-0000-0000-00005C090000}"/>
    <cellStyle name="Comma 14 10 2 32 2" xfId="15141" xr:uid="{F2A58711-D3A9-45F8-93E3-D172D688B498}"/>
    <cellStyle name="Comma 14 10 2 33" xfId="3152" xr:uid="{00000000-0005-0000-0000-00005D090000}"/>
    <cellStyle name="Comma 14 10 2 33 2" xfId="15239" xr:uid="{C36DE6E5-AD85-442A-9B8B-271504BE1835}"/>
    <cellStyle name="Comma 14 10 2 34" xfId="3253" xr:uid="{00000000-0005-0000-0000-00005E090000}"/>
    <cellStyle name="Comma 14 10 2 34 2" xfId="15337" xr:uid="{A6DF5DDA-3A4D-4A8D-AFC4-AF43DC7C69FE}"/>
    <cellStyle name="Comma 14 10 2 35" xfId="3354" xr:uid="{00000000-0005-0000-0000-00005F090000}"/>
    <cellStyle name="Comma 14 10 2 35 2" xfId="15435" xr:uid="{8D71B1FF-F78F-4659-BB9F-7EF3916331EA}"/>
    <cellStyle name="Comma 14 10 2 36" xfId="3455" xr:uid="{00000000-0005-0000-0000-000060090000}"/>
    <cellStyle name="Comma 14 10 2 36 2" xfId="15533" xr:uid="{AA80EC12-EFD5-424B-BD95-C3AF779A268D}"/>
    <cellStyle name="Comma 14 10 2 37" xfId="3567" xr:uid="{00000000-0005-0000-0000-000061090000}"/>
    <cellStyle name="Comma 14 10 2 37 2" xfId="15642" xr:uid="{05792AC6-EB27-4FBF-8FA9-D04CBFE78A92}"/>
    <cellStyle name="Comma 14 10 2 38" xfId="3706" xr:uid="{00000000-0005-0000-0000-000062090000}"/>
    <cellStyle name="Comma 14 10 2 38 2" xfId="15777" xr:uid="{60984157-9A01-4A01-B03A-B32C60227E96}"/>
    <cellStyle name="Comma 14 10 2 39" xfId="3730" xr:uid="{00000000-0005-0000-0000-000063090000}"/>
    <cellStyle name="Comma 14 10 2 39 2" xfId="15800" xr:uid="{5B0ABE3F-D670-4FDE-A5F9-68B11451EC5E}"/>
    <cellStyle name="Comma 14 10 2 4" xfId="228" xr:uid="{00000000-0005-0000-0000-000064090000}"/>
    <cellStyle name="Comma 14 10 2 4 2" xfId="12402" xr:uid="{93CA9D94-B07F-4D7F-A18D-E0FC6D9CE808}"/>
    <cellStyle name="Comma 14 10 2 40" xfId="3966" xr:uid="{00000000-0005-0000-0000-000065090000}"/>
    <cellStyle name="Comma 14 10 2 40 2" xfId="16027" xr:uid="{B6207D86-A768-4A75-A1F5-67F344C78119}"/>
    <cellStyle name="Comma 14 10 2 41" xfId="4124" xr:uid="{00000000-0005-0000-0000-000066090000}"/>
    <cellStyle name="Comma 14 10 2 41 2" xfId="16183" xr:uid="{B619D531-CA91-4261-B618-FD5E71BA000D}"/>
    <cellStyle name="Comma 14 10 2 42" xfId="4054" xr:uid="{00000000-0005-0000-0000-000067090000}"/>
    <cellStyle name="Comma 14 10 2 42 2" xfId="16113" xr:uid="{6398B447-7D5C-4871-95B7-F42ACC048543}"/>
    <cellStyle name="Comma 14 10 2 43" xfId="4163" xr:uid="{00000000-0005-0000-0000-000068090000}"/>
    <cellStyle name="Comma 14 10 2 43 2" xfId="16220" xr:uid="{4E7097F6-AD4E-444F-9D90-AA01BB7C5554}"/>
    <cellStyle name="Comma 14 10 2 44" xfId="4261" xr:uid="{00000000-0005-0000-0000-000069090000}"/>
    <cellStyle name="Comma 14 10 2 44 2" xfId="16314" xr:uid="{68D232B7-2207-4A10-A75B-92A564EF58C2}"/>
    <cellStyle name="Comma 14 10 2 45" xfId="4364" xr:uid="{00000000-0005-0000-0000-00006A090000}"/>
    <cellStyle name="Comma 14 10 2 45 2" xfId="16415" xr:uid="{DB425FD9-9CB9-470F-916D-7122C5D2BA6D}"/>
    <cellStyle name="Comma 14 10 2 46" xfId="4465" xr:uid="{00000000-0005-0000-0000-00006B090000}"/>
    <cellStyle name="Comma 14 10 2 46 2" xfId="16513" xr:uid="{453400E9-CB67-43C2-AAB1-18AE5EF758BC}"/>
    <cellStyle name="Comma 14 10 2 47" xfId="4566" xr:uid="{00000000-0005-0000-0000-00006C090000}"/>
    <cellStyle name="Comma 14 10 2 47 2" xfId="16611" xr:uid="{E9CE9316-ACF8-4244-9871-3970DDBE7AA0}"/>
    <cellStyle name="Comma 14 10 2 48" xfId="4667" xr:uid="{00000000-0005-0000-0000-00006D090000}"/>
    <cellStyle name="Comma 14 10 2 48 2" xfId="16709" xr:uid="{A27CCDD9-AADF-474B-939F-6EB457FB720B}"/>
    <cellStyle name="Comma 14 10 2 49" xfId="4768" xr:uid="{00000000-0005-0000-0000-00006E090000}"/>
    <cellStyle name="Comma 14 10 2 49 2" xfId="16807" xr:uid="{09C222BD-ADF0-4F63-A5E7-ABD8CEDBE550}"/>
    <cellStyle name="Comma 14 10 2 5" xfId="324" xr:uid="{00000000-0005-0000-0000-00006F090000}"/>
    <cellStyle name="Comma 14 10 2 5 2" xfId="12496" xr:uid="{C104CFAC-F15D-44F2-9CD0-174A9B790F8A}"/>
    <cellStyle name="Comma 14 10 2 50" xfId="4869" xr:uid="{00000000-0005-0000-0000-000070090000}"/>
    <cellStyle name="Comma 14 10 2 50 2" xfId="16905" xr:uid="{6FFDDC94-842C-4716-8FEA-22023D34D11E}"/>
    <cellStyle name="Comma 14 10 2 51" xfId="4970" xr:uid="{00000000-0005-0000-0000-000071090000}"/>
    <cellStyle name="Comma 14 10 2 51 2" xfId="17003" xr:uid="{4FEE4B18-E9FB-4137-8858-F85F4840B40C}"/>
    <cellStyle name="Comma 14 10 2 52" xfId="5071" xr:uid="{00000000-0005-0000-0000-000072090000}"/>
    <cellStyle name="Comma 14 10 2 52 2" xfId="17101" xr:uid="{DB06DAF0-10FE-42B3-9336-52726F85F25C}"/>
    <cellStyle name="Comma 14 10 2 53" xfId="5172" xr:uid="{00000000-0005-0000-0000-000073090000}"/>
    <cellStyle name="Comma 14 10 2 53 2" xfId="17199" xr:uid="{8FC102E9-C0BE-46CD-ACB3-E0A3484884A4}"/>
    <cellStyle name="Comma 14 10 2 54" xfId="5273" xr:uid="{00000000-0005-0000-0000-000074090000}"/>
    <cellStyle name="Comma 14 10 2 54 2" xfId="17297" xr:uid="{FE810E64-46E9-48F3-B544-E33DCDEB2295}"/>
    <cellStyle name="Comma 14 10 2 55" xfId="5374" xr:uid="{00000000-0005-0000-0000-000075090000}"/>
    <cellStyle name="Comma 14 10 2 55 2" xfId="17395" xr:uid="{B6C44996-0D74-45BD-9104-0E215875C79D}"/>
    <cellStyle name="Comma 14 10 2 56" xfId="5475" xr:uid="{00000000-0005-0000-0000-000076090000}"/>
    <cellStyle name="Comma 14 10 2 56 2" xfId="17493" xr:uid="{973E853C-28BC-4B3C-AD3F-11C15EF3CAED}"/>
    <cellStyle name="Comma 14 10 2 57" xfId="5576" xr:uid="{00000000-0005-0000-0000-000077090000}"/>
    <cellStyle name="Comma 14 10 2 57 2" xfId="17591" xr:uid="{EEE22BA2-B959-413D-BC23-4BA57E95EA15}"/>
    <cellStyle name="Comma 14 10 2 58" xfId="5677" xr:uid="{00000000-0005-0000-0000-000078090000}"/>
    <cellStyle name="Comma 14 10 2 58 2" xfId="17689" xr:uid="{76308A51-1CFC-4FA5-9831-1E37C7BF0A5D}"/>
    <cellStyle name="Comma 14 10 2 59" xfId="5778" xr:uid="{00000000-0005-0000-0000-000079090000}"/>
    <cellStyle name="Comma 14 10 2 59 2" xfId="17787" xr:uid="{31F5BCCE-4D89-4AAE-8D32-B0F6FD7A7A72}"/>
    <cellStyle name="Comma 14 10 2 6" xfId="425" xr:uid="{00000000-0005-0000-0000-00007A090000}"/>
    <cellStyle name="Comma 14 10 2 6 2" xfId="12594" xr:uid="{EBCBEF80-FA0F-4EEA-99F7-564CC9B4DA1E}"/>
    <cellStyle name="Comma 14 10 2 60" xfId="5879" xr:uid="{00000000-0005-0000-0000-00007B090000}"/>
    <cellStyle name="Comma 14 10 2 60 2" xfId="17885" xr:uid="{87027574-77D3-444D-A5EE-0D252A49805F}"/>
    <cellStyle name="Comma 14 10 2 61" xfId="5980" xr:uid="{00000000-0005-0000-0000-00007C090000}"/>
    <cellStyle name="Comma 14 10 2 61 2" xfId="17983" xr:uid="{B54B8771-7AFD-46A1-98D0-86BFC801F66C}"/>
    <cellStyle name="Comma 14 10 2 62" xfId="6081" xr:uid="{00000000-0005-0000-0000-00007D090000}"/>
    <cellStyle name="Comma 14 10 2 62 2" xfId="18081" xr:uid="{70ABD8DF-BBCD-446F-96DA-63B6F5FDB78A}"/>
    <cellStyle name="Comma 14 10 2 63" xfId="6182" xr:uid="{00000000-0005-0000-0000-00007E090000}"/>
    <cellStyle name="Comma 14 10 2 63 2" xfId="18179" xr:uid="{D773434A-F9FA-4BEE-989B-1667A932176B}"/>
    <cellStyle name="Comma 14 10 2 64" xfId="6283" xr:uid="{00000000-0005-0000-0000-00007F090000}"/>
    <cellStyle name="Comma 14 10 2 64 2" xfId="18277" xr:uid="{3865BBA9-E625-4F0A-BA1C-D8D6DC855BDB}"/>
    <cellStyle name="Comma 14 10 2 65" xfId="6384" xr:uid="{00000000-0005-0000-0000-000080090000}"/>
    <cellStyle name="Comma 14 10 2 65 2" xfId="18375" xr:uid="{10AEEB6D-889F-40B7-A459-B206B8DCEBE0}"/>
    <cellStyle name="Comma 14 10 2 66" xfId="6485" xr:uid="{00000000-0005-0000-0000-000081090000}"/>
    <cellStyle name="Comma 14 10 2 66 2" xfId="18473" xr:uid="{D1578A4C-D115-4934-825C-AC73FEE39CF8}"/>
    <cellStyle name="Comma 14 10 2 67" xfId="6586" xr:uid="{00000000-0005-0000-0000-000082090000}"/>
    <cellStyle name="Comma 14 10 2 67 2" xfId="18571" xr:uid="{09A7CF07-4902-409D-87E5-42B98940D600}"/>
    <cellStyle name="Comma 14 10 2 68" xfId="6687" xr:uid="{00000000-0005-0000-0000-000083090000}"/>
    <cellStyle name="Comma 14 10 2 68 2" xfId="18669" xr:uid="{5721145D-5FD1-4F2E-9AA2-24A3DE9D42AB}"/>
    <cellStyle name="Comma 14 10 2 69" xfId="6788" xr:uid="{00000000-0005-0000-0000-000084090000}"/>
    <cellStyle name="Comma 14 10 2 69 2" xfId="18767" xr:uid="{813A0638-5A8F-4A8B-9DDE-DAD322CD1C6B}"/>
    <cellStyle name="Comma 14 10 2 7" xfId="526" xr:uid="{00000000-0005-0000-0000-000085090000}"/>
    <cellStyle name="Comma 14 10 2 7 2" xfId="12692" xr:uid="{5B58C08A-783A-4F2E-8D9B-8B76116CF5A2}"/>
    <cellStyle name="Comma 14 10 2 70" xfId="6889" xr:uid="{00000000-0005-0000-0000-000086090000}"/>
    <cellStyle name="Comma 14 10 2 70 2" xfId="18865" xr:uid="{6EF1345D-D0F6-4EBB-8748-AE20934F15BA}"/>
    <cellStyle name="Comma 14 10 2 71" xfId="6990" xr:uid="{00000000-0005-0000-0000-000087090000}"/>
    <cellStyle name="Comma 14 10 2 71 2" xfId="18963" xr:uid="{AD79C887-A15B-46EC-BCA7-700EC387D98D}"/>
    <cellStyle name="Comma 14 10 2 72" xfId="7091" xr:uid="{00000000-0005-0000-0000-000088090000}"/>
    <cellStyle name="Comma 14 10 2 72 2" xfId="19061" xr:uid="{1321D232-1F07-4BE5-8D72-31833F25A029}"/>
    <cellStyle name="Comma 14 10 2 73" xfId="7192" xr:uid="{00000000-0005-0000-0000-000089090000}"/>
    <cellStyle name="Comma 14 10 2 73 2" xfId="19159" xr:uid="{9FDD7BEA-C920-48D1-B0C5-75F30073B5A2}"/>
    <cellStyle name="Comma 14 10 2 74" xfId="7293" xr:uid="{00000000-0005-0000-0000-00008A090000}"/>
    <cellStyle name="Comma 14 10 2 74 2" xfId="19257" xr:uid="{B6C66C91-AF0D-43FE-8B01-A0FD81867BCE}"/>
    <cellStyle name="Comma 14 10 2 75" xfId="7394" xr:uid="{00000000-0005-0000-0000-00008B090000}"/>
    <cellStyle name="Comma 14 10 2 75 2" xfId="19355" xr:uid="{BDADF05B-37C2-4D5F-96E8-5F8FE1E524C0}"/>
    <cellStyle name="Comma 14 10 2 76" xfId="7495" xr:uid="{00000000-0005-0000-0000-00008C090000}"/>
    <cellStyle name="Comma 14 10 2 76 2" xfId="19453" xr:uid="{EA5088E9-280E-421E-BD14-DF9F0D7D82D7}"/>
    <cellStyle name="Comma 14 10 2 77" xfId="7596" xr:uid="{00000000-0005-0000-0000-00008D090000}"/>
    <cellStyle name="Comma 14 10 2 77 2" xfId="19551" xr:uid="{070A4BA2-8470-4C1F-A5A5-A3CE3BEE2D15}"/>
    <cellStyle name="Comma 14 10 2 78" xfId="7697" xr:uid="{00000000-0005-0000-0000-00008E090000}"/>
    <cellStyle name="Comma 14 10 2 78 2" xfId="19649" xr:uid="{96101407-DB64-44B1-B0CB-1B32902E21EA}"/>
    <cellStyle name="Comma 14 10 2 79" xfId="7798" xr:uid="{00000000-0005-0000-0000-00008F090000}"/>
    <cellStyle name="Comma 14 10 2 79 2" xfId="19747" xr:uid="{CB9F7412-F1AC-4B11-ABE3-93DCD7FA4114}"/>
    <cellStyle name="Comma 14 10 2 8" xfId="627" xr:uid="{00000000-0005-0000-0000-000090090000}"/>
    <cellStyle name="Comma 14 10 2 8 2" xfId="12790" xr:uid="{0FBD2587-5469-412C-B36B-76E4B5D34D4B}"/>
    <cellStyle name="Comma 14 10 2 80" xfId="7899" xr:uid="{00000000-0005-0000-0000-000091090000}"/>
    <cellStyle name="Comma 14 10 2 80 2" xfId="19845" xr:uid="{ACFB780E-3F53-454E-BF1C-09002C5DA2C7}"/>
    <cellStyle name="Comma 14 10 2 81" xfId="8000" xr:uid="{00000000-0005-0000-0000-000092090000}"/>
    <cellStyle name="Comma 14 10 2 81 2" xfId="19943" xr:uid="{37DFBF3E-A992-4F74-8C29-B02AA2C1BAD6}"/>
    <cellStyle name="Comma 14 10 2 82" xfId="8101" xr:uid="{00000000-0005-0000-0000-000093090000}"/>
    <cellStyle name="Comma 14 10 2 82 2" xfId="20041" xr:uid="{12E98A97-68B7-4AC6-A8F2-7052C60C47A0}"/>
    <cellStyle name="Comma 14 10 2 83" xfId="8202" xr:uid="{00000000-0005-0000-0000-000094090000}"/>
    <cellStyle name="Comma 14 10 2 83 2" xfId="20139" xr:uid="{E1AA4EBA-6C6E-4B55-A469-6C07CE7CD2AC}"/>
    <cellStyle name="Comma 14 10 2 84" xfId="8303" xr:uid="{00000000-0005-0000-0000-000095090000}"/>
    <cellStyle name="Comma 14 10 2 84 2" xfId="20237" xr:uid="{E4D1E908-34EB-46DC-892A-32928D2CE6FD}"/>
    <cellStyle name="Comma 14 10 2 85" xfId="8404" xr:uid="{00000000-0005-0000-0000-000096090000}"/>
    <cellStyle name="Comma 14 10 2 85 2" xfId="20335" xr:uid="{FD3ECF08-F69A-4446-8A68-6CB4BCD00CB2}"/>
    <cellStyle name="Comma 14 10 2 86" xfId="8505" xr:uid="{00000000-0005-0000-0000-000097090000}"/>
    <cellStyle name="Comma 14 10 2 86 2" xfId="20433" xr:uid="{F2F51721-000C-4F18-9520-3AFC1511E306}"/>
    <cellStyle name="Comma 14 10 2 87" xfId="8606" xr:uid="{00000000-0005-0000-0000-000098090000}"/>
    <cellStyle name="Comma 14 10 2 87 2" xfId="20531" xr:uid="{65A82541-2569-40F6-B958-D732727F1C89}"/>
    <cellStyle name="Comma 14 10 2 88" xfId="8707" xr:uid="{00000000-0005-0000-0000-000099090000}"/>
    <cellStyle name="Comma 14 10 2 88 2" xfId="20629" xr:uid="{F17EDD15-B560-4CE7-B7BC-8C9E14FF22C8}"/>
    <cellStyle name="Comma 14 10 2 89" xfId="8808" xr:uid="{00000000-0005-0000-0000-00009A090000}"/>
    <cellStyle name="Comma 14 10 2 89 2" xfId="20727" xr:uid="{AF567F6B-9152-4CEE-93C7-F8F3E7130BD3}"/>
    <cellStyle name="Comma 14 10 2 9" xfId="728" xr:uid="{00000000-0005-0000-0000-00009B090000}"/>
    <cellStyle name="Comma 14 10 2 9 2" xfId="12888" xr:uid="{8E800DF5-6E05-4FD2-9B88-10DD7BD83832}"/>
    <cellStyle name="Comma 14 10 2 90" xfId="8909" xr:uid="{00000000-0005-0000-0000-00009C090000}"/>
    <cellStyle name="Comma 14 10 2 90 2" xfId="20825" xr:uid="{649F5B59-8FE4-48F5-A208-C41BC5E89E1F}"/>
    <cellStyle name="Comma 14 10 2 91" xfId="9010" xr:uid="{00000000-0005-0000-0000-00009D090000}"/>
    <cellStyle name="Comma 14 10 2 91 2" xfId="20923" xr:uid="{E09C1BC2-C7E5-43EC-8C29-48C977185A6C}"/>
    <cellStyle name="Comma 14 10 2 92" xfId="9111" xr:uid="{00000000-0005-0000-0000-00009E090000}"/>
    <cellStyle name="Comma 14 10 2 92 2" xfId="21021" xr:uid="{A5804863-4B7C-4053-A1F7-5B4B3D694AAB}"/>
    <cellStyle name="Comma 14 10 2 93" xfId="9212" xr:uid="{00000000-0005-0000-0000-00009F090000}"/>
    <cellStyle name="Comma 14 10 2 93 2" xfId="21119" xr:uid="{85AC09C8-3BDF-42CE-8E87-1A51C035340F}"/>
    <cellStyle name="Comma 14 10 2 94" xfId="9313" xr:uid="{00000000-0005-0000-0000-0000A0090000}"/>
    <cellStyle name="Comma 14 10 2 94 2" xfId="21217" xr:uid="{4AC644D4-30B8-4084-9342-2FD17BE66F9A}"/>
    <cellStyle name="Comma 14 10 2 95" xfId="9414" xr:uid="{00000000-0005-0000-0000-0000A1090000}"/>
    <cellStyle name="Comma 14 10 2 95 2" xfId="21315" xr:uid="{89AC9085-5356-42AD-AD37-F667BBA0DFC3}"/>
    <cellStyle name="Comma 14 10 2 96" xfId="9515" xr:uid="{00000000-0005-0000-0000-0000A2090000}"/>
    <cellStyle name="Comma 14 10 2 96 2" xfId="21413" xr:uid="{3F75E7A6-AFB6-4A8F-821B-7D570B6A09E4}"/>
    <cellStyle name="Comma 14 10 2 97" xfId="9616" xr:uid="{00000000-0005-0000-0000-0000A3090000}"/>
    <cellStyle name="Comma 14 10 2 97 2" xfId="21511" xr:uid="{E7E75365-74FD-48A2-8D63-03C6CBDCFB58}"/>
    <cellStyle name="Comma 14 10 2 98" xfId="9717" xr:uid="{00000000-0005-0000-0000-0000A4090000}"/>
    <cellStyle name="Comma 14 10 2 98 2" xfId="21609" xr:uid="{5E24D695-19D7-4550-83D3-61D330672908}"/>
    <cellStyle name="Comma 14 10 2 99" xfId="9818" xr:uid="{00000000-0005-0000-0000-0000A5090000}"/>
    <cellStyle name="Comma 14 10 2 99 2" xfId="21707" xr:uid="{E9431A5B-EBCC-445C-B481-A1A33A79696A}"/>
    <cellStyle name="Comma 14 10 20" xfId="1883" xr:uid="{00000000-0005-0000-0000-0000A6090000}"/>
    <cellStyle name="Comma 14 10 20 2" xfId="14008" xr:uid="{8204D336-10DA-41B6-B326-DFB30773289E}"/>
    <cellStyle name="Comma 14 10 21" xfId="1984" xr:uid="{00000000-0005-0000-0000-0000A7090000}"/>
    <cellStyle name="Comma 14 10 21 2" xfId="14106" xr:uid="{3AD29D8A-A0C5-4DCD-A634-4F8DFC32F853}"/>
    <cellStyle name="Comma 14 10 22" xfId="2085" xr:uid="{00000000-0005-0000-0000-0000A8090000}"/>
    <cellStyle name="Comma 14 10 22 2" xfId="14204" xr:uid="{D3593659-A3D8-4F3E-B976-4F61DCDBE84D}"/>
    <cellStyle name="Comma 14 10 23" xfId="2186" xr:uid="{00000000-0005-0000-0000-0000A9090000}"/>
    <cellStyle name="Comma 14 10 23 2" xfId="14302" xr:uid="{96563D83-1B61-441C-9820-4D1E4668AE79}"/>
    <cellStyle name="Comma 14 10 24" xfId="2287" xr:uid="{00000000-0005-0000-0000-0000AA090000}"/>
    <cellStyle name="Comma 14 10 24 2" xfId="14400" xr:uid="{A24F5A83-565E-468E-99C1-EA49944C68E6}"/>
    <cellStyle name="Comma 14 10 25" xfId="2388" xr:uid="{00000000-0005-0000-0000-0000AB090000}"/>
    <cellStyle name="Comma 14 10 25 2" xfId="14498" xr:uid="{11774AA3-7B4E-4D6D-8BC2-1EA41D9DBDCC}"/>
    <cellStyle name="Comma 14 10 26" xfId="2489" xr:uid="{00000000-0005-0000-0000-0000AC090000}"/>
    <cellStyle name="Comma 14 10 26 2" xfId="14596" xr:uid="{078C69E9-D008-44D1-870B-90D55CDF0D8A}"/>
    <cellStyle name="Comma 14 10 27" xfId="2590" xr:uid="{00000000-0005-0000-0000-0000AD090000}"/>
    <cellStyle name="Comma 14 10 27 2" xfId="14694" xr:uid="{05BD4BD2-0729-4ACF-82F6-C37A58297120}"/>
    <cellStyle name="Comma 14 10 28" xfId="2691" xr:uid="{00000000-0005-0000-0000-0000AE090000}"/>
    <cellStyle name="Comma 14 10 28 2" xfId="14792" xr:uid="{32A21581-F13F-4B52-AA36-DF0B0A6D3FDC}"/>
    <cellStyle name="Comma 14 10 29" xfId="2792" xr:uid="{00000000-0005-0000-0000-0000AF090000}"/>
    <cellStyle name="Comma 14 10 29 2" xfId="14890" xr:uid="{7E3C299E-600E-4566-8D25-F9B69B20E924}"/>
    <cellStyle name="Comma 14 10 3" xfId="49" xr:uid="{00000000-0005-0000-0000-0000B0090000}"/>
    <cellStyle name="Comma 14 10 3 10" xfId="824" xr:uid="{00000000-0005-0000-0000-0000B1090000}"/>
    <cellStyle name="Comma 14 10 3 10 2" xfId="12981" xr:uid="{BF24B29A-6481-40C9-A67B-26D033B1DA56}"/>
    <cellStyle name="Comma 14 10 3 100" xfId="9914" xr:uid="{00000000-0005-0000-0000-0000B2090000}"/>
    <cellStyle name="Comma 14 10 3 100 2" xfId="21800" xr:uid="{9BB9376E-9160-40F2-BFDF-FCDBEDD8D4AA}"/>
    <cellStyle name="Comma 14 10 3 101" xfId="10131" xr:uid="{00000000-0005-0000-0000-0000B3090000}"/>
    <cellStyle name="Comma 14 10 3 101 2" xfId="22010" xr:uid="{294405EA-6B34-493E-B0D3-58FFA26BB941}"/>
    <cellStyle name="Comma 14 10 3 102" xfId="10121" xr:uid="{00000000-0005-0000-0000-0000B4090000}"/>
    <cellStyle name="Comma 14 10 3 102 2" xfId="22001" xr:uid="{F5E25D3E-FCDC-4347-8CD8-DF9455707764}"/>
    <cellStyle name="Comma 14 10 3 103" xfId="10205" xr:uid="{00000000-0005-0000-0000-0000B5090000}"/>
    <cellStyle name="Comma 14 10 3 103 2" xfId="22082" xr:uid="{A09C1A41-0171-4609-B2CD-E21C545C7DE2}"/>
    <cellStyle name="Comma 14 10 3 104" xfId="10317" xr:uid="{00000000-0005-0000-0000-0000B6090000}"/>
    <cellStyle name="Comma 14 10 3 104 2" xfId="22190" xr:uid="{5E7A00F2-E250-4927-9594-59635CF05BE9}"/>
    <cellStyle name="Comma 14 10 3 105" xfId="10539" xr:uid="{00000000-0005-0000-0000-0000B7090000}"/>
    <cellStyle name="Comma 14 10 3 105 2" xfId="22405" xr:uid="{68D2F3D4-2065-41D1-8D93-620CE238ECD8}"/>
    <cellStyle name="Comma 14 10 3 106" xfId="10661" xr:uid="{00000000-0005-0000-0000-0000B8090000}"/>
    <cellStyle name="Comma 14 10 3 106 2" xfId="22526" xr:uid="{D5B241D4-4019-4045-8693-2800A5B3CD8E}"/>
    <cellStyle name="Comma 14 10 3 107" xfId="10624" xr:uid="{00000000-0005-0000-0000-0000B9090000}"/>
    <cellStyle name="Comma 14 10 3 107 2" xfId="22489" xr:uid="{21AC8A56-339E-46CF-A934-5A6485E5B887}"/>
    <cellStyle name="Comma 14 10 3 108" xfId="10864" xr:uid="{00000000-0005-0000-0000-0000BA090000}"/>
    <cellStyle name="Comma 14 10 3 108 2" xfId="22722" xr:uid="{F0D5B0BD-FC06-499E-9BC6-01A60D5B6811}"/>
    <cellStyle name="Comma 14 10 3 109" xfId="10797" xr:uid="{00000000-0005-0000-0000-0000BB090000}"/>
    <cellStyle name="Comma 14 10 3 109 2" xfId="22656" xr:uid="{F6DE4A4E-BCEC-45AE-99C1-475FDA706908}"/>
    <cellStyle name="Comma 14 10 3 11" xfId="925" xr:uid="{00000000-0005-0000-0000-0000BC090000}"/>
    <cellStyle name="Comma 14 10 3 11 2" xfId="13079" xr:uid="{F14AAAEB-5781-4534-A0D2-B88ECE188B88}"/>
    <cellStyle name="Comma 14 10 3 110" xfId="11048" xr:uid="{00000000-0005-0000-0000-0000BD090000}"/>
    <cellStyle name="Comma 14 10 3 110 2" xfId="22900" xr:uid="{DE39DCAE-3000-4D4E-9D13-8548CB9253E5}"/>
    <cellStyle name="Comma 14 10 3 111" xfId="11003" xr:uid="{00000000-0005-0000-0000-0000BE090000}"/>
    <cellStyle name="Comma 14 10 3 111 2" xfId="22856" xr:uid="{4D634E90-9997-43CB-9D6D-D338206FDB85}"/>
    <cellStyle name="Comma 14 10 3 112" xfId="11125" xr:uid="{00000000-0005-0000-0000-0000BF090000}"/>
    <cellStyle name="Comma 14 10 3 112 2" xfId="22974" xr:uid="{4C25F0E0-994B-40B5-A482-5CE4B477F5D7}"/>
    <cellStyle name="Comma 14 10 3 113" xfId="11226" xr:uid="{00000000-0005-0000-0000-0000C0090000}"/>
    <cellStyle name="Comma 14 10 3 113 2" xfId="23072" xr:uid="{86A5E0A5-24B0-4E30-B1DA-39F4DC489751}"/>
    <cellStyle name="Comma 14 10 3 114" xfId="11470" xr:uid="{00000000-0005-0000-0000-0000C1090000}"/>
    <cellStyle name="Comma 14 10 3 114 2" xfId="23310" xr:uid="{06221B29-E3BE-4BD1-AE83-FAC1A5B9CA67}"/>
    <cellStyle name="Comma 14 10 3 115" xfId="11428" xr:uid="{00000000-0005-0000-0000-0000C2090000}"/>
    <cellStyle name="Comma 14 10 3 115 2" xfId="23268" xr:uid="{420CCF72-D200-4A80-8624-22C85BBBA86B}"/>
    <cellStyle name="Comma 14 10 3 116" xfId="11545" xr:uid="{00000000-0005-0000-0000-0000C3090000}"/>
    <cellStyle name="Comma 14 10 3 116 2" xfId="23383" xr:uid="{5D91ABAF-03B0-4766-8EA6-DAF5AE4E6EE5}"/>
    <cellStyle name="Comma 14 10 3 117" xfId="11632" xr:uid="{00000000-0005-0000-0000-0000C4090000}"/>
    <cellStyle name="Comma 14 10 3 117 2" xfId="23467" xr:uid="{0B2764E8-F67E-46A2-BF95-20C9235E8D1A}"/>
    <cellStyle name="Comma 14 10 3 118" xfId="11844" xr:uid="{00000000-0005-0000-0000-0000C5090000}"/>
    <cellStyle name="Comma 14 10 3 118 2" xfId="23671" xr:uid="{4C0D4C44-8C82-4358-82F8-B376BDCF2A28}"/>
    <cellStyle name="Comma 14 10 3 119" xfId="11942" xr:uid="{00000000-0005-0000-0000-0000C6090000}"/>
    <cellStyle name="Comma 14 10 3 119 2" xfId="23767" xr:uid="{943CA57F-B467-43EB-B5E6-F99CD213B429}"/>
    <cellStyle name="Comma 14 10 3 12" xfId="1026" xr:uid="{00000000-0005-0000-0000-0000C7090000}"/>
    <cellStyle name="Comma 14 10 3 12 2" xfId="13177" xr:uid="{0C6B4C22-EF70-49E8-84B9-5C89A6CD6390}"/>
    <cellStyle name="Comma 14 10 3 120" xfId="11934" xr:uid="{00000000-0005-0000-0000-0000C8090000}"/>
    <cellStyle name="Comma 14 10 3 120 2" xfId="23759" xr:uid="{074B16AB-D178-4345-8899-3E5A3A8736DA}"/>
    <cellStyle name="Comma 14 10 3 121" xfId="12287" xr:uid="{138F66B7-D28B-45C0-8B1F-1806FDA53315}"/>
    <cellStyle name="Comma 14 10 3 13" xfId="1127" xr:uid="{00000000-0005-0000-0000-0000C9090000}"/>
    <cellStyle name="Comma 14 10 3 13 2" xfId="13274" xr:uid="{F7FBAE46-878A-41EB-86CA-5DDF5125B7A3}"/>
    <cellStyle name="Comma 14 10 3 14" xfId="1228" xr:uid="{00000000-0005-0000-0000-0000CA090000}"/>
    <cellStyle name="Comma 14 10 3 14 2" xfId="13372" xr:uid="{E4F99883-6E11-40CB-8399-91865288D6DF}"/>
    <cellStyle name="Comma 14 10 3 15" xfId="1329" xr:uid="{00000000-0005-0000-0000-0000CB090000}"/>
    <cellStyle name="Comma 14 10 3 15 2" xfId="13470" xr:uid="{B2EDA670-F973-486D-91F4-EC6231B75062}"/>
    <cellStyle name="Comma 14 10 3 16" xfId="1430" xr:uid="{00000000-0005-0000-0000-0000CC090000}"/>
    <cellStyle name="Comma 14 10 3 16 2" xfId="13568" xr:uid="{E2088B63-4852-4EAE-BB82-E6FB9D59FEAA}"/>
    <cellStyle name="Comma 14 10 3 17" xfId="1531" xr:uid="{00000000-0005-0000-0000-0000CD090000}"/>
    <cellStyle name="Comma 14 10 3 17 2" xfId="13666" xr:uid="{E4E8E97F-0D06-4F6E-8707-F1C6C1082E67}"/>
    <cellStyle name="Comma 14 10 3 18" xfId="1632" xr:uid="{00000000-0005-0000-0000-0000CE090000}"/>
    <cellStyle name="Comma 14 10 3 18 2" xfId="13764" xr:uid="{30D64911-4FA0-4D73-A6C1-E9C54E1E7629}"/>
    <cellStyle name="Comma 14 10 3 19" xfId="1733" xr:uid="{00000000-0005-0000-0000-0000CF090000}"/>
    <cellStyle name="Comma 14 10 3 19 2" xfId="13862" xr:uid="{48FB6E53-8517-4BD8-83A5-426C824A9D5D}"/>
    <cellStyle name="Comma 14 10 3 2" xfId="247" xr:uid="{00000000-0005-0000-0000-0000D0090000}"/>
    <cellStyle name="Comma 14 10 3 2 2" xfId="12421" xr:uid="{44E80E1D-64BF-4E2B-BCCB-722E64FA5F19}"/>
    <cellStyle name="Comma 14 10 3 20" xfId="1834" xr:uid="{00000000-0005-0000-0000-0000D1090000}"/>
    <cellStyle name="Comma 14 10 3 20 2" xfId="13960" xr:uid="{2EDCCDBE-0967-497C-8892-2CC6B47B6391}"/>
    <cellStyle name="Comma 14 10 3 21" xfId="1935" xr:uid="{00000000-0005-0000-0000-0000D2090000}"/>
    <cellStyle name="Comma 14 10 3 21 2" xfId="14058" xr:uid="{6AC728E1-B206-4291-A00E-606292E10B20}"/>
    <cellStyle name="Comma 14 10 3 22" xfId="2036" xr:uid="{00000000-0005-0000-0000-0000D3090000}"/>
    <cellStyle name="Comma 14 10 3 22 2" xfId="14156" xr:uid="{B1A74901-76AF-4552-9B29-10746F272E66}"/>
    <cellStyle name="Comma 14 10 3 23" xfId="2137" xr:uid="{00000000-0005-0000-0000-0000D4090000}"/>
    <cellStyle name="Comma 14 10 3 23 2" xfId="14254" xr:uid="{52DD9478-3CB1-481E-9D54-CC0D65BC2942}"/>
    <cellStyle name="Comma 14 10 3 24" xfId="2238" xr:uid="{00000000-0005-0000-0000-0000D5090000}"/>
    <cellStyle name="Comma 14 10 3 24 2" xfId="14352" xr:uid="{E0C079A6-D4FF-45FD-ACA1-8F28B1ABC8BB}"/>
    <cellStyle name="Comma 14 10 3 25" xfId="2339" xr:uid="{00000000-0005-0000-0000-0000D6090000}"/>
    <cellStyle name="Comma 14 10 3 25 2" xfId="14450" xr:uid="{DFE784A8-08CC-4546-9442-5D4EC52AED8F}"/>
    <cellStyle name="Comma 14 10 3 26" xfId="2440" xr:uid="{00000000-0005-0000-0000-0000D7090000}"/>
    <cellStyle name="Comma 14 10 3 26 2" xfId="14548" xr:uid="{58FB59D8-3334-4BD2-AD55-91CC89D10926}"/>
    <cellStyle name="Comma 14 10 3 27" xfId="2541" xr:uid="{00000000-0005-0000-0000-0000D8090000}"/>
    <cellStyle name="Comma 14 10 3 27 2" xfId="14646" xr:uid="{89887F56-8CBE-4E0E-952A-3C251C0BF432}"/>
    <cellStyle name="Comma 14 10 3 28" xfId="2642" xr:uid="{00000000-0005-0000-0000-0000D9090000}"/>
    <cellStyle name="Comma 14 10 3 28 2" xfId="14744" xr:uid="{860D4AE8-E680-4A64-B23F-9E832669A1A9}"/>
    <cellStyle name="Comma 14 10 3 29" xfId="2743" xr:uid="{00000000-0005-0000-0000-0000DA090000}"/>
    <cellStyle name="Comma 14 10 3 29 2" xfId="14842" xr:uid="{D0CBCA45-ADD2-49A5-B9F4-6FA256010C9A}"/>
    <cellStyle name="Comma 14 10 3 3" xfId="285" xr:uid="{00000000-0005-0000-0000-0000DB090000}"/>
    <cellStyle name="Comma 14 10 3 3 2" xfId="12459" xr:uid="{147E82F2-DAC1-4D7F-9A80-DF8783042522}"/>
    <cellStyle name="Comma 14 10 3 30" xfId="2844" xr:uid="{00000000-0005-0000-0000-0000DC090000}"/>
    <cellStyle name="Comma 14 10 3 30 2" xfId="14940" xr:uid="{9F980497-74AE-49AD-B567-5EEF256E2742}"/>
    <cellStyle name="Comma 14 10 3 31" xfId="2945" xr:uid="{00000000-0005-0000-0000-0000DD090000}"/>
    <cellStyle name="Comma 14 10 3 31 2" xfId="15038" xr:uid="{D9CC13EB-8DCF-45EF-8674-AD2D75E54434}"/>
    <cellStyle name="Comma 14 10 3 32" xfId="3046" xr:uid="{00000000-0005-0000-0000-0000DE090000}"/>
    <cellStyle name="Comma 14 10 3 32 2" xfId="15136" xr:uid="{D96ED6EF-3ED1-4E02-AD38-4A5A39B9083B}"/>
    <cellStyle name="Comma 14 10 3 33" xfId="3147" xr:uid="{00000000-0005-0000-0000-0000DF090000}"/>
    <cellStyle name="Comma 14 10 3 33 2" xfId="15234" xr:uid="{5E424FB7-6116-49BA-9848-3D40AD4FCDE6}"/>
    <cellStyle name="Comma 14 10 3 34" xfId="3248" xr:uid="{00000000-0005-0000-0000-0000E0090000}"/>
    <cellStyle name="Comma 14 10 3 34 2" xfId="15332" xr:uid="{E642242E-4786-4703-B129-DDF5C460302A}"/>
    <cellStyle name="Comma 14 10 3 35" xfId="3349" xr:uid="{00000000-0005-0000-0000-0000E1090000}"/>
    <cellStyle name="Comma 14 10 3 35 2" xfId="15430" xr:uid="{6D727A8D-60EE-453D-8BC2-3E8BD14C1ABE}"/>
    <cellStyle name="Comma 14 10 3 36" xfId="3450" xr:uid="{00000000-0005-0000-0000-0000E2090000}"/>
    <cellStyle name="Comma 14 10 3 36 2" xfId="15528" xr:uid="{D06AAEFE-2986-4C9B-A574-843282A449AC}"/>
    <cellStyle name="Comma 14 10 3 37" xfId="3503" xr:uid="{00000000-0005-0000-0000-0000E3090000}"/>
    <cellStyle name="Comma 14 10 3 37 2" xfId="15580" xr:uid="{02DB76F5-1CD3-4F6D-A9BC-C6468CB1E517}"/>
    <cellStyle name="Comma 14 10 3 38" xfId="3708" xr:uid="{00000000-0005-0000-0000-0000E4090000}"/>
    <cellStyle name="Comma 14 10 3 38 2" xfId="15779" xr:uid="{015CD8E0-BB7D-40F2-9F4E-EE6E738903AF}"/>
    <cellStyle name="Comma 14 10 3 39" xfId="3769" xr:uid="{00000000-0005-0000-0000-0000E5090000}"/>
    <cellStyle name="Comma 14 10 3 39 2" xfId="15838" xr:uid="{A28E499D-9401-4E53-9A8F-E3E4E3AE64B6}"/>
    <cellStyle name="Comma 14 10 3 4" xfId="232" xr:uid="{00000000-0005-0000-0000-0000E6090000}"/>
    <cellStyle name="Comma 14 10 3 4 2" xfId="12406" xr:uid="{FF91E527-AC8F-4500-8764-136CCB297454}"/>
    <cellStyle name="Comma 14 10 3 40" xfId="3899" xr:uid="{00000000-0005-0000-0000-0000E7090000}"/>
    <cellStyle name="Comma 14 10 3 40 2" xfId="15962" xr:uid="{FF47CDD2-8124-4487-B6CF-93CC1F30CCFC}"/>
    <cellStyle name="Comma 14 10 3 41" xfId="4123" xr:uid="{00000000-0005-0000-0000-0000E8090000}"/>
    <cellStyle name="Comma 14 10 3 41 2" xfId="16182" xr:uid="{DBF7D577-780B-4EE1-8565-3E1A4002C95D}"/>
    <cellStyle name="Comma 14 10 3 42" xfId="4055" xr:uid="{00000000-0005-0000-0000-0000E9090000}"/>
    <cellStyle name="Comma 14 10 3 42 2" xfId="16114" xr:uid="{A2AC8B35-71BD-40BD-86E6-5452C284D265}"/>
    <cellStyle name="Comma 14 10 3 43" xfId="4162" xr:uid="{00000000-0005-0000-0000-0000EA090000}"/>
    <cellStyle name="Comma 14 10 3 43 2" xfId="16219" xr:uid="{87CFE3B2-CE9C-4F6B-A2A7-563BC7678EB9}"/>
    <cellStyle name="Comma 14 10 3 44" xfId="4257" xr:uid="{00000000-0005-0000-0000-0000EB090000}"/>
    <cellStyle name="Comma 14 10 3 44 2" xfId="16310" xr:uid="{69CC05B7-AD76-4A92-ADF3-6811537A9135}"/>
    <cellStyle name="Comma 14 10 3 45" xfId="4359" xr:uid="{00000000-0005-0000-0000-0000EC090000}"/>
    <cellStyle name="Comma 14 10 3 45 2" xfId="16410" xr:uid="{F0984008-0382-40F3-91E1-7308A13CED27}"/>
    <cellStyle name="Comma 14 10 3 46" xfId="4460" xr:uid="{00000000-0005-0000-0000-0000ED090000}"/>
    <cellStyle name="Comma 14 10 3 46 2" xfId="16508" xr:uid="{5D861175-5351-49AF-BA14-3C859F8BF191}"/>
    <cellStyle name="Comma 14 10 3 47" xfId="4561" xr:uid="{00000000-0005-0000-0000-0000EE090000}"/>
    <cellStyle name="Comma 14 10 3 47 2" xfId="16606" xr:uid="{0682CC47-FEF0-465D-A747-EF493ADCB27F}"/>
    <cellStyle name="Comma 14 10 3 48" xfId="4662" xr:uid="{00000000-0005-0000-0000-0000EF090000}"/>
    <cellStyle name="Comma 14 10 3 48 2" xfId="16704" xr:uid="{D61D8524-49EB-4A1B-B148-0F1C2BE44AC8}"/>
    <cellStyle name="Comma 14 10 3 49" xfId="4763" xr:uid="{00000000-0005-0000-0000-0000F0090000}"/>
    <cellStyle name="Comma 14 10 3 49 2" xfId="16802" xr:uid="{6DC0BEF4-282F-402E-A679-90AC13D82253}"/>
    <cellStyle name="Comma 14 10 3 5" xfId="319" xr:uid="{00000000-0005-0000-0000-0000F1090000}"/>
    <cellStyle name="Comma 14 10 3 5 2" xfId="12491" xr:uid="{203500A9-F39B-4B11-9C75-E947CC51A785}"/>
    <cellStyle name="Comma 14 10 3 50" xfId="4864" xr:uid="{00000000-0005-0000-0000-0000F2090000}"/>
    <cellStyle name="Comma 14 10 3 50 2" xfId="16900" xr:uid="{B6157C89-3CAC-4A77-B295-BF8126744F16}"/>
    <cellStyle name="Comma 14 10 3 51" xfId="4965" xr:uid="{00000000-0005-0000-0000-0000F3090000}"/>
    <cellStyle name="Comma 14 10 3 51 2" xfId="16998" xr:uid="{E0B863B9-8631-41FE-AA78-30DEFF55F8DF}"/>
    <cellStyle name="Comma 14 10 3 52" xfId="5066" xr:uid="{00000000-0005-0000-0000-0000F4090000}"/>
    <cellStyle name="Comma 14 10 3 52 2" xfId="17096" xr:uid="{9CC31505-4606-4046-A7AC-358EF19DFE2B}"/>
    <cellStyle name="Comma 14 10 3 53" xfId="5167" xr:uid="{00000000-0005-0000-0000-0000F5090000}"/>
    <cellStyle name="Comma 14 10 3 53 2" xfId="17194" xr:uid="{CABBACC2-045A-4994-AC97-86F6E073277F}"/>
    <cellStyle name="Comma 14 10 3 54" xfId="5268" xr:uid="{00000000-0005-0000-0000-0000F6090000}"/>
    <cellStyle name="Comma 14 10 3 54 2" xfId="17292" xr:uid="{4FF52E30-5ADB-4C78-9905-8DAA9BDD267F}"/>
    <cellStyle name="Comma 14 10 3 55" xfId="5369" xr:uid="{00000000-0005-0000-0000-0000F7090000}"/>
    <cellStyle name="Comma 14 10 3 55 2" xfId="17390" xr:uid="{B63D4C16-96A8-4A87-BC01-55155D297FB8}"/>
    <cellStyle name="Comma 14 10 3 56" xfId="5470" xr:uid="{00000000-0005-0000-0000-0000F8090000}"/>
    <cellStyle name="Comma 14 10 3 56 2" xfId="17488" xr:uid="{D552374F-D13D-4DF0-BDC2-115A46EEC698}"/>
    <cellStyle name="Comma 14 10 3 57" xfId="5571" xr:uid="{00000000-0005-0000-0000-0000F9090000}"/>
    <cellStyle name="Comma 14 10 3 57 2" xfId="17586" xr:uid="{47BA913B-0F5D-4963-88B3-B3F8968C2266}"/>
    <cellStyle name="Comma 14 10 3 58" xfId="5672" xr:uid="{00000000-0005-0000-0000-0000FA090000}"/>
    <cellStyle name="Comma 14 10 3 58 2" xfId="17684" xr:uid="{3D08A6A7-04E9-4DEF-AA46-C11BEEDDE773}"/>
    <cellStyle name="Comma 14 10 3 59" xfId="5773" xr:uid="{00000000-0005-0000-0000-0000FB090000}"/>
    <cellStyle name="Comma 14 10 3 59 2" xfId="17782" xr:uid="{05A233C6-892C-43D6-99DC-D0BE19693705}"/>
    <cellStyle name="Comma 14 10 3 6" xfId="420" xr:uid="{00000000-0005-0000-0000-0000FC090000}"/>
    <cellStyle name="Comma 14 10 3 6 2" xfId="12589" xr:uid="{615078A9-A4B1-4C5C-AE89-239CE5890B68}"/>
    <cellStyle name="Comma 14 10 3 60" xfId="5874" xr:uid="{00000000-0005-0000-0000-0000FD090000}"/>
    <cellStyle name="Comma 14 10 3 60 2" xfId="17880" xr:uid="{E8B356E0-64E4-4FF4-80D6-9A97CFB844B7}"/>
    <cellStyle name="Comma 14 10 3 61" xfId="5975" xr:uid="{00000000-0005-0000-0000-0000FE090000}"/>
    <cellStyle name="Comma 14 10 3 61 2" xfId="17978" xr:uid="{1B30A448-1F44-4A66-9F2E-ACD89A4E310C}"/>
    <cellStyle name="Comma 14 10 3 62" xfId="6076" xr:uid="{00000000-0005-0000-0000-0000FF090000}"/>
    <cellStyle name="Comma 14 10 3 62 2" xfId="18076" xr:uid="{6058F39D-B373-45B7-85D5-AC45FDD0CC6B}"/>
    <cellStyle name="Comma 14 10 3 63" xfId="6177" xr:uid="{00000000-0005-0000-0000-0000000A0000}"/>
    <cellStyle name="Comma 14 10 3 63 2" xfId="18174" xr:uid="{85F5B81E-D2E9-45BB-B744-FA24D84EA558}"/>
    <cellStyle name="Comma 14 10 3 64" xfId="6278" xr:uid="{00000000-0005-0000-0000-0000010A0000}"/>
    <cellStyle name="Comma 14 10 3 64 2" xfId="18272" xr:uid="{16485AC6-0AC6-45C5-BF4F-DD49D24B0EE9}"/>
    <cellStyle name="Comma 14 10 3 65" xfId="6379" xr:uid="{00000000-0005-0000-0000-0000020A0000}"/>
    <cellStyle name="Comma 14 10 3 65 2" xfId="18370" xr:uid="{4E03648A-D65E-40ED-96EF-BAF610A1DA4C}"/>
    <cellStyle name="Comma 14 10 3 66" xfId="6480" xr:uid="{00000000-0005-0000-0000-0000030A0000}"/>
    <cellStyle name="Comma 14 10 3 66 2" xfId="18468" xr:uid="{5FF7B5CE-A553-4326-89E8-48E267687A6C}"/>
    <cellStyle name="Comma 14 10 3 67" xfId="6581" xr:uid="{00000000-0005-0000-0000-0000040A0000}"/>
    <cellStyle name="Comma 14 10 3 67 2" xfId="18566" xr:uid="{50433F61-66DF-4F3D-A5B2-CE8DB2597E75}"/>
    <cellStyle name="Comma 14 10 3 68" xfId="6682" xr:uid="{00000000-0005-0000-0000-0000050A0000}"/>
    <cellStyle name="Comma 14 10 3 68 2" xfId="18664" xr:uid="{EF26AD2B-C6F4-4671-8F94-F254C740EEB2}"/>
    <cellStyle name="Comma 14 10 3 69" xfId="6783" xr:uid="{00000000-0005-0000-0000-0000060A0000}"/>
    <cellStyle name="Comma 14 10 3 69 2" xfId="18762" xr:uid="{3BC4A1D5-4089-4E03-B6C8-B2F6237A2AE6}"/>
    <cellStyle name="Comma 14 10 3 7" xfId="521" xr:uid="{00000000-0005-0000-0000-0000070A0000}"/>
    <cellStyle name="Comma 14 10 3 7 2" xfId="12687" xr:uid="{163AEE02-3FB0-4504-B7EB-D0AD83E8C073}"/>
    <cellStyle name="Comma 14 10 3 70" xfId="6884" xr:uid="{00000000-0005-0000-0000-0000080A0000}"/>
    <cellStyle name="Comma 14 10 3 70 2" xfId="18860" xr:uid="{539116A4-567A-4170-9248-65B96E31BB48}"/>
    <cellStyle name="Comma 14 10 3 71" xfId="6985" xr:uid="{00000000-0005-0000-0000-0000090A0000}"/>
    <cellStyle name="Comma 14 10 3 71 2" xfId="18958" xr:uid="{56DB1687-3B57-4AE2-BBCE-DFA8553FE3C3}"/>
    <cellStyle name="Comma 14 10 3 72" xfId="7086" xr:uid="{00000000-0005-0000-0000-00000A0A0000}"/>
    <cellStyle name="Comma 14 10 3 72 2" xfId="19056" xr:uid="{E5C3AE46-9481-4FEB-B40D-C4425643EF4A}"/>
    <cellStyle name="Comma 14 10 3 73" xfId="7187" xr:uid="{00000000-0005-0000-0000-00000B0A0000}"/>
    <cellStyle name="Comma 14 10 3 73 2" xfId="19154" xr:uid="{D0349D92-58AE-417F-86F0-CBEB767EAFB0}"/>
    <cellStyle name="Comma 14 10 3 74" xfId="7288" xr:uid="{00000000-0005-0000-0000-00000C0A0000}"/>
    <cellStyle name="Comma 14 10 3 74 2" xfId="19252" xr:uid="{19A9862D-B770-441B-B595-1CE543CBD90D}"/>
    <cellStyle name="Comma 14 10 3 75" xfId="7389" xr:uid="{00000000-0005-0000-0000-00000D0A0000}"/>
    <cellStyle name="Comma 14 10 3 75 2" xfId="19350" xr:uid="{C75F1A21-7265-4175-ADAC-69F96E6E2DC1}"/>
    <cellStyle name="Comma 14 10 3 76" xfId="7490" xr:uid="{00000000-0005-0000-0000-00000E0A0000}"/>
    <cellStyle name="Comma 14 10 3 76 2" xfId="19448" xr:uid="{B8EA8C31-8349-4399-ABBC-03C12DE8F103}"/>
    <cellStyle name="Comma 14 10 3 77" xfId="7591" xr:uid="{00000000-0005-0000-0000-00000F0A0000}"/>
    <cellStyle name="Comma 14 10 3 77 2" xfId="19546" xr:uid="{568359D1-D184-45AC-9667-016408E694FF}"/>
    <cellStyle name="Comma 14 10 3 78" xfId="7692" xr:uid="{00000000-0005-0000-0000-0000100A0000}"/>
    <cellStyle name="Comma 14 10 3 78 2" xfId="19644" xr:uid="{7199A6DB-0DFA-4C45-82AC-DABBCE0D57A5}"/>
    <cellStyle name="Comma 14 10 3 79" xfId="7793" xr:uid="{00000000-0005-0000-0000-0000110A0000}"/>
    <cellStyle name="Comma 14 10 3 79 2" xfId="19742" xr:uid="{4239D0D3-0088-402E-89F5-B726BB72548D}"/>
    <cellStyle name="Comma 14 10 3 8" xfId="622" xr:uid="{00000000-0005-0000-0000-0000120A0000}"/>
    <cellStyle name="Comma 14 10 3 8 2" xfId="12785" xr:uid="{70FCAFD4-3A2C-4DB5-B8C4-1087E383E5F0}"/>
    <cellStyle name="Comma 14 10 3 80" xfId="7894" xr:uid="{00000000-0005-0000-0000-0000130A0000}"/>
    <cellStyle name="Comma 14 10 3 80 2" xfId="19840" xr:uid="{59AD8693-201C-4748-A825-1D8EB50565E6}"/>
    <cellStyle name="Comma 14 10 3 81" xfId="7995" xr:uid="{00000000-0005-0000-0000-0000140A0000}"/>
    <cellStyle name="Comma 14 10 3 81 2" xfId="19938" xr:uid="{E18BD9F4-3D0C-47C0-990D-29BFF44B8DA9}"/>
    <cellStyle name="Comma 14 10 3 82" xfId="8096" xr:uid="{00000000-0005-0000-0000-0000150A0000}"/>
    <cellStyle name="Comma 14 10 3 82 2" xfId="20036" xr:uid="{3DCB0C56-7374-49C2-B2C0-CCE6AA602861}"/>
    <cellStyle name="Comma 14 10 3 83" xfId="8197" xr:uid="{00000000-0005-0000-0000-0000160A0000}"/>
    <cellStyle name="Comma 14 10 3 83 2" xfId="20134" xr:uid="{E1603530-1189-44CB-A543-1B68B097DCE4}"/>
    <cellStyle name="Comma 14 10 3 84" xfId="8298" xr:uid="{00000000-0005-0000-0000-0000170A0000}"/>
    <cellStyle name="Comma 14 10 3 84 2" xfId="20232" xr:uid="{93D01B25-70F0-487E-BFBA-67A205459E0C}"/>
    <cellStyle name="Comma 14 10 3 85" xfId="8399" xr:uid="{00000000-0005-0000-0000-0000180A0000}"/>
    <cellStyle name="Comma 14 10 3 85 2" xfId="20330" xr:uid="{BA15F4B8-0BFC-4780-BF03-C56FE2A4CBFC}"/>
    <cellStyle name="Comma 14 10 3 86" xfId="8500" xr:uid="{00000000-0005-0000-0000-0000190A0000}"/>
    <cellStyle name="Comma 14 10 3 86 2" xfId="20428" xr:uid="{8C0F926F-8582-4F4E-BBEF-0324532DC952}"/>
    <cellStyle name="Comma 14 10 3 87" xfId="8601" xr:uid="{00000000-0005-0000-0000-00001A0A0000}"/>
    <cellStyle name="Comma 14 10 3 87 2" xfId="20526" xr:uid="{4010F35C-5110-42E1-9541-96B3E2D22132}"/>
    <cellStyle name="Comma 14 10 3 88" xfId="8702" xr:uid="{00000000-0005-0000-0000-00001B0A0000}"/>
    <cellStyle name="Comma 14 10 3 88 2" xfId="20624" xr:uid="{6C41F57F-C095-45ED-B589-7FD6E2E74125}"/>
    <cellStyle name="Comma 14 10 3 89" xfId="8803" xr:uid="{00000000-0005-0000-0000-00001C0A0000}"/>
    <cellStyle name="Comma 14 10 3 89 2" xfId="20722" xr:uid="{FF144DB7-5FD2-460F-9F89-CEDEC8DA0D54}"/>
    <cellStyle name="Comma 14 10 3 9" xfId="723" xr:uid="{00000000-0005-0000-0000-00001D0A0000}"/>
    <cellStyle name="Comma 14 10 3 9 2" xfId="12883" xr:uid="{B22B1D59-687E-41A7-9C56-FA1A60C4CA79}"/>
    <cellStyle name="Comma 14 10 3 90" xfId="8904" xr:uid="{00000000-0005-0000-0000-00001E0A0000}"/>
    <cellStyle name="Comma 14 10 3 90 2" xfId="20820" xr:uid="{5CEE132B-3329-4BAD-BA02-DE1D45452018}"/>
    <cellStyle name="Comma 14 10 3 91" xfId="9005" xr:uid="{00000000-0005-0000-0000-00001F0A0000}"/>
    <cellStyle name="Comma 14 10 3 91 2" xfId="20918" xr:uid="{9C20303E-6A74-4177-A06C-0214546E25AC}"/>
    <cellStyle name="Comma 14 10 3 92" xfId="9106" xr:uid="{00000000-0005-0000-0000-0000200A0000}"/>
    <cellStyle name="Comma 14 10 3 92 2" xfId="21016" xr:uid="{3B97BC0E-92CF-42B4-961C-294EB832810A}"/>
    <cellStyle name="Comma 14 10 3 93" xfId="9207" xr:uid="{00000000-0005-0000-0000-0000210A0000}"/>
    <cellStyle name="Comma 14 10 3 93 2" xfId="21114" xr:uid="{C100CD88-11C4-42EB-B32F-163965775595}"/>
    <cellStyle name="Comma 14 10 3 94" xfId="9308" xr:uid="{00000000-0005-0000-0000-0000220A0000}"/>
    <cellStyle name="Comma 14 10 3 94 2" xfId="21212" xr:uid="{A2E4B78F-FA88-457D-BC33-A892F9BD1713}"/>
    <cellStyle name="Comma 14 10 3 95" xfId="9409" xr:uid="{00000000-0005-0000-0000-0000230A0000}"/>
    <cellStyle name="Comma 14 10 3 95 2" xfId="21310" xr:uid="{7CE65866-1990-4F78-9334-C056A66E5D96}"/>
    <cellStyle name="Comma 14 10 3 96" xfId="9510" xr:uid="{00000000-0005-0000-0000-0000240A0000}"/>
    <cellStyle name="Comma 14 10 3 96 2" xfId="21408" xr:uid="{044BEA67-F969-4D7F-9BEE-E6F10D744737}"/>
    <cellStyle name="Comma 14 10 3 97" xfId="9611" xr:uid="{00000000-0005-0000-0000-0000250A0000}"/>
    <cellStyle name="Comma 14 10 3 97 2" xfId="21506" xr:uid="{5EADC3B6-528F-4120-9310-D30E8CCEF10D}"/>
    <cellStyle name="Comma 14 10 3 98" xfId="9712" xr:uid="{00000000-0005-0000-0000-0000260A0000}"/>
    <cellStyle name="Comma 14 10 3 98 2" xfId="21604" xr:uid="{A615C65F-8BB1-47F1-ABC3-5E60AC9C0DDA}"/>
    <cellStyle name="Comma 14 10 3 99" xfId="9813" xr:uid="{00000000-0005-0000-0000-0000270A0000}"/>
    <cellStyle name="Comma 14 10 3 99 2" xfId="21702" xr:uid="{B241B2F1-B8D5-4A54-92F9-49D610C89717}"/>
    <cellStyle name="Comma 14 10 30" xfId="2893" xr:uid="{00000000-0005-0000-0000-0000280A0000}"/>
    <cellStyle name="Comma 14 10 30 2" xfId="14988" xr:uid="{F85373F4-6D30-4239-A419-FE8C23DA3055}"/>
    <cellStyle name="Comma 14 10 31" xfId="2994" xr:uid="{00000000-0005-0000-0000-0000290A0000}"/>
    <cellStyle name="Comma 14 10 31 2" xfId="15086" xr:uid="{72A35C1B-6B69-4FE1-B83B-BD52E3FC4C32}"/>
    <cellStyle name="Comma 14 10 32" xfId="3095" xr:uid="{00000000-0005-0000-0000-00002A0A0000}"/>
    <cellStyle name="Comma 14 10 32 2" xfId="15184" xr:uid="{4FF405B4-096E-467D-A983-44B243864EFB}"/>
    <cellStyle name="Comma 14 10 33" xfId="3196" xr:uid="{00000000-0005-0000-0000-00002B0A0000}"/>
    <cellStyle name="Comma 14 10 33 2" xfId="15282" xr:uid="{EE8B852A-4954-450F-9F0B-082A6725C209}"/>
    <cellStyle name="Comma 14 10 34" xfId="3297" xr:uid="{00000000-0005-0000-0000-00002C0A0000}"/>
    <cellStyle name="Comma 14 10 34 2" xfId="15380" xr:uid="{C8ADBD70-4033-4362-845C-D2F597F276FB}"/>
    <cellStyle name="Comma 14 10 35" xfId="3398" xr:uid="{00000000-0005-0000-0000-00002D0A0000}"/>
    <cellStyle name="Comma 14 10 35 2" xfId="15478" xr:uid="{A871F447-7D85-4A39-912F-8CE3045DE805}"/>
    <cellStyle name="Comma 14 10 36" xfId="3499" xr:uid="{00000000-0005-0000-0000-00002E0A0000}"/>
    <cellStyle name="Comma 14 10 36 2" xfId="15576" xr:uid="{E2990B41-EC8E-4ECC-9FBB-24B02C6E9F8A}"/>
    <cellStyle name="Comma 14 10 37" xfId="3600" xr:uid="{00000000-0005-0000-0000-00002F0A0000}"/>
    <cellStyle name="Comma 14 10 37 2" xfId="15674" xr:uid="{77ABA449-7F3F-447C-82D3-1FAF04644F03}"/>
    <cellStyle name="Comma 14 10 38" xfId="3701" xr:uid="{00000000-0005-0000-0000-0000300A0000}"/>
    <cellStyle name="Comma 14 10 38 2" xfId="15772" xr:uid="{D81E86F7-95BA-4D94-8CD2-2B3187807EA9}"/>
    <cellStyle name="Comma 14 10 39" xfId="3793" xr:uid="{00000000-0005-0000-0000-0000310A0000}"/>
    <cellStyle name="Comma 14 10 39 2" xfId="15862" xr:uid="{5B1AEB6A-8EB6-4A79-B793-8171B744984E}"/>
    <cellStyle name="Comma 14 10 4" xfId="212" xr:uid="{00000000-0005-0000-0000-0000320A0000}"/>
    <cellStyle name="Comma 14 10 4 2" xfId="12386" xr:uid="{8EE22E03-CA77-4D24-9004-C849943141BB}"/>
    <cellStyle name="Comma 14 10 40" xfId="3902" xr:uid="{00000000-0005-0000-0000-0000330A0000}"/>
    <cellStyle name="Comma 14 10 40 2" xfId="15965" xr:uid="{354F0D04-043B-40E4-B737-2C2F5932C07A}"/>
    <cellStyle name="Comma 14 10 41" xfId="4000" xr:uid="{00000000-0005-0000-0000-0000340A0000}"/>
    <cellStyle name="Comma 14 10 41 2" xfId="16060" xr:uid="{0F637AF8-E205-48C9-9C31-68CD4E862BBF}"/>
    <cellStyle name="Comma 14 10 42" xfId="3870" xr:uid="{00000000-0005-0000-0000-0000350A0000}"/>
    <cellStyle name="Comma 14 10 42 2" xfId="15933" xr:uid="{6EE8B75E-162D-4251-99AA-55691E8756DA}"/>
    <cellStyle name="Comma 14 10 43" xfId="4206" xr:uid="{00000000-0005-0000-0000-0000360A0000}"/>
    <cellStyle name="Comma 14 10 43 2" xfId="16261" xr:uid="{E4AA4501-116B-4406-B35E-7F491F463486}"/>
    <cellStyle name="Comma 14 10 44" xfId="4306" xr:uid="{00000000-0005-0000-0000-0000370A0000}"/>
    <cellStyle name="Comma 14 10 44 2" xfId="16359" xr:uid="{F69D7A3B-949E-4D25-9F26-45B56D98AA35}"/>
    <cellStyle name="Comma 14 10 45" xfId="4408" xr:uid="{00000000-0005-0000-0000-0000380A0000}"/>
    <cellStyle name="Comma 14 10 45 2" xfId="16458" xr:uid="{3C054B8B-E663-42F5-9797-0202A90951E4}"/>
    <cellStyle name="Comma 14 10 46" xfId="4509" xr:uid="{00000000-0005-0000-0000-0000390A0000}"/>
    <cellStyle name="Comma 14 10 46 2" xfId="16556" xr:uid="{55047214-0762-4688-A8B0-93E3546BA0C3}"/>
    <cellStyle name="Comma 14 10 47" xfId="4610" xr:uid="{00000000-0005-0000-0000-00003A0A0000}"/>
    <cellStyle name="Comma 14 10 47 2" xfId="16654" xr:uid="{85F3B35B-4F49-4164-9905-63F3CD9ADBDF}"/>
    <cellStyle name="Comma 14 10 48" xfId="4711" xr:uid="{00000000-0005-0000-0000-00003B0A0000}"/>
    <cellStyle name="Comma 14 10 48 2" xfId="16752" xr:uid="{FB1F9F17-2042-49A2-AC0D-B0EE04A5D2DD}"/>
    <cellStyle name="Comma 14 10 49" xfId="4812" xr:uid="{00000000-0005-0000-0000-00003C0A0000}"/>
    <cellStyle name="Comma 14 10 49 2" xfId="16850" xr:uid="{FF3F3B3B-850D-46E1-B989-784630D15E5D}"/>
    <cellStyle name="Comma 14 10 5" xfId="368" xr:uid="{00000000-0005-0000-0000-00003D0A0000}"/>
    <cellStyle name="Comma 14 10 5 2" xfId="12539" xr:uid="{BC3D4E36-0BF2-49D5-88FB-A392F9FCD963}"/>
    <cellStyle name="Comma 14 10 50" xfId="4913" xr:uid="{00000000-0005-0000-0000-00003E0A0000}"/>
    <cellStyle name="Comma 14 10 50 2" xfId="16948" xr:uid="{8C95833E-2468-411D-8CA4-E26DA50B6648}"/>
    <cellStyle name="Comma 14 10 51" xfId="5014" xr:uid="{00000000-0005-0000-0000-00003F0A0000}"/>
    <cellStyle name="Comma 14 10 51 2" xfId="17046" xr:uid="{40580758-59B9-4E52-B6B2-78C041AD0E3F}"/>
    <cellStyle name="Comma 14 10 52" xfId="5115" xr:uid="{00000000-0005-0000-0000-0000400A0000}"/>
    <cellStyle name="Comma 14 10 52 2" xfId="17144" xr:uid="{0FFBEAA5-FF15-4A02-9352-0CAC54CC2B31}"/>
    <cellStyle name="Comma 14 10 53" xfId="5216" xr:uid="{00000000-0005-0000-0000-0000410A0000}"/>
    <cellStyle name="Comma 14 10 53 2" xfId="17242" xr:uid="{D73A7C01-20B5-44A1-A312-7C6E4591B404}"/>
    <cellStyle name="Comma 14 10 54" xfId="5317" xr:uid="{00000000-0005-0000-0000-0000420A0000}"/>
    <cellStyle name="Comma 14 10 54 2" xfId="17340" xr:uid="{42C42D6B-0207-4FFE-BC61-15C64AE6253E}"/>
    <cellStyle name="Comma 14 10 55" xfId="5418" xr:uid="{00000000-0005-0000-0000-0000430A0000}"/>
    <cellStyle name="Comma 14 10 55 2" xfId="17438" xr:uid="{BB77531B-579D-4C08-9280-9694D79658FF}"/>
    <cellStyle name="Comma 14 10 56" xfId="5519" xr:uid="{00000000-0005-0000-0000-0000440A0000}"/>
    <cellStyle name="Comma 14 10 56 2" xfId="17536" xr:uid="{387AD55A-A9F7-4900-BE4D-225A43E74B1C}"/>
    <cellStyle name="Comma 14 10 57" xfId="5620" xr:uid="{00000000-0005-0000-0000-0000450A0000}"/>
    <cellStyle name="Comma 14 10 57 2" xfId="17634" xr:uid="{73DF0A08-7929-45F5-9367-8152E73C6B11}"/>
    <cellStyle name="Comma 14 10 58" xfId="5721" xr:uid="{00000000-0005-0000-0000-0000460A0000}"/>
    <cellStyle name="Comma 14 10 58 2" xfId="17732" xr:uid="{4DBC42F9-2B43-4D94-82AF-E4306888B9F9}"/>
    <cellStyle name="Comma 14 10 59" xfId="5822" xr:uid="{00000000-0005-0000-0000-0000470A0000}"/>
    <cellStyle name="Comma 14 10 59 2" xfId="17830" xr:uid="{6139DF00-D7AF-43B4-9A40-BC5AABBCB26D}"/>
    <cellStyle name="Comma 14 10 6" xfId="469" xr:uid="{00000000-0005-0000-0000-0000480A0000}"/>
    <cellStyle name="Comma 14 10 6 2" xfId="12637" xr:uid="{0EB4E346-736F-4F84-8D26-8D7A759E8218}"/>
    <cellStyle name="Comma 14 10 60" xfId="5923" xr:uid="{00000000-0005-0000-0000-0000490A0000}"/>
    <cellStyle name="Comma 14 10 60 2" xfId="17928" xr:uid="{95E7B2BF-8279-42A6-825E-845A0FE97F85}"/>
    <cellStyle name="Comma 14 10 61" xfId="6024" xr:uid="{00000000-0005-0000-0000-00004A0A0000}"/>
    <cellStyle name="Comma 14 10 61 2" xfId="18026" xr:uid="{5CB3D399-E678-426F-BC77-B00C0812EB71}"/>
    <cellStyle name="Comma 14 10 62" xfId="6125" xr:uid="{00000000-0005-0000-0000-00004B0A0000}"/>
    <cellStyle name="Comma 14 10 62 2" xfId="18124" xr:uid="{E5154981-4C8A-4241-AB79-2018941AD7A2}"/>
    <cellStyle name="Comma 14 10 63" xfId="6226" xr:uid="{00000000-0005-0000-0000-00004C0A0000}"/>
    <cellStyle name="Comma 14 10 63 2" xfId="18222" xr:uid="{162EC187-C4AB-49A5-AB4E-586E90D1F232}"/>
    <cellStyle name="Comma 14 10 64" xfId="6327" xr:uid="{00000000-0005-0000-0000-00004D0A0000}"/>
    <cellStyle name="Comma 14 10 64 2" xfId="18320" xr:uid="{8B13D6F7-D11D-40C9-A369-0C4D6D0DA333}"/>
    <cellStyle name="Comma 14 10 65" xfId="6428" xr:uid="{00000000-0005-0000-0000-00004E0A0000}"/>
    <cellStyle name="Comma 14 10 65 2" xfId="18418" xr:uid="{ABA21004-271A-4EFD-A36B-0226003BFECA}"/>
    <cellStyle name="Comma 14 10 66" xfId="6529" xr:uid="{00000000-0005-0000-0000-00004F0A0000}"/>
    <cellStyle name="Comma 14 10 66 2" xfId="18516" xr:uid="{BD3605C1-71F4-49D4-AA24-6D9A42DC705A}"/>
    <cellStyle name="Comma 14 10 67" xfId="6630" xr:uid="{00000000-0005-0000-0000-0000500A0000}"/>
    <cellStyle name="Comma 14 10 67 2" xfId="18614" xr:uid="{269DEFE9-1328-4B0C-B7B5-97EBB0551A88}"/>
    <cellStyle name="Comma 14 10 68" xfId="6731" xr:uid="{00000000-0005-0000-0000-0000510A0000}"/>
    <cellStyle name="Comma 14 10 68 2" xfId="18712" xr:uid="{80911046-0670-42BB-9223-4F3F8C77AB16}"/>
    <cellStyle name="Comma 14 10 69" xfId="6832" xr:uid="{00000000-0005-0000-0000-0000520A0000}"/>
    <cellStyle name="Comma 14 10 69 2" xfId="18810" xr:uid="{09EFCC12-10BD-46F8-9CA8-B6A8CD8EEA69}"/>
    <cellStyle name="Comma 14 10 7" xfId="570" xr:uid="{00000000-0005-0000-0000-0000530A0000}"/>
    <cellStyle name="Comma 14 10 7 2" xfId="12735" xr:uid="{2437FE99-9A79-43FD-B033-BAE63DC282E3}"/>
    <cellStyle name="Comma 14 10 70" xfId="6933" xr:uid="{00000000-0005-0000-0000-0000540A0000}"/>
    <cellStyle name="Comma 14 10 70 2" xfId="18908" xr:uid="{36928AFD-F77E-448C-B711-FBBE7573E9A4}"/>
    <cellStyle name="Comma 14 10 71" xfId="7034" xr:uid="{00000000-0005-0000-0000-0000550A0000}"/>
    <cellStyle name="Comma 14 10 71 2" xfId="19006" xr:uid="{204A05BD-4F09-4CD2-AC1B-681532DEA15C}"/>
    <cellStyle name="Comma 14 10 72" xfId="7135" xr:uid="{00000000-0005-0000-0000-0000560A0000}"/>
    <cellStyle name="Comma 14 10 72 2" xfId="19104" xr:uid="{ED6F978D-EA37-46E8-8EF6-766F1D982EC3}"/>
    <cellStyle name="Comma 14 10 73" xfId="7236" xr:uid="{00000000-0005-0000-0000-0000570A0000}"/>
    <cellStyle name="Comma 14 10 73 2" xfId="19202" xr:uid="{67971745-EB3D-4ABF-ADAA-90D7FF3702DF}"/>
    <cellStyle name="Comma 14 10 74" xfId="7337" xr:uid="{00000000-0005-0000-0000-0000580A0000}"/>
    <cellStyle name="Comma 14 10 74 2" xfId="19300" xr:uid="{86E38F97-7EC4-48E5-A243-F897EFF2FF6F}"/>
    <cellStyle name="Comma 14 10 75" xfId="7438" xr:uid="{00000000-0005-0000-0000-0000590A0000}"/>
    <cellStyle name="Comma 14 10 75 2" xfId="19398" xr:uid="{11C35BCB-2ED3-42C8-AB3C-12F1B572B220}"/>
    <cellStyle name="Comma 14 10 76" xfId="7539" xr:uid="{00000000-0005-0000-0000-00005A0A0000}"/>
    <cellStyle name="Comma 14 10 76 2" xfId="19496" xr:uid="{10716D55-7CCB-4BCB-B015-E6266528976F}"/>
    <cellStyle name="Comma 14 10 77" xfId="7640" xr:uid="{00000000-0005-0000-0000-00005B0A0000}"/>
    <cellStyle name="Comma 14 10 77 2" xfId="19594" xr:uid="{E0285DE0-E220-4E75-97D9-B20328D0A611}"/>
    <cellStyle name="Comma 14 10 78" xfId="7741" xr:uid="{00000000-0005-0000-0000-00005C0A0000}"/>
    <cellStyle name="Comma 14 10 78 2" xfId="19692" xr:uid="{749BD4E8-98AC-4B97-94B2-C6963CD514C3}"/>
    <cellStyle name="Comma 14 10 79" xfId="7842" xr:uid="{00000000-0005-0000-0000-00005D0A0000}"/>
    <cellStyle name="Comma 14 10 79 2" xfId="19790" xr:uid="{3538D9B3-0B20-42FB-B2BC-4FBCCB7CE880}"/>
    <cellStyle name="Comma 14 10 8" xfId="671" xr:uid="{00000000-0005-0000-0000-00005E0A0000}"/>
    <cellStyle name="Comma 14 10 8 2" xfId="12833" xr:uid="{07DA6403-C1FB-46FE-B86A-C74E261A529C}"/>
    <cellStyle name="Comma 14 10 80" xfId="7943" xr:uid="{00000000-0005-0000-0000-00005F0A0000}"/>
    <cellStyle name="Comma 14 10 80 2" xfId="19888" xr:uid="{E463A342-AA49-4B37-A782-7A5D79403435}"/>
    <cellStyle name="Comma 14 10 81" xfId="8044" xr:uid="{00000000-0005-0000-0000-0000600A0000}"/>
    <cellStyle name="Comma 14 10 81 2" xfId="19986" xr:uid="{3EAA2734-AABD-4090-B751-8B5D447C8FB0}"/>
    <cellStyle name="Comma 14 10 82" xfId="8145" xr:uid="{00000000-0005-0000-0000-0000610A0000}"/>
    <cellStyle name="Comma 14 10 82 2" xfId="20084" xr:uid="{A8D48EF9-0386-4436-9C25-FB345CCEE818}"/>
    <cellStyle name="Comma 14 10 83" xfId="8246" xr:uid="{00000000-0005-0000-0000-0000620A0000}"/>
    <cellStyle name="Comma 14 10 83 2" xfId="20182" xr:uid="{AF96C50F-878B-46B5-BD8F-F7FDB31FD8F2}"/>
    <cellStyle name="Comma 14 10 84" xfId="8347" xr:uid="{00000000-0005-0000-0000-0000630A0000}"/>
    <cellStyle name="Comma 14 10 84 2" xfId="20280" xr:uid="{E2DA02C9-7D74-45C6-9B80-F8FFDC740637}"/>
    <cellStyle name="Comma 14 10 85" xfId="8448" xr:uid="{00000000-0005-0000-0000-0000640A0000}"/>
    <cellStyle name="Comma 14 10 85 2" xfId="20378" xr:uid="{B2EA7CFE-8BE3-48A1-8627-2AC950789C03}"/>
    <cellStyle name="Comma 14 10 86" xfId="8549" xr:uid="{00000000-0005-0000-0000-0000650A0000}"/>
    <cellStyle name="Comma 14 10 86 2" xfId="20476" xr:uid="{0253FD9B-3D5E-4AA1-982E-81859C78B381}"/>
    <cellStyle name="Comma 14 10 87" xfId="8650" xr:uid="{00000000-0005-0000-0000-0000660A0000}"/>
    <cellStyle name="Comma 14 10 87 2" xfId="20574" xr:uid="{C9D2FD91-A055-4047-A14D-0FCD69FA7ABD}"/>
    <cellStyle name="Comma 14 10 88" xfId="8751" xr:uid="{00000000-0005-0000-0000-0000670A0000}"/>
    <cellStyle name="Comma 14 10 88 2" xfId="20672" xr:uid="{7FFB1932-01BA-42FF-95C8-822B0B60B36E}"/>
    <cellStyle name="Comma 14 10 89" xfId="8852" xr:uid="{00000000-0005-0000-0000-0000680A0000}"/>
    <cellStyle name="Comma 14 10 89 2" xfId="20770" xr:uid="{400A2ED3-7DFE-4AD1-A1AA-B1F7A236857E}"/>
    <cellStyle name="Comma 14 10 9" xfId="772" xr:uid="{00000000-0005-0000-0000-0000690A0000}"/>
    <cellStyle name="Comma 14 10 9 2" xfId="12931" xr:uid="{780E2AB6-5B6B-48E0-8B92-80D18DFE03D8}"/>
    <cellStyle name="Comma 14 10 90" xfId="8953" xr:uid="{00000000-0005-0000-0000-00006A0A0000}"/>
    <cellStyle name="Comma 14 10 90 2" xfId="20868" xr:uid="{1974FBCE-D4A3-4B2B-B29A-F6BDF9DDD652}"/>
    <cellStyle name="Comma 14 10 91" xfId="9054" xr:uid="{00000000-0005-0000-0000-00006B0A0000}"/>
    <cellStyle name="Comma 14 10 91 2" xfId="20966" xr:uid="{A3343AF6-B78A-4855-BC9B-2596CCC50C1C}"/>
    <cellStyle name="Comma 14 10 92" xfId="9155" xr:uid="{00000000-0005-0000-0000-00006C0A0000}"/>
    <cellStyle name="Comma 14 10 92 2" xfId="21064" xr:uid="{DE75B98D-35D2-4AD2-BE56-622255C3B4C1}"/>
    <cellStyle name="Comma 14 10 93" xfId="9256" xr:uid="{00000000-0005-0000-0000-00006D0A0000}"/>
    <cellStyle name="Comma 14 10 93 2" xfId="21162" xr:uid="{094AF571-41B2-4E6E-8831-E3A3E3787488}"/>
    <cellStyle name="Comma 14 10 94" xfId="9357" xr:uid="{00000000-0005-0000-0000-00006E0A0000}"/>
    <cellStyle name="Comma 14 10 94 2" xfId="21260" xr:uid="{726A8829-2BA1-4FB9-8A45-6C215E36C203}"/>
    <cellStyle name="Comma 14 10 95" xfId="9458" xr:uid="{00000000-0005-0000-0000-00006F0A0000}"/>
    <cellStyle name="Comma 14 10 95 2" xfId="21358" xr:uid="{0FF3C7E0-C344-4AD0-9C4A-8E759FB4CFC7}"/>
    <cellStyle name="Comma 14 10 96" xfId="9559" xr:uid="{00000000-0005-0000-0000-0000700A0000}"/>
    <cellStyle name="Comma 14 10 96 2" xfId="21456" xr:uid="{E794B75E-8998-4B9E-BA48-9E6E510CD33E}"/>
    <cellStyle name="Comma 14 10 97" xfId="9660" xr:uid="{00000000-0005-0000-0000-0000710A0000}"/>
    <cellStyle name="Comma 14 10 97 2" xfId="21554" xr:uid="{0B98647F-4688-4E9D-A6D0-AA50C2617E35}"/>
    <cellStyle name="Comma 14 10 98" xfId="9761" xr:uid="{00000000-0005-0000-0000-0000720A0000}"/>
    <cellStyle name="Comma 14 10 98 2" xfId="21652" xr:uid="{56E1CAE2-8F28-4B69-91BA-DC988C9E42FD}"/>
    <cellStyle name="Comma 14 10 99" xfId="9862" xr:uid="{00000000-0005-0000-0000-0000730A0000}"/>
    <cellStyle name="Comma 14 10 99 2" xfId="21750" xr:uid="{248F6972-EB97-4AD7-9D82-385E2CDF4741}"/>
    <cellStyle name="Comma 14 100" xfId="10029" xr:uid="{00000000-0005-0000-0000-0000740A0000}"/>
    <cellStyle name="Comma 14 100 2" xfId="21912" xr:uid="{C7092D5C-E6EE-4A66-9455-88E3D01631FC}"/>
    <cellStyle name="Comma 14 101" xfId="10130" xr:uid="{00000000-0005-0000-0000-0000750A0000}"/>
    <cellStyle name="Comma 14 101 2" xfId="22009" xr:uid="{969591C8-07CD-46E8-BF7F-B4208760EAD7}"/>
    <cellStyle name="Comma 14 102" xfId="10231" xr:uid="{00000000-0005-0000-0000-0000760A0000}"/>
    <cellStyle name="Comma 14 102 2" xfId="22107" xr:uid="{9FEF20B2-ED42-42F8-BDEE-D28B75FB59B8}"/>
    <cellStyle name="Comma 14 103" xfId="10332" xr:uid="{00000000-0005-0000-0000-0000770A0000}"/>
    <cellStyle name="Comma 14 103 2" xfId="22204" xr:uid="{AC8C4DFB-2636-40BD-A602-E56BADE7B5F2}"/>
    <cellStyle name="Comma 14 104" xfId="10433" xr:uid="{00000000-0005-0000-0000-0000780A0000}"/>
    <cellStyle name="Comma 14 104 2" xfId="22302" xr:uid="{88B78F61-53BE-4DDC-A644-2A578E2AAE74}"/>
    <cellStyle name="Comma 14 105" xfId="10534" xr:uid="{00000000-0005-0000-0000-0000790A0000}"/>
    <cellStyle name="Comma 14 105 2" xfId="22400" xr:uid="{5E6B330A-A4C0-44E9-81A2-C906E84B3ECA}"/>
    <cellStyle name="Comma 14 106" xfId="10635" xr:uid="{00000000-0005-0000-0000-00007A0A0000}"/>
    <cellStyle name="Comma 14 106 2" xfId="22500" xr:uid="{BE76F4FE-C3F7-4304-99CD-DCA262EEB425}"/>
    <cellStyle name="Comma 14 107" xfId="10736" xr:uid="{00000000-0005-0000-0000-00007B0A0000}"/>
    <cellStyle name="Comma 14 107 2" xfId="22598" xr:uid="{51952F74-8DD0-4907-98A6-12613BB343E4}"/>
    <cellStyle name="Comma 14 108" xfId="10837" xr:uid="{00000000-0005-0000-0000-00007C0A0000}"/>
    <cellStyle name="Comma 14 108 2" xfId="22695" xr:uid="{319D21F0-61F2-4A78-A8AB-0D13DA96784E}"/>
    <cellStyle name="Comma 14 109" xfId="10938" xr:uid="{00000000-0005-0000-0000-00007D0A0000}"/>
    <cellStyle name="Comma 14 109 2" xfId="22794" xr:uid="{CF1E9D84-A075-4E73-9E1A-D16F9B5E15D2}"/>
    <cellStyle name="Comma 14 11" xfId="1040" xr:uid="{00000000-0005-0000-0000-00007E0A0000}"/>
    <cellStyle name="Comma 14 11 2" xfId="13190" xr:uid="{13EE21DC-4485-4364-B113-E0E1FB90BB9B}"/>
    <cellStyle name="Comma 14 110" xfId="11039" xr:uid="{00000000-0005-0000-0000-00007F0A0000}"/>
    <cellStyle name="Comma 14 110 2" xfId="22891" xr:uid="{60C08FF8-E733-45B7-AD0C-CBB39458780A}"/>
    <cellStyle name="Comma 14 111" xfId="11140" xr:uid="{00000000-0005-0000-0000-0000800A0000}"/>
    <cellStyle name="Comma 14 111 2" xfId="22988" xr:uid="{7DAC0588-3C4E-4C25-B1F8-7DFC7EA8ABD2}"/>
    <cellStyle name="Comma 14 112" xfId="11241" xr:uid="{00000000-0005-0000-0000-0000810A0000}"/>
    <cellStyle name="Comma 14 112 2" xfId="23086" xr:uid="{E35A5E13-1EB6-4B92-A281-1BCEC38CC0ED}"/>
    <cellStyle name="Comma 14 113" xfId="11342" xr:uid="{00000000-0005-0000-0000-0000820A0000}"/>
    <cellStyle name="Comma 14 113 2" xfId="23184" xr:uid="{E488AE84-3C85-43AF-A3D5-32642A7A7FA7}"/>
    <cellStyle name="Comma 14 114" xfId="11443" xr:uid="{00000000-0005-0000-0000-0000830A0000}"/>
    <cellStyle name="Comma 14 114 2" xfId="23283" xr:uid="{966900FD-EC45-4A93-B0E8-7C3F91A3214E}"/>
    <cellStyle name="Comma 14 115" xfId="11543" xr:uid="{00000000-0005-0000-0000-0000840A0000}"/>
    <cellStyle name="Comma 14 115 2" xfId="23381" xr:uid="{10CAD24A-661B-42C2-9F43-E55970AEB389}"/>
    <cellStyle name="Comma 14 116" xfId="11644" xr:uid="{00000000-0005-0000-0000-0000850A0000}"/>
    <cellStyle name="Comma 14 116 2" xfId="23478" xr:uid="{01C774E6-8AC9-4A1C-886A-00E473950814}"/>
    <cellStyle name="Comma 14 117" xfId="11744" xr:uid="{00000000-0005-0000-0000-0000860A0000}"/>
    <cellStyle name="Comma 14 117 2" xfId="23575" xr:uid="{D461F478-C7CF-4EB6-8308-76228228F723}"/>
    <cellStyle name="Comma 14 118" xfId="11840" xr:uid="{00000000-0005-0000-0000-0000870A0000}"/>
    <cellStyle name="Comma 14 118 2" xfId="23667" xr:uid="{6FAD507E-4482-4D8C-A25D-1EFC1A663A25}"/>
    <cellStyle name="Comma 14 119" xfId="11937" xr:uid="{00000000-0005-0000-0000-0000880A0000}"/>
    <cellStyle name="Comma 14 119 2" xfId="23762" xr:uid="{C3FEEF02-E58F-4AD7-AAD4-25E80C1BF2FE}"/>
    <cellStyle name="Comma 14 12" xfId="1141" xr:uid="{00000000-0005-0000-0000-0000890A0000}"/>
    <cellStyle name="Comma 14 12 2" xfId="13288" xr:uid="{405DC4BF-CC14-41B7-AA8B-59FE4A86BCEC}"/>
    <cellStyle name="Comma 14 120" xfId="12029" xr:uid="{00000000-0005-0000-0000-00008A0A0000}"/>
    <cellStyle name="Comma 14 120 2" xfId="23852" xr:uid="{2AFC26F8-FF8B-40A2-BF50-5761268F68E4}"/>
    <cellStyle name="Comma 14 121" xfId="12116" xr:uid="{00000000-0005-0000-0000-00008B0A0000}"/>
    <cellStyle name="Comma 14 121 2" xfId="23936" xr:uid="{8C146F74-C23E-490F-A629-9A7BE8479DDC}"/>
    <cellStyle name="Comma 14 122" xfId="12188" xr:uid="{00000000-0005-0000-0000-00008C0A0000}"/>
    <cellStyle name="Comma 14 122 2" xfId="24006" xr:uid="{98105814-1C7F-4FFE-84C6-38465EDB1DE2}"/>
    <cellStyle name="Comma 14 123" xfId="12338" xr:uid="{37DE2F92-34CA-4E92-90A3-2FCAE6261242}"/>
    <cellStyle name="Comma 14 13" xfId="1242" xr:uid="{00000000-0005-0000-0000-00008D0A0000}"/>
    <cellStyle name="Comma 14 13 2" xfId="13386" xr:uid="{F08AAEE3-0A03-4F38-AD60-DA9DA44DBA8C}"/>
    <cellStyle name="Comma 14 14" xfId="1343" xr:uid="{00000000-0005-0000-0000-00008E0A0000}"/>
    <cellStyle name="Comma 14 14 2" xfId="13484" xr:uid="{C5452A40-D113-45B8-A3D6-94ADA9058383}"/>
    <cellStyle name="Comma 14 15" xfId="1444" xr:uid="{00000000-0005-0000-0000-00008F0A0000}"/>
    <cellStyle name="Comma 14 15 2" xfId="13582" xr:uid="{9AD797B5-ECB8-4476-A62F-52DAC237AA86}"/>
    <cellStyle name="Comma 14 16" xfId="1545" xr:uid="{00000000-0005-0000-0000-0000900A0000}"/>
    <cellStyle name="Comma 14 16 2" xfId="13680" xr:uid="{BE6EFA3A-6F51-460B-AD1D-7DFB4D8A39E6}"/>
    <cellStyle name="Comma 14 17" xfId="1646" xr:uid="{00000000-0005-0000-0000-0000910A0000}"/>
    <cellStyle name="Comma 14 17 2" xfId="13778" xr:uid="{D8A51E55-6422-4FE0-A03E-E850A83CD7F4}"/>
    <cellStyle name="Comma 14 18" xfId="1747" xr:uid="{00000000-0005-0000-0000-0000920A0000}"/>
    <cellStyle name="Comma 14 18 2" xfId="13876" xr:uid="{862C370D-8CF7-439B-BF3F-53FCD94B32E2}"/>
    <cellStyle name="Comma 14 19" xfId="1848" xr:uid="{00000000-0005-0000-0000-0000930A0000}"/>
    <cellStyle name="Comma 14 19 2" xfId="13974" xr:uid="{CE3CEE15-74DD-407E-ADBA-DB1BF6CBA7DB}"/>
    <cellStyle name="Comma 14 2" xfId="190" xr:uid="{00000000-0005-0000-0000-0000940A0000}"/>
    <cellStyle name="Comma 14 2 10" xfId="1094" xr:uid="{00000000-0005-0000-0000-0000950A0000}"/>
    <cellStyle name="Comma 14 2 10 2" xfId="13241" xr:uid="{6BCC35FB-69C9-4771-9BD5-9B74D801739F}"/>
    <cellStyle name="Comma 14 2 100" xfId="10184" xr:uid="{00000000-0005-0000-0000-0000960A0000}"/>
    <cellStyle name="Comma 14 2 100 2" xfId="22061" xr:uid="{50CAF86C-AD1B-41A9-B95D-32FF0A90BFD0}"/>
    <cellStyle name="Comma 14 2 101" xfId="10283" xr:uid="{00000000-0005-0000-0000-0000970A0000}"/>
    <cellStyle name="Comma 14 2 101 2" xfId="22157" xr:uid="{2D1FD8E0-9675-4699-A8ED-CA3EE141486F}"/>
    <cellStyle name="Comma 14 2 102" xfId="10385" xr:uid="{00000000-0005-0000-0000-0000980A0000}"/>
    <cellStyle name="Comma 14 2 102 2" xfId="22255" xr:uid="{7E0B0567-4BF7-479D-822C-930A9CE655B0}"/>
    <cellStyle name="Comma 14 2 103" xfId="10486" xr:uid="{00000000-0005-0000-0000-0000990A0000}"/>
    <cellStyle name="Comma 14 2 103 2" xfId="22352" xr:uid="{E368603E-4759-4791-A74C-70C8E4AF7217}"/>
    <cellStyle name="Comma 14 2 104" xfId="10587" xr:uid="{00000000-0005-0000-0000-00009A0A0000}"/>
    <cellStyle name="Comma 14 2 104 2" xfId="22452" xr:uid="{5C4A28C7-6F34-40CD-BAB9-A6FB524CE7FB}"/>
    <cellStyle name="Comma 14 2 105" xfId="10687" xr:uid="{00000000-0005-0000-0000-00009B0A0000}"/>
    <cellStyle name="Comma 14 2 105 2" xfId="22550" xr:uid="{C82A3ACD-5BA4-4B6D-A6F5-B5750CA71B32}"/>
    <cellStyle name="Comma 14 2 106" xfId="10787" xr:uid="{00000000-0005-0000-0000-00009C0A0000}"/>
    <cellStyle name="Comma 14 2 106 2" xfId="22646" xr:uid="{DDC36634-08DF-492B-8429-A3D924D3577F}"/>
    <cellStyle name="Comma 14 2 107" xfId="10890" xr:uid="{00000000-0005-0000-0000-00009D0A0000}"/>
    <cellStyle name="Comma 14 2 107 2" xfId="22747" xr:uid="{0A714383-D850-4155-9DDC-717B4EC5AE1C}"/>
    <cellStyle name="Comma 14 2 108" xfId="10989" xr:uid="{00000000-0005-0000-0000-00009E0A0000}"/>
    <cellStyle name="Comma 14 2 108 2" xfId="22843" xr:uid="{40D66B9D-A290-451B-B592-E10819C78460}"/>
    <cellStyle name="Comma 14 2 109" xfId="11089" xr:uid="{00000000-0005-0000-0000-00009F0A0000}"/>
    <cellStyle name="Comma 14 2 109 2" xfId="22939" xr:uid="{A15E8E22-4EBD-4756-B8D9-391F49F69CD1}"/>
    <cellStyle name="Comma 14 2 11" xfId="1195" xr:uid="{00000000-0005-0000-0000-0000A00A0000}"/>
    <cellStyle name="Comma 14 2 11 2" xfId="13339" xr:uid="{C99A0433-305E-4360-8BFE-A9C0D1F23928}"/>
    <cellStyle name="Comma 14 2 110" xfId="11193" xr:uid="{00000000-0005-0000-0000-0000A10A0000}"/>
    <cellStyle name="Comma 14 2 110 2" xfId="23039" xr:uid="{8EB9188C-2F8F-47AC-B844-6D4991CF3E1F}"/>
    <cellStyle name="Comma 14 2 111" xfId="11294" xr:uid="{00000000-0005-0000-0000-0000A20A0000}"/>
    <cellStyle name="Comma 14 2 111 2" xfId="23137" xr:uid="{B5F78D51-C487-4FA4-801E-2A4D73601E81}"/>
    <cellStyle name="Comma 14 2 112" xfId="11395" xr:uid="{00000000-0005-0000-0000-0000A30A0000}"/>
    <cellStyle name="Comma 14 2 112 2" xfId="23235" xr:uid="{A72C76DA-71D4-4984-A930-8D8CDB74E2FF}"/>
    <cellStyle name="Comma 14 2 113" xfId="11495" xr:uid="{00000000-0005-0000-0000-0000A40A0000}"/>
    <cellStyle name="Comma 14 2 113 2" xfId="23334" xr:uid="{F2603807-AFBB-48E9-99FA-D660AE2EB32A}"/>
    <cellStyle name="Comma 14 2 114" xfId="11594" xr:uid="{00000000-0005-0000-0000-0000A50A0000}"/>
    <cellStyle name="Comma 14 2 114 2" xfId="23430" xr:uid="{28D5DE8C-44CF-45A8-8E3E-B93C4221ADAA}"/>
    <cellStyle name="Comma 14 2 115" xfId="11696" xr:uid="{00000000-0005-0000-0000-0000A60A0000}"/>
    <cellStyle name="Comma 14 2 115 2" xfId="23529" xr:uid="{A3B76006-A38F-405A-8EFB-F020F9E78B3D}"/>
    <cellStyle name="Comma 14 2 116" xfId="11793" xr:uid="{00000000-0005-0000-0000-0000A70A0000}"/>
    <cellStyle name="Comma 14 2 116 2" xfId="23621" xr:uid="{D5027478-9DE8-4A9C-BF02-C38A4F0BE1D6}"/>
    <cellStyle name="Comma 14 2 117" xfId="11890" xr:uid="{00000000-0005-0000-0000-0000A80A0000}"/>
    <cellStyle name="Comma 14 2 117 2" xfId="23715" xr:uid="{011B0EB1-2913-4575-BD6A-62D2DB3A5543}"/>
    <cellStyle name="Comma 14 2 118" xfId="11985" xr:uid="{00000000-0005-0000-0000-0000A90A0000}"/>
    <cellStyle name="Comma 14 2 118 2" xfId="23809" xr:uid="{66988A2F-2FC8-4D7D-AF26-438DC017C72C}"/>
    <cellStyle name="Comma 14 2 119" xfId="12072" xr:uid="{00000000-0005-0000-0000-0000AA0A0000}"/>
    <cellStyle name="Comma 14 2 119 2" xfId="23893" xr:uid="{8BA881CB-8E28-4693-BCA7-823505AC99D8}"/>
    <cellStyle name="Comma 14 2 12" xfId="1296" xr:uid="{00000000-0005-0000-0000-0000AB0A0000}"/>
    <cellStyle name="Comma 14 2 12 2" xfId="13437" xr:uid="{159CB5F9-54D5-471D-BC0D-EFB47022F33E}"/>
    <cellStyle name="Comma 14 2 120" xfId="12155" xr:uid="{00000000-0005-0000-0000-0000AC0A0000}"/>
    <cellStyle name="Comma 14 2 120 2" xfId="23973" xr:uid="{C93FE56C-3F1D-4B57-A489-9E6E470FE7E4}"/>
    <cellStyle name="Comma 14 2 121" xfId="12209" xr:uid="{00000000-0005-0000-0000-0000AD0A0000}"/>
    <cellStyle name="Comma 14 2 121 2" xfId="24027" xr:uid="{E13F6DAB-7DFF-4C16-9EDA-90A3638854DD}"/>
    <cellStyle name="Comma 14 2 122" xfId="12366" xr:uid="{C80593CB-71C5-4091-8402-5A04913A6633}"/>
    <cellStyle name="Comma 14 2 13" xfId="1397" xr:uid="{00000000-0005-0000-0000-0000AE0A0000}"/>
    <cellStyle name="Comma 14 2 13 2" xfId="13535" xr:uid="{0705F222-D99B-4040-9592-DA57E5D5CF22}"/>
    <cellStyle name="Comma 14 2 14" xfId="1498" xr:uid="{00000000-0005-0000-0000-0000AF0A0000}"/>
    <cellStyle name="Comma 14 2 14 2" xfId="13633" xr:uid="{0B36666E-0A81-4C85-B639-236F643C673C}"/>
    <cellStyle name="Comma 14 2 15" xfId="1599" xr:uid="{00000000-0005-0000-0000-0000B00A0000}"/>
    <cellStyle name="Comma 14 2 15 2" xfId="13731" xr:uid="{F08AD5CE-08DE-406F-9A3D-8CED14407E44}"/>
    <cellStyle name="Comma 14 2 16" xfId="1700" xr:uid="{00000000-0005-0000-0000-0000B10A0000}"/>
    <cellStyle name="Comma 14 2 16 2" xfId="13829" xr:uid="{3283F8C1-69E8-4097-8DB5-32CA59DCA17B}"/>
    <cellStyle name="Comma 14 2 17" xfId="1801" xr:uid="{00000000-0005-0000-0000-0000B20A0000}"/>
    <cellStyle name="Comma 14 2 17 2" xfId="13927" xr:uid="{1A5E6FDB-4AF8-4580-855B-A708FBDDCBC8}"/>
    <cellStyle name="Comma 14 2 18" xfId="1902" xr:uid="{00000000-0005-0000-0000-0000B30A0000}"/>
    <cellStyle name="Comma 14 2 18 2" xfId="14025" xr:uid="{58B609E9-98A9-49E3-B15E-9F3FC77722D5}"/>
    <cellStyle name="Comma 14 2 19" xfId="2003" xr:uid="{00000000-0005-0000-0000-0000B40A0000}"/>
    <cellStyle name="Comma 14 2 19 2" xfId="14123" xr:uid="{BED16A43-3A64-457A-A71E-32E412A0220B}"/>
    <cellStyle name="Comma 14 2 2" xfId="196" xr:uid="{00000000-0005-0000-0000-0000B50A0000}"/>
    <cellStyle name="Comma 14 2 2 10" xfId="1201" xr:uid="{00000000-0005-0000-0000-0000B60A0000}"/>
    <cellStyle name="Comma 14 2 2 10 2" xfId="13345" xr:uid="{11C23317-3A89-4C9A-8C8F-5FD12105CCD1}"/>
    <cellStyle name="Comma 14 2 2 100" xfId="10289" xr:uid="{00000000-0005-0000-0000-0000B70A0000}"/>
    <cellStyle name="Comma 14 2 2 100 2" xfId="22163" xr:uid="{C94B344C-F88F-40C0-B472-907FC6960586}"/>
    <cellStyle name="Comma 14 2 2 101" xfId="10391" xr:uid="{00000000-0005-0000-0000-0000B80A0000}"/>
    <cellStyle name="Comma 14 2 2 101 2" xfId="22261" xr:uid="{0CED42B0-7E47-4017-B0FB-C37DD4E5980C}"/>
    <cellStyle name="Comma 14 2 2 102" xfId="10492" xr:uid="{00000000-0005-0000-0000-0000B90A0000}"/>
    <cellStyle name="Comma 14 2 2 102 2" xfId="22358" xr:uid="{583D4891-52EC-4004-87C8-57C0F3539DCF}"/>
    <cellStyle name="Comma 14 2 2 103" xfId="10593" xr:uid="{00000000-0005-0000-0000-0000BA0A0000}"/>
    <cellStyle name="Comma 14 2 2 103 2" xfId="22458" xr:uid="{0B67A6E1-9A39-4997-AAE1-7966FF8E775A}"/>
    <cellStyle name="Comma 14 2 2 104" xfId="10693" xr:uid="{00000000-0005-0000-0000-0000BB0A0000}"/>
    <cellStyle name="Comma 14 2 2 104 2" xfId="22556" xr:uid="{8AF782DE-892A-4D1A-8AB5-C668D1A66CBE}"/>
    <cellStyle name="Comma 14 2 2 105" xfId="10793" xr:uid="{00000000-0005-0000-0000-0000BC0A0000}"/>
    <cellStyle name="Comma 14 2 2 105 2" xfId="22652" xr:uid="{2BC78326-2EE8-472D-AAFB-E57845A31630}"/>
    <cellStyle name="Comma 14 2 2 106" xfId="10896" xr:uid="{00000000-0005-0000-0000-0000BD0A0000}"/>
    <cellStyle name="Comma 14 2 2 106 2" xfId="22753" xr:uid="{3E44358B-D84F-49E3-BB23-1F3844218F76}"/>
    <cellStyle name="Comma 14 2 2 107" xfId="10995" xr:uid="{00000000-0005-0000-0000-0000BE0A0000}"/>
    <cellStyle name="Comma 14 2 2 107 2" xfId="22849" xr:uid="{57D7654F-847A-4903-B815-CE2EC22DC53A}"/>
    <cellStyle name="Comma 14 2 2 108" xfId="11095" xr:uid="{00000000-0005-0000-0000-0000BF0A0000}"/>
    <cellStyle name="Comma 14 2 2 108 2" xfId="22945" xr:uid="{30C8714E-5936-4BA4-838A-AF75618B3E83}"/>
    <cellStyle name="Comma 14 2 2 109" xfId="11199" xr:uid="{00000000-0005-0000-0000-0000C00A0000}"/>
    <cellStyle name="Comma 14 2 2 109 2" xfId="23045" xr:uid="{2A9D6B78-2447-4ABE-8D0E-059EB1BD0361}"/>
    <cellStyle name="Comma 14 2 2 11" xfId="1302" xr:uid="{00000000-0005-0000-0000-0000C10A0000}"/>
    <cellStyle name="Comma 14 2 2 11 2" xfId="13443" xr:uid="{BC87DB46-E4AD-4ABB-965A-1FA2784B070C}"/>
    <cellStyle name="Comma 14 2 2 110" xfId="11300" xr:uid="{00000000-0005-0000-0000-0000C20A0000}"/>
    <cellStyle name="Comma 14 2 2 110 2" xfId="23143" xr:uid="{60A68513-D689-4B53-ACBC-6666BAFE60FB}"/>
    <cellStyle name="Comma 14 2 2 111" xfId="11401" xr:uid="{00000000-0005-0000-0000-0000C30A0000}"/>
    <cellStyle name="Comma 14 2 2 111 2" xfId="23241" xr:uid="{1679C6A0-4C44-4A6B-96E6-306BCC3DB6BA}"/>
    <cellStyle name="Comma 14 2 2 112" xfId="11501" xr:uid="{00000000-0005-0000-0000-0000C40A0000}"/>
    <cellStyle name="Comma 14 2 2 112 2" xfId="23340" xr:uid="{D01C8B01-FAA8-41BD-972B-83AB43BA23D1}"/>
    <cellStyle name="Comma 14 2 2 113" xfId="11600" xr:uid="{00000000-0005-0000-0000-0000C50A0000}"/>
    <cellStyle name="Comma 14 2 2 113 2" xfId="23436" xr:uid="{DFDB64D8-0E53-451E-A61A-71F34E3745A5}"/>
    <cellStyle name="Comma 14 2 2 114" xfId="11702" xr:uid="{00000000-0005-0000-0000-0000C60A0000}"/>
    <cellStyle name="Comma 14 2 2 114 2" xfId="23535" xr:uid="{1599DE93-B0FB-4392-B1BF-797D5AF7AD36}"/>
    <cellStyle name="Comma 14 2 2 115" xfId="11799" xr:uid="{00000000-0005-0000-0000-0000C70A0000}"/>
    <cellStyle name="Comma 14 2 2 115 2" xfId="23627" xr:uid="{9AED4E0A-87AB-4BDC-B90A-3C014895FD5E}"/>
    <cellStyle name="Comma 14 2 2 116" xfId="11896" xr:uid="{00000000-0005-0000-0000-0000C80A0000}"/>
    <cellStyle name="Comma 14 2 2 116 2" xfId="23721" xr:uid="{494EC029-4131-470D-B8B8-3CBEE71319D8}"/>
    <cellStyle name="Comma 14 2 2 117" xfId="11991" xr:uid="{00000000-0005-0000-0000-0000C90A0000}"/>
    <cellStyle name="Comma 14 2 2 117 2" xfId="23815" xr:uid="{BDA88C28-4C29-458B-906F-573793E1211A}"/>
    <cellStyle name="Comma 14 2 2 118" xfId="12078" xr:uid="{00000000-0005-0000-0000-0000CA0A0000}"/>
    <cellStyle name="Comma 14 2 2 118 2" xfId="23899" xr:uid="{38A14D85-9F97-4812-89FC-8BADC92192E8}"/>
    <cellStyle name="Comma 14 2 2 119" xfId="12161" xr:uid="{00000000-0005-0000-0000-0000CB0A0000}"/>
    <cellStyle name="Comma 14 2 2 119 2" xfId="23979" xr:uid="{FDC9BCCC-F030-4B68-AEDD-874C97E2C6EE}"/>
    <cellStyle name="Comma 14 2 2 12" xfId="1403" xr:uid="{00000000-0005-0000-0000-0000CC0A0000}"/>
    <cellStyle name="Comma 14 2 2 12 2" xfId="13541" xr:uid="{3E4B0011-9DC1-4936-B6BC-A27C51515E1E}"/>
    <cellStyle name="Comma 14 2 2 120" xfId="12215" xr:uid="{00000000-0005-0000-0000-0000CD0A0000}"/>
    <cellStyle name="Comma 14 2 2 120 2" xfId="24033" xr:uid="{8D0FFA24-3A6C-434C-A11B-19A8C2FEEB36}"/>
    <cellStyle name="Comma 14 2 2 121" xfId="12372" xr:uid="{FC4010A7-55AA-4C21-8197-A0C07D95DB71}"/>
    <cellStyle name="Comma 14 2 2 13" xfId="1504" xr:uid="{00000000-0005-0000-0000-0000CE0A0000}"/>
    <cellStyle name="Comma 14 2 2 13 2" xfId="13639" xr:uid="{E4F0A8A5-A87A-49CA-98A5-8CC5B4142A9B}"/>
    <cellStyle name="Comma 14 2 2 14" xfId="1605" xr:uid="{00000000-0005-0000-0000-0000CF0A0000}"/>
    <cellStyle name="Comma 14 2 2 14 2" xfId="13737" xr:uid="{B373439F-05E5-483C-82B2-F99B87829ECE}"/>
    <cellStyle name="Comma 14 2 2 15" xfId="1706" xr:uid="{00000000-0005-0000-0000-0000D00A0000}"/>
    <cellStyle name="Comma 14 2 2 15 2" xfId="13835" xr:uid="{A6CB5B3A-A102-41DA-B6E5-95D71736F314}"/>
    <cellStyle name="Comma 14 2 2 16" xfId="1807" xr:uid="{00000000-0005-0000-0000-0000D10A0000}"/>
    <cellStyle name="Comma 14 2 2 16 2" xfId="13933" xr:uid="{181BD93E-7BC2-42A1-928B-6657AD45B1FE}"/>
    <cellStyle name="Comma 14 2 2 17" xfId="1908" xr:uid="{00000000-0005-0000-0000-0000D20A0000}"/>
    <cellStyle name="Comma 14 2 2 17 2" xfId="14031" xr:uid="{72C84F21-0133-4A05-B48D-A84698041C9D}"/>
    <cellStyle name="Comma 14 2 2 18" xfId="2009" xr:uid="{00000000-0005-0000-0000-0000D30A0000}"/>
    <cellStyle name="Comma 14 2 2 18 2" xfId="14129" xr:uid="{A04EC992-D8BD-4255-B323-E16E2C66B877}"/>
    <cellStyle name="Comma 14 2 2 19" xfId="2110" xr:uid="{00000000-0005-0000-0000-0000D40A0000}"/>
    <cellStyle name="Comma 14 2 2 19 2" xfId="14227" xr:uid="{BCDD6BAF-2CEF-4D97-AE6C-230170619DC3}"/>
    <cellStyle name="Comma 14 2 2 2" xfId="393" xr:uid="{00000000-0005-0000-0000-0000D50A0000}"/>
    <cellStyle name="Comma 14 2 2 2 2" xfId="12562" xr:uid="{1DBEBC2F-2D83-4610-8BD2-51BD5215D3EC}"/>
    <cellStyle name="Comma 14 2 2 20" xfId="2211" xr:uid="{00000000-0005-0000-0000-0000D60A0000}"/>
    <cellStyle name="Comma 14 2 2 20 2" xfId="14325" xr:uid="{2C13299F-4457-4246-963A-273DE28F04E4}"/>
    <cellStyle name="Comma 14 2 2 21" xfId="2312" xr:uid="{00000000-0005-0000-0000-0000D70A0000}"/>
    <cellStyle name="Comma 14 2 2 21 2" xfId="14423" xr:uid="{F18D0F41-EB18-4C80-9535-BFD901C3F438}"/>
    <cellStyle name="Comma 14 2 2 22" xfId="2413" xr:uid="{00000000-0005-0000-0000-0000D80A0000}"/>
    <cellStyle name="Comma 14 2 2 22 2" xfId="14521" xr:uid="{E74F8583-571C-4FB1-87C0-2C2E2A36A165}"/>
    <cellStyle name="Comma 14 2 2 23" xfId="2514" xr:uid="{00000000-0005-0000-0000-0000D90A0000}"/>
    <cellStyle name="Comma 14 2 2 23 2" xfId="14619" xr:uid="{32960B11-4104-45FA-B798-EE15B8D40D7B}"/>
    <cellStyle name="Comma 14 2 2 24" xfId="2615" xr:uid="{00000000-0005-0000-0000-0000DA0A0000}"/>
    <cellStyle name="Comma 14 2 2 24 2" xfId="14717" xr:uid="{53CD0227-9753-4A59-83A3-FF8C14B443F4}"/>
    <cellStyle name="Comma 14 2 2 25" xfId="2716" xr:uid="{00000000-0005-0000-0000-0000DB0A0000}"/>
    <cellStyle name="Comma 14 2 2 25 2" xfId="14815" xr:uid="{5CCC1BEA-9266-45A2-94AB-E8CEAE224184}"/>
    <cellStyle name="Comma 14 2 2 26" xfId="2817" xr:uid="{00000000-0005-0000-0000-0000DC0A0000}"/>
    <cellStyle name="Comma 14 2 2 26 2" xfId="14913" xr:uid="{607F4C9C-C851-4C0A-8FDB-D6EAA1D53674}"/>
    <cellStyle name="Comma 14 2 2 27" xfId="2918" xr:uid="{00000000-0005-0000-0000-0000DD0A0000}"/>
    <cellStyle name="Comma 14 2 2 27 2" xfId="15011" xr:uid="{BC8D4380-42E5-46CE-912D-153D62C30198}"/>
    <cellStyle name="Comma 14 2 2 28" xfId="3019" xr:uid="{00000000-0005-0000-0000-0000DE0A0000}"/>
    <cellStyle name="Comma 14 2 2 28 2" xfId="15109" xr:uid="{F6D65422-9A04-4CAF-96DC-A7FA9759D547}"/>
    <cellStyle name="Comma 14 2 2 29" xfId="3120" xr:uid="{00000000-0005-0000-0000-0000DF0A0000}"/>
    <cellStyle name="Comma 14 2 2 29 2" xfId="15207" xr:uid="{DDD2E384-9DA6-4DAB-AA5E-786FC478C722}"/>
    <cellStyle name="Comma 14 2 2 3" xfId="494" xr:uid="{00000000-0005-0000-0000-0000E00A0000}"/>
    <cellStyle name="Comma 14 2 2 3 2" xfId="12660" xr:uid="{4F605508-B6AE-485E-829E-C69E64969B2F}"/>
    <cellStyle name="Comma 14 2 2 30" xfId="3221" xr:uid="{00000000-0005-0000-0000-0000E10A0000}"/>
    <cellStyle name="Comma 14 2 2 30 2" xfId="15305" xr:uid="{BC384C33-C482-4856-A325-15F8E21D64D1}"/>
    <cellStyle name="Comma 14 2 2 31" xfId="3322" xr:uid="{00000000-0005-0000-0000-0000E20A0000}"/>
    <cellStyle name="Comma 14 2 2 31 2" xfId="15403" xr:uid="{CA156F60-AF06-4D82-8225-149D31E0BF1C}"/>
    <cellStyle name="Comma 14 2 2 32" xfId="3423" xr:uid="{00000000-0005-0000-0000-0000E30A0000}"/>
    <cellStyle name="Comma 14 2 2 32 2" xfId="15501" xr:uid="{0B1CE8E1-A49F-4371-AB80-3ED496BD565F}"/>
    <cellStyle name="Comma 14 2 2 33" xfId="3524" xr:uid="{00000000-0005-0000-0000-0000E40A0000}"/>
    <cellStyle name="Comma 14 2 2 33 2" xfId="15599" xr:uid="{70154AF3-BF85-4BC9-B777-32ACF3AEAE2A}"/>
    <cellStyle name="Comma 14 2 2 34" xfId="3625" xr:uid="{00000000-0005-0000-0000-0000E50A0000}"/>
    <cellStyle name="Comma 14 2 2 34 2" xfId="15697" xr:uid="{3E6FD494-B580-4A7F-8C74-D3E81E6AE474}"/>
    <cellStyle name="Comma 14 2 2 35" xfId="3726" xr:uid="{00000000-0005-0000-0000-0000E60A0000}"/>
    <cellStyle name="Comma 14 2 2 35 2" xfId="15796" xr:uid="{78A276F9-BE27-4CAA-9C9D-F92367471347}"/>
    <cellStyle name="Comma 14 2 2 36" xfId="3818" xr:uid="{00000000-0005-0000-0000-0000E70A0000}"/>
    <cellStyle name="Comma 14 2 2 36 2" xfId="15885" xr:uid="{8B5B8516-2266-4198-AA79-CDCFE57E560A}"/>
    <cellStyle name="Comma 14 2 2 37" xfId="3926" xr:uid="{00000000-0005-0000-0000-0000E80A0000}"/>
    <cellStyle name="Comma 14 2 2 37 2" xfId="15987" xr:uid="{82C94D72-0A45-4E02-B177-8F85EAA2B48E}"/>
    <cellStyle name="Comma 14 2 2 38" xfId="4024" xr:uid="{00000000-0005-0000-0000-0000E90A0000}"/>
    <cellStyle name="Comma 14 2 2 38 2" xfId="16083" xr:uid="{0F6287FB-1293-46DD-916F-896EDD0AE2D3}"/>
    <cellStyle name="Comma 14 2 2 39" xfId="4087" xr:uid="{00000000-0005-0000-0000-0000EA0A0000}"/>
    <cellStyle name="Comma 14 2 2 39 2" xfId="16146" xr:uid="{F6F4EB9D-E205-43D5-BD86-BA40AB5F3432}"/>
    <cellStyle name="Comma 14 2 2 4" xfId="595" xr:uid="{00000000-0005-0000-0000-0000EB0A0000}"/>
    <cellStyle name="Comma 14 2 2 4 2" xfId="12758" xr:uid="{6C04D1BD-5CE2-45A7-B7F1-0F10E41E0993}"/>
    <cellStyle name="Comma 14 2 2 40" xfId="4231" xr:uid="{00000000-0005-0000-0000-0000EC0A0000}"/>
    <cellStyle name="Comma 14 2 2 40 2" xfId="16284" xr:uid="{BE51EE3F-5640-49BF-9BC1-16CDA7A0D71A}"/>
    <cellStyle name="Comma 14 2 2 41" xfId="4331" xr:uid="{00000000-0005-0000-0000-0000ED0A0000}"/>
    <cellStyle name="Comma 14 2 2 41 2" xfId="16382" xr:uid="{724DA65A-EE3A-4FCF-832A-D91594A9363D}"/>
    <cellStyle name="Comma 14 2 2 42" xfId="4433" xr:uid="{00000000-0005-0000-0000-0000EE0A0000}"/>
    <cellStyle name="Comma 14 2 2 42 2" xfId="16481" xr:uid="{BE415A68-B95A-431B-9CEA-5BE643ED0FBC}"/>
    <cellStyle name="Comma 14 2 2 43" xfId="4534" xr:uid="{00000000-0005-0000-0000-0000EF0A0000}"/>
    <cellStyle name="Comma 14 2 2 43 2" xfId="16579" xr:uid="{3436652D-9510-418A-B600-1A3BEAE82634}"/>
    <cellStyle name="Comma 14 2 2 44" xfId="4635" xr:uid="{00000000-0005-0000-0000-0000F00A0000}"/>
    <cellStyle name="Comma 14 2 2 44 2" xfId="16677" xr:uid="{7FB0C615-D895-465E-A3DF-86F3DC7EEA9F}"/>
    <cellStyle name="Comma 14 2 2 45" xfId="4736" xr:uid="{00000000-0005-0000-0000-0000F10A0000}"/>
    <cellStyle name="Comma 14 2 2 45 2" xfId="16775" xr:uid="{DF6C31B4-6611-49EA-A26F-B5FAA7D3F81F}"/>
    <cellStyle name="Comma 14 2 2 46" xfId="4837" xr:uid="{00000000-0005-0000-0000-0000F20A0000}"/>
    <cellStyle name="Comma 14 2 2 46 2" xfId="16873" xr:uid="{E654DFA0-0157-4BF2-92DA-39E499ABECC9}"/>
    <cellStyle name="Comma 14 2 2 47" xfId="4938" xr:uid="{00000000-0005-0000-0000-0000F30A0000}"/>
    <cellStyle name="Comma 14 2 2 47 2" xfId="16971" xr:uid="{2FEAC8DC-28E6-492B-B6A8-08EF4A0B860A}"/>
    <cellStyle name="Comma 14 2 2 48" xfId="5039" xr:uid="{00000000-0005-0000-0000-0000F40A0000}"/>
    <cellStyle name="Comma 14 2 2 48 2" xfId="17069" xr:uid="{85ABBC8B-6F0F-48E8-B0D8-126E2D833DBB}"/>
    <cellStyle name="Comma 14 2 2 49" xfId="5140" xr:uid="{00000000-0005-0000-0000-0000F50A0000}"/>
    <cellStyle name="Comma 14 2 2 49 2" xfId="17167" xr:uid="{1F1CCEAF-416E-424E-9A2A-8C046D31E4FF}"/>
    <cellStyle name="Comma 14 2 2 5" xfId="696" xr:uid="{00000000-0005-0000-0000-0000F60A0000}"/>
    <cellStyle name="Comma 14 2 2 5 2" xfId="12856" xr:uid="{171B8DE4-6627-497B-AC0A-7635CB225AC2}"/>
    <cellStyle name="Comma 14 2 2 50" xfId="5241" xr:uid="{00000000-0005-0000-0000-0000F70A0000}"/>
    <cellStyle name="Comma 14 2 2 50 2" xfId="17265" xr:uid="{B6C4A583-BEEB-4448-BFEB-64095AEC27AB}"/>
    <cellStyle name="Comma 14 2 2 51" xfId="5342" xr:uid="{00000000-0005-0000-0000-0000F80A0000}"/>
    <cellStyle name="Comma 14 2 2 51 2" xfId="17363" xr:uid="{7F209BC0-65DD-4FB4-9A5F-0BC6C48FDCE2}"/>
    <cellStyle name="Comma 14 2 2 52" xfId="5443" xr:uid="{00000000-0005-0000-0000-0000F90A0000}"/>
    <cellStyle name="Comma 14 2 2 52 2" xfId="17461" xr:uid="{A931A75C-28F9-440A-9E51-A68FA213C27E}"/>
    <cellStyle name="Comma 14 2 2 53" xfId="5544" xr:uid="{00000000-0005-0000-0000-0000FA0A0000}"/>
    <cellStyle name="Comma 14 2 2 53 2" xfId="17559" xr:uid="{804E9C05-16CE-45E2-966C-97EC237526B4}"/>
    <cellStyle name="Comma 14 2 2 54" xfId="5645" xr:uid="{00000000-0005-0000-0000-0000FB0A0000}"/>
    <cellStyle name="Comma 14 2 2 54 2" xfId="17657" xr:uid="{3F035857-A469-4C0C-862B-93CA2C809536}"/>
    <cellStyle name="Comma 14 2 2 55" xfId="5746" xr:uid="{00000000-0005-0000-0000-0000FC0A0000}"/>
    <cellStyle name="Comma 14 2 2 55 2" xfId="17755" xr:uid="{5BFD30B3-C7A4-4C0F-BF5B-E3A125B3F925}"/>
    <cellStyle name="Comma 14 2 2 56" xfId="5847" xr:uid="{00000000-0005-0000-0000-0000FD0A0000}"/>
    <cellStyle name="Comma 14 2 2 56 2" xfId="17853" xr:uid="{52E3D437-078D-469A-B37E-30F1E782DB98}"/>
    <cellStyle name="Comma 14 2 2 57" xfId="5948" xr:uid="{00000000-0005-0000-0000-0000FE0A0000}"/>
    <cellStyle name="Comma 14 2 2 57 2" xfId="17951" xr:uid="{0279A419-DB9C-4255-AABC-4581529280DF}"/>
    <cellStyle name="Comma 14 2 2 58" xfId="6049" xr:uid="{00000000-0005-0000-0000-0000FF0A0000}"/>
    <cellStyle name="Comma 14 2 2 58 2" xfId="18049" xr:uid="{077895A9-02B4-418E-9DDB-6051E8A437CA}"/>
    <cellStyle name="Comma 14 2 2 59" xfId="6150" xr:uid="{00000000-0005-0000-0000-0000000B0000}"/>
    <cellStyle name="Comma 14 2 2 59 2" xfId="18147" xr:uid="{FBF859A4-7D27-4570-91CA-798F03A675FB}"/>
    <cellStyle name="Comma 14 2 2 6" xfId="797" xr:uid="{00000000-0005-0000-0000-0000010B0000}"/>
    <cellStyle name="Comma 14 2 2 6 2" xfId="12954" xr:uid="{494B80E9-BBE8-46B7-B1C3-CC0E07B01C37}"/>
    <cellStyle name="Comma 14 2 2 60" xfId="6251" xr:uid="{00000000-0005-0000-0000-0000020B0000}"/>
    <cellStyle name="Comma 14 2 2 60 2" xfId="18245" xr:uid="{55BBDD03-8A7C-4AC9-919E-3E60194C22AE}"/>
    <cellStyle name="Comma 14 2 2 61" xfId="6352" xr:uid="{00000000-0005-0000-0000-0000030B0000}"/>
    <cellStyle name="Comma 14 2 2 61 2" xfId="18343" xr:uid="{2681CF39-6F43-402A-BFE6-75535FCC6226}"/>
    <cellStyle name="Comma 14 2 2 62" xfId="6453" xr:uid="{00000000-0005-0000-0000-0000040B0000}"/>
    <cellStyle name="Comma 14 2 2 62 2" xfId="18441" xr:uid="{13801A57-B7FC-442A-B16E-42A891C65EAA}"/>
    <cellStyle name="Comma 14 2 2 63" xfId="6554" xr:uid="{00000000-0005-0000-0000-0000050B0000}"/>
    <cellStyle name="Comma 14 2 2 63 2" xfId="18539" xr:uid="{F3F9A159-AB55-4758-AC8D-8E2A015C8E86}"/>
    <cellStyle name="Comma 14 2 2 64" xfId="6655" xr:uid="{00000000-0005-0000-0000-0000060B0000}"/>
    <cellStyle name="Comma 14 2 2 64 2" xfId="18637" xr:uid="{28A71872-8650-4ACA-998B-C6177645BB01}"/>
    <cellStyle name="Comma 14 2 2 65" xfId="6756" xr:uid="{00000000-0005-0000-0000-0000070B0000}"/>
    <cellStyle name="Comma 14 2 2 65 2" xfId="18735" xr:uid="{A973936C-CB95-42C5-B347-A310080EBF44}"/>
    <cellStyle name="Comma 14 2 2 66" xfId="6857" xr:uid="{00000000-0005-0000-0000-0000080B0000}"/>
    <cellStyle name="Comma 14 2 2 66 2" xfId="18833" xr:uid="{8638AC97-5028-4CC6-A0C8-4FD6F3BB6533}"/>
    <cellStyle name="Comma 14 2 2 67" xfId="6958" xr:uid="{00000000-0005-0000-0000-0000090B0000}"/>
    <cellStyle name="Comma 14 2 2 67 2" xfId="18931" xr:uid="{E4810517-0121-4052-A08C-4F855A5FA38D}"/>
    <cellStyle name="Comma 14 2 2 68" xfId="7059" xr:uid="{00000000-0005-0000-0000-00000A0B0000}"/>
    <cellStyle name="Comma 14 2 2 68 2" xfId="19029" xr:uid="{1E1E107C-8D4A-43EF-B6AF-4949FDEE7EF6}"/>
    <cellStyle name="Comma 14 2 2 69" xfId="7160" xr:uid="{00000000-0005-0000-0000-00000B0B0000}"/>
    <cellStyle name="Comma 14 2 2 69 2" xfId="19127" xr:uid="{781025B1-EF39-4DE1-88AE-A1E084146289}"/>
    <cellStyle name="Comma 14 2 2 7" xfId="898" xr:uid="{00000000-0005-0000-0000-00000C0B0000}"/>
    <cellStyle name="Comma 14 2 2 7 2" xfId="13052" xr:uid="{21F11636-BE26-4D29-AC7B-166CCA3E6A3D}"/>
    <cellStyle name="Comma 14 2 2 70" xfId="7261" xr:uid="{00000000-0005-0000-0000-00000D0B0000}"/>
    <cellStyle name="Comma 14 2 2 70 2" xfId="19225" xr:uid="{456E0CD1-5DC4-4F09-BFF4-569998D38601}"/>
    <cellStyle name="Comma 14 2 2 71" xfId="7362" xr:uid="{00000000-0005-0000-0000-00000E0B0000}"/>
    <cellStyle name="Comma 14 2 2 71 2" xfId="19323" xr:uid="{0411C78A-ABC6-438E-A24A-1CB81BF9A605}"/>
    <cellStyle name="Comma 14 2 2 72" xfId="7463" xr:uid="{00000000-0005-0000-0000-00000F0B0000}"/>
    <cellStyle name="Comma 14 2 2 72 2" xfId="19421" xr:uid="{B96D1EA3-8A38-4A38-9CC4-4FA6932B33F0}"/>
    <cellStyle name="Comma 14 2 2 73" xfId="7564" xr:uid="{00000000-0005-0000-0000-0000100B0000}"/>
    <cellStyle name="Comma 14 2 2 73 2" xfId="19519" xr:uid="{E971B403-9512-4D6C-900F-AE2B73EBB1D6}"/>
    <cellStyle name="Comma 14 2 2 74" xfId="7665" xr:uid="{00000000-0005-0000-0000-0000110B0000}"/>
    <cellStyle name="Comma 14 2 2 74 2" xfId="19617" xr:uid="{67A035F0-2F5E-470E-B792-83706B3E39F7}"/>
    <cellStyle name="Comma 14 2 2 75" xfId="7766" xr:uid="{00000000-0005-0000-0000-0000120B0000}"/>
    <cellStyle name="Comma 14 2 2 75 2" xfId="19715" xr:uid="{4FFB8280-91E0-4466-A0C3-BB3C5A4EEECD}"/>
    <cellStyle name="Comma 14 2 2 76" xfId="7867" xr:uid="{00000000-0005-0000-0000-0000130B0000}"/>
    <cellStyle name="Comma 14 2 2 76 2" xfId="19813" xr:uid="{6E258358-FB61-4495-9F45-ABBCB333A281}"/>
    <cellStyle name="Comma 14 2 2 77" xfId="7968" xr:uid="{00000000-0005-0000-0000-0000140B0000}"/>
    <cellStyle name="Comma 14 2 2 77 2" xfId="19911" xr:uid="{C7A0EDA4-AD46-473D-BFC7-B5635E399585}"/>
    <cellStyle name="Comma 14 2 2 78" xfId="8069" xr:uid="{00000000-0005-0000-0000-0000150B0000}"/>
    <cellStyle name="Comma 14 2 2 78 2" xfId="20009" xr:uid="{4FD885CB-F993-463E-8093-F7427DFF49BD}"/>
    <cellStyle name="Comma 14 2 2 79" xfId="8170" xr:uid="{00000000-0005-0000-0000-0000160B0000}"/>
    <cellStyle name="Comma 14 2 2 79 2" xfId="20107" xr:uid="{263754E2-11C7-4E50-9A57-CC1F159A0D6A}"/>
    <cellStyle name="Comma 14 2 2 8" xfId="999" xr:uid="{00000000-0005-0000-0000-0000170B0000}"/>
    <cellStyle name="Comma 14 2 2 8 2" xfId="13150" xr:uid="{BEF2CA86-959B-41D3-8445-9D819D6C3B4F}"/>
    <cellStyle name="Comma 14 2 2 80" xfId="8271" xr:uid="{00000000-0005-0000-0000-0000180B0000}"/>
    <cellStyle name="Comma 14 2 2 80 2" xfId="20205" xr:uid="{9C5317D9-7469-42FE-A95D-2169D52EB590}"/>
    <cellStyle name="Comma 14 2 2 81" xfId="8372" xr:uid="{00000000-0005-0000-0000-0000190B0000}"/>
    <cellStyle name="Comma 14 2 2 81 2" xfId="20303" xr:uid="{DCB1B8F8-AA7B-4EC5-B51D-B3FE51ED4EA2}"/>
    <cellStyle name="Comma 14 2 2 82" xfId="8473" xr:uid="{00000000-0005-0000-0000-00001A0B0000}"/>
    <cellStyle name="Comma 14 2 2 82 2" xfId="20401" xr:uid="{4CDEB343-BDA4-4A7C-9FA3-1DDB9213F9F6}"/>
    <cellStyle name="Comma 14 2 2 83" xfId="8574" xr:uid="{00000000-0005-0000-0000-00001B0B0000}"/>
    <cellStyle name="Comma 14 2 2 83 2" xfId="20499" xr:uid="{EE7A784F-2F0A-4019-BF9B-228D4C9A113E}"/>
    <cellStyle name="Comma 14 2 2 84" xfId="8675" xr:uid="{00000000-0005-0000-0000-00001C0B0000}"/>
    <cellStyle name="Comma 14 2 2 84 2" xfId="20597" xr:uid="{F93165C4-5B8D-4675-BA35-7FF3EB04A996}"/>
    <cellStyle name="Comma 14 2 2 85" xfId="8776" xr:uid="{00000000-0005-0000-0000-00001D0B0000}"/>
    <cellStyle name="Comma 14 2 2 85 2" xfId="20695" xr:uid="{B8F6F2EE-BD98-4290-9C8F-041C015DBA3C}"/>
    <cellStyle name="Comma 14 2 2 86" xfId="8877" xr:uid="{00000000-0005-0000-0000-00001E0B0000}"/>
    <cellStyle name="Comma 14 2 2 86 2" xfId="20793" xr:uid="{D4E44EDE-230C-4553-8B3F-C08737BDBAD0}"/>
    <cellStyle name="Comma 14 2 2 87" xfId="8978" xr:uid="{00000000-0005-0000-0000-00001F0B0000}"/>
    <cellStyle name="Comma 14 2 2 87 2" xfId="20891" xr:uid="{26DD644D-563A-49BA-8933-1896CC0474C7}"/>
    <cellStyle name="Comma 14 2 2 88" xfId="9079" xr:uid="{00000000-0005-0000-0000-0000200B0000}"/>
    <cellStyle name="Comma 14 2 2 88 2" xfId="20989" xr:uid="{4739BC59-AD48-46A5-92E6-56436557BD65}"/>
    <cellStyle name="Comma 14 2 2 89" xfId="9180" xr:uid="{00000000-0005-0000-0000-0000210B0000}"/>
    <cellStyle name="Comma 14 2 2 89 2" xfId="21087" xr:uid="{FD278A53-734F-46C9-9560-546CDC50500C}"/>
    <cellStyle name="Comma 14 2 2 9" xfId="1100" xr:uid="{00000000-0005-0000-0000-0000220B0000}"/>
    <cellStyle name="Comma 14 2 2 9 2" xfId="13247" xr:uid="{E0B168C4-29ED-4D87-A9BF-3D08DE0865C3}"/>
    <cellStyle name="Comma 14 2 2 90" xfId="9281" xr:uid="{00000000-0005-0000-0000-0000230B0000}"/>
    <cellStyle name="Comma 14 2 2 90 2" xfId="21185" xr:uid="{33579383-ACE8-4EF1-88D4-4493D25D41D5}"/>
    <cellStyle name="Comma 14 2 2 91" xfId="9382" xr:uid="{00000000-0005-0000-0000-0000240B0000}"/>
    <cellStyle name="Comma 14 2 2 91 2" xfId="21283" xr:uid="{334D710C-8227-408C-91DE-C42E592F414D}"/>
    <cellStyle name="Comma 14 2 2 92" xfId="9483" xr:uid="{00000000-0005-0000-0000-0000250B0000}"/>
    <cellStyle name="Comma 14 2 2 92 2" xfId="21381" xr:uid="{8040768E-F181-4D5D-8E28-07E6BD13B5C4}"/>
    <cellStyle name="Comma 14 2 2 93" xfId="9584" xr:uid="{00000000-0005-0000-0000-0000260B0000}"/>
    <cellStyle name="Comma 14 2 2 93 2" xfId="21479" xr:uid="{66F6E2C3-99FF-4622-9D51-20C90A914C3C}"/>
    <cellStyle name="Comma 14 2 2 94" xfId="9685" xr:uid="{00000000-0005-0000-0000-0000270B0000}"/>
    <cellStyle name="Comma 14 2 2 94 2" xfId="21577" xr:uid="{37CD3DB1-3F97-4382-B1C7-753D1B1EFC29}"/>
    <cellStyle name="Comma 14 2 2 95" xfId="9786" xr:uid="{00000000-0005-0000-0000-0000280B0000}"/>
    <cellStyle name="Comma 14 2 2 95 2" xfId="21675" xr:uid="{C5C1CC60-D26E-48B0-BB2D-66FBA1E47685}"/>
    <cellStyle name="Comma 14 2 2 96" xfId="9887" xr:uid="{00000000-0005-0000-0000-0000290B0000}"/>
    <cellStyle name="Comma 14 2 2 96 2" xfId="21773" xr:uid="{FDD11408-CDB3-4699-BA42-6E4BB6FA0662}"/>
    <cellStyle name="Comma 14 2 2 97" xfId="9988" xr:uid="{00000000-0005-0000-0000-00002A0B0000}"/>
    <cellStyle name="Comma 14 2 2 97 2" xfId="21871" xr:uid="{58D22F2D-265D-45D9-AEC6-BF136404C73A}"/>
    <cellStyle name="Comma 14 2 2 98" xfId="10089" xr:uid="{00000000-0005-0000-0000-00002B0B0000}"/>
    <cellStyle name="Comma 14 2 2 98 2" xfId="21969" xr:uid="{5FEDA36F-06E7-4FFB-9D20-54CBA79E77BC}"/>
    <cellStyle name="Comma 14 2 2 99" xfId="10190" xr:uid="{00000000-0005-0000-0000-00002C0B0000}"/>
    <cellStyle name="Comma 14 2 2 99 2" xfId="22067" xr:uid="{A9C4FE8F-3565-49A0-ABE8-522898514A68}"/>
    <cellStyle name="Comma 14 2 20" xfId="2104" xr:uid="{00000000-0005-0000-0000-00002D0B0000}"/>
    <cellStyle name="Comma 14 2 20 2" xfId="14221" xr:uid="{B7EF20EC-A848-446C-9979-BEC8D0756051}"/>
    <cellStyle name="Comma 14 2 21" xfId="2205" xr:uid="{00000000-0005-0000-0000-00002E0B0000}"/>
    <cellStyle name="Comma 14 2 21 2" xfId="14319" xr:uid="{8B4A1CC7-B175-4E15-8717-7A3655F50789}"/>
    <cellStyle name="Comma 14 2 22" xfId="2306" xr:uid="{00000000-0005-0000-0000-00002F0B0000}"/>
    <cellStyle name="Comma 14 2 22 2" xfId="14417" xr:uid="{A39C389E-8EFA-4933-A000-F2CE8BFDFD8A}"/>
    <cellStyle name="Comma 14 2 23" xfId="2407" xr:uid="{00000000-0005-0000-0000-0000300B0000}"/>
    <cellStyle name="Comma 14 2 23 2" xfId="14515" xr:uid="{360BAE5C-945D-4814-9F77-0813709D32E6}"/>
    <cellStyle name="Comma 14 2 24" xfId="2508" xr:uid="{00000000-0005-0000-0000-0000310B0000}"/>
    <cellStyle name="Comma 14 2 24 2" xfId="14613" xr:uid="{69255AAB-4088-4FED-98FD-AFE83B956CDF}"/>
    <cellStyle name="Comma 14 2 25" xfId="2609" xr:uid="{00000000-0005-0000-0000-0000320B0000}"/>
    <cellStyle name="Comma 14 2 25 2" xfId="14711" xr:uid="{DF48FC6A-3299-4AB0-AA4B-C1AF6157F49D}"/>
    <cellStyle name="Comma 14 2 26" xfId="2710" xr:uid="{00000000-0005-0000-0000-0000330B0000}"/>
    <cellStyle name="Comma 14 2 26 2" xfId="14809" xr:uid="{E8A77E48-BC35-4F84-AD06-B496BADCB19C}"/>
    <cellStyle name="Comma 14 2 27" xfId="2811" xr:uid="{00000000-0005-0000-0000-0000340B0000}"/>
    <cellStyle name="Comma 14 2 27 2" xfId="14907" xr:uid="{51E59CB6-508B-4A03-8108-DEF7EC7FED71}"/>
    <cellStyle name="Comma 14 2 28" xfId="2912" xr:uid="{00000000-0005-0000-0000-0000350B0000}"/>
    <cellStyle name="Comma 14 2 28 2" xfId="15005" xr:uid="{CE1568B2-648A-48E3-9501-C249672B3B5D}"/>
    <cellStyle name="Comma 14 2 29" xfId="3013" xr:uid="{00000000-0005-0000-0000-0000360B0000}"/>
    <cellStyle name="Comma 14 2 29 2" xfId="15103" xr:uid="{0C0035FF-2352-404D-851C-C12CC63A3262}"/>
    <cellStyle name="Comma 14 2 3" xfId="387" xr:uid="{00000000-0005-0000-0000-0000370B0000}"/>
    <cellStyle name="Comma 14 2 3 2" xfId="12556" xr:uid="{BEE982EA-1F7F-49B4-AB7D-4207ABFC732D}"/>
    <cellStyle name="Comma 14 2 30" xfId="3114" xr:uid="{00000000-0005-0000-0000-0000380B0000}"/>
    <cellStyle name="Comma 14 2 30 2" xfId="15201" xr:uid="{4E3B02B4-EAC5-44CC-BA4B-461EFC7AD670}"/>
    <cellStyle name="Comma 14 2 31" xfId="3215" xr:uid="{00000000-0005-0000-0000-0000390B0000}"/>
    <cellStyle name="Comma 14 2 31 2" xfId="15299" xr:uid="{C2B766E3-F174-4FB6-883C-3460774E6016}"/>
    <cellStyle name="Comma 14 2 32" xfId="3316" xr:uid="{00000000-0005-0000-0000-00003A0B0000}"/>
    <cellStyle name="Comma 14 2 32 2" xfId="15397" xr:uid="{4EB6F894-C8A4-4549-B093-97D7AE854FA3}"/>
    <cellStyle name="Comma 14 2 33" xfId="3417" xr:uid="{00000000-0005-0000-0000-00003B0B0000}"/>
    <cellStyle name="Comma 14 2 33 2" xfId="15495" xr:uid="{01779FC5-20F1-4D58-987B-AE5F3C686F8B}"/>
    <cellStyle name="Comma 14 2 34" xfId="3518" xr:uid="{00000000-0005-0000-0000-00003C0B0000}"/>
    <cellStyle name="Comma 14 2 34 2" xfId="15593" xr:uid="{F65E987C-5495-467B-B0C1-24DAD9C16871}"/>
    <cellStyle name="Comma 14 2 35" xfId="3619" xr:uid="{00000000-0005-0000-0000-00003D0B0000}"/>
    <cellStyle name="Comma 14 2 35 2" xfId="15691" xr:uid="{0DDCA367-ACAC-4840-8F86-B57D86EA12AA}"/>
    <cellStyle name="Comma 14 2 36" xfId="3720" xr:uid="{00000000-0005-0000-0000-00003E0B0000}"/>
    <cellStyle name="Comma 14 2 36 2" xfId="15790" xr:uid="{54871462-D29A-4E1B-80D3-FDF561E0CF4D}"/>
    <cellStyle name="Comma 14 2 37" xfId="3812" xr:uid="{00000000-0005-0000-0000-00003F0B0000}"/>
    <cellStyle name="Comma 14 2 37 2" xfId="15879" xr:uid="{90A88F46-0A99-4B7F-B4F5-33677DB5C7F4}"/>
    <cellStyle name="Comma 14 2 38" xfId="3920" xr:uid="{00000000-0005-0000-0000-0000400B0000}"/>
    <cellStyle name="Comma 14 2 38 2" xfId="15981" xr:uid="{0AFB021D-4A1B-4637-94FD-62E18A5D7015}"/>
    <cellStyle name="Comma 14 2 39" xfId="4018" xr:uid="{00000000-0005-0000-0000-0000410B0000}"/>
    <cellStyle name="Comma 14 2 39 2" xfId="16077" xr:uid="{150B2A3D-22E9-4923-B731-F63D4F9F64F7}"/>
    <cellStyle name="Comma 14 2 4" xfId="488" xr:uid="{00000000-0005-0000-0000-0000420B0000}"/>
    <cellStyle name="Comma 14 2 4 2" xfId="12654" xr:uid="{691C5FAA-C120-4327-970C-AB93EAB82142}"/>
    <cellStyle name="Comma 14 2 40" xfId="4081" xr:uid="{00000000-0005-0000-0000-0000430B0000}"/>
    <cellStyle name="Comma 14 2 40 2" xfId="16140" xr:uid="{3A2568F6-5C6B-46EB-BD07-75B852B57CED}"/>
    <cellStyle name="Comma 14 2 41" xfId="4225" xr:uid="{00000000-0005-0000-0000-0000440B0000}"/>
    <cellStyle name="Comma 14 2 41 2" xfId="16278" xr:uid="{8DD0727A-42FC-4861-BB1F-CEA4240BCFF1}"/>
    <cellStyle name="Comma 14 2 42" xfId="4325" xr:uid="{00000000-0005-0000-0000-0000450B0000}"/>
    <cellStyle name="Comma 14 2 42 2" xfId="16376" xr:uid="{B8E17D22-91CD-4866-85DF-9EA93B05BCCF}"/>
    <cellStyle name="Comma 14 2 43" xfId="4427" xr:uid="{00000000-0005-0000-0000-0000460B0000}"/>
    <cellStyle name="Comma 14 2 43 2" xfId="16475" xr:uid="{9F3EC626-3049-4729-9755-335B6F4FCE08}"/>
    <cellStyle name="Comma 14 2 44" xfId="4528" xr:uid="{00000000-0005-0000-0000-0000470B0000}"/>
    <cellStyle name="Comma 14 2 44 2" xfId="16573" xr:uid="{C85EBE35-DD37-4C52-AE22-660F8754992D}"/>
    <cellStyle name="Comma 14 2 45" xfId="4629" xr:uid="{00000000-0005-0000-0000-0000480B0000}"/>
    <cellStyle name="Comma 14 2 45 2" xfId="16671" xr:uid="{9C2CF95F-2C74-4990-ADE6-B04FBBB47FF4}"/>
    <cellStyle name="Comma 14 2 46" xfId="4730" xr:uid="{00000000-0005-0000-0000-0000490B0000}"/>
    <cellStyle name="Comma 14 2 46 2" xfId="16769" xr:uid="{8890F7DC-4F84-4597-BD53-EE7268503473}"/>
    <cellStyle name="Comma 14 2 47" xfId="4831" xr:uid="{00000000-0005-0000-0000-00004A0B0000}"/>
    <cellStyle name="Comma 14 2 47 2" xfId="16867" xr:uid="{EF16D391-BDCF-4706-AB5A-1D845D6B571E}"/>
    <cellStyle name="Comma 14 2 48" xfId="4932" xr:uid="{00000000-0005-0000-0000-00004B0B0000}"/>
    <cellStyle name="Comma 14 2 48 2" xfId="16965" xr:uid="{5B12C6C6-474F-4850-97F2-A5344FC67466}"/>
    <cellStyle name="Comma 14 2 49" xfId="5033" xr:uid="{00000000-0005-0000-0000-00004C0B0000}"/>
    <cellStyle name="Comma 14 2 49 2" xfId="17063" xr:uid="{2BA17639-63DE-424F-90D4-89CD1387003C}"/>
    <cellStyle name="Comma 14 2 5" xfId="589" xr:uid="{00000000-0005-0000-0000-00004D0B0000}"/>
    <cellStyle name="Comma 14 2 5 2" xfId="12752" xr:uid="{6C22B748-47D4-4AE0-B9D8-9CDABB999060}"/>
    <cellStyle name="Comma 14 2 50" xfId="5134" xr:uid="{00000000-0005-0000-0000-00004E0B0000}"/>
    <cellStyle name="Comma 14 2 50 2" xfId="17161" xr:uid="{8C581BA2-5373-4792-A444-06CA3B124A1D}"/>
    <cellStyle name="Comma 14 2 51" xfId="5235" xr:uid="{00000000-0005-0000-0000-00004F0B0000}"/>
    <cellStyle name="Comma 14 2 51 2" xfId="17259" xr:uid="{3514B694-FD75-4244-868A-F0B5A23BBFF1}"/>
    <cellStyle name="Comma 14 2 52" xfId="5336" xr:uid="{00000000-0005-0000-0000-0000500B0000}"/>
    <cellStyle name="Comma 14 2 52 2" xfId="17357" xr:uid="{78926152-70CB-435D-A16F-DA273F9D7C48}"/>
    <cellStyle name="Comma 14 2 53" xfId="5437" xr:uid="{00000000-0005-0000-0000-0000510B0000}"/>
    <cellStyle name="Comma 14 2 53 2" xfId="17455" xr:uid="{BB4C82F9-5A1D-4969-9E26-82BE69C6B71D}"/>
    <cellStyle name="Comma 14 2 54" xfId="5538" xr:uid="{00000000-0005-0000-0000-0000520B0000}"/>
    <cellStyle name="Comma 14 2 54 2" xfId="17553" xr:uid="{122C2A39-2D23-453E-9190-A105FDB0BAFC}"/>
    <cellStyle name="Comma 14 2 55" xfId="5639" xr:uid="{00000000-0005-0000-0000-0000530B0000}"/>
    <cellStyle name="Comma 14 2 55 2" xfId="17651" xr:uid="{F139FDAB-6849-4F69-9EF0-596906D36608}"/>
    <cellStyle name="Comma 14 2 56" xfId="5740" xr:uid="{00000000-0005-0000-0000-0000540B0000}"/>
    <cellStyle name="Comma 14 2 56 2" xfId="17749" xr:uid="{C190C66E-CAC8-4E38-9BB4-6D4CBBBD9BDB}"/>
    <cellStyle name="Comma 14 2 57" xfId="5841" xr:uid="{00000000-0005-0000-0000-0000550B0000}"/>
    <cellStyle name="Comma 14 2 57 2" xfId="17847" xr:uid="{E553FF22-433C-4DAE-9E7F-8145A3AF3CF1}"/>
    <cellStyle name="Comma 14 2 58" xfId="5942" xr:uid="{00000000-0005-0000-0000-0000560B0000}"/>
    <cellStyle name="Comma 14 2 58 2" xfId="17945" xr:uid="{3B451113-0BAD-4232-9B14-0E9157265B15}"/>
    <cellStyle name="Comma 14 2 59" xfId="6043" xr:uid="{00000000-0005-0000-0000-0000570B0000}"/>
    <cellStyle name="Comma 14 2 59 2" xfId="18043" xr:uid="{7FF81359-5D45-4086-94EC-10DCB7F91F12}"/>
    <cellStyle name="Comma 14 2 6" xfId="690" xr:uid="{00000000-0005-0000-0000-0000580B0000}"/>
    <cellStyle name="Comma 14 2 6 2" xfId="12850" xr:uid="{3AA6C4AA-886B-4A7A-AB7C-BAC4CF1F65A6}"/>
    <cellStyle name="Comma 14 2 60" xfId="6144" xr:uid="{00000000-0005-0000-0000-0000590B0000}"/>
    <cellStyle name="Comma 14 2 60 2" xfId="18141" xr:uid="{4BC8CF11-6BEC-4484-8DD2-323C3CCA46E1}"/>
    <cellStyle name="Comma 14 2 61" xfId="6245" xr:uid="{00000000-0005-0000-0000-00005A0B0000}"/>
    <cellStyle name="Comma 14 2 61 2" xfId="18239" xr:uid="{8E9C8A3A-EED4-4A51-8B6C-0DCABCC2893A}"/>
    <cellStyle name="Comma 14 2 62" xfId="6346" xr:uid="{00000000-0005-0000-0000-00005B0B0000}"/>
    <cellStyle name="Comma 14 2 62 2" xfId="18337" xr:uid="{20ED9733-BE40-4FE7-A4DD-521685B2E917}"/>
    <cellStyle name="Comma 14 2 63" xfId="6447" xr:uid="{00000000-0005-0000-0000-00005C0B0000}"/>
    <cellStyle name="Comma 14 2 63 2" xfId="18435" xr:uid="{4D689C41-7EB1-44A1-BD64-F6741F975BD3}"/>
    <cellStyle name="Comma 14 2 64" xfId="6548" xr:uid="{00000000-0005-0000-0000-00005D0B0000}"/>
    <cellStyle name="Comma 14 2 64 2" xfId="18533" xr:uid="{E152A83F-ABEA-4C31-BE46-99AAF8ECCA9D}"/>
    <cellStyle name="Comma 14 2 65" xfId="6649" xr:uid="{00000000-0005-0000-0000-00005E0B0000}"/>
    <cellStyle name="Comma 14 2 65 2" xfId="18631" xr:uid="{9913DF91-432A-4093-B953-EE4EC851CF35}"/>
    <cellStyle name="Comma 14 2 66" xfId="6750" xr:uid="{00000000-0005-0000-0000-00005F0B0000}"/>
    <cellStyle name="Comma 14 2 66 2" xfId="18729" xr:uid="{7AA06592-6F76-4992-9EFF-CCC079519B1C}"/>
    <cellStyle name="Comma 14 2 67" xfId="6851" xr:uid="{00000000-0005-0000-0000-0000600B0000}"/>
    <cellStyle name="Comma 14 2 67 2" xfId="18827" xr:uid="{BA4EED16-302D-47B0-8568-D5E0FC782CC8}"/>
    <cellStyle name="Comma 14 2 68" xfId="6952" xr:uid="{00000000-0005-0000-0000-0000610B0000}"/>
    <cellStyle name="Comma 14 2 68 2" xfId="18925" xr:uid="{6CF3DBFC-9069-43E9-A566-B74AA8690861}"/>
    <cellStyle name="Comma 14 2 69" xfId="7053" xr:uid="{00000000-0005-0000-0000-0000620B0000}"/>
    <cellStyle name="Comma 14 2 69 2" xfId="19023" xr:uid="{F857FB0C-6ECF-44FB-A17F-24391893B699}"/>
    <cellStyle name="Comma 14 2 7" xfId="791" xr:uid="{00000000-0005-0000-0000-0000630B0000}"/>
    <cellStyle name="Comma 14 2 7 2" xfId="12948" xr:uid="{187B89B7-E166-45B4-A7BB-19158DF2F7D1}"/>
    <cellStyle name="Comma 14 2 70" xfId="7154" xr:uid="{00000000-0005-0000-0000-0000640B0000}"/>
    <cellStyle name="Comma 14 2 70 2" xfId="19121" xr:uid="{0A673BC2-7E2D-4054-8338-D328F25DC039}"/>
    <cellStyle name="Comma 14 2 71" xfId="7255" xr:uid="{00000000-0005-0000-0000-0000650B0000}"/>
    <cellStyle name="Comma 14 2 71 2" xfId="19219" xr:uid="{D95BC62E-B99A-4215-912F-4361847FAD21}"/>
    <cellStyle name="Comma 14 2 72" xfId="7356" xr:uid="{00000000-0005-0000-0000-0000660B0000}"/>
    <cellStyle name="Comma 14 2 72 2" xfId="19317" xr:uid="{33DFD64A-1266-4F14-88F4-941C22747DEF}"/>
    <cellStyle name="Comma 14 2 73" xfId="7457" xr:uid="{00000000-0005-0000-0000-0000670B0000}"/>
    <cellStyle name="Comma 14 2 73 2" xfId="19415" xr:uid="{99194059-4005-4390-9FD0-9CBDC7309A41}"/>
    <cellStyle name="Comma 14 2 74" xfId="7558" xr:uid="{00000000-0005-0000-0000-0000680B0000}"/>
    <cellStyle name="Comma 14 2 74 2" xfId="19513" xr:uid="{C487587F-C395-4F59-8F9E-A44C89BB0784}"/>
    <cellStyle name="Comma 14 2 75" xfId="7659" xr:uid="{00000000-0005-0000-0000-0000690B0000}"/>
    <cellStyle name="Comma 14 2 75 2" xfId="19611" xr:uid="{128418F9-0F6C-41DA-B225-262CA89ABFFE}"/>
    <cellStyle name="Comma 14 2 76" xfId="7760" xr:uid="{00000000-0005-0000-0000-00006A0B0000}"/>
    <cellStyle name="Comma 14 2 76 2" xfId="19709" xr:uid="{6D201104-984A-450F-96B5-D3B9EFD08DC3}"/>
    <cellStyle name="Comma 14 2 77" xfId="7861" xr:uid="{00000000-0005-0000-0000-00006B0B0000}"/>
    <cellStyle name="Comma 14 2 77 2" xfId="19807" xr:uid="{998C178B-91BA-49A0-9BF9-2DF284FE8D25}"/>
    <cellStyle name="Comma 14 2 78" xfId="7962" xr:uid="{00000000-0005-0000-0000-00006C0B0000}"/>
    <cellStyle name="Comma 14 2 78 2" xfId="19905" xr:uid="{C721CEFE-AE79-4CB3-B1AA-1124AB1B0E9E}"/>
    <cellStyle name="Comma 14 2 79" xfId="8063" xr:uid="{00000000-0005-0000-0000-00006D0B0000}"/>
    <cellStyle name="Comma 14 2 79 2" xfId="20003" xr:uid="{BD42A351-D46D-40C4-87D0-3576D9FDDE99}"/>
    <cellStyle name="Comma 14 2 8" xfId="892" xr:uid="{00000000-0005-0000-0000-00006E0B0000}"/>
    <cellStyle name="Comma 14 2 8 2" xfId="13046" xr:uid="{5542D151-ECDD-411B-8192-B5E3AFDAFA97}"/>
    <cellStyle name="Comma 14 2 80" xfId="8164" xr:uid="{00000000-0005-0000-0000-00006F0B0000}"/>
    <cellStyle name="Comma 14 2 80 2" xfId="20101" xr:uid="{623DCD36-1343-4B0C-B278-29C24BC1BB39}"/>
    <cellStyle name="Comma 14 2 81" xfId="8265" xr:uid="{00000000-0005-0000-0000-0000700B0000}"/>
    <cellStyle name="Comma 14 2 81 2" xfId="20199" xr:uid="{62DF76F4-6FE4-407F-878C-06F1C10562D6}"/>
    <cellStyle name="Comma 14 2 82" xfId="8366" xr:uid="{00000000-0005-0000-0000-0000710B0000}"/>
    <cellStyle name="Comma 14 2 82 2" xfId="20297" xr:uid="{47467435-6054-4560-A875-D79C362F5F2E}"/>
    <cellStyle name="Comma 14 2 83" xfId="8467" xr:uid="{00000000-0005-0000-0000-0000720B0000}"/>
    <cellStyle name="Comma 14 2 83 2" xfId="20395" xr:uid="{D6D609EC-E4DB-4A47-8027-AF1CDB236D94}"/>
    <cellStyle name="Comma 14 2 84" xfId="8568" xr:uid="{00000000-0005-0000-0000-0000730B0000}"/>
    <cellStyle name="Comma 14 2 84 2" xfId="20493" xr:uid="{548990B0-C3E1-4750-922D-4ECA6DC0907B}"/>
    <cellStyle name="Comma 14 2 85" xfId="8669" xr:uid="{00000000-0005-0000-0000-0000740B0000}"/>
    <cellStyle name="Comma 14 2 85 2" xfId="20591" xr:uid="{F9BC675C-8CD7-4C89-AAAA-2C006946CE4B}"/>
    <cellStyle name="Comma 14 2 86" xfId="8770" xr:uid="{00000000-0005-0000-0000-0000750B0000}"/>
    <cellStyle name="Comma 14 2 86 2" xfId="20689" xr:uid="{FED939C0-F6C9-427E-850F-157E9E0E6317}"/>
    <cellStyle name="Comma 14 2 87" xfId="8871" xr:uid="{00000000-0005-0000-0000-0000760B0000}"/>
    <cellStyle name="Comma 14 2 87 2" xfId="20787" xr:uid="{BE13E3DD-D5E4-4272-94ED-725E140E03C9}"/>
    <cellStyle name="Comma 14 2 88" xfId="8972" xr:uid="{00000000-0005-0000-0000-0000770B0000}"/>
    <cellStyle name="Comma 14 2 88 2" xfId="20885" xr:uid="{3E7A46E5-741F-4A1A-8436-0CF616754C3C}"/>
    <cellStyle name="Comma 14 2 89" xfId="9073" xr:uid="{00000000-0005-0000-0000-0000780B0000}"/>
    <cellStyle name="Comma 14 2 89 2" xfId="20983" xr:uid="{4343A458-8ABB-4F9A-8FF3-724CB7E90C4B}"/>
    <cellStyle name="Comma 14 2 9" xfId="993" xr:uid="{00000000-0005-0000-0000-0000790B0000}"/>
    <cellStyle name="Comma 14 2 9 2" xfId="13144" xr:uid="{FB96B159-6692-41F6-8F00-06C4E1426CD0}"/>
    <cellStyle name="Comma 14 2 90" xfId="9174" xr:uid="{00000000-0005-0000-0000-00007A0B0000}"/>
    <cellStyle name="Comma 14 2 90 2" xfId="21081" xr:uid="{6958FC32-F284-4E64-9830-E10C7202CDE3}"/>
    <cellStyle name="Comma 14 2 91" xfId="9275" xr:uid="{00000000-0005-0000-0000-00007B0B0000}"/>
    <cellStyle name="Comma 14 2 91 2" xfId="21179" xr:uid="{D4EDB031-A83F-41A5-9C81-A1338DD3B7B6}"/>
    <cellStyle name="Comma 14 2 92" xfId="9376" xr:uid="{00000000-0005-0000-0000-00007C0B0000}"/>
    <cellStyle name="Comma 14 2 92 2" xfId="21277" xr:uid="{ADC1A90A-8AEB-4896-94A7-EDF278B4FCDB}"/>
    <cellStyle name="Comma 14 2 93" xfId="9477" xr:uid="{00000000-0005-0000-0000-00007D0B0000}"/>
    <cellStyle name="Comma 14 2 93 2" xfId="21375" xr:uid="{5ED52BB4-D712-4120-BDE1-F910D18AAE47}"/>
    <cellStyle name="Comma 14 2 94" xfId="9578" xr:uid="{00000000-0005-0000-0000-00007E0B0000}"/>
    <cellStyle name="Comma 14 2 94 2" xfId="21473" xr:uid="{35A43312-E2CF-4C69-8758-654383D34C8A}"/>
    <cellStyle name="Comma 14 2 95" xfId="9679" xr:uid="{00000000-0005-0000-0000-00007F0B0000}"/>
    <cellStyle name="Comma 14 2 95 2" xfId="21571" xr:uid="{E89EDD3B-CF06-443C-A22E-33B97AEA1AC0}"/>
    <cellStyle name="Comma 14 2 96" xfId="9780" xr:uid="{00000000-0005-0000-0000-0000800B0000}"/>
    <cellStyle name="Comma 14 2 96 2" xfId="21669" xr:uid="{BC35691C-8C7F-4D17-97FA-3192FC177041}"/>
    <cellStyle name="Comma 14 2 97" xfId="9881" xr:uid="{00000000-0005-0000-0000-0000810B0000}"/>
    <cellStyle name="Comma 14 2 97 2" xfId="21767" xr:uid="{7FB1B5A8-69A8-49EE-93E5-FF8B0203FDA8}"/>
    <cellStyle name="Comma 14 2 98" xfId="9982" xr:uid="{00000000-0005-0000-0000-0000820B0000}"/>
    <cellStyle name="Comma 14 2 98 2" xfId="21865" xr:uid="{335C8D28-614A-451F-8F4A-149C7822B4A8}"/>
    <cellStyle name="Comma 14 2 99" xfId="10083" xr:uid="{00000000-0005-0000-0000-0000830B0000}"/>
    <cellStyle name="Comma 14 2 99 2" xfId="21963" xr:uid="{3964050F-B1AA-41C2-9FAC-6E2E8522318B}"/>
    <cellStyle name="Comma 14 20" xfId="1949" xr:uid="{00000000-0005-0000-0000-0000840B0000}"/>
    <cellStyle name="Comma 14 20 2" xfId="14072" xr:uid="{8360A78D-7B02-410E-8227-ECAE865527F2}"/>
    <cellStyle name="Comma 14 21" xfId="2050" xr:uid="{00000000-0005-0000-0000-0000850B0000}"/>
    <cellStyle name="Comma 14 21 2" xfId="14170" xr:uid="{0460CD4A-42F4-4A59-AE51-9E447630120D}"/>
    <cellStyle name="Comma 14 22" xfId="2151" xr:uid="{00000000-0005-0000-0000-0000860B0000}"/>
    <cellStyle name="Comma 14 22 2" xfId="14268" xr:uid="{B9BD6A97-EB02-4B31-89E1-93653CC30ACF}"/>
    <cellStyle name="Comma 14 23" xfId="2252" xr:uid="{00000000-0005-0000-0000-0000870B0000}"/>
    <cellStyle name="Comma 14 23 2" xfId="14366" xr:uid="{1F7924FC-3676-4C25-B529-6D88A0B608B0}"/>
    <cellStyle name="Comma 14 24" xfId="2353" xr:uid="{00000000-0005-0000-0000-0000880B0000}"/>
    <cellStyle name="Comma 14 24 2" xfId="14464" xr:uid="{39C63D57-AA03-42F7-AF7C-0FE1A3CA4870}"/>
    <cellStyle name="Comma 14 25" xfId="2454" xr:uid="{00000000-0005-0000-0000-0000890B0000}"/>
    <cellStyle name="Comma 14 25 2" xfId="14562" xr:uid="{567EBFF3-1B38-4C2B-AB3E-13EC46089A5C}"/>
    <cellStyle name="Comma 14 26" xfId="2555" xr:uid="{00000000-0005-0000-0000-00008A0B0000}"/>
    <cellStyle name="Comma 14 26 2" xfId="14660" xr:uid="{F5E8F408-FFE8-4A61-A61A-3C07F05B1AA5}"/>
    <cellStyle name="Comma 14 27" xfId="2656" xr:uid="{00000000-0005-0000-0000-00008B0B0000}"/>
    <cellStyle name="Comma 14 27 2" xfId="14758" xr:uid="{FEE064EF-E6B5-47B9-AFDE-2449768640B7}"/>
    <cellStyle name="Comma 14 28" xfId="2757" xr:uid="{00000000-0005-0000-0000-00008C0B0000}"/>
    <cellStyle name="Comma 14 28 2" xfId="14856" xr:uid="{E099E300-FFC9-4041-9E98-893756963836}"/>
    <cellStyle name="Comma 14 29" xfId="2858" xr:uid="{00000000-0005-0000-0000-00008D0B0000}"/>
    <cellStyle name="Comma 14 29 2" xfId="14954" xr:uid="{5661C6C8-A64D-4927-A660-0910D4F11D7D}"/>
    <cellStyle name="Comma 14 3" xfId="333" xr:uid="{00000000-0005-0000-0000-00008E0B0000}"/>
    <cellStyle name="Comma 14 3 2" xfId="12505" xr:uid="{EBCCAB5F-9013-441D-BD21-69A235F2DE15}"/>
    <cellStyle name="Comma 14 30" xfId="2959" xr:uid="{00000000-0005-0000-0000-00008F0B0000}"/>
    <cellStyle name="Comma 14 30 2" xfId="15052" xr:uid="{1AE03E12-73EA-4259-9ADD-8410ADB446BB}"/>
    <cellStyle name="Comma 14 31" xfId="3060" xr:uid="{00000000-0005-0000-0000-0000900B0000}"/>
    <cellStyle name="Comma 14 31 2" xfId="15150" xr:uid="{FCB59790-BB61-49B7-86E7-783924FFC994}"/>
    <cellStyle name="Comma 14 32" xfId="3161" xr:uid="{00000000-0005-0000-0000-0000910B0000}"/>
    <cellStyle name="Comma 14 32 2" xfId="15248" xr:uid="{6D117281-74BE-41D6-8E59-9FF477A08BCC}"/>
    <cellStyle name="Comma 14 33" xfId="3262" xr:uid="{00000000-0005-0000-0000-0000920B0000}"/>
    <cellStyle name="Comma 14 33 2" xfId="15346" xr:uid="{9D3F1160-781F-4152-890A-FCCCB6C0F6A3}"/>
    <cellStyle name="Comma 14 34" xfId="3363" xr:uid="{00000000-0005-0000-0000-0000930B0000}"/>
    <cellStyle name="Comma 14 34 2" xfId="15444" xr:uid="{9CF3D409-FEFF-4A83-AE0B-0820CC929A3A}"/>
    <cellStyle name="Comma 14 35" xfId="3464" xr:uid="{00000000-0005-0000-0000-0000940B0000}"/>
    <cellStyle name="Comma 14 35 2" xfId="15542" xr:uid="{2073B800-AD77-4BA2-9D6C-2655C9BC0D42}"/>
    <cellStyle name="Comma 14 36" xfId="3565" xr:uid="{00000000-0005-0000-0000-0000950B0000}"/>
    <cellStyle name="Comma 14 36 2" xfId="15640" xr:uid="{6800C12D-988D-42ED-867E-1BAB1DB9F087}"/>
    <cellStyle name="Comma 14 37" xfId="3666" xr:uid="{00000000-0005-0000-0000-0000960B0000}"/>
    <cellStyle name="Comma 14 37 2" xfId="15738" xr:uid="{8945F074-85D2-4472-BD67-CDD01B3DA9C8}"/>
    <cellStyle name="Comma 14 38" xfId="3767" xr:uid="{00000000-0005-0000-0000-0000970B0000}"/>
    <cellStyle name="Comma 14 38 2" xfId="15836" xr:uid="{E6D7B7E6-2C82-42CC-A6DF-4018AF722A9C}"/>
    <cellStyle name="Comma 14 39" xfId="3868" xr:uid="{00000000-0005-0000-0000-0000980B0000}"/>
    <cellStyle name="Comma 14 39 2" xfId="15931" xr:uid="{D38EFEC1-CE89-4C9B-A7CF-4C4FDEAC3D3F}"/>
    <cellStyle name="Comma 14 4" xfId="434" xr:uid="{00000000-0005-0000-0000-0000990B0000}"/>
    <cellStyle name="Comma 14 4 2" xfId="12603" xr:uid="{445D3248-420E-4D37-8A21-3EA448C63D6F}"/>
    <cellStyle name="Comma 14 40" xfId="3968" xr:uid="{00000000-0005-0000-0000-00009A0B0000}"/>
    <cellStyle name="Comma 14 40 2" xfId="16029" xr:uid="{B0D48F2F-2C2B-4BEB-8BA7-A67636BA9E5D}"/>
    <cellStyle name="Comma 14 41" xfId="4052" xr:uid="{00000000-0005-0000-0000-00009B0B0000}"/>
    <cellStyle name="Comma 14 41 2" xfId="16111" xr:uid="{0FD2ED88-1401-4092-B71D-0D7E39B87E96}"/>
    <cellStyle name="Comma 14 42" xfId="4171" xr:uid="{00000000-0005-0000-0000-00009C0B0000}"/>
    <cellStyle name="Comma 14 42 2" xfId="16228" xr:uid="{F817A453-7632-4747-9FA1-95DB3C36D50E}"/>
    <cellStyle name="Comma 14 43" xfId="4272" xr:uid="{00000000-0005-0000-0000-00009D0B0000}"/>
    <cellStyle name="Comma 14 43 2" xfId="16325" xr:uid="{B1964674-599D-4DBF-AA88-5D1F0B02D452}"/>
    <cellStyle name="Comma 14 44" xfId="4373" xr:uid="{00000000-0005-0000-0000-00009E0B0000}"/>
    <cellStyle name="Comma 14 44 2" xfId="16424" xr:uid="{E4928705-404D-425C-AD1A-FF772E7C0C4B}"/>
    <cellStyle name="Comma 14 45" xfId="4474" xr:uid="{00000000-0005-0000-0000-00009F0B0000}"/>
    <cellStyle name="Comma 14 45 2" xfId="16522" xr:uid="{935DA1CA-A195-4B70-A2B0-7C1CB87A6C19}"/>
    <cellStyle name="Comma 14 46" xfId="4575" xr:uid="{00000000-0005-0000-0000-0000A00B0000}"/>
    <cellStyle name="Comma 14 46 2" xfId="16620" xr:uid="{845989ED-E1C4-4240-B962-D8972B65C552}"/>
    <cellStyle name="Comma 14 47" xfId="4676" xr:uid="{00000000-0005-0000-0000-0000A10B0000}"/>
    <cellStyle name="Comma 14 47 2" xfId="16718" xr:uid="{833AEC2F-4E33-4413-A1F8-C4FA8533048F}"/>
    <cellStyle name="Comma 14 48" xfId="4777" xr:uid="{00000000-0005-0000-0000-0000A20B0000}"/>
    <cellStyle name="Comma 14 48 2" xfId="16816" xr:uid="{965D2946-C5B7-45A9-AB61-49D393DACC52}"/>
    <cellStyle name="Comma 14 49" xfId="4878" xr:uid="{00000000-0005-0000-0000-0000A30B0000}"/>
    <cellStyle name="Comma 14 49 2" xfId="16914" xr:uid="{B95A32F3-2BF4-44F0-8026-88983EE3613F}"/>
    <cellStyle name="Comma 14 5" xfId="535" xr:uid="{00000000-0005-0000-0000-0000A40B0000}"/>
    <cellStyle name="Comma 14 5 2" xfId="12701" xr:uid="{310B2502-E25F-4873-80C5-7C7E2B025931}"/>
    <cellStyle name="Comma 14 50" xfId="4979" xr:uid="{00000000-0005-0000-0000-0000A50B0000}"/>
    <cellStyle name="Comma 14 50 2" xfId="17012" xr:uid="{F9F617BC-A192-484F-B123-382DAF78D06F}"/>
    <cellStyle name="Comma 14 51" xfId="5080" xr:uid="{00000000-0005-0000-0000-0000A60B0000}"/>
    <cellStyle name="Comma 14 51 2" xfId="17110" xr:uid="{443F032E-CD8E-4094-96A5-9B0BE4E974AC}"/>
    <cellStyle name="Comma 14 52" xfId="5181" xr:uid="{00000000-0005-0000-0000-0000A70B0000}"/>
    <cellStyle name="Comma 14 52 2" xfId="17208" xr:uid="{AEFA70E9-7143-4204-BE1F-4FB0915ED1BD}"/>
    <cellStyle name="Comma 14 53" xfId="5282" xr:uid="{00000000-0005-0000-0000-0000A80B0000}"/>
    <cellStyle name="Comma 14 53 2" xfId="17306" xr:uid="{6ECD0076-F184-4B7C-94C3-A0138DC83E01}"/>
    <cellStyle name="Comma 14 54" xfId="5383" xr:uid="{00000000-0005-0000-0000-0000A90B0000}"/>
    <cellStyle name="Comma 14 54 2" xfId="17404" xr:uid="{696D7E70-CADE-4E7D-A063-5C05F372EE7F}"/>
    <cellStyle name="Comma 14 55" xfId="5484" xr:uid="{00000000-0005-0000-0000-0000AA0B0000}"/>
    <cellStyle name="Comma 14 55 2" xfId="17502" xr:uid="{9A07DE7D-112C-4B6D-85F2-A56719AF8A92}"/>
    <cellStyle name="Comma 14 56" xfId="5585" xr:uid="{00000000-0005-0000-0000-0000AB0B0000}"/>
    <cellStyle name="Comma 14 56 2" xfId="17600" xr:uid="{1A8818B8-A6C2-4C05-AA83-F3742C7D3CBA}"/>
    <cellStyle name="Comma 14 57" xfId="5686" xr:uid="{00000000-0005-0000-0000-0000AC0B0000}"/>
    <cellStyle name="Comma 14 57 2" xfId="17698" xr:uid="{172B9276-8080-4CED-B699-32624FDAEED6}"/>
    <cellStyle name="Comma 14 58" xfId="5787" xr:uid="{00000000-0005-0000-0000-0000AD0B0000}"/>
    <cellStyle name="Comma 14 58 2" xfId="17796" xr:uid="{BCF9AFD3-93DB-48D7-B88E-0D0F7E773B1C}"/>
    <cellStyle name="Comma 14 59" xfId="5888" xr:uid="{00000000-0005-0000-0000-0000AE0B0000}"/>
    <cellStyle name="Comma 14 59 2" xfId="17894" xr:uid="{7B5A5686-D65A-47CD-BB8A-EB509359EB5A}"/>
    <cellStyle name="Comma 14 6" xfId="636" xr:uid="{00000000-0005-0000-0000-0000AF0B0000}"/>
    <cellStyle name="Comma 14 6 2" xfId="12799" xr:uid="{654DAF69-C4B5-4D82-B46E-3FFB047EA132}"/>
    <cellStyle name="Comma 14 60" xfId="5989" xr:uid="{00000000-0005-0000-0000-0000B00B0000}"/>
    <cellStyle name="Comma 14 60 2" xfId="17992" xr:uid="{5535B195-BC52-4964-8336-EC927D7306FA}"/>
    <cellStyle name="Comma 14 61" xfId="6090" xr:uid="{00000000-0005-0000-0000-0000B10B0000}"/>
    <cellStyle name="Comma 14 61 2" xfId="18090" xr:uid="{48DBB832-A326-47E8-8987-A4F933FD057A}"/>
    <cellStyle name="Comma 14 62" xfId="6191" xr:uid="{00000000-0005-0000-0000-0000B20B0000}"/>
    <cellStyle name="Comma 14 62 2" xfId="18188" xr:uid="{92CEFA9C-4BA7-4CF4-A796-8EE679F7D33A}"/>
    <cellStyle name="Comma 14 63" xfId="6292" xr:uid="{00000000-0005-0000-0000-0000B30B0000}"/>
    <cellStyle name="Comma 14 63 2" xfId="18286" xr:uid="{D7D1F9E5-3E49-403B-A38E-A0A207186EB5}"/>
    <cellStyle name="Comma 14 64" xfId="6393" xr:uid="{00000000-0005-0000-0000-0000B40B0000}"/>
    <cellStyle name="Comma 14 64 2" xfId="18384" xr:uid="{4E18D00D-E032-4CE0-92F0-46F850E8935A}"/>
    <cellStyle name="Comma 14 65" xfId="6494" xr:uid="{00000000-0005-0000-0000-0000B50B0000}"/>
    <cellStyle name="Comma 14 65 2" xfId="18482" xr:uid="{43E54DFE-04DC-4AB2-8CC3-A7C5619D2134}"/>
    <cellStyle name="Comma 14 66" xfId="6595" xr:uid="{00000000-0005-0000-0000-0000B60B0000}"/>
    <cellStyle name="Comma 14 66 2" xfId="18580" xr:uid="{3CD0B488-1538-4C3E-A37E-9A5FBA526471}"/>
    <cellStyle name="Comma 14 67" xfId="6696" xr:uid="{00000000-0005-0000-0000-0000B70B0000}"/>
    <cellStyle name="Comma 14 67 2" xfId="18678" xr:uid="{2CD2BD2B-A868-40B9-BF1A-DF4A9E106044}"/>
    <cellStyle name="Comma 14 68" xfId="6797" xr:uid="{00000000-0005-0000-0000-0000B80B0000}"/>
    <cellStyle name="Comma 14 68 2" xfId="18776" xr:uid="{DA9C36B4-19F4-4F6B-8D53-0E5B7C4EB941}"/>
    <cellStyle name="Comma 14 69" xfId="6898" xr:uid="{00000000-0005-0000-0000-0000B90B0000}"/>
    <cellStyle name="Comma 14 69 2" xfId="18874" xr:uid="{65A490D5-732F-4B2B-823E-39343BBF9FC7}"/>
    <cellStyle name="Comma 14 7" xfId="737" xr:uid="{00000000-0005-0000-0000-0000BA0B0000}"/>
    <cellStyle name="Comma 14 7 2" xfId="12897" xr:uid="{1E53D4C8-7BF0-48D1-96F0-E6C961FE2B37}"/>
    <cellStyle name="Comma 14 70" xfId="6999" xr:uid="{00000000-0005-0000-0000-0000BB0B0000}"/>
    <cellStyle name="Comma 14 70 2" xfId="18972" xr:uid="{5DFA0D5A-6B73-43A9-BCFC-C71672841412}"/>
    <cellStyle name="Comma 14 71" xfId="7100" xr:uid="{00000000-0005-0000-0000-0000BC0B0000}"/>
    <cellStyle name="Comma 14 71 2" xfId="19070" xr:uid="{0B6F5C0F-8758-4123-AF0A-595DE1627DF0}"/>
    <cellStyle name="Comma 14 72" xfId="7201" xr:uid="{00000000-0005-0000-0000-0000BD0B0000}"/>
    <cellStyle name="Comma 14 72 2" xfId="19168" xr:uid="{C95A2B9A-237E-42E5-83D9-D5DA93AB6C96}"/>
    <cellStyle name="Comma 14 73" xfId="7302" xr:uid="{00000000-0005-0000-0000-0000BE0B0000}"/>
    <cellStyle name="Comma 14 73 2" xfId="19266" xr:uid="{2F90FBE4-7FB3-4E17-812C-099CCAD0282B}"/>
    <cellStyle name="Comma 14 74" xfId="7403" xr:uid="{00000000-0005-0000-0000-0000BF0B0000}"/>
    <cellStyle name="Comma 14 74 2" xfId="19364" xr:uid="{9698DF3A-FE94-4228-B4EC-BB55AD47600A}"/>
    <cellStyle name="Comma 14 75" xfId="7504" xr:uid="{00000000-0005-0000-0000-0000C00B0000}"/>
    <cellStyle name="Comma 14 75 2" xfId="19462" xr:uid="{A11267D4-32FF-4761-8DE9-D3D2687225ED}"/>
    <cellStyle name="Comma 14 76" xfId="7605" xr:uid="{00000000-0005-0000-0000-0000C10B0000}"/>
    <cellStyle name="Comma 14 76 2" xfId="19560" xr:uid="{90ACB430-EA70-44A0-B7A2-06A736E8B094}"/>
    <cellStyle name="Comma 14 77" xfId="7706" xr:uid="{00000000-0005-0000-0000-0000C20B0000}"/>
    <cellStyle name="Comma 14 77 2" xfId="19658" xr:uid="{FFB2B8CD-2CA0-4671-95E6-C1F04A9A8C88}"/>
    <cellStyle name="Comma 14 78" xfId="7807" xr:uid="{00000000-0005-0000-0000-0000C30B0000}"/>
    <cellStyle name="Comma 14 78 2" xfId="19756" xr:uid="{D58B9C9B-B54B-4AAC-A026-CBE2C5C83E39}"/>
    <cellStyle name="Comma 14 79" xfId="7908" xr:uid="{00000000-0005-0000-0000-0000C40B0000}"/>
    <cellStyle name="Comma 14 79 2" xfId="19854" xr:uid="{D2B40A99-924F-4630-94C0-BB5DAC8D33B3}"/>
    <cellStyle name="Comma 14 8" xfId="838" xr:uid="{00000000-0005-0000-0000-0000C50B0000}"/>
    <cellStyle name="Comma 14 8 2" xfId="12995" xr:uid="{C2224255-9548-4C75-9F45-D16137C3BB8B}"/>
    <cellStyle name="Comma 14 80" xfId="8009" xr:uid="{00000000-0005-0000-0000-0000C60B0000}"/>
    <cellStyle name="Comma 14 80 2" xfId="19952" xr:uid="{44868F64-D3D9-4CF0-85FF-432B1683ECC2}"/>
    <cellStyle name="Comma 14 81" xfId="8110" xr:uid="{00000000-0005-0000-0000-0000C70B0000}"/>
    <cellStyle name="Comma 14 81 2" xfId="20050" xr:uid="{726DABEA-1948-4462-A0DB-19D6238094D2}"/>
    <cellStyle name="Comma 14 82" xfId="8211" xr:uid="{00000000-0005-0000-0000-0000C80B0000}"/>
    <cellStyle name="Comma 14 82 2" xfId="20148" xr:uid="{C6E66CBC-5CB1-4F1E-A023-69B9970EE042}"/>
    <cellStyle name="Comma 14 83" xfId="8312" xr:uid="{00000000-0005-0000-0000-0000C90B0000}"/>
    <cellStyle name="Comma 14 83 2" xfId="20246" xr:uid="{FD0C5F83-6EF6-4286-94B1-35D3D34CCFC5}"/>
    <cellStyle name="Comma 14 84" xfId="8413" xr:uid="{00000000-0005-0000-0000-0000CA0B0000}"/>
    <cellStyle name="Comma 14 84 2" xfId="20344" xr:uid="{9F5C0F49-4205-4FD8-9070-30B5A2785934}"/>
    <cellStyle name="Comma 14 85" xfId="8514" xr:uid="{00000000-0005-0000-0000-0000CB0B0000}"/>
    <cellStyle name="Comma 14 85 2" xfId="20442" xr:uid="{8964E071-51B6-421B-A58C-98651E67CCF2}"/>
    <cellStyle name="Comma 14 86" xfId="8615" xr:uid="{00000000-0005-0000-0000-0000CC0B0000}"/>
    <cellStyle name="Comma 14 86 2" xfId="20540" xr:uid="{43FCB864-3344-43BB-AB99-6BCF56EA8FF3}"/>
    <cellStyle name="Comma 14 87" xfId="8716" xr:uid="{00000000-0005-0000-0000-0000CD0B0000}"/>
    <cellStyle name="Comma 14 87 2" xfId="20638" xr:uid="{15263417-96E1-4FEC-8163-84051BF5D667}"/>
    <cellStyle name="Comma 14 88" xfId="8817" xr:uid="{00000000-0005-0000-0000-0000CE0B0000}"/>
    <cellStyle name="Comma 14 88 2" xfId="20736" xr:uid="{D1A94FE9-0409-4B49-A4EB-9E7BCAD3A981}"/>
    <cellStyle name="Comma 14 89" xfId="8918" xr:uid="{00000000-0005-0000-0000-0000CF0B0000}"/>
    <cellStyle name="Comma 14 89 2" xfId="20834" xr:uid="{7502EF99-67A7-406B-970A-9569A0779969}"/>
    <cellStyle name="Comma 14 9" xfId="939" xr:uid="{00000000-0005-0000-0000-0000D00B0000}"/>
    <cellStyle name="Comma 14 9 2" xfId="13093" xr:uid="{63D7C356-8C24-4A03-A4A3-13D0874618EA}"/>
    <cellStyle name="Comma 14 90" xfId="9019" xr:uid="{00000000-0005-0000-0000-0000D10B0000}"/>
    <cellStyle name="Comma 14 90 2" xfId="20932" xr:uid="{378FD3D5-C85B-4C76-8C40-CC89D4DC25E5}"/>
    <cellStyle name="Comma 14 91" xfId="9120" xr:uid="{00000000-0005-0000-0000-0000D20B0000}"/>
    <cellStyle name="Comma 14 91 2" xfId="21030" xr:uid="{F3EFB41F-F8C1-47D7-9BEA-AB00E4FF7792}"/>
    <cellStyle name="Comma 14 92" xfId="9221" xr:uid="{00000000-0005-0000-0000-0000D30B0000}"/>
    <cellStyle name="Comma 14 92 2" xfId="21128" xr:uid="{135A7FD2-408B-491F-B074-6CE6DA1D73A9}"/>
    <cellStyle name="Comma 14 93" xfId="9322" xr:uid="{00000000-0005-0000-0000-0000D40B0000}"/>
    <cellStyle name="Comma 14 93 2" xfId="21226" xr:uid="{12C92694-769D-4748-AECD-A43F741CD044}"/>
    <cellStyle name="Comma 14 94" xfId="9423" xr:uid="{00000000-0005-0000-0000-0000D50B0000}"/>
    <cellStyle name="Comma 14 94 2" xfId="21324" xr:uid="{A0CECBAD-4F18-4464-A40E-7216C2AE96BB}"/>
    <cellStyle name="Comma 14 95" xfId="9524" xr:uid="{00000000-0005-0000-0000-0000D60B0000}"/>
    <cellStyle name="Comma 14 95 2" xfId="21422" xr:uid="{2C84CF13-FACD-43C5-8496-04015254AA45}"/>
    <cellStyle name="Comma 14 96" xfId="9625" xr:uid="{00000000-0005-0000-0000-0000D70B0000}"/>
    <cellStyle name="Comma 14 96 2" xfId="21520" xr:uid="{EF886C97-FDD4-47CD-A320-17947BD8F59D}"/>
    <cellStyle name="Comma 14 97" xfId="9726" xr:uid="{00000000-0005-0000-0000-0000D80B0000}"/>
    <cellStyle name="Comma 14 97 2" xfId="21618" xr:uid="{1DE179AE-CCB4-493D-89DD-0CFBDF9B3B45}"/>
    <cellStyle name="Comma 14 98" xfId="9827" xr:uid="{00000000-0005-0000-0000-0000D90B0000}"/>
    <cellStyle name="Comma 14 98 2" xfId="21716" xr:uid="{B6D6CFDC-B284-4E13-805E-93612CFC666D}"/>
    <cellStyle name="Comma 14 99" xfId="9928" xr:uid="{00000000-0005-0000-0000-0000DA0B0000}"/>
    <cellStyle name="Comma 14 99 2" xfId="21814" xr:uid="{84BFA441-46F8-4831-8F73-51111897449D}"/>
    <cellStyle name="Comma 15" xfId="186" xr:uid="{00000000-0005-0000-0000-0000DB0B0000}"/>
    <cellStyle name="Comma 15 10" xfId="1090" xr:uid="{00000000-0005-0000-0000-0000DC0B0000}"/>
    <cellStyle name="Comma 15 10 2" xfId="13237" xr:uid="{297038D2-2BDA-4205-A4AC-E74138641083}"/>
    <cellStyle name="Comma 15 100" xfId="10180" xr:uid="{00000000-0005-0000-0000-0000DD0B0000}"/>
    <cellStyle name="Comma 15 100 2" xfId="22057" xr:uid="{9BB429E3-6954-46AC-BD64-C6EF6CDA05AC}"/>
    <cellStyle name="Comma 15 101" xfId="10279" xr:uid="{00000000-0005-0000-0000-0000DE0B0000}"/>
    <cellStyle name="Comma 15 101 2" xfId="22153" xr:uid="{45B44CC6-3BF9-467B-BF63-C8A1FDF01809}"/>
    <cellStyle name="Comma 15 102" xfId="10381" xr:uid="{00000000-0005-0000-0000-0000DF0B0000}"/>
    <cellStyle name="Comma 15 102 2" xfId="22251" xr:uid="{74A9A06F-8142-4678-BB30-9A67B4F9DF3D}"/>
    <cellStyle name="Comma 15 103" xfId="10482" xr:uid="{00000000-0005-0000-0000-0000E00B0000}"/>
    <cellStyle name="Comma 15 103 2" xfId="22348" xr:uid="{346185A4-3D11-470D-B28D-CF0304EB531F}"/>
    <cellStyle name="Comma 15 104" xfId="10583" xr:uid="{00000000-0005-0000-0000-0000E10B0000}"/>
    <cellStyle name="Comma 15 104 2" xfId="22448" xr:uid="{E9ACA9B4-8454-4494-9155-19CD7781B75A}"/>
    <cellStyle name="Comma 15 105" xfId="10683" xr:uid="{00000000-0005-0000-0000-0000E20B0000}"/>
    <cellStyle name="Comma 15 105 2" xfId="22546" xr:uid="{96C87E63-A36D-4B9A-9EB8-704499D2E1EC}"/>
    <cellStyle name="Comma 15 106" xfId="10783" xr:uid="{00000000-0005-0000-0000-0000E30B0000}"/>
    <cellStyle name="Comma 15 106 2" xfId="22642" xr:uid="{5CB573FE-C62A-4FC5-A29B-5832F31E00C1}"/>
    <cellStyle name="Comma 15 107" xfId="10886" xr:uid="{00000000-0005-0000-0000-0000E40B0000}"/>
    <cellStyle name="Comma 15 107 2" xfId="22743" xr:uid="{28BCB825-2781-46B6-82F3-15B3202A8C0F}"/>
    <cellStyle name="Comma 15 108" xfId="10985" xr:uid="{00000000-0005-0000-0000-0000E50B0000}"/>
    <cellStyle name="Comma 15 108 2" xfId="22839" xr:uid="{B07CF6AB-ED80-443A-949D-E08B6EFFC57D}"/>
    <cellStyle name="Comma 15 109" xfId="11085" xr:uid="{00000000-0005-0000-0000-0000E60B0000}"/>
    <cellStyle name="Comma 15 109 2" xfId="22935" xr:uid="{A5FA8C1F-BAE2-4DDE-B1E4-D912E4B62090}"/>
    <cellStyle name="Comma 15 11" xfId="1191" xr:uid="{00000000-0005-0000-0000-0000E70B0000}"/>
    <cellStyle name="Comma 15 11 2" xfId="13335" xr:uid="{CF7AFA5A-5DFD-4D16-9ED1-F594DACB5B14}"/>
    <cellStyle name="Comma 15 110" xfId="11189" xr:uid="{00000000-0005-0000-0000-0000E80B0000}"/>
    <cellStyle name="Comma 15 110 2" xfId="23035" xr:uid="{9A8014E7-E427-460A-95B8-AE5CE08EED50}"/>
    <cellStyle name="Comma 15 111" xfId="11290" xr:uid="{00000000-0005-0000-0000-0000E90B0000}"/>
    <cellStyle name="Comma 15 111 2" xfId="23133" xr:uid="{FB6A5409-3B78-49FE-81A0-F3ADEDA717CA}"/>
    <cellStyle name="Comma 15 112" xfId="11391" xr:uid="{00000000-0005-0000-0000-0000EA0B0000}"/>
    <cellStyle name="Comma 15 112 2" xfId="23231" xr:uid="{24D55003-5EBA-43B0-8C08-B3473191AE82}"/>
    <cellStyle name="Comma 15 113" xfId="11491" xr:uid="{00000000-0005-0000-0000-0000EB0B0000}"/>
    <cellStyle name="Comma 15 113 2" xfId="23330" xr:uid="{554D0270-2C13-4008-A576-64900182325D}"/>
    <cellStyle name="Comma 15 114" xfId="11590" xr:uid="{00000000-0005-0000-0000-0000EC0B0000}"/>
    <cellStyle name="Comma 15 114 2" xfId="23426" xr:uid="{46E3D729-8DA7-41FB-8EDC-15DE890243B8}"/>
    <cellStyle name="Comma 15 115" xfId="11692" xr:uid="{00000000-0005-0000-0000-0000ED0B0000}"/>
    <cellStyle name="Comma 15 115 2" xfId="23525" xr:uid="{45151AA5-2033-44EA-9E66-716A5B889E25}"/>
    <cellStyle name="Comma 15 116" xfId="11789" xr:uid="{00000000-0005-0000-0000-0000EE0B0000}"/>
    <cellStyle name="Comma 15 116 2" xfId="23617" xr:uid="{077B09C6-A744-4875-B4B5-E7A67D2D1244}"/>
    <cellStyle name="Comma 15 117" xfId="11886" xr:uid="{00000000-0005-0000-0000-0000EF0B0000}"/>
    <cellStyle name="Comma 15 117 2" xfId="23711" xr:uid="{BDF2135C-941C-454E-A9CA-15F4891191E8}"/>
    <cellStyle name="Comma 15 118" xfId="11981" xr:uid="{00000000-0005-0000-0000-0000F00B0000}"/>
    <cellStyle name="Comma 15 118 2" xfId="23805" xr:uid="{60C99AF8-BC98-4925-8D72-6B6C5C99A015}"/>
    <cellStyle name="Comma 15 119" xfId="12068" xr:uid="{00000000-0005-0000-0000-0000F10B0000}"/>
    <cellStyle name="Comma 15 119 2" xfId="23889" xr:uid="{D9AD93F1-71F8-401D-B0C9-86C1A490ACD2}"/>
    <cellStyle name="Comma 15 12" xfId="1292" xr:uid="{00000000-0005-0000-0000-0000F20B0000}"/>
    <cellStyle name="Comma 15 12 2" xfId="13433" xr:uid="{3C841BBD-0E5F-4E15-ADF7-7F3CC01AFCBC}"/>
    <cellStyle name="Comma 15 120" xfId="12151" xr:uid="{00000000-0005-0000-0000-0000F30B0000}"/>
    <cellStyle name="Comma 15 120 2" xfId="23969" xr:uid="{C25FFCD1-DE73-48A4-BAAD-79471E5DB043}"/>
    <cellStyle name="Comma 15 121" xfId="12205" xr:uid="{00000000-0005-0000-0000-0000F40B0000}"/>
    <cellStyle name="Comma 15 121 2" xfId="24023" xr:uid="{6869C0D7-EB03-47B6-BB9F-8FEB66E65FB3}"/>
    <cellStyle name="Comma 15 122" xfId="12362" xr:uid="{82FE7C16-C914-4B62-823D-EA93045DB4F8}"/>
    <cellStyle name="Comma 15 13" xfId="1393" xr:uid="{00000000-0005-0000-0000-0000F50B0000}"/>
    <cellStyle name="Comma 15 13 2" xfId="13531" xr:uid="{15014F34-98AC-4C31-84A8-A40A49DA3F1B}"/>
    <cellStyle name="Comma 15 14" xfId="1494" xr:uid="{00000000-0005-0000-0000-0000F60B0000}"/>
    <cellStyle name="Comma 15 14 2" xfId="13629" xr:uid="{533B746F-3040-4F1A-9AFB-6CBCE9175D19}"/>
    <cellStyle name="Comma 15 15" xfId="1595" xr:uid="{00000000-0005-0000-0000-0000F70B0000}"/>
    <cellStyle name="Comma 15 15 2" xfId="13727" xr:uid="{414966FA-B5C5-4F90-8184-1A2FFAD68EAB}"/>
    <cellStyle name="Comma 15 16" xfId="1696" xr:uid="{00000000-0005-0000-0000-0000F80B0000}"/>
    <cellStyle name="Comma 15 16 2" xfId="13825" xr:uid="{A2C97412-CA3B-4C41-9AB6-C116C49F6A6E}"/>
    <cellStyle name="Comma 15 17" xfId="1797" xr:uid="{00000000-0005-0000-0000-0000F90B0000}"/>
    <cellStyle name="Comma 15 17 2" xfId="13923" xr:uid="{8E3AB2EC-7722-4EEB-9435-2C327BBF5EEE}"/>
    <cellStyle name="Comma 15 18" xfId="1898" xr:uid="{00000000-0005-0000-0000-0000FA0B0000}"/>
    <cellStyle name="Comma 15 18 2" xfId="14021" xr:uid="{875E2624-DB39-4986-970B-8806DDAC2FFD}"/>
    <cellStyle name="Comma 15 19" xfId="1999" xr:uid="{00000000-0005-0000-0000-0000FB0B0000}"/>
    <cellStyle name="Comma 15 19 2" xfId="14119" xr:uid="{80A765D5-5BD5-42B7-BF26-DDD9D303A82B}"/>
    <cellStyle name="Comma 15 2" xfId="194" xr:uid="{00000000-0005-0000-0000-0000FC0B0000}"/>
    <cellStyle name="Comma 15 2 10" xfId="1199" xr:uid="{00000000-0005-0000-0000-0000FD0B0000}"/>
    <cellStyle name="Comma 15 2 10 2" xfId="13343" xr:uid="{733D4C38-2976-467E-909F-4F680817E608}"/>
    <cellStyle name="Comma 15 2 100" xfId="10287" xr:uid="{00000000-0005-0000-0000-0000FE0B0000}"/>
    <cellStyle name="Comma 15 2 100 2" xfId="22161" xr:uid="{6256852B-C942-4239-B2F5-6FB8F36D6558}"/>
    <cellStyle name="Comma 15 2 101" xfId="10389" xr:uid="{00000000-0005-0000-0000-0000FF0B0000}"/>
    <cellStyle name="Comma 15 2 101 2" xfId="22259" xr:uid="{38A26367-4417-4AAB-B0E2-BC8662718779}"/>
    <cellStyle name="Comma 15 2 102" xfId="10490" xr:uid="{00000000-0005-0000-0000-0000000C0000}"/>
    <cellStyle name="Comma 15 2 102 2" xfId="22356" xr:uid="{C8739AC2-7E09-4F0E-ABC1-2C39D1839947}"/>
    <cellStyle name="Comma 15 2 103" xfId="10591" xr:uid="{00000000-0005-0000-0000-0000010C0000}"/>
    <cellStyle name="Comma 15 2 103 2" xfId="22456" xr:uid="{46AA05AD-FFB9-47DA-A046-9EB6175BB563}"/>
    <cellStyle name="Comma 15 2 104" xfId="10691" xr:uid="{00000000-0005-0000-0000-0000020C0000}"/>
    <cellStyle name="Comma 15 2 104 2" xfId="22554" xr:uid="{F35181B8-0EEC-49DC-A4C0-03713543DA58}"/>
    <cellStyle name="Comma 15 2 105" xfId="10791" xr:uid="{00000000-0005-0000-0000-0000030C0000}"/>
    <cellStyle name="Comma 15 2 105 2" xfId="22650" xr:uid="{1FD5FA13-295A-4192-9599-266D2924C207}"/>
    <cellStyle name="Comma 15 2 106" xfId="10894" xr:uid="{00000000-0005-0000-0000-0000040C0000}"/>
    <cellStyle name="Comma 15 2 106 2" xfId="22751" xr:uid="{B23F3137-E997-402E-9E3C-E0DFFDEDF24A}"/>
    <cellStyle name="Comma 15 2 107" xfId="10993" xr:uid="{00000000-0005-0000-0000-0000050C0000}"/>
    <cellStyle name="Comma 15 2 107 2" xfId="22847" xr:uid="{AE697665-7A6B-46EB-A061-AABA0C3B3054}"/>
    <cellStyle name="Comma 15 2 108" xfId="11093" xr:uid="{00000000-0005-0000-0000-0000060C0000}"/>
    <cellStyle name="Comma 15 2 108 2" xfId="22943" xr:uid="{3FB5F7F9-7D49-4BA0-AFE1-9F2199C67047}"/>
    <cellStyle name="Comma 15 2 109" xfId="11197" xr:uid="{00000000-0005-0000-0000-0000070C0000}"/>
    <cellStyle name="Comma 15 2 109 2" xfId="23043" xr:uid="{FB755E92-8C8D-4DDE-8FD3-5ED636B9A1AF}"/>
    <cellStyle name="Comma 15 2 11" xfId="1300" xr:uid="{00000000-0005-0000-0000-0000080C0000}"/>
    <cellStyle name="Comma 15 2 11 2" xfId="13441" xr:uid="{8A0E2EA3-E9C2-4C6D-B16A-EA0E7783FC70}"/>
    <cellStyle name="Comma 15 2 110" xfId="11298" xr:uid="{00000000-0005-0000-0000-0000090C0000}"/>
    <cellStyle name="Comma 15 2 110 2" xfId="23141" xr:uid="{9A57DA55-9954-4AA5-922B-3DB1295B4F37}"/>
    <cellStyle name="Comma 15 2 111" xfId="11399" xr:uid="{00000000-0005-0000-0000-00000A0C0000}"/>
    <cellStyle name="Comma 15 2 111 2" xfId="23239" xr:uid="{847CE007-36F5-4B95-9C48-5BA4D2B65404}"/>
    <cellStyle name="Comma 15 2 112" xfId="11499" xr:uid="{00000000-0005-0000-0000-00000B0C0000}"/>
    <cellStyle name="Comma 15 2 112 2" xfId="23338" xr:uid="{3112EE8E-A4DC-4EB9-B93D-9CAAB4BFA8C5}"/>
    <cellStyle name="Comma 15 2 113" xfId="11598" xr:uid="{00000000-0005-0000-0000-00000C0C0000}"/>
    <cellStyle name="Comma 15 2 113 2" xfId="23434" xr:uid="{4AA66D85-EDE2-4893-AC14-5794111CAFF6}"/>
    <cellStyle name="Comma 15 2 114" xfId="11700" xr:uid="{00000000-0005-0000-0000-00000D0C0000}"/>
    <cellStyle name="Comma 15 2 114 2" xfId="23533" xr:uid="{B5F020FE-CFCD-4493-8871-0E7D3DC3A19A}"/>
    <cellStyle name="Comma 15 2 115" xfId="11797" xr:uid="{00000000-0005-0000-0000-00000E0C0000}"/>
    <cellStyle name="Comma 15 2 115 2" xfId="23625" xr:uid="{04C74DA7-8595-4689-BA3D-CEAE85858D5D}"/>
    <cellStyle name="Comma 15 2 116" xfId="11894" xr:uid="{00000000-0005-0000-0000-00000F0C0000}"/>
    <cellStyle name="Comma 15 2 116 2" xfId="23719" xr:uid="{6F005153-2D33-46B0-AD31-0C22D01351F5}"/>
    <cellStyle name="Comma 15 2 117" xfId="11989" xr:uid="{00000000-0005-0000-0000-0000100C0000}"/>
    <cellStyle name="Comma 15 2 117 2" xfId="23813" xr:uid="{400EFA33-B6C4-4FEF-B28E-66ACC0CD947B}"/>
    <cellStyle name="Comma 15 2 118" xfId="12076" xr:uid="{00000000-0005-0000-0000-0000110C0000}"/>
    <cellStyle name="Comma 15 2 118 2" xfId="23897" xr:uid="{53D8F185-D606-4A10-9E19-03EB362442FE}"/>
    <cellStyle name="Comma 15 2 119" xfId="12159" xr:uid="{00000000-0005-0000-0000-0000120C0000}"/>
    <cellStyle name="Comma 15 2 119 2" xfId="23977" xr:uid="{9DE58D6F-EF99-460F-A445-42065D0ECE26}"/>
    <cellStyle name="Comma 15 2 12" xfId="1401" xr:uid="{00000000-0005-0000-0000-0000130C0000}"/>
    <cellStyle name="Comma 15 2 12 2" xfId="13539" xr:uid="{B2BD4179-3CCF-49B9-973E-60965DA2DFDC}"/>
    <cellStyle name="Comma 15 2 120" xfId="12213" xr:uid="{00000000-0005-0000-0000-0000140C0000}"/>
    <cellStyle name="Comma 15 2 120 2" xfId="24031" xr:uid="{01829662-7800-4C89-92AB-CDB3F8178B37}"/>
    <cellStyle name="Comma 15 2 121" xfId="12370" xr:uid="{72A45B9B-314E-4303-8DC6-60B6609B2D31}"/>
    <cellStyle name="Comma 15 2 13" xfId="1502" xr:uid="{00000000-0005-0000-0000-0000150C0000}"/>
    <cellStyle name="Comma 15 2 13 2" xfId="13637" xr:uid="{9C88823E-E730-4BA3-AC64-B6866CF3DC5F}"/>
    <cellStyle name="Comma 15 2 14" xfId="1603" xr:uid="{00000000-0005-0000-0000-0000160C0000}"/>
    <cellStyle name="Comma 15 2 14 2" xfId="13735" xr:uid="{4A3714F8-40DA-4855-8276-3082DD55AC2D}"/>
    <cellStyle name="Comma 15 2 15" xfId="1704" xr:uid="{00000000-0005-0000-0000-0000170C0000}"/>
    <cellStyle name="Comma 15 2 15 2" xfId="13833" xr:uid="{614A7651-4F40-40DA-81C0-D8CA6F32C6EA}"/>
    <cellStyle name="Comma 15 2 16" xfId="1805" xr:uid="{00000000-0005-0000-0000-0000180C0000}"/>
    <cellStyle name="Comma 15 2 16 2" xfId="13931" xr:uid="{709BCA5B-4425-4715-AACB-34B265FADEDA}"/>
    <cellStyle name="Comma 15 2 17" xfId="1906" xr:uid="{00000000-0005-0000-0000-0000190C0000}"/>
    <cellStyle name="Comma 15 2 17 2" xfId="14029" xr:uid="{563E902F-EF82-4B84-BD09-47ECFB404A00}"/>
    <cellStyle name="Comma 15 2 18" xfId="2007" xr:uid="{00000000-0005-0000-0000-00001A0C0000}"/>
    <cellStyle name="Comma 15 2 18 2" xfId="14127" xr:uid="{E2975A83-9598-4BC8-B623-52FC05032982}"/>
    <cellStyle name="Comma 15 2 19" xfId="2108" xr:uid="{00000000-0005-0000-0000-00001B0C0000}"/>
    <cellStyle name="Comma 15 2 19 2" xfId="14225" xr:uid="{15E28CF7-D773-4765-AD2E-EA9A76C20BE6}"/>
    <cellStyle name="Comma 15 2 2" xfId="391" xr:uid="{00000000-0005-0000-0000-00001C0C0000}"/>
    <cellStyle name="Comma 15 2 2 2" xfId="12560" xr:uid="{9D28D15C-4AF6-41FD-BCCB-074F1EBD3758}"/>
    <cellStyle name="Comma 15 2 20" xfId="2209" xr:uid="{00000000-0005-0000-0000-00001D0C0000}"/>
    <cellStyle name="Comma 15 2 20 2" xfId="14323" xr:uid="{97E1EF7E-91C9-4966-9DA3-0ADC74FE5B94}"/>
    <cellStyle name="Comma 15 2 21" xfId="2310" xr:uid="{00000000-0005-0000-0000-00001E0C0000}"/>
    <cellStyle name="Comma 15 2 21 2" xfId="14421" xr:uid="{9CBC55D6-20D7-47DE-9E70-B15BEE7F69C5}"/>
    <cellStyle name="Comma 15 2 22" xfId="2411" xr:uid="{00000000-0005-0000-0000-00001F0C0000}"/>
    <cellStyle name="Comma 15 2 22 2" xfId="14519" xr:uid="{E9248919-31F8-4EB1-8E33-5B947BAB24A7}"/>
    <cellStyle name="Comma 15 2 23" xfId="2512" xr:uid="{00000000-0005-0000-0000-0000200C0000}"/>
    <cellStyle name="Comma 15 2 23 2" xfId="14617" xr:uid="{9BF60539-7C84-4DC6-9897-46428B4992B5}"/>
    <cellStyle name="Comma 15 2 24" xfId="2613" xr:uid="{00000000-0005-0000-0000-0000210C0000}"/>
    <cellStyle name="Comma 15 2 24 2" xfId="14715" xr:uid="{18222C84-D6B9-48BD-8223-565B3645C879}"/>
    <cellStyle name="Comma 15 2 25" xfId="2714" xr:uid="{00000000-0005-0000-0000-0000220C0000}"/>
    <cellStyle name="Comma 15 2 25 2" xfId="14813" xr:uid="{847C8E69-E13E-4495-A421-3CC8085EFDFE}"/>
    <cellStyle name="Comma 15 2 26" xfId="2815" xr:uid="{00000000-0005-0000-0000-0000230C0000}"/>
    <cellStyle name="Comma 15 2 26 2" xfId="14911" xr:uid="{B2F084D3-19D7-46F6-B834-A0E70D95E674}"/>
    <cellStyle name="Comma 15 2 27" xfId="2916" xr:uid="{00000000-0005-0000-0000-0000240C0000}"/>
    <cellStyle name="Comma 15 2 27 2" xfId="15009" xr:uid="{1FF56F18-3682-46D5-A920-9C80EB561471}"/>
    <cellStyle name="Comma 15 2 28" xfId="3017" xr:uid="{00000000-0005-0000-0000-0000250C0000}"/>
    <cellStyle name="Comma 15 2 28 2" xfId="15107" xr:uid="{7DDD99ED-2442-4499-9F82-C0663578A2FF}"/>
    <cellStyle name="Comma 15 2 29" xfId="3118" xr:uid="{00000000-0005-0000-0000-0000260C0000}"/>
    <cellStyle name="Comma 15 2 29 2" xfId="15205" xr:uid="{0B20B1CA-0EEF-4D02-9851-998D26E8CCC1}"/>
    <cellStyle name="Comma 15 2 3" xfId="492" xr:uid="{00000000-0005-0000-0000-0000270C0000}"/>
    <cellStyle name="Comma 15 2 3 2" xfId="12658" xr:uid="{95A396B5-4339-46CD-9B13-0288E650CD13}"/>
    <cellStyle name="Comma 15 2 30" xfId="3219" xr:uid="{00000000-0005-0000-0000-0000280C0000}"/>
    <cellStyle name="Comma 15 2 30 2" xfId="15303" xr:uid="{024E8496-7E82-473A-AE77-6A5ECE699DFE}"/>
    <cellStyle name="Comma 15 2 31" xfId="3320" xr:uid="{00000000-0005-0000-0000-0000290C0000}"/>
    <cellStyle name="Comma 15 2 31 2" xfId="15401" xr:uid="{903CD459-C0BC-425E-8623-399F5E0666F5}"/>
    <cellStyle name="Comma 15 2 32" xfId="3421" xr:uid="{00000000-0005-0000-0000-00002A0C0000}"/>
    <cellStyle name="Comma 15 2 32 2" xfId="15499" xr:uid="{DD784812-F69A-4114-B94D-D896C08AD882}"/>
    <cellStyle name="Comma 15 2 33" xfId="3522" xr:uid="{00000000-0005-0000-0000-00002B0C0000}"/>
    <cellStyle name="Comma 15 2 33 2" xfId="15597" xr:uid="{3D68DC84-312A-4497-AB2A-26487BF73220}"/>
    <cellStyle name="Comma 15 2 34" xfId="3623" xr:uid="{00000000-0005-0000-0000-00002C0C0000}"/>
    <cellStyle name="Comma 15 2 34 2" xfId="15695" xr:uid="{C0EE0B2D-25E3-47EA-976C-79C7F5AFA3F7}"/>
    <cellStyle name="Comma 15 2 35" xfId="3724" xr:uid="{00000000-0005-0000-0000-00002D0C0000}"/>
    <cellStyle name="Comma 15 2 35 2" xfId="15794" xr:uid="{EC5231DF-BCC1-4EDF-9937-53E65CCEEB0B}"/>
    <cellStyle name="Comma 15 2 36" xfId="3816" xr:uid="{00000000-0005-0000-0000-00002E0C0000}"/>
    <cellStyle name="Comma 15 2 36 2" xfId="15883" xr:uid="{6BAEE4D4-5E67-4244-9CF4-2BA0E5C25498}"/>
    <cellStyle name="Comma 15 2 37" xfId="3924" xr:uid="{00000000-0005-0000-0000-00002F0C0000}"/>
    <cellStyle name="Comma 15 2 37 2" xfId="15985" xr:uid="{55A6414A-A180-497D-87FE-8DF5F123BB13}"/>
    <cellStyle name="Comma 15 2 38" xfId="4022" xr:uid="{00000000-0005-0000-0000-0000300C0000}"/>
    <cellStyle name="Comma 15 2 38 2" xfId="16081" xr:uid="{3AD6F165-D90E-4BF8-8F1D-75F72BA8302B}"/>
    <cellStyle name="Comma 15 2 39" xfId="4085" xr:uid="{00000000-0005-0000-0000-0000310C0000}"/>
    <cellStyle name="Comma 15 2 39 2" xfId="16144" xr:uid="{51E9944C-CC72-497A-BFC0-4E6A505B03DF}"/>
    <cellStyle name="Comma 15 2 4" xfId="593" xr:uid="{00000000-0005-0000-0000-0000320C0000}"/>
    <cellStyle name="Comma 15 2 4 2" xfId="12756" xr:uid="{C20F8F09-A958-4247-B050-9FA2B3F9E7A0}"/>
    <cellStyle name="Comma 15 2 40" xfId="4229" xr:uid="{00000000-0005-0000-0000-0000330C0000}"/>
    <cellStyle name="Comma 15 2 40 2" xfId="16282" xr:uid="{6DDE101A-55B4-4CA6-9B72-9F11DD1C1D89}"/>
    <cellStyle name="Comma 15 2 41" xfId="4329" xr:uid="{00000000-0005-0000-0000-0000340C0000}"/>
    <cellStyle name="Comma 15 2 41 2" xfId="16380" xr:uid="{B9E53940-7AB7-40DB-81C0-DA03289D7901}"/>
    <cellStyle name="Comma 15 2 42" xfId="4431" xr:uid="{00000000-0005-0000-0000-0000350C0000}"/>
    <cellStyle name="Comma 15 2 42 2" xfId="16479" xr:uid="{6A95EC2E-37F3-43DF-834B-CD7222207AA8}"/>
    <cellStyle name="Comma 15 2 43" xfId="4532" xr:uid="{00000000-0005-0000-0000-0000360C0000}"/>
    <cellStyle name="Comma 15 2 43 2" xfId="16577" xr:uid="{B412DC9B-8115-4637-A4E7-B83406FD7FCB}"/>
    <cellStyle name="Comma 15 2 44" xfId="4633" xr:uid="{00000000-0005-0000-0000-0000370C0000}"/>
    <cellStyle name="Comma 15 2 44 2" xfId="16675" xr:uid="{2D7B78AB-22CF-4B47-98BE-C751610845B4}"/>
    <cellStyle name="Comma 15 2 45" xfId="4734" xr:uid="{00000000-0005-0000-0000-0000380C0000}"/>
    <cellStyle name="Comma 15 2 45 2" xfId="16773" xr:uid="{4B1C2C54-91EF-463D-90E3-3539FBC0283B}"/>
    <cellStyle name="Comma 15 2 46" xfId="4835" xr:uid="{00000000-0005-0000-0000-0000390C0000}"/>
    <cellStyle name="Comma 15 2 46 2" xfId="16871" xr:uid="{2AD1010B-9043-44E6-81BA-B693DEA37D06}"/>
    <cellStyle name="Comma 15 2 47" xfId="4936" xr:uid="{00000000-0005-0000-0000-00003A0C0000}"/>
    <cellStyle name="Comma 15 2 47 2" xfId="16969" xr:uid="{06B826C0-79C8-43F6-A908-C9575E14FF48}"/>
    <cellStyle name="Comma 15 2 48" xfId="5037" xr:uid="{00000000-0005-0000-0000-00003B0C0000}"/>
    <cellStyle name="Comma 15 2 48 2" xfId="17067" xr:uid="{ECC8D3A0-D777-46DB-AEDA-717F77724A4C}"/>
    <cellStyle name="Comma 15 2 49" xfId="5138" xr:uid="{00000000-0005-0000-0000-00003C0C0000}"/>
    <cellStyle name="Comma 15 2 49 2" xfId="17165" xr:uid="{439FD190-9A17-4E95-9F3B-C7F23FEAA4F9}"/>
    <cellStyle name="Comma 15 2 5" xfId="694" xr:uid="{00000000-0005-0000-0000-00003D0C0000}"/>
    <cellStyle name="Comma 15 2 5 2" xfId="12854" xr:uid="{9FB14D49-152A-4337-8F78-CB89A1BC61CC}"/>
    <cellStyle name="Comma 15 2 50" xfId="5239" xr:uid="{00000000-0005-0000-0000-00003E0C0000}"/>
    <cellStyle name="Comma 15 2 50 2" xfId="17263" xr:uid="{4CA0F8F8-4E5D-4146-9D7E-8A87082A646A}"/>
    <cellStyle name="Comma 15 2 51" xfId="5340" xr:uid="{00000000-0005-0000-0000-00003F0C0000}"/>
    <cellStyle name="Comma 15 2 51 2" xfId="17361" xr:uid="{1FC0812E-068F-4E66-A2BD-84B45FC40BB9}"/>
    <cellStyle name="Comma 15 2 52" xfId="5441" xr:uid="{00000000-0005-0000-0000-0000400C0000}"/>
    <cellStyle name="Comma 15 2 52 2" xfId="17459" xr:uid="{28CA3016-F57E-410B-BA4C-E0EA1C210FD9}"/>
    <cellStyle name="Comma 15 2 53" xfId="5542" xr:uid="{00000000-0005-0000-0000-0000410C0000}"/>
    <cellStyle name="Comma 15 2 53 2" xfId="17557" xr:uid="{353ADCEF-A5C4-4A8C-8858-EA97B87B240C}"/>
    <cellStyle name="Comma 15 2 54" xfId="5643" xr:uid="{00000000-0005-0000-0000-0000420C0000}"/>
    <cellStyle name="Comma 15 2 54 2" xfId="17655" xr:uid="{1EF0CB3B-F775-4AAB-9FBD-897B09B488C4}"/>
    <cellStyle name="Comma 15 2 55" xfId="5744" xr:uid="{00000000-0005-0000-0000-0000430C0000}"/>
    <cellStyle name="Comma 15 2 55 2" xfId="17753" xr:uid="{8514843F-EFA8-4424-B495-DE3B3CF20779}"/>
    <cellStyle name="Comma 15 2 56" xfId="5845" xr:uid="{00000000-0005-0000-0000-0000440C0000}"/>
    <cellStyle name="Comma 15 2 56 2" xfId="17851" xr:uid="{68AE7E08-D94B-4384-86F5-577DE10F21B6}"/>
    <cellStyle name="Comma 15 2 57" xfId="5946" xr:uid="{00000000-0005-0000-0000-0000450C0000}"/>
    <cellStyle name="Comma 15 2 57 2" xfId="17949" xr:uid="{D1532B32-5448-4540-8427-1EA300D6A1D9}"/>
    <cellStyle name="Comma 15 2 58" xfId="6047" xr:uid="{00000000-0005-0000-0000-0000460C0000}"/>
    <cellStyle name="Comma 15 2 58 2" xfId="18047" xr:uid="{DE788F1B-1AA6-428E-857C-C93C8EB1CBDD}"/>
    <cellStyle name="Comma 15 2 59" xfId="6148" xr:uid="{00000000-0005-0000-0000-0000470C0000}"/>
    <cellStyle name="Comma 15 2 59 2" xfId="18145" xr:uid="{85D1231C-1014-4955-AFC3-F7D1EFA58FC6}"/>
    <cellStyle name="Comma 15 2 6" xfId="795" xr:uid="{00000000-0005-0000-0000-0000480C0000}"/>
    <cellStyle name="Comma 15 2 6 2" xfId="12952" xr:uid="{484B9576-6B35-456C-9905-416AB6AB3024}"/>
    <cellStyle name="Comma 15 2 60" xfId="6249" xr:uid="{00000000-0005-0000-0000-0000490C0000}"/>
    <cellStyle name="Comma 15 2 60 2" xfId="18243" xr:uid="{C9727620-6F14-41D9-AFE2-C672EB676D64}"/>
    <cellStyle name="Comma 15 2 61" xfId="6350" xr:uid="{00000000-0005-0000-0000-00004A0C0000}"/>
    <cellStyle name="Comma 15 2 61 2" xfId="18341" xr:uid="{97681553-9C4C-4A67-B1B5-D569E34F5772}"/>
    <cellStyle name="Comma 15 2 62" xfId="6451" xr:uid="{00000000-0005-0000-0000-00004B0C0000}"/>
    <cellStyle name="Comma 15 2 62 2" xfId="18439" xr:uid="{6CB0F264-2707-40CE-A589-AA96D6C875CA}"/>
    <cellStyle name="Comma 15 2 63" xfId="6552" xr:uid="{00000000-0005-0000-0000-00004C0C0000}"/>
    <cellStyle name="Comma 15 2 63 2" xfId="18537" xr:uid="{B8C10625-F478-4B08-B0E9-80E5B0A5DEE0}"/>
    <cellStyle name="Comma 15 2 64" xfId="6653" xr:uid="{00000000-0005-0000-0000-00004D0C0000}"/>
    <cellStyle name="Comma 15 2 64 2" xfId="18635" xr:uid="{1303A334-F4ED-42D0-B143-669E03F2EA09}"/>
    <cellStyle name="Comma 15 2 65" xfId="6754" xr:uid="{00000000-0005-0000-0000-00004E0C0000}"/>
    <cellStyle name="Comma 15 2 65 2" xfId="18733" xr:uid="{BEF186A9-22F6-4059-B087-5B68EE3E8B12}"/>
    <cellStyle name="Comma 15 2 66" xfId="6855" xr:uid="{00000000-0005-0000-0000-00004F0C0000}"/>
    <cellStyle name="Comma 15 2 66 2" xfId="18831" xr:uid="{F1F6A5E4-9796-4309-9629-611CC8099DD3}"/>
    <cellStyle name="Comma 15 2 67" xfId="6956" xr:uid="{00000000-0005-0000-0000-0000500C0000}"/>
    <cellStyle name="Comma 15 2 67 2" xfId="18929" xr:uid="{3A185456-4C7A-4C98-B46B-52A800F17D38}"/>
    <cellStyle name="Comma 15 2 68" xfId="7057" xr:uid="{00000000-0005-0000-0000-0000510C0000}"/>
    <cellStyle name="Comma 15 2 68 2" xfId="19027" xr:uid="{6CF54D6E-8983-4253-8F38-6E9B02E94343}"/>
    <cellStyle name="Comma 15 2 69" xfId="7158" xr:uid="{00000000-0005-0000-0000-0000520C0000}"/>
    <cellStyle name="Comma 15 2 69 2" xfId="19125" xr:uid="{5D3FF772-44C4-4876-8501-335DB57B3CB6}"/>
    <cellStyle name="Comma 15 2 7" xfId="896" xr:uid="{00000000-0005-0000-0000-0000530C0000}"/>
    <cellStyle name="Comma 15 2 7 2" xfId="13050" xr:uid="{A5EA1DBD-91E6-4039-87DB-C060BAFE1EF5}"/>
    <cellStyle name="Comma 15 2 70" xfId="7259" xr:uid="{00000000-0005-0000-0000-0000540C0000}"/>
    <cellStyle name="Comma 15 2 70 2" xfId="19223" xr:uid="{1765C7E6-E88A-40FA-9CC0-A73704DA357B}"/>
    <cellStyle name="Comma 15 2 71" xfId="7360" xr:uid="{00000000-0005-0000-0000-0000550C0000}"/>
    <cellStyle name="Comma 15 2 71 2" xfId="19321" xr:uid="{ABB81CE3-2302-4578-BF6B-E1F33C90D418}"/>
    <cellStyle name="Comma 15 2 72" xfId="7461" xr:uid="{00000000-0005-0000-0000-0000560C0000}"/>
    <cellStyle name="Comma 15 2 72 2" xfId="19419" xr:uid="{FF11FAEB-6CCA-4B2B-9817-B0F870C1CF93}"/>
    <cellStyle name="Comma 15 2 73" xfId="7562" xr:uid="{00000000-0005-0000-0000-0000570C0000}"/>
    <cellStyle name="Comma 15 2 73 2" xfId="19517" xr:uid="{CF36158C-161A-407B-A93E-14AE0D16FCBD}"/>
    <cellStyle name="Comma 15 2 74" xfId="7663" xr:uid="{00000000-0005-0000-0000-0000580C0000}"/>
    <cellStyle name="Comma 15 2 74 2" xfId="19615" xr:uid="{08966DF4-3384-4A3E-B96F-C25809F0CAC0}"/>
    <cellStyle name="Comma 15 2 75" xfId="7764" xr:uid="{00000000-0005-0000-0000-0000590C0000}"/>
    <cellStyle name="Comma 15 2 75 2" xfId="19713" xr:uid="{9E71CDE1-224A-49BA-86CB-1CD2993BAAEB}"/>
    <cellStyle name="Comma 15 2 76" xfId="7865" xr:uid="{00000000-0005-0000-0000-00005A0C0000}"/>
    <cellStyle name="Comma 15 2 76 2" xfId="19811" xr:uid="{3EBB3166-B93D-4A9D-AEA9-54AB52CFEB6C}"/>
    <cellStyle name="Comma 15 2 77" xfId="7966" xr:uid="{00000000-0005-0000-0000-00005B0C0000}"/>
    <cellStyle name="Comma 15 2 77 2" xfId="19909" xr:uid="{19FF7B00-46B3-44A0-B5F9-2AD3A843649E}"/>
    <cellStyle name="Comma 15 2 78" xfId="8067" xr:uid="{00000000-0005-0000-0000-00005C0C0000}"/>
    <cellStyle name="Comma 15 2 78 2" xfId="20007" xr:uid="{0B8128DD-B38D-41AA-BC86-468615605C28}"/>
    <cellStyle name="Comma 15 2 79" xfId="8168" xr:uid="{00000000-0005-0000-0000-00005D0C0000}"/>
    <cellStyle name="Comma 15 2 79 2" xfId="20105" xr:uid="{8129056A-9BD7-4536-9687-37C7DC7AA3C4}"/>
    <cellStyle name="Comma 15 2 8" xfId="997" xr:uid="{00000000-0005-0000-0000-00005E0C0000}"/>
    <cellStyle name="Comma 15 2 8 2" xfId="13148" xr:uid="{CC31D02A-2A93-4BD0-AA2B-7EA6E2151363}"/>
    <cellStyle name="Comma 15 2 80" xfId="8269" xr:uid="{00000000-0005-0000-0000-00005F0C0000}"/>
    <cellStyle name="Comma 15 2 80 2" xfId="20203" xr:uid="{4A4B50BF-A70A-48C4-AD53-E35DE0836544}"/>
    <cellStyle name="Comma 15 2 81" xfId="8370" xr:uid="{00000000-0005-0000-0000-0000600C0000}"/>
    <cellStyle name="Comma 15 2 81 2" xfId="20301" xr:uid="{061A12B8-8816-4D3C-B490-6B2B68AF8233}"/>
    <cellStyle name="Comma 15 2 82" xfId="8471" xr:uid="{00000000-0005-0000-0000-0000610C0000}"/>
    <cellStyle name="Comma 15 2 82 2" xfId="20399" xr:uid="{71198CE4-83B3-4781-B88F-3F125D8BBF1B}"/>
    <cellStyle name="Comma 15 2 83" xfId="8572" xr:uid="{00000000-0005-0000-0000-0000620C0000}"/>
    <cellStyle name="Comma 15 2 83 2" xfId="20497" xr:uid="{70D69E51-6B13-4529-B1FE-CDA7D3916BA8}"/>
    <cellStyle name="Comma 15 2 84" xfId="8673" xr:uid="{00000000-0005-0000-0000-0000630C0000}"/>
    <cellStyle name="Comma 15 2 84 2" xfId="20595" xr:uid="{3CEE2530-8189-4FD2-9718-47F89DD7EB83}"/>
    <cellStyle name="Comma 15 2 85" xfId="8774" xr:uid="{00000000-0005-0000-0000-0000640C0000}"/>
    <cellStyle name="Comma 15 2 85 2" xfId="20693" xr:uid="{7457AF23-2607-4DBF-9C53-06457A0C5DBD}"/>
    <cellStyle name="Comma 15 2 86" xfId="8875" xr:uid="{00000000-0005-0000-0000-0000650C0000}"/>
    <cellStyle name="Comma 15 2 86 2" xfId="20791" xr:uid="{4F472448-0051-4B4D-AB37-271C4ABDE5C8}"/>
    <cellStyle name="Comma 15 2 87" xfId="8976" xr:uid="{00000000-0005-0000-0000-0000660C0000}"/>
    <cellStyle name="Comma 15 2 87 2" xfId="20889" xr:uid="{65659830-FA96-4FE2-9187-304E673D72C2}"/>
    <cellStyle name="Comma 15 2 88" xfId="9077" xr:uid="{00000000-0005-0000-0000-0000670C0000}"/>
    <cellStyle name="Comma 15 2 88 2" xfId="20987" xr:uid="{5AB1EF91-8ED5-4B98-B8F1-D1A770C0ECF3}"/>
    <cellStyle name="Comma 15 2 89" xfId="9178" xr:uid="{00000000-0005-0000-0000-0000680C0000}"/>
    <cellStyle name="Comma 15 2 89 2" xfId="21085" xr:uid="{56A2A206-6FB1-4F71-85A6-72331DB629D2}"/>
    <cellStyle name="Comma 15 2 9" xfId="1098" xr:uid="{00000000-0005-0000-0000-0000690C0000}"/>
    <cellStyle name="Comma 15 2 9 2" xfId="13245" xr:uid="{D02A22EB-13B7-46A8-AF29-C29FBB0314F8}"/>
    <cellStyle name="Comma 15 2 90" xfId="9279" xr:uid="{00000000-0005-0000-0000-00006A0C0000}"/>
    <cellStyle name="Comma 15 2 90 2" xfId="21183" xr:uid="{03FEABAF-A76A-4F47-ABCF-FFB1D7638A02}"/>
    <cellStyle name="Comma 15 2 91" xfId="9380" xr:uid="{00000000-0005-0000-0000-00006B0C0000}"/>
    <cellStyle name="Comma 15 2 91 2" xfId="21281" xr:uid="{7468125C-98D6-4CA9-9BFE-4FADE0E825F1}"/>
    <cellStyle name="Comma 15 2 92" xfId="9481" xr:uid="{00000000-0005-0000-0000-00006C0C0000}"/>
    <cellStyle name="Comma 15 2 92 2" xfId="21379" xr:uid="{0A400D62-662F-4C96-8401-749E7F02E4E4}"/>
    <cellStyle name="Comma 15 2 93" xfId="9582" xr:uid="{00000000-0005-0000-0000-00006D0C0000}"/>
    <cellStyle name="Comma 15 2 93 2" xfId="21477" xr:uid="{3997AFF5-DF98-40E4-B951-8194FDC24B35}"/>
    <cellStyle name="Comma 15 2 94" xfId="9683" xr:uid="{00000000-0005-0000-0000-00006E0C0000}"/>
    <cellStyle name="Comma 15 2 94 2" xfId="21575" xr:uid="{9A26F1AD-42F5-4BEB-BACE-4225ACB6942D}"/>
    <cellStyle name="Comma 15 2 95" xfId="9784" xr:uid="{00000000-0005-0000-0000-00006F0C0000}"/>
    <cellStyle name="Comma 15 2 95 2" xfId="21673" xr:uid="{974ED70D-8526-4BCD-8C3F-8A174B51EA2D}"/>
    <cellStyle name="Comma 15 2 96" xfId="9885" xr:uid="{00000000-0005-0000-0000-0000700C0000}"/>
    <cellStyle name="Comma 15 2 96 2" xfId="21771" xr:uid="{530F3CFF-E156-4C49-9C1D-FC3218E6197F}"/>
    <cellStyle name="Comma 15 2 97" xfId="9986" xr:uid="{00000000-0005-0000-0000-0000710C0000}"/>
    <cellStyle name="Comma 15 2 97 2" xfId="21869" xr:uid="{45671283-978D-4B02-ABB9-5FD4D1AA4FC1}"/>
    <cellStyle name="Comma 15 2 98" xfId="10087" xr:uid="{00000000-0005-0000-0000-0000720C0000}"/>
    <cellStyle name="Comma 15 2 98 2" xfId="21967" xr:uid="{0807C296-4F4C-4CF5-824F-6165B64C5980}"/>
    <cellStyle name="Comma 15 2 99" xfId="10188" xr:uid="{00000000-0005-0000-0000-0000730C0000}"/>
    <cellStyle name="Comma 15 2 99 2" xfId="22065" xr:uid="{48E1ECEB-2134-45F6-AF08-B49035B011BC}"/>
    <cellStyle name="Comma 15 20" xfId="2100" xr:uid="{00000000-0005-0000-0000-0000740C0000}"/>
    <cellStyle name="Comma 15 20 2" xfId="14217" xr:uid="{BAEBF814-20DE-43DE-A2C9-35D8F020050E}"/>
    <cellStyle name="Comma 15 21" xfId="2201" xr:uid="{00000000-0005-0000-0000-0000750C0000}"/>
    <cellStyle name="Comma 15 21 2" xfId="14315" xr:uid="{30A7E481-CF81-4D90-830A-218EE098198C}"/>
    <cellStyle name="Comma 15 22" xfId="2302" xr:uid="{00000000-0005-0000-0000-0000760C0000}"/>
    <cellStyle name="Comma 15 22 2" xfId="14413" xr:uid="{6C3A1F52-C540-40DC-A695-9B3FFA57EE4F}"/>
    <cellStyle name="Comma 15 23" xfId="2403" xr:uid="{00000000-0005-0000-0000-0000770C0000}"/>
    <cellStyle name="Comma 15 23 2" xfId="14511" xr:uid="{6A7E5CF1-2B0A-4939-97C9-25087138D538}"/>
    <cellStyle name="Comma 15 24" xfId="2504" xr:uid="{00000000-0005-0000-0000-0000780C0000}"/>
    <cellStyle name="Comma 15 24 2" xfId="14609" xr:uid="{4FBC6DD3-C80A-4D8B-BA86-E6DBBDCAEDA0}"/>
    <cellStyle name="Comma 15 25" xfId="2605" xr:uid="{00000000-0005-0000-0000-0000790C0000}"/>
    <cellStyle name="Comma 15 25 2" xfId="14707" xr:uid="{3F9AF676-3181-4673-9B6E-82C0ECFB9EC1}"/>
    <cellStyle name="Comma 15 26" xfId="2706" xr:uid="{00000000-0005-0000-0000-00007A0C0000}"/>
    <cellStyle name="Comma 15 26 2" xfId="14805" xr:uid="{07F31BE6-3B0C-4F24-A424-C8FAC021208F}"/>
    <cellStyle name="Comma 15 27" xfId="2807" xr:uid="{00000000-0005-0000-0000-00007B0C0000}"/>
    <cellStyle name="Comma 15 27 2" xfId="14903" xr:uid="{CA0EB119-CF32-48A4-9040-5C5C6AD5E52B}"/>
    <cellStyle name="Comma 15 28" xfId="2908" xr:uid="{00000000-0005-0000-0000-00007C0C0000}"/>
    <cellStyle name="Comma 15 28 2" xfId="15001" xr:uid="{2943AEFC-FB32-4F50-9BA1-BAD7C4484B22}"/>
    <cellStyle name="Comma 15 29" xfId="3009" xr:uid="{00000000-0005-0000-0000-00007D0C0000}"/>
    <cellStyle name="Comma 15 29 2" xfId="15099" xr:uid="{8C4B8D91-6F4E-4E4F-A105-52049EBBB919}"/>
    <cellStyle name="Comma 15 3" xfId="383" xr:uid="{00000000-0005-0000-0000-00007E0C0000}"/>
    <cellStyle name="Comma 15 3 2" xfId="12552" xr:uid="{40A5F8AA-75F5-47EC-A1C0-9423A95F0C79}"/>
    <cellStyle name="Comma 15 30" xfId="3110" xr:uid="{00000000-0005-0000-0000-00007F0C0000}"/>
    <cellStyle name="Comma 15 30 2" xfId="15197" xr:uid="{7F5A8FBE-9B59-43B7-AC7A-D55BD7D6518E}"/>
    <cellStyle name="Comma 15 31" xfId="3211" xr:uid="{00000000-0005-0000-0000-0000800C0000}"/>
    <cellStyle name="Comma 15 31 2" xfId="15295" xr:uid="{295FEDC9-FA62-418C-A684-4A0336A665EA}"/>
    <cellStyle name="Comma 15 32" xfId="3312" xr:uid="{00000000-0005-0000-0000-0000810C0000}"/>
    <cellStyle name="Comma 15 32 2" xfId="15393" xr:uid="{F77E415F-8669-499D-B011-3D9289622223}"/>
    <cellStyle name="Comma 15 33" xfId="3413" xr:uid="{00000000-0005-0000-0000-0000820C0000}"/>
    <cellStyle name="Comma 15 33 2" xfId="15491" xr:uid="{1C269A2C-B2F8-4A40-A4C2-F72924CEE69D}"/>
    <cellStyle name="Comma 15 34" xfId="3514" xr:uid="{00000000-0005-0000-0000-0000830C0000}"/>
    <cellStyle name="Comma 15 34 2" xfId="15589" xr:uid="{19E63724-EF7F-47E3-9943-7D5A3D69D078}"/>
    <cellStyle name="Comma 15 35" xfId="3615" xr:uid="{00000000-0005-0000-0000-0000840C0000}"/>
    <cellStyle name="Comma 15 35 2" xfId="15687" xr:uid="{EB78D9B4-D78D-4381-AEFA-CE95178445A0}"/>
    <cellStyle name="Comma 15 36" xfId="3716" xr:uid="{00000000-0005-0000-0000-0000850C0000}"/>
    <cellStyle name="Comma 15 36 2" xfId="15786" xr:uid="{64AC2A09-087C-4E09-BD5D-00D21B4E6438}"/>
    <cellStyle name="Comma 15 37" xfId="3808" xr:uid="{00000000-0005-0000-0000-0000860C0000}"/>
    <cellStyle name="Comma 15 37 2" xfId="15875" xr:uid="{F25CB2BB-54EC-456D-9946-E6462F402074}"/>
    <cellStyle name="Comma 15 38" xfId="3916" xr:uid="{00000000-0005-0000-0000-0000870C0000}"/>
    <cellStyle name="Comma 15 38 2" xfId="15977" xr:uid="{4C41A002-4E42-4626-A2B5-ACF59622EBC7}"/>
    <cellStyle name="Comma 15 39" xfId="4014" xr:uid="{00000000-0005-0000-0000-0000880C0000}"/>
    <cellStyle name="Comma 15 39 2" xfId="16073" xr:uid="{08E15FE7-6B6D-42F4-B62D-44E6DE62D27B}"/>
    <cellStyle name="Comma 15 4" xfId="484" xr:uid="{00000000-0005-0000-0000-0000890C0000}"/>
    <cellStyle name="Comma 15 4 2" xfId="12650" xr:uid="{5DB3DC77-EB4F-45EE-AF87-7A211A2F7DEC}"/>
    <cellStyle name="Comma 15 40" xfId="4077" xr:uid="{00000000-0005-0000-0000-00008A0C0000}"/>
    <cellStyle name="Comma 15 40 2" xfId="16136" xr:uid="{CAE61BE2-6A73-4FEB-B02D-CCB7E30CEBF4}"/>
    <cellStyle name="Comma 15 41" xfId="4221" xr:uid="{00000000-0005-0000-0000-00008B0C0000}"/>
    <cellStyle name="Comma 15 41 2" xfId="16274" xr:uid="{6F9F3539-0B28-40F2-AAF4-AC032695786D}"/>
    <cellStyle name="Comma 15 42" xfId="4321" xr:uid="{00000000-0005-0000-0000-00008C0C0000}"/>
    <cellStyle name="Comma 15 42 2" xfId="16372" xr:uid="{80A5C572-DA2A-45D0-A710-B8D743AB13BF}"/>
    <cellStyle name="Comma 15 43" xfId="4423" xr:uid="{00000000-0005-0000-0000-00008D0C0000}"/>
    <cellStyle name="Comma 15 43 2" xfId="16471" xr:uid="{68020846-DD6F-4B26-A96A-46A17F556EB4}"/>
    <cellStyle name="Comma 15 44" xfId="4524" xr:uid="{00000000-0005-0000-0000-00008E0C0000}"/>
    <cellStyle name="Comma 15 44 2" xfId="16569" xr:uid="{2EDA79B4-DCC8-407F-BDA9-A5D062931BAD}"/>
    <cellStyle name="Comma 15 45" xfId="4625" xr:uid="{00000000-0005-0000-0000-00008F0C0000}"/>
    <cellStyle name="Comma 15 45 2" xfId="16667" xr:uid="{4145CF30-970E-468E-AE90-C3D49C495293}"/>
    <cellStyle name="Comma 15 46" xfId="4726" xr:uid="{00000000-0005-0000-0000-0000900C0000}"/>
    <cellStyle name="Comma 15 46 2" xfId="16765" xr:uid="{82F4B7CF-6465-4322-AD25-46F78B147E5E}"/>
    <cellStyle name="Comma 15 47" xfId="4827" xr:uid="{00000000-0005-0000-0000-0000910C0000}"/>
    <cellStyle name="Comma 15 47 2" xfId="16863" xr:uid="{42820623-BD53-478A-8925-D27218ED3A85}"/>
    <cellStyle name="Comma 15 48" xfId="4928" xr:uid="{00000000-0005-0000-0000-0000920C0000}"/>
    <cellStyle name="Comma 15 48 2" xfId="16961" xr:uid="{FDC1C861-440D-4CA7-9742-4325B13A848D}"/>
    <cellStyle name="Comma 15 49" xfId="5029" xr:uid="{00000000-0005-0000-0000-0000930C0000}"/>
    <cellStyle name="Comma 15 49 2" xfId="17059" xr:uid="{6E02E718-515B-423A-9FD4-20634A9986BE}"/>
    <cellStyle name="Comma 15 5" xfId="585" xr:uid="{00000000-0005-0000-0000-0000940C0000}"/>
    <cellStyle name="Comma 15 5 2" xfId="12748" xr:uid="{D5452765-ABBB-4765-BEB1-A32F368E4E29}"/>
    <cellStyle name="Comma 15 50" xfId="5130" xr:uid="{00000000-0005-0000-0000-0000950C0000}"/>
    <cellStyle name="Comma 15 50 2" xfId="17157" xr:uid="{0295E23E-5B63-4CA3-A4B9-634DF556BDE0}"/>
    <cellStyle name="Comma 15 51" xfId="5231" xr:uid="{00000000-0005-0000-0000-0000960C0000}"/>
    <cellStyle name="Comma 15 51 2" xfId="17255" xr:uid="{2C9A5DEB-4CAC-42A0-8944-E5341FC10F3B}"/>
    <cellStyle name="Comma 15 52" xfId="5332" xr:uid="{00000000-0005-0000-0000-0000970C0000}"/>
    <cellStyle name="Comma 15 52 2" xfId="17353" xr:uid="{BC701256-914B-468E-9E2C-8AF96713E234}"/>
    <cellStyle name="Comma 15 53" xfId="5433" xr:uid="{00000000-0005-0000-0000-0000980C0000}"/>
    <cellStyle name="Comma 15 53 2" xfId="17451" xr:uid="{8F8978CB-27BF-4D24-95CC-D146F946B701}"/>
    <cellStyle name="Comma 15 54" xfId="5534" xr:uid="{00000000-0005-0000-0000-0000990C0000}"/>
    <cellStyle name="Comma 15 54 2" xfId="17549" xr:uid="{E4C26B7F-B95B-4368-912F-3E871BFB0521}"/>
    <cellStyle name="Comma 15 55" xfId="5635" xr:uid="{00000000-0005-0000-0000-00009A0C0000}"/>
    <cellStyle name="Comma 15 55 2" xfId="17647" xr:uid="{5DEEA131-C8CA-444D-80F9-DAAF686AC874}"/>
    <cellStyle name="Comma 15 56" xfId="5736" xr:uid="{00000000-0005-0000-0000-00009B0C0000}"/>
    <cellStyle name="Comma 15 56 2" xfId="17745" xr:uid="{EDBD698F-D598-4BC1-AC87-2310B32F546C}"/>
    <cellStyle name="Comma 15 57" xfId="5837" xr:uid="{00000000-0005-0000-0000-00009C0C0000}"/>
    <cellStyle name="Comma 15 57 2" xfId="17843" xr:uid="{F688205D-1251-4742-94B6-4CC1EC3D5380}"/>
    <cellStyle name="Comma 15 58" xfId="5938" xr:uid="{00000000-0005-0000-0000-00009D0C0000}"/>
    <cellStyle name="Comma 15 58 2" xfId="17941" xr:uid="{35C7CD5C-677F-4730-BBB0-C0DD1B5711D6}"/>
    <cellStyle name="Comma 15 59" xfId="6039" xr:uid="{00000000-0005-0000-0000-00009E0C0000}"/>
    <cellStyle name="Comma 15 59 2" xfId="18039" xr:uid="{298FDE87-D361-4699-8A6A-8FF12D226119}"/>
    <cellStyle name="Comma 15 6" xfId="686" xr:uid="{00000000-0005-0000-0000-00009F0C0000}"/>
    <cellStyle name="Comma 15 6 2" xfId="12846" xr:uid="{7FBBFC9A-3DCB-4DFC-9CCD-DBDEC896B7BC}"/>
    <cellStyle name="Comma 15 60" xfId="6140" xr:uid="{00000000-0005-0000-0000-0000A00C0000}"/>
    <cellStyle name="Comma 15 60 2" xfId="18137" xr:uid="{DA8448C2-84DE-490C-A60F-05FF2763B481}"/>
    <cellStyle name="Comma 15 61" xfId="6241" xr:uid="{00000000-0005-0000-0000-0000A10C0000}"/>
    <cellStyle name="Comma 15 61 2" xfId="18235" xr:uid="{95A18983-637C-46FA-95A8-5C8069523118}"/>
    <cellStyle name="Comma 15 62" xfId="6342" xr:uid="{00000000-0005-0000-0000-0000A20C0000}"/>
    <cellStyle name="Comma 15 62 2" xfId="18333" xr:uid="{979F1B7A-5663-4225-8241-8317FC24A923}"/>
    <cellStyle name="Comma 15 63" xfId="6443" xr:uid="{00000000-0005-0000-0000-0000A30C0000}"/>
    <cellStyle name="Comma 15 63 2" xfId="18431" xr:uid="{9B824636-2F15-4081-B699-EDF9CB4A2469}"/>
    <cellStyle name="Comma 15 64" xfId="6544" xr:uid="{00000000-0005-0000-0000-0000A40C0000}"/>
    <cellStyle name="Comma 15 64 2" xfId="18529" xr:uid="{1B0F112E-44F1-4401-A60F-67F4F9772F44}"/>
    <cellStyle name="Comma 15 65" xfId="6645" xr:uid="{00000000-0005-0000-0000-0000A50C0000}"/>
    <cellStyle name="Comma 15 65 2" xfId="18627" xr:uid="{5FCB6382-27D8-4495-97D8-8919BB2B7653}"/>
    <cellStyle name="Comma 15 66" xfId="6746" xr:uid="{00000000-0005-0000-0000-0000A60C0000}"/>
    <cellStyle name="Comma 15 66 2" xfId="18725" xr:uid="{9D6221F8-CB81-48BF-86D0-27564680A604}"/>
    <cellStyle name="Comma 15 67" xfId="6847" xr:uid="{00000000-0005-0000-0000-0000A70C0000}"/>
    <cellStyle name="Comma 15 67 2" xfId="18823" xr:uid="{F328B37A-F7B4-4829-98CD-373FBABE8F39}"/>
    <cellStyle name="Comma 15 68" xfId="6948" xr:uid="{00000000-0005-0000-0000-0000A80C0000}"/>
    <cellStyle name="Comma 15 68 2" xfId="18921" xr:uid="{4AB7949F-849A-405D-AC5A-55DADECCB4C2}"/>
    <cellStyle name="Comma 15 69" xfId="7049" xr:uid="{00000000-0005-0000-0000-0000A90C0000}"/>
    <cellStyle name="Comma 15 69 2" xfId="19019" xr:uid="{5C0D76BA-B230-44A6-9360-7844B02D903B}"/>
    <cellStyle name="Comma 15 7" xfId="787" xr:uid="{00000000-0005-0000-0000-0000AA0C0000}"/>
    <cellStyle name="Comma 15 7 2" xfId="12944" xr:uid="{29F77162-47FC-41A5-AED7-757B55AFE3FF}"/>
    <cellStyle name="Comma 15 70" xfId="7150" xr:uid="{00000000-0005-0000-0000-0000AB0C0000}"/>
    <cellStyle name="Comma 15 70 2" xfId="19117" xr:uid="{6397D56D-EE2B-4999-9889-0340A3AE603B}"/>
    <cellStyle name="Comma 15 71" xfId="7251" xr:uid="{00000000-0005-0000-0000-0000AC0C0000}"/>
    <cellStyle name="Comma 15 71 2" xfId="19215" xr:uid="{68FC1B73-3394-4F0F-ACFD-B5B26F874840}"/>
    <cellStyle name="Comma 15 72" xfId="7352" xr:uid="{00000000-0005-0000-0000-0000AD0C0000}"/>
    <cellStyle name="Comma 15 72 2" xfId="19313" xr:uid="{A808BCAA-0791-429F-8FFD-9DE67669EB84}"/>
    <cellStyle name="Comma 15 73" xfId="7453" xr:uid="{00000000-0005-0000-0000-0000AE0C0000}"/>
    <cellStyle name="Comma 15 73 2" xfId="19411" xr:uid="{E1CF3C36-E281-4DFB-8CFE-219203A9A6E1}"/>
    <cellStyle name="Comma 15 74" xfId="7554" xr:uid="{00000000-0005-0000-0000-0000AF0C0000}"/>
    <cellStyle name="Comma 15 74 2" xfId="19509" xr:uid="{E6D0956F-CF80-4900-BD8B-C99B6FABDD4B}"/>
    <cellStyle name="Comma 15 75" xfId="7655" xr:uid="{00000000-0005-0000-0000-0000B00C0000}"/>
    <cellStyle name="Comma 15 75 2" xfId="19607" xr:uid="{22C9B8A7-AE3F-426C-B377-B69E9EB23822}"/>
    <cellStyle name="Comma 15 76" xfId="7756" xr:uid="{00000000-0005-0000-0000-0000B10C0000}"/>
    <cellStyle name="Comma 15 76 2" xfId="19705" xr:uid="{ACB0888C-DB38-4E7B-AA3E-6F1064302B64}"/>
    <cellStyle name="Comma 15 77" xfId="7857" xr:uid="{00000000-0005-0000-0000-0000B20C0000}"/>
    <cellStyle name="Comma 15 77 2" xfId="19803" xr:uid="{A84BE8B6-663F-408F-BCBC-A47AC76845C5}"/>
    <cellStyle name="Comma 15 78" xfId="7958" xr:uid="{00000000-0005-0000-0000-0000B30C0000}"/>
    <cellStyle name="Comma 15 78 2" xfId="19901" xr:uid="{C1F144B3-7C94-4D29-97B9-880804BD251E}"/>
    <cellStyle name="Comma 15 79" xfId="8059" xr:uid="{00000000-0005-0000-0000-0000B40C0000}"/>
    <cellStyle name="Comma 15 79 2" xfId="19999" xr:uid="{58D418D7-C5D5-4C33-B1AE-A6A5FE4C7949}"/>
    <cellStyle name="Comma 15 8" xfId="888" xr:uid="{00000000-0005-0000-0000-0000B50C0000}"/>
    <cellStyle name="Comma 15 8 2" xfId="13042" xr:uid="{EBF8739E-464E-4A6D-80A5-185401118686}"/>
    <cellStyle name="Comma 15 80" xfId="8160" xr:uid="{00000000-0005-0000-0000-0000B60C0000}"/>
    <cellStyle name="Comma 15 80 2" xfId="20097" xr:uid="{B18A1FD5-3173-4314-AA77-65C4BF5AF7DE}"/>
    <cellStyle name="Comma 15 81" xfId="8261" xr:uid="{00000000-0005-0000-0000-0000B70C0000}"/>
    <cellStyle name="Comma 15 81 2" xfId="20195" xr:uid="{5CF65BF4-5F89-4C7D-94BA-B08A188097A0}"/>
    <cellStyle name="Comma 15 82" xfId="8362" xr:uid="{00000000-0005-0000-0000-0000B80C0000}"/>
    <cellStyle name="Comma 15 82 2" xfId="20293" xr:uid="{F771507F-B830-4A38-999C-84D3DE9B0BE6}"/>
    <cellStyle name="Comma 15 83" xfId="8463" xr:uid="{00000000-0005-0000-0000-0000B90C0000}"/>
    <cellStyle name="Comma 15 83 2" xfId="20391" xr:uid="{39C32041-3B16-485E-B5F9-B634DD844968}"/>
    <cellStyle name="Comma 15 84" xfId="8564" xr:uid="{00000000-0005-0000-0000-0000BA0C0000}"/>
    <cellStyle name="Comma 15 84 2" xfId="20489" xr:uid="{BEEE7826-805F-4C22-8E1D-E73B77F324CD}"/>
    <cellStyle name="Comma 15 85" xfId="8665" xr:uid="{00000000-0005-0000-0000-0000BB0C0000}"/>
    <cellStyle name="Comma 15 85 2" xfId="20587" xr:uid="{A2C0163D-A678-4A4A-B6BF-E53886521F05}"/>
    <cellStyle name="Comma 15 86" xfId="8766" xr:uid="{00000000-0005-0000-0000-0000BC0C0000}"/>
    <cellStyle name="Comma 15 86 2" xfId="20685" xr:uid="{B1AF0476-BFC8-4271-A390-08FBA702B3CB}"/>
    <cellStyle name="Comma 15 87" xfId="8867" xr:uid="{00000000-0005-0000-0000-0000BD0C0000}"/>
    <cellStyle name="Comma 15 87 2" xfId="20783" xr:uid="{59575E94-D510-4040-9449-EE9319CDC94B}"/>
    <cellStyle name="Comma 15 88" xfId="8968" xr:uid="{00000000-0005-0000-0000-0000BE0C0000}"/>
    <cellStyle name="Comma 15 88 2" xfId="20881" xr:uid="{6FF2C307-C65D-4DF2-A88B-4CD9AC461220}"/>
    <cellStyle name="Comma 15 89" xfId="9069" xr:uid="{00000000-0005-0000-0000-0000BF0C0000}"/>
    <cellStyle name="Comma 15 89 2" xfId="20979" xr:uid="{AEFF66A8-E644-4006-A444-C208A8DCBAA8}"/>
    <cellStyle name="Comma 15 9" xfId="989" xr:uid="{00000000-0005-0000-0000-0000C00C0000}"/>
    <cellStyle name="Comma 15 9 2" xfId="13140" xr:uid="{60AF9225-5CF3-4289-B499-27CBC6337A96}"/>
    <cellStyle name="Comma 15 90" xfId="9170" xr:uid="{00000000-0005-0000-0000-0000C10C0000}"/>
    <cellStyle name="Comma 15 90 2" xfId="21077" xr:uid="{CDDA3B70-856C-472C-9AFF-1426F3043FDF}"/>
    <cellStyle name="Comma 15 91" xfId="9271" xr:uid="{00000000-0005-0000-0000-0000C20C0000}"/>
    <cellStyle name="Comma 15 91 2" xfId="21175" xr:uid="{2C2A4939-6B17-4B18-9C2E-5E6285A44DC4}"/>
    <cellStyle name="Comma 15 92" xfId="9372" xr:uid="{00000000-0005-0000-0000-0000C30C0000}"/>
    <cellStyle name="Comma 15 92 2" xfId="21273" xr:uid="{5D0FB1A7-907B-4331-99C5-A47B4EB1A005}"/>
    <cellStyle name="Comma 15 93" xfId="9473" xr:uid="{00000000-0005-0000-0000-0000C40C0000}"/>
    <cellStyle name="Comma 15 93 2" xfId="21371" xr:uid="{AF6B973D-6AD3-49C1-9AF0-CE7DD0AB8EDF}"/>
    <cellStyle name="Comma 15 94" xfId="9574" xr:uid="{00000000-0005-0000-0000-0000C50C0000}"/>
    <cellStyle name="Comma 15 94 2" xfId="21469" xr:uid="{488BEA1B-DB75-4D09-870D-E194EDDE6D8F}"/>
    <cellStyle name="Comma 15 95" xfId="9675" xr:uid="{00000000-0005-0000-0000-0000C60C0000}"/>
    <cellStyle name="Comma 15 95 2" xfId="21567" xr:uid="{6ED0B827-AF94-4AAC-A486-A76A242583CD}"/>
    <cellStyle name="Comma 15 96" xfId="9776" xr:uid="{00000000-0005-0000-0000-0000C70C0000}"/>
    <cellStyle name="Comma 15 96 2" xfId="21665" xr:uid="{97C51A09-12A5-4423-97B0-F56FA29E6F80}"/>
    <cellStyle name="Comma 15 97" xfId="9877" xr:uid="{00000000-0005-0000-0000-0000C80C0000}"/>
    <cellStyle name="Comma 15 97 2" xfId="21763" xr:uid="{BA08D69C-9D9D-426F-B241-672DFF1DCFE5}"/>
    <cellStyle name="Comma 15 98" xfId="9978" xr:uid="{00000000-0005-0000-0000-0000C90C0000}"/>
    <cellStyle name="Comma 15 98 2" xfId="21861" xr:uid="{9176E3E4-72F0-4BCB-9ADF-D5F8B6710EF7}"/>
    <cellStyle name="Comma 15 99" xfId="10079" xr:uid="{00000000-0005-0000-0000-0000CA0C0000}"/>
    <cellStyle name="Comma 15 99 2" xfId="21959" xr:uid="{41B525C7-1213-4A0B-8452-A36D366ACB84}"/>
    <cellStyle name="Comma 16" xfId="199" xr:uid="{00000000-0005-0000-0000-0000CB0C0000}"/>
    <cellStyle name="Comma 16 10" xfId="1204" xr:uid="{00000000-0005-0000-0000-0000CC0C0000}"/>
    <cellStyle name="Comma 16 10 2" xfId="13348" xr:uid="{EC336A35-E84A-4987-9778-C3CADA568228}"/>
    <cellStyle name="Comma 16 100" xfId="10292" xr:uid="{00000000-0005-0000-0000-0000CD0C0000}"/>
    <cellStyle name="Comma 16 100 2" xfId="22166" xr:uid="{FE7D8873-EB7A-45E4-AF63-67D24767F810}"/>
    <cellStyle name="Comma 16 101" xfId="10394" xr:uid="{00000000-0005-0000-0000-0000CE0C0000}"/>
    <cellStyle name="Comma 16 101 2" xfId="22264" xr:uid="{0BEAD0EB-26A9-4FE3-A417-4D5A35B3DEA4}"/>
    <cellStyle name="Comma 16 102" xfId="10495" xr:uid="{00000000-0005-0000-0000-0000CF0C0000}"/>
    <cellStyle name="Comma 16 102 2" xfId="22361" xr:uid="{5C5E62E8-5C18-420C-ACD2-7EA65ABE1CC3}"/>
    <cellStyle name="Comma 16 103" xfId="10596" xr:uid="{00000000-0005-0000-0000-0000D00C0000}"/>
    <cellStyle name="Comma 16 103 2" xfId="22461" xr:uid="{F626A225-19F8-4504-A2EC-5A66073A9079}"/>
    <cellStyle name="Comma 16 104" xfId="10696" xr:uid="{00000000-0005-0000-0000-0000D10C0000}"/>
    <cellStyle name="Comma 16 104 2" xfId="22559" xr:uid="{65472B95-0A0C-40A0-B017-A2C0BC8E7AC1}"/>
    <cellStyle name="Comma 16 105" xfId="10796" xr:uid="{00000000-0005-0000-0000-0000D20C0000}"/>
    <cellStyle name="Comma 16 105 2" xfId="22655" xr:uid="{556A2E4D-638B-47F9-BEBB-30C245670DFF}"/>
    <cellStyle name="Comma 16 106" xfId="10899" xr:uid="{00000000-0005-0000-0000-0000D30C0000}"/>
    <cellStyle name="Comma 16 106 2" xfId="22756" xr:uid="{2E9F1F76-9C18-4C24-B960-22697FBA316C}"/>
    <cellStyle name="Comma 16 107" xfId="10998" xr:uid="{00000000-0005-0000-0000-0000D40C0000}"/>
    <cellStyle name="Comma 16 107 2" xfId="22852" xr:uid="{F96DB955-9CB9-47B5-92B8-2E5DB3E9DD68}"/>
    <cellStyle name="Comma 16 108" xfId="11098" xr:uid="{00000000-0005-0000-0000-0000D50C0000}"/>
    <cellStyle name="Comma 16 108 2" xfId="22948" xr:uid="{F15B5D24-3B71-4432-9985-91FA0D57948D}"/>
    <cellStyle name="Comma 16 109" xfId="11202" xr:uid="{00000000-0005-0000-0000-0000D60C0000}"/>
    <cellStyle name="Comma 16 109 2" xfId="23048" xr:uid="{FC879A71-3457-4FD1-9C2C-ED29FF96DABA}"/>
    <cellStyle name="Comma 16 11" xfId="1305" xr:uid="{00000000-0005-0000-0000-0000D70C0000}"/>
    <cellStyle name="Comma 16 11 2" xfId="13446" xr:uid="{4562E289-0338-44C4-A621-C8E08D48F458}"/>
    <cellStyle name="Comma 16 110" xfId="11303" xr:uid="{00000000-0005-0000-0000-0000D80C0000}"/>
    <cellStyle name="Comma 16 110 2" xfId="23146" xr:uid="{607164F0-FDB3-4B13-A3FA-E6FB8A637912}"/>
    <cellStyle name="Comma 16 111" xfId="11404" xr:uid="{00000000-0005-0000-0000-0000D90C0000}"/>
    <cellStyle name="Comma 16 111 2" xfId="23244" xr:uid="{A4EDFF3C-2C22-4BD0-A292-F009AC58F0DA}"/>
    <cellStyle name="Comma 16 112" xfId="11504" xr:uid="{00000000-0005-0000-0000-0000DA0C0000}"/>
    <cellStyle name="Comma 16 112 2" xfId="23343" xr:uid="{E9C601E9-BB00-43DD-886E-E8616D0DE10F}"/>
    <cellStyle name="Comma 16 113" xfId="11603" xr:uid="{00000000-0005-0000-0000-0000DB0C0000}"/>
    <cellStyle name="Comma 16 113 2" xfId="23439" xr:uid="{3C6F97C3-331D-49F1-9BD5-AE58591C2C9A}"/>
    <cellStyle name="Comma 16 114" xfId="11705" xr:uid="{00000000-0005-0000-0000-0000DC0C0000}"/>
    <cellStyle name="Comma 16 114 2" xfId="23538" xr:uid="{1059396F-BD50-44B3-AE38-45CFCBD98887}"/>
    <cellStyle name="Comma 16 115" xfId="11802" xr:uid="{00000000-0005-0000-0000-0000DD0C0000}"/>
    <cellStyle name="Comma 16 115 2" xfId="23630" xr:uid="{D859DF50-6C4A-4732-9C12-297924D303CA}"/>
    <cellStyle name="Comma 16 116" xfId="11899" xr:uid="{00000000-0005-0000-0000-0000DE0C0000}"/>
    <cellStyle name="Comma 16 116 2" xfId="23724" xr:uid="{6C37CA1F-54C4-49BB-8AB7-CF76C53020B8}"/>
    <cellStyle name="Comma 16 117" xfId="11994" xr:uid="{00000000-0005-0000-0000-0000DF0C0000}"/>
    <cellStyle name="Comma 16 117 2" xfId="23818" xr:uid="{E585C2B2-4993-4A9F-9A61-47C0FCFD1D06}"/>
    <cellStyle name="Comma 16 118" xfId="12081" xr:uid="{00000000-0005-0000-0000-0000E00C0000}"/>
    <cellStyle name="Comma 16 118 2" xfId="23902" xr:uid="{E89C1027-C47D-4B62-9A03-7E35A1AB1065}"/>
    <cellStyle name="Comma 16 119" xfId="12164" xr:uid="{00000000-0005-0000-0000-0000E10C0000}"/>
    <cellStyle name="Comma 16 119 2" xfId="23982" xr:uid="{40F43D0A-642C-460C-A0C3-7D97F38BB798}"/>
    <cellStyle name="Comma 16 12" xfId="1406" xr:uid="{00000000-0005-0000-0000-0000E20C0000}"/>
    <cellStyle name="Comma 16 12 2" xfId="13544" xr:uid="{648C4753-9B79-4487-A1DC-2B34D9865D12}"/>
    <cellStyle name="Comma 16 120" xfId="12218" xr:uid="{00000000-0005-0000-0000-0000E30C0000}"/>
    <cellStyle name="Comma 16 120 2" xfId="24036" xr:uid="{EF3B3C6B-2D23-4D1E-A08D-576F60B0A20D}"/>
    <cellStyle name="Comma 16 121" xfId="12244" xr:uid="{00000000-0005-0000-0000-0000E40C0000}"/>
    <cellStyle name="Comma 16 121 2" xfId="24062" xr:uid="{97D89679-4347-4960-A5EB-79DC37B7B955}"/>
    <cellStyle name="Comma 16 122" xfId="12375" xr:uid="{C831C46F-A936-4E78-BD87-8953CC154547}"/>
    <cellStyle name="Comma 16 13" xfId="1507" xr:uid="{00000000-0005-0000-0000-0000E50C0000}"/>
    <cellStyle name="Comma 16 13 2" xfId="13642" xr:uid="{0A246709-69BD-4BAA-9451-7FCB18A63A72}"/>
    <cellStyle name="Comma 16 14" xfId="1608" xr:uid="{00000000-0005-0000-0000-0000E60C0000}"/>
    <cellStyle name="Comma 16 14 2" xfId="13740" xr:uid="{98A62196-8693-4EF0-A37E-3853498BEE7D}"/>
    <cellStyle name="Comma 16 15" xfId="1709" xr:uid="{00000000-0005-0000-0000-0000E70C0000}"/>
    <cellStyle name="Comma 16 15 2" xfId="13838" xr:uid="{4D011958-DF4B-49C4-958B-B1143F355E74}"/>
    <cellStyle name="Comma 16 16" xfId="1810" xr:uid="{00000000-0005-0000-0000-0000E80C0000}"/>
    <cellStyle name="Comma 16 16 2" xfId="13936" xr:uid="{B8CE49AF-FCC9-43CB-A231-55B99E3D457B}"/>
    <cellStyle name="Comma 16 17" xfId="1911" xr:uid="{00000000-0005-0000-0000-0000E90C0000}"/>
    <cellStyle name="Comma 16 17 2" xfId="14034" xr:uid="{D130DF54-3AFA-4A84-B347-24B92D40B12E}"/>
    <cellStyle name="Comma 16 18" xfId="2012" xr:uid="{00000000-0005-0000-0000-0000EA0C0000}"/>
    <cellStyle name="Comma 16 18 2" xfId="14132" xr:uid="{0D835513-C8EC-4473-9541-CEBF3E2586E3}"/>
    <cellStyle name="Comma 16 19" xfId="2113" xr:uid="{00000000-0005-0000-0000-0000EB0C0000}"/>
    <cellStyle name="Comma 16 19 2" xfId="14230" xr:uid="{695D0F89-53E8-47D4-BF44-9CA8DCA58C8E}"/>
    <cellStyle name="Comma 16 2" xfId="396" xr:uid="{00000000-0005-0000-0000-0000EC0C0000}"/>
    <cellStyle name="Comma 16 2 2" xfId="12565" xr:uid="{D02DD1E2-8C1F-4C34-8C9A-A2341EE535BC}"/>
    <cellStyle name="Comma 16 20" xfId="2214" xr:uid="{00000000-0005-0000-0000-0000ED0C0000}"/>
    <cellStyle name="Comma 16 20 2" xfId="14328" xr:uid="{1C859866-7A77-46B7-98F1-6E91D65CA6B9}"/>
    <cellStyle name="Comma 16 21" xfId="2315" xr:uid="{00000000-0005-0000-0000-0000EE0C0000}"/>
    <cellStyle name="Comma 16 21 2" xfId="14426" xr:uid="{EB6845D5-9298-438A-9B40-441971414952}"/>
    <cellStyle name="Comma 16 22" xfId="2416" xr:uid="{00000000-0005-0000-0000-0000EF0C0000}"/>
    <cellStyle name="Comma 16 22 2" xfId="14524" xr:uid="{CA7A0C33-9302-42CA-A3A8-6264C8A999D6}"/>
    <cellStyle name="Comma 16 23" xfId="2517" xr:uid="{00000000-0005-0000-0000-0000F00C0000}"/>
    <cellStyle name="Comma 16 23 2" xfId="14622" xr:uid="{33FE41E1-143F-4989-BA45-237B0874FF2E}"/>
    <cellStyle name="Comma 16 24" xfId="2618" xr:uid="{00000000-0005-0000-0000-0000F10C0000}"/>
    <cellStyle name="Comma 16 24 2" xfId="14720" xr:uid="{9D261DE1-47B1-4F3D-BD53-7C0E38CF3361}"/>
    <cellStyle name="Comma 16 25" xfId="2719" xr:uid="{00000000-0005-0000-0000-0000F20C0000}"/>
    <cellStyle name="Comma 16 25 2" xfId="14818" xr:uid="{F57D87A9-B3FE-4B6F-90FC-2D1EE46AD757}"/>
    <cellStyle name="Comma 16 26" xfId="2820" xr:uid="{00000000-0005-0000-0000-0000F30C0000}"/>
    <cellStyle name="Comma 16 26 2" xfId="14916" xr:uid="{196A2ADA-9C16-43B8-8B86-DA08D6A8B7ED}"/>
    <cellStyle name="Comma 16 27" xfId="2921" xr:uid="{00000000-0005-0000-0000-0000F40C0000}"/>
    <cellStyle name="Comma 16 27 2" xfId="15014" xr:uid="{C2C659F5-A77B-4D5A-8CA6-F18000B3B79F}"/>
    <cellStyle name="Comma 16 28" xfId="3022" xr:uid="{00000000-0005-0000-0000-0000F50C0000}"/>
    <cellStyle name="Comma 16 28 2" xfId="15112" xr:uid="{D176DA83-D875-4E05-BB03-97AC7B2E84BE}"/>
    <cellStyle name="Comma 16 29" xfId="3123" xr:uid="{00000000-0005-0000-0000-0000F60C0000}"/>
    <cellStyle name="Comma 16 29 2" xfId="15210" xr:uid="{74164F2E-B4B4-4D70-9429-FFB03D5684E2}"/>
    <cellStyle name="Comma 16 3" xfId="497" xr:uid="{00000000-0005-0000-0000-0000F70C0000}"/>
    <cellStyle name="Comma 16 3 2" xfId="12663" xr:uid="{DC06CC1C-C946-4A02-985B-40C6A51BDF1A}"/>
    <cellStyle name="Comma 16 30" xfId="3224" xr:uid="{00000000-0005-0000-0000-0000F80C0000}"/>
    <cellStyle name="Comma 16 30 2" xfId="15308" xr:uid="{C9D07C00-76D3-422E-AD42-237A74A5BC3D}"/>
    <cellStyle name="Comma 16 31" xfId="3325" xr:uid="{00000000-0005-0000-0000-0000F90C0000}"/>
    <cellStyle name="Comma 16 31 2" xfId="15406" xr:uid="{3569F419-B233-41DC-A176-02AF40C33CA6}"/>
    <cellStyle name="Comma 16 32" xfId="3426" xr:uid="{00000000-0005-0000-0000-0000FA0C0000}"/>
    <cellStyle name="Comma 16 32 2" xfId="15504" xr:uid="{951648C4-84DA-4010-ADD9-635881ED1290}"/>
    <cellStyle name="Comma 16 33" xfId="3527" xr:uid="{00000000-0005-0000-0000-0000FB0C0000}"/>
    <cellStyle name="Comma 16 33 2" xfId="15602" xr:uid="{5C32F57E-7DA8-4D8B-A636-9C980F9E3B65}"/>
    <cellStyle name="Comma 16 34" xfId="3628" xr:uid="{00000000-0005-0000-0000-0000FC0C0000}"/>
    <cellStyle name="Comma 16 34 2" xfId="15700" xr:uid="{FB2F9D58-6463-4227-A6ED-3A67D80336E4}"/>
    <cellStyle name="Comma 16 35" xfId="3729" xr:uid="{00000000-0005-0000-0000-0000FD0C0000}"/>
    <cellStyle name="Comma 16 35 2" xfId="15799" xr:uid="{9F406F3F-2B87-4E20-BD22-BA2373945424}"/>
    <cellStyle name="Comma 16 36" xfId="3821" xr:uid="{00000000-0005-0000-0000-0000FE0C0000}"/>
    <cellStyle name="Comma 16 36 2" xfId="15888" xr:uid="{4EBF6036-12DB-4598-82B0-B5B8000A6ED0}"/>
    <cellStyle name="Comma 16 37" xfId="3929" xr:uid="{00000000-0005-0000-0000-0000FF0C0000}"/>
    <cellStyle name="Comma 16 37 2" xfId="15990" xr:uid="{6F2D5AF5-DB1C-4DE7-A43D-2E8C2029D31D}"/>
    <cellStyle name="Comma 16 38" xfId="4027" xr:uid="{00000000-0005-0000-0000-0000000D0000}"/>
    <cellStyle name="Comma 16 38 2" xfId="16086" xr:uid="{8878C932-393F-4AE8-BB0C-F0CE8AF456A0}"/>
    <cellStyle name="Comma 16 39" xfId="4090" xr:uid="{00000000-0005-0000-0000-0000010D0000}"/>
    <cellStyle name="Comma 16 39 2" xfId="16149" xr:uid="{4BDB50B8-D0AE-4669-A536-FF6D5261492D}"/>
    <cellStyle name="Comma 16 4" xfId="598" xr:uid="{00000000-0005-0000-0000-0000020D0000}"/>
    <cellStyle name="Comma 16 4 2" xfId="12761" xr:uid="{B4B0E1A0-4C83-4B22-8E27-D6F31CBCD6AD}"/>
    <cellStyle name="Comma 16 40" xfId="4234" xr:uid="{00000000-0005-0000-0000-0000030D0000}"/>
    <cellStyle name="Comma 16 40 2" xfId="16287" xr:uid="{9D59B654-CD22-4461-BE59-ACA13D891479}"/>
    <cellStyle name="Comma 16 41" xfId="4334" xr:uid="{00000000-0005-0000-0000-0000040D0000}"/>
    <cellStyle name="Comma 16 41 2" xfId="16385" xr:uid="{F1D3DFB0-FAE2-4953-BE2D-7210303F22FE}"/>
    <cellStyle name="Comma 16 42" xfId="4436" xr:uid="{00000000-0005-0000-0000-0000050D0000}"/>
    <cellStyle name="Comma 16 42 2" xfId="16484" xr:uid="{42FDB469-90C1-4EB5-BF40-807FC483FAEF}"/>
    <cellStyle name="Comma 16 43" xfId="4537" xr:uid="{00000000-0005-0000-0000-0000060D0000}"/>
    <cellStyle name="Comma 16 43 2" xfId="16582" xr:uid="{AFC9C5DF-40EB-4A74-856F-A156EAB2FDE2}"/>
    <cellStyle name="Comma 16 44" xfId="4638" xr:uid="{00000000-0005-0000-0000-0000070D0000}"/>
    <cellStyle name="Comma 16 44 2" xfId="16680" xr:uid="{5635F721-DD31-4B80-B2E4-73922B36C0DC}"/>
    <cellStyle name="Comma 16 45" xfId="4739" xr:uid="{00000000-0005-0000-0000-0000080D0000}"/>
    <cellStyle name="Comma 16 45 2" xfId="16778" xr:uid="{DCA5D00C-EDDB-47C5-B974-82710DF70CAA}"/>
    <cellStyle name="Comma 16 46" xfId="4840" xr:uid="{00000000-0005-0000-0000-0000090D0000}"/>
    <cellStyle name="Comma 16 46 2" xfId="16876" xr:uid="{DC6B3534-7DB8-4EC3-8744-0E216679D660}"/>
    <cellStyle name="Comma 16 47" xfId="4941" xr:uid="{00000000-0005-0000-0000-00000A0D0000}"/>
    <cellStyle name="Comma 16 47 2" xfId="16974" xr:uid="{EFA497CC-D558-4B62-93D6-80132878D154}"/>
    <cellStyle name="Comma 16 48" xfId="5042" xr:uid="{00000000-0005-0000-0000-00000B0D0000}"/>
    <cellStyle name="Comma 16 48 2" xfId="17072" xr:uid="{41398003-DB47-48D6-A7E4-7314B4F8FC6C}"/>
    <cellStyle name="Comma 16 49" xfId="5143" xr:uid="{00000000-0005-0000-0000-00000C0D0000}"/>
    <cellStyle name="Comma 16 49 2" xfId="17170" xr:uid="{E488F2C7-4D46-40B6-AFCA-F31149805EF4}"/>
    <cellStyle name="Comma 16 5" xfId="699" xr:uid="{00000000-0005-0000-0000-00000D0D0000}"/>
    <cellStyle name="Comma 16 5 2" xfId="12859" xr:uid="{B11B87B1-36A6-4D19-88C2-137BE3A6E69D}"/>
    <cellStyle name="Comma 16 50" xfId="5244" xr:uid="{00000000-0005-0000-0000-00000E0D0000}"/>
    <cellStyle name="Comma 16 50 2" xfId="17268" xr:uid="{074AC46A-D3B4-413E-AD75-D323D2400261}"/>
    <cellStyle name="Comma 16 51" xfId="5345" xr:uid="{00000000-0005-0000-0000-00000F0D0000}"/>
    <cellStyle name="Comma 16 51 2" xfId="17366" xr:uid="{D13A443D-4A2B-40F4-8D6C-BF7C111D6794}"/>
    <cellStyle name="Comma 16 52" xfId="5446" xr:uid="{00000000-0005-0000-0000-0000100D0000}"/>
    <cellStyle name="Comma 16 52 2" xfId="17464" xr:uid="{F02713F0-7C14-4ACB-8FB3-FF4C0D3EAF23}"/>
    <cellStyle name="Comma 16 53" xfId="5547" xr:uid="{00000000-0005-0000-0000-0000110D0000}"/>
    <cellStyle name="Comma 16 53 2" xfId="17562" xr:uid="{23DEE8A4-8264-4139-AB51-D812B0A7A4C0}"/>
    <cellStyle name="Comma 16 54" xfId="5648" xr:uid="{00000000-0005-0000-0000-0000120D0000}"/>
    <cellStyle name="Comma 16 54 2" xfId="17660" xr:uid="{9E4EF93E-BAD2-4092-BD39-94F2B55641B2}"/>
    <cellStyle name="Comma 16 55" xfId="5749" xr:uid="{00000000-0005-0000-0000-0000130D0000}"/>
    <cellStyle name="Comma 16 55 2" xfId="17758" xr:uid="{012697CC-5B3A-4A1E-8D34-111477DF446C}"/>
    <cellStyle name="Comma 16 56" xfId="5850" xr:uid="{00000000-0005-0000-0000-0000140D0000}"/>
    <cellStyle name="Comma 16 56 2" xfId="17856" xr:uid="{E7EBD687-3897-48A7-B5F8-BF9421C874D1}"/>
    <cellStyle name="Comma 16 57" xfId="5951" xr:uid="{00000000-0005-0000-0000-0000150D0000}"/>
    <cellStyle name="Comma 16 57 2" xfId="17954" xr:uid="{5FB59A2D-5FB1-4BE5-93CA-B914431F6CE0}"/>
    <cellStyle name="Comma 16 58" xfId="6052" xr:uid="{00000000-0005-0000-0000-0000160D0000}"/>
    <cellStyle name="Comma 16 58 2" xfId="18052" xr:uid="{AD0FB55F-8548-41AE-A890-0D4EEB1A2042}"/>
    <cellStyle name="Comma 16 59" xfId="6153" xr:uid="{00000000-0005-0000-0000-0000170D0000}"/>
    <cellStyle name="Comma 16 59 2" xfId="18150" xr:uid="{98B98304-E1DC-486C-964E-87C557640C1D}"/>
    <cellStyle name="Comma 16 6" xfId="800" xr:uid="{00000000-0005-0000-0000-0000180D0000}"/>
    <cellStyle name="Comma 16 6 2" xfId="12957" xr:uid="{D71A533A-35E7-494A-8E9B-F23D8C323088}"/>
    <cellStyle name="Comma 16 60" xfId="6254" xr:uid="{00000000-0005-0000-0000-0000190D0000}"/>
    <cellStyle name="Comma 16 60 2" xfId="18248" xr:uid="{DB84A458-5891-47D6-9746-11456DFE2717}"/>
    <cellStyle name="Comma 16 61" xfId="6355" xr:uid="{00000000-0005-0000-0000-00001A0D0000}"/>
    <cellStyle name="Comma 16 61 2" xfId="18346" xr:uid="{076FDBED-FA8E-4D51-A76B-EEF3B3DEAAF2}"/>
    <cellStyle name="Comma 16 62" xfId="6456" xr:uid="{00000000-0005-0000-0000-00001B0D0000}"/>
    <cellStyle name="Comma 16 62 2" xfId="18444" xr:uid="{45A0038E-3A99-4988-8BF7-277B8C92F21E}"/>
    <cellStyle name="Comma 16 63" xfId="6557" xr:uid="{00000000-0005-0000-0000-00001C0D0000}"/>
    <cellStyle name="Comma 16 63 2" xfId="18542" xr:uid="{C8FDC45D-5117-49E2-A6F4-B0401749B88B}"/>
    <cellStyle name="Comma 16 64" xfId="6658" xr:uid="{00000000-0005-0000-0000-00001D0D0000}"/>
    <cellStyle name="Comma 16 64 2" xfId="18640" xr:uid="{A653BF06-87F6-4444-BB0C-BD71EF2D23ED}"/>
    <cellStyle name="Comma 16 65" xfId="6759" xr:uid="{00000000-0005-0000-0000-00001E0D0000}"/>
    <cellStyle name="Comma 16 65 2" xfId="18738" xr:uid="{083AD027-468A-4447-ACF0-2663027B1598}"/>
    <cellStyle name="Comma 16 66" xfId="6860" xr:uid="{00000000-0005-0000-0000-00001F0D0000}"/>
    <cellStyle name="Comma 16 66 2" xfId="18836" xr:uid="{08B9F225-E8D5-452A-BABC-A0C666ABA5AA}"/>
    <cellStyle name="Comma 16 67" xfId="6961" xr:uid="{00000000-0005-0000-0000-0000200D0000}"/>
    <cellStyle name="Comma 16 67 2" xfId="18934" xr:uid="{6379AA78-164A-4189-8EB1-6D347E47F438}"/>
    <cellStyle name="Comma 16 68" xfId="7062" xr:uid="{00000000-0005-0000-0000-0000210D0000}"/>
    <cellStyle name="Comma 16 68 2" xfId="19032" xr:uid="{BC55AA75-1A8F-46F1-9F8D-21C2BFBEC839}"/>
    <cellStyle name="Comma 16 69" xfId="7163" xr:uid="{00000000-0005-0000-0000-0000220D0000}"/>
    <cellStyle name="Comma 16 69 2" xfId="19130" xr:uid="{997694A6-3B90-4A38-B217-4AF3C1864FB4}"/>
    <cellStyle name="Comma 16 7" xfId="901" xr:uid="{00000000-0005-0000-0000-0000230D0000}"/>
    <cellStyle name="Comma 16 7 2" xfId="13055" xr:uid="{ED7C9A99-F924-4660-A82C-DBD211026B53}"/>
    <cellStyle name="Comma 16 70" xfId="7264" xr:uid="{00000000-0005-0000-0000-0000240D0000}"/>
    <cellStyle name="Comma 16 70 2" xfId="19228" xr:uid="{B3F78327-5916-4541-A6C7-E6D029E5E6A0}"/>
    <cellStyle name="Comma 16 71" xfId="7365" xr:uid="{00000000-0005-0000-0000-0000250D0000}"/>
    <cellStyle name="Comma 16 71 2" xfId="19326" xr:uid="{89452FE8-71B9-43EB-B454-CF2DE5B128ED}"/>
    <cellStyle name="Comma 16 72" xfId="7466" xr:uid="{00000000-0005-0000-0000-0000260D0000}"/>
    <cellStyle name="Comma 16 72 2" xfId="19424" xr:uid="{7DC88EB2-F222-4AAD-B0CF-662C98FFB55F}"/>
    <cellStyle name="Comma 16 73" xfId="7567" xr:uid="{00000000-0005-0000-0000-0000270D0000}"/>
    <cellStyle name="Comma 16 73 2" xfId="19522" xr:uid="{2AC130F7-639A-4468-9319-66F5BCB06D1D}"/>
    <cellStyle name="Comma 16 74" xfId="7668" xr:uid="{00000000-0005-0000-0000-0000280D0000}"/>
    <cellStyle name="Comma 16 74 2" xfId="19620" xr:uid="{8776CAAD-EA6B-4EA7-951F-8BE3D0F02630}"/>
    <cellStyle name="Comma 16 75" xfId="7769" xr:uid="{00000000-0005-0000-0000-0000290D0000}"/>
    <cellStyle name="Comma 16 75 2" xfId="19718" xr:uid="{FD5F8DC3-6005-4553-A117-9603494A8E6F}"/>
    <cellStyle name="Comma 16 76" xfId="7870" xr:uid="{00000000-0005-0000-0000-00002A0D0000}"/>
    <cellStyle name="Comma 16 76 2" xfId="19816" xr:uid="{65CBBA87-0461-454F-9D2B-486E5256D9B7}"/>
    <cellStyle name="Comma 16 77" xfId="7971" xr:uid="{00000000-0005-0000-0000-00002B0D0000}"/>
    <cellStyle name="Comma 16 77 2" xfId="19914" xr:uid="{5525A7BF-80B2-4470-8418-DFA1B8D01E74}"/>
    <cellStyle name="Comma 16 78" xfId="8072" xr:uid="{00000000-0005-0000-0000-00002C0D0000}"/>
    <cellStyle name="Comma 16 78 2" xfId="20012" xr:uid="{ACE9EE6A-7B3A-49CD-88B3-4673E734B073}"/>
    <cellStyle name="Comma 16 79" xfId="8173" xr:uid="{00000000-0005-0000-0000-00002D0D0000}"/>
    <cellStyle name="Comma 16 79 2" xfId="20110" xr:uid="{AFD65529-3F50-4000-B949-8DCD065FB5F9}"/>
    <cellStyle name="Comma 16 8" xfId="1002" xr:uid="{00000000-0005-0000-0000-00002E0D0000}"/>
    <cellStyle name="Comma 16 8 2" xfId="13153" xr:uid="{6FA600DE-4C9E-4F8C-A7A7-6A59A1D122DF}"/>
    <cellStyle name="Comma 16 80" xfId="8274" xr:uid="{00000000-0005-0000-0000-00002F0D0000}"/>
    <cellStyle name="Comma 16 80 2" xfId="20208" xr:uid="{B7984B20-775E-4C42-B432-448EC82881BA}"/>
    <cellStyle name="Comma 16 81" xfId="8375" xr:uid="{00000000-0005-0000-0000-0000300D0000}"/>
    <cellStyle name="Comma 16 81 2" xfId="20306" xr:uid="{D525E88A-E70F-4319-BDE3-9D8B18F443CF}"/>
    <cellStyle name="Comma 16 82" xfId="8476" xr:uid="{00000000-0005-0000-0000-0000310D0000}"/>
    <cellStyle name="Comma 16 82 2" xfId="20404" xr:uid="{4DB6A3D0-BE51-463A-898B-DAFC30FBBCAC}"/>
    <cellStyle name="Comma 16 83" xfId="8577" xr:uid="{00000000-0005-0000-0000-0000320D0000}"/>
    <cellStyle name="Comma 16 83 2" xfId="20502" xr:uid="{C7659122-9511-477C-AE02-49605D9BE170}"/>
    <cellStyle name="Comma 16 84" xfId="8678" xr:uid="{00000000-0005-0000-0000-0000330D0000}"/>
    <cellStyle name="Comma 16 84 2" xfId="20600" xr:uid="{634AB0BD-2A78-4930-B0E4-37084023A6BE}"/>
    <cellStyle name="Comma 16 85" xfId="8779" xr:uid="{00000000-0005-0000-0000-0000340D0000}"/>
    <cellStyle name="Comma 16 85 2" xfId="20698" xr:uid="{C2FD7717-F14A-4E58-A18C-EF36A0BC5CA9}"/>
    <cellStyle name="Comma 16 86" xfId="8880" xr:uid="{00000000-0005-0000-0000-0000350D0000}"/>
    <cellStyle name="Comma 16 86 2" xfId="20796" xr:uid="{C0B25C27-6E17-4FD5-AF49-C7516F1B0C73}"/>
    <cellStyle name="Comma 16 87" xfId="8981" xr:uid="{00000000-0005-0000-0000-0000360D0000}"/>
    <cellStyle name="Comma 16 87 2" xfId="20894" xr:uid="{2D37A0D5-90CB-4A34-8F46-B3DD66FFFE0E}"/>
    <cellStyle name="Comma 16 88" xfId="9082" xr:uid="{00000000-0005-0000-0000-0000370D0000}"/>
    <cellStyle name="Comma 16 88 2" xfId="20992" xr:uid="{24AA4FFF-4B14-4B28-9381-8E3787466592}"/>
    <cellStyle name="Comma 16 89" xfId="9183" xr:uid="{00000000-0005-0000-0000-0000380D0000}"/>
    <cellStyle name="Comma 16 89 2" xfId="21090" xr:uid="{051C428B-CC4B-4BCB-8378-C62B412DDF20}"/>
    <cellStyle name="Comma 16 9" xfId="1103" xr:uid="{00000000-0005-0000-0000-0000390D0000}"/>
    <cellStyle name="Comma 16 9 2" xfId="13250" xr:uid="{8A556FCB-681F-42F8-B6E9-568C640D52D1}"/>
    <cellStyle name="Comma 16 90" xfId="9284" xr:uid="{00000000-0005-0000-0000-00003A0D0000}"/>
    <cellStyle name="Comma 16 90 2" xfId="21188" xr:uid="{C3DA61FD-30CD-41C4-BEE6-9219E9066D55}"/>
    <cellStyle name="Comma 16 91" xfId="9385" xr:uid="{00000000-0005-0000-0000-00003B0D0000}"/>
    <cellStyle name="Comma 16 91 2" xfId="21286" xr:uid="{21FF9874-9479-4995-8C56-970112E67AA3}"/>
    <cellStyle name="Comma 16 92" xfId="9486" xr:uid="{00000000-0005-0000-0000-00003C0D0000}"/>
    <cellStyle name="Comma 16 92 2" xfId="21384" xr:uid="{C7F3B0A9-0940-45FF-BCA7-E021CF500940}"/>
    <cellStyle name="Comma 16 93" xfId="9587" xr:uid="{00000000-0005-0000-0000-00003D0D0000}"/>
    <cellStyle name="Comma 16 93 2" xfId="21482" xr:uid="{9ACC4AD8-E433-4755-8545-91D9D4BF61BB}"/>
    <cellStyle name="Comma 16 94" xfId="9688" xr:uid="{00000000-0005-0000-0000-00003E0D0000}"/>
    <cellStyle name="Comma 16 94 2" xfId="21580" xr:uid="{ACD2E284-5FC5-4A1D-AE49-8CE93C03C022}"/>
    <cellStyle name="Comma 16 95" xfId="9789" xr:uid="{00000000-0005-0000-0000-00003F0D0000}"/>
    <cellStyle name="Comma 16 95 2" xfId="21678" xr:uid="{3176BE69-9A74-4446-90EA-156EBAFB34BB}"/>
    <cellStyle name="Comma 16 96" xfId="9890" xr:uid="{00000000-0005-0000-0000-0000400D0000}"/>
    <cellStyle name="Comma 16 96 2" xfId="21776" xr:uid="{047564B6-B9B0-4575-ADE4-D7790F143E25}"/>
    <cellStyle name="Comma 16 97" xfId="9991" xr:uid="{00000000-0005-0000-0000-0000410D0000}"/>
    <cellStyle name="Comma 16 97 2" xfId="21874" xr:uid="{60E793CD-A00F-4841-87C8-AB69232972C3}"/>
    <cellStyle name="Comma 16 98" xfId="10092" xr:uid="{00000000-0005-0000-0000-0000420D0000}"/>
    <cellStyle name="Comma 16 98 2" xfId="21972" xr:uid="{29A5A0E0-AF01-4D56-9876-89D802BC16BE}"/>
    <cellStyle name="Comma 16 99" xfId="10193" xr:uid="{00000000-0005-0000-0000-0000430D0000}"/>
    <cellStyle name="Comma 16 99 2" xfId="22070" xr:uid="{FE655946-2B78-488F-B21F-B3718459A8F3}"/>
    <cellStyle name="Comma 17" xfId="12229" xr:uid="{00000000-0005-0000-0000-0000440D0000}"/>
    <cellStyle name="Comma 17 2" xfId="24048" xr:uid="{76E4D287-826F-4BEF-9298-813F735D91B1}"/>
    <cellStyle name="Comma 18" xfId="12243" xr:uid="{00000000-0005-0000-0000-0000450D0000}"/>
    <cellStyle name="Comma 18 2" xfId="24061" xr:uid="{767A6D7D-6250-46B3-A5C4-9CA69F843FF2}"/>
    <cellStyle name="Comma 19" xfId="12250" xr:uid="{936A7CF8-2E23-42D1-8011-0AC7524A3765}"/>
    <cellStyle name="Comma 2" xfId="50" xr:uid="{00000000-0005-0000-0000-0000460D0000}"/>
    <cellStyle name="Comma 2 2" xfId="51" xr:uid="{00000000-0005-0000-0000-0000470D0000}"/>
    <cellStyle name="Comma 2 2 10" xfId="463" xr:uid="{00000000-0005-0000-0000-0000480D0000}"/>
    <cellStyle name="Comma 2 2 10 2" xfId="12631" xr:uid="{7E78CC84-B5E9-4BD3-B0E9-82D537B245A0}"/>
    <cellStyle name="Comma 2 2 100" xfId="9553" xr:uid="{00000000-0005-0000-0000-0000490D0000}"/>
    <cellStyle name="Comma 2 2 100 2" xfId="21450" xr:uid="{459786A4-90DC-4848-A631-F15933B3E30A}"/>
    <cellStyle name="Comma 2 2 101" xfId="9654" xr:uid="{00000000-0005-0000-0000-00004A0D0000}"/>
    <cellStyle name="Comma 2 2 101 2" xfId="21548" xr:uid="{6EC27C6F-F101-4569-B2F1-ACB2F21AE346}"/>
    <cellStyle name="Comma 2 2 102" xfId="9755" xr:uid="{00000000-0005-0000-0000-00004B0D0000}"/>
    <cellStyle name="Comma 2 2 102 2" xfId="21646" xr:uid="{D65FCA86-011D-41A1-A949-F01D94F5B162}"/>
    <cellStyle name="Comma 2 2 103" xfId="9856" xr:uid="{00000000-0005-0000-0000-00004C0D0000}"/>
    <cellStyle name="Comma 2 2 103 2" xfId="21744" xr:uid="{CEFE2F1D-5289-4289-9569-4693FC638A2D}"/>
    <cellStyle name="Comma 2 2 104" xfId="10158" xr:uid="{00000000-0005-0000-0000-00004D0D0000}"/>
    <cellStyle name="Comma 2 2 104 2" xfId="22036" xr:uid="{80DC1941-B896-4FD2-8CA1-5B75CDC527B7}"/>
    <cellStyle name="Comma 2 2 105" xfId="10058" xr:uid="{00000000-0005-0000-0000-00004E0D0000}"/>
    <cellStyle name="Comma 2 2 105 2" xfId="21940" xr:uid="{CA065C04-DA80-435E-A5EC-AAE10D6B4C53}"/>
    <cellStyle name="Comma 2 2 106" xfId="10337" xr:uid="{00000000-0005-0000-0000-00004F0D0000}"/>
    <cellStyle name="Comma 2 2 106 2" xfId="22209" xr:uid="{7FF9840A-7FBC-4B3E-9E26-E4C2C8BA3CEA}"/>
    <cellStyle name="Comma 2 2 107" xfId="10438" xr:uid="{00000000-0005-0000-0000-0000500D0000}"/>
    <cellStyle name="Comma 2 2 107 2" xfId="22307" xr:uid="{C442C8B3-0A79-4863-820B-B0CC958DAA2A}"/>
    <cellStyle name="Comma 2 2 108" xfId="10561" xr:uid="{00000000-0005-0000-0000-0000510D0000}"/>
    <cellStyle name="Comma 2 2 108 2" xfId="22427" xr:uid="{3A58ED5A-C975-434D-922A-5C07643C334C}"/>
    <cellStyle name="Comma 2 2 109" xfId="10640" xr:uid="{00000000-0005-0000-0000-0000520D0000}"/>
    <cellStyle name="Comma 2 2 109 2" xfId="22505" xr:uid="{6B755FEB-804E-4DFD-A252-38EB45722C35}"/>
    <cellStyle name="Comma 2 2 11" xfId="564" xr:uid="{00000000-0005-0000-0000-0000530D0000}"/>
    <cellStyle name="Comma 2 2 11 2" xfId="12729" xr:uid="{06987172-9500-4478-B0AC-7CAA3DF17B93}"/>
    <cellStyle name="Comma 2 2 110" xfId="10609" xr:uid="{00000000-0005-0000-0000-0000540D0000}"/>
    <cellStyle name="Comma 2 2 110 2" xfId="22474" xr:uid="{652CEEF9-67EA-41A6-B72F-D15ACAECD43C}"/>
    <cellStyle name="Comma 2 2 111" xfId="10838" xr:uid="{00000000-0005-0000-0000-0000550D0000}"/>
    <cellStyle name="Comma 2 2 111 2" xfId="22696" xr:uid="{93C64615-0AC2-4199-B01B-238801D68153}"/>
    <cellStyle name="Comma 2 2 112" xfId="10943" xr:uid="{00000000-0005-0000-0000-0000560D0000}"/>
    <cellStyle name="Comma 2 2 112 2" xfId="22799" xr:uid="{8E13309C-C183-4705-9033-DD173ED2B79D}"/>
    <cellStyle name="Comma 2 2 113" xfId="10962" xr:uid="{00000000-0005-0000-0000-0000570D0000}"/>
    <cellStyle name="Comma 2 2 113 2" xfId="22817" xr:uid="{D8C5C38A-8F1B-4441-B2E0-FD020FEFB52C}"/>
    <cellStyle name="Comma 2 2 114" xfId="11145" xr:uid="{00000000-0005-0000-0000-0000580D0000}"/>
    <cellStyle name="Comma 2 2 114 2" xfId="22993" xr:uid="{EC427B75-D38A-41A0-BB5E-42062C1C00B0}"/>
    <cellStyle name="Comma 2 2 115" xfId="11246" xr:uid="{00000000-0005-0000-0000-0000590D0000}"/>
    <cellStyle name="Comma 2 2 115 2" xfId="23091" xr:uid="{8CDBE10E-DE66-4D45-9528-9438A2B6B91B}"/>
    <cellStyle name="Comma 2 2 116" xfId="11347" xr:uid="{00000000-0005-0000-0000-00005A0D0000}"/>
    <cellStyle name="Comma 2 2 116 2" xfId="23189" xr:uid="{A4EC3608-1633-4DB6-AA65-998BABCD63EF}"/>
    <cellStyle name="Comma 2 2 117" xfId="11444" xr:uid="{00000000-0005-0000-0000-00005B0D0000}"/>
    <cellStyle name="Comma 2 2 117 2" xfId="23284" xr:uid="{ECDDD0B8-91EC-44AA-949A-7A21E65CDFCC}"/>
    <cellStyle name="Comma 2 2 118" xfId="11541" xr:uid="{00000000-0005-0000-0000-00005C0D0000}"/>
    <cellStyle name="Comma 2 2 118 2" xfId="23379" xr:uid="{42FEA8CF-C774-42FA-BCA9-B1F035476EA9}"/>
    <cellStyle name="Comma 2 2 119" xfId="11670" xr:uid="{00000000-0005-0000-0000-00005D0D0000}"/>
    <cellStyle name="Comma 2 2 119 2" xfId="23504" xr:uid="{64BD5D3A-82DE-43E5-B790-87F4F7976653}"/>
    <cellStyle name="Comma 2 2 12" xfId="665" xr:uid="{00000000-0005-0000-0000-00005E0D0000}"/>
    <cellStyle name="Comma 2 2 12 2" xfId="12827" xr:uid="{AED45A46-0472-426A-A0C8-D598E6B446F9}"/>
    <cellStyle name="Comma 2 2 120" xfId="11661" xr:uid="{00000000-0005-0000-0000-00005F0D0000}"/>
    <cellStyle name="Comma 2 2 120 2" xfId="23495" xr:uid="{D53EB15E-9520-4F72-98D8-5DC41B36B024}"/>
    <cellStyle name="Comma 2 2 121" xfId="11865" xr:uid="{00000000-0005-0000-0000-0000600D0000}"/>
    <cellStyle name="Comma 2 2 121 2" xfId="23692" xr:uid="{938035DB-1897-4C48-B292-6D5E9C21B597}"/>
    <cellStyle name="Comma 2 2 122" xfId="11938" xr:uid="{00000000-0005-0000-0000-0000610D0000}"/>
    <cellStyle name="Comma 2 2 122 2" xfId="23763" xr:uid="{42869037-DF0F-4C45-8AD2-AABF56047532}"/>
    <cellStyle name="Comma 2 2 123" xfId="12036" xr:uid="{00000000-0005-0000-0000-0000620D0000}"/>
    <cellStyle name="Comma 2 2 123 2" xfId="23859" xr:uid="{3026EE9D-4D68-43EB-949D-600EDF5B4EE6}"/>
    <cellStyle name="Comma 2 2 124" xfId="12289" xr:uid="{14E44D85-C882-4214-BA02-B2840A0E51A0}"/>
    <cellStyle name="Comma 2 2 13" xfId="766" xr:uid="{00000000-0005-0000-0000-0000630D0000}"/>
    <cellStyle name="Comma 2 2 13 2" xfId="12925" xr:uid="{08D1710F-CDC3-465C-9596-E01E8111D76A}"/>
    <cellStyle name="Comma 2 2 14" xfId="867" xr:uid="{00000000-0005-0000-0000-0000640D0000}"/>
    <cellStyle name="Comma 2 2 14 2" xfId="13023" xr:uid="{CB4B3554-18F0-440B-BC9E-85A93D68FCE1}"/>
    <cellStyle name="Comma 2 2 15" xfId="968" xr:uid="{00000000-0005-0000-0000-0000650D0000}"/>
    <cellStyle name="Comma 2 2 15 2" xfId="13121" xr:uid="{4A81EDA2-7D63-4BBF-9546-6C018B16187F}"/>
    <cellStyle name="Comma 2 2 16" xfId="1069" xr:uid="{00000000-0005-0000-0000-0000660D0000}"/>
    <cellStyle name="Comma 2 2 16 2" xfId="13218" xr:uid="{B4395020-90C1-45CD-B2E8-5AD160FC03D1}"/>
    <cellStyle name="Comma 2 2 17" xfId="1170" xr:uid="{00000000-0005-0000-0000-0000670D0000}"/>
    <cellStyle name="Comma 2 2 17 2" xfId="13316" xr:uid="{13533F0B-7FC1-417D-903F-41A0871DCB3A}"/>
    <cellStyle name="Comma 2 2 18" xfId="1271" xr:uid="{00000000-0005-0000-0000-0000680D0000}"/>
    <cellStyle name="Comma 2 2 18 2" xfId="13414" xr:uid="{DDEBE401-4A3F-44F5-A4FD-DA4138F115BF}"/>
    <cellStyle name="Comma 2 2 19" xfId="1372" xr:uid="{00000000-0005-0000-0000-0000690D0000}"/>
    <cellStyle name="Comma 2 2 19 2" xfId="13512" xr:uid="{04D69053-38D7-4EFB-B27E-FDF7BD70D52F}"/>
    <cellStyle name="Comma 2 2 2" xfId="52" xr:uid="{00000000-0005-0000-0000-00006A0D0000}"/>
    <cellStyle name="Comma 2 2 2 10" xfId="839" xr:uid="{00000000-0005-0000-0000-00006B0D0000}"/>
    <cellStyle name="Comma 2 2 2 10 2" xfId="12996" xr:uid="{385151F5-D812-479C-9D0B-D1C37D83566E}"/>
    <cellStyle name="Comma 2 2 2 100" xfId="9929" xr:uid="{00000000-0005-0000-0000-00006C0D0000}"/>
    <cellStyle name="Comma 2 2 2 100 2" xfId="21815" xr:uid="{9BE5D60B-F753-4AC7-B417-F1A564FA9FF9}"/>
    <cellStyle name="Comma 2 2 2 101" xfId="10030" xr:uid="{00000000-0005-0000-0000-00006D0D0000}"/>
    <cellStyle name="Comma 2 2 2 101 2" xfId="21913" xr:uid="{4EA73436-F62E-4C2C-8EE9-4BDB912A271A}"/>
    <cellStyle name="Comma 2 2 2 102" xfId="10134" xr:uid="{00000000-0005-0000-0000-00006E0D0000}"/>
    <cellStyle name="Comma 2 2 2 102 2" xfId="22013" xr:uid="{0DB52EB3-7362-47CE-86C6-036D5524E452}"/>
    <cellStyle name="Comma 2 2 2 103" xfId="10257" xr:uid="{00000000-0005-0000-0000-00006F0D0000}"/>
    <cellStyle name="Comma 2 2 2 103 2" xfId="22133" xr:uid="{FFE62A09-5E82-48A5-A847-992C22A6711D}"/>
    <cellStyle name="Comma 2 2 2 104" xfId="10359" xr:uid="{00000000-0005-0000-0000-0000700D0000}"/>
    <cellStyle name="Comma 2 2 2 104 2" xfId="22231" xr:uid="{56D75F34-8222-47A2-A6EF-EB9471085DBD}"/>
    <cellStyle name="Comma 2 2 2 105" xfId="10460" xr:uid="{00000000-0005-0000-0000-0000710D0000}"/>
    <cellStyle name="Comma 2 2 2 105 2" xfId="22329" xr:uid="{91FCEF19-05A4-4D0D-BBF6-1751C7D2A77D}"/>
    <cellStyle name="Comma 2 2 2 106" xfId="10535" xr:uid="{00000000-0005-0000-0000-0000720D0000}"/>
    <cellStyle name="Comma 2 2 2 106 2" xfId="22401" xr:uid="{4D5BF242-5E3E-466A-85BA-613F6BD63873}"/>
    <cellStyle name="Comma 2 2 2 107" xfId="10636" xr:uid="{00000000-0005-0000-0000-0000730D0000}"/>
    <cellStyle name="Comma 2 2 2 107 2" xfId="22501" xr:uid="{A4969C01-B401-4BC4-B31E-967E1CD88C3F}"/>
    <cellStyle name="Comma 2 2 2 108" xfId="10734" xr:uid="{00000000-0005-0000-0000-0000740D0000}"/>
    <cellStyle name="Comma 2 2 2 108 2" xfId="22596" xr:uid="{0B527DD9-6C97-4BDA-81F8-CFA403F08339}"/>
    <cellStyle name="Comma 2 2 2 109" xfId="10841" xr:uid="{00000000-0005-0000-0000-0000750D0000}"/>
    <cellStyle name="Comma 2 2 2 109 2" xfId="22699" xr:uid="{E425FC90-0BB8-4B66-81B1-9AC9B39DDDBF}"/>
    <cellStyle name="Comma 2 2 2 11" xfId="940" xr:uid="{00000000-0005-0000-0000-0000760D0000}"/>
    <cellStyle name="Comma 2 2 2 11 2" xfId="13094" xr:uid="{DC29FFF0-E68A-4CE6-A62A-1E6AC9FB7B81}"/>
    <cellStyle name="Comma 2 2 2 110" xfId="10939" xr:uid="{00000000-0005-0000-0000-0000770D0000}"/>
    <cellStyle name="Comma 2 2 2 110 2" xfId="22795" xr:uid="{45C5D744-4B71-468B-8463-C42E920E1931}"/>
    <cellStyle name="Comma 2 2 2 111" xfId="11036" xr:uid="{00000000-0005-0000-0000-0000780D0000}"/>
    <cellStyle name="Comma 2 2 2 111 2" xfId="22888" xr:uid="{B4E8AB73-E06F-46F3-82AF-365D96C5B97F}"/>
    <cellStyle name="Comma 2 2 2 112" xfId="11167" xr:uid="{00000000-0005-0000-0000-0000790D0000}"/>
    <cellStyle name="Comma 2 2 2 112 2" xfId="23015" xr:uid="{89B7D1FF-D235-49F2-BC12-F29BD6CAE715}"/>
    <cellStyle name="Comma 2 2 2 113" xfId="11268" xr:uid="{00000000-0005-0000-0000-00007A0D0000}"/>
    <cellStyle name="Comma 2 2 2 113 2" xfId="23113" xr:uid="{07CD49B8-C75D-4F05-97BF-3627B34C9825}"/>
    <cellStyle name="Comma 2 2 2 114" xfId="11369" xr:uid="{00000000-0005-0000-0000-00007B0D0000}"/>
    <cellStyle name="Comma 2 2 2 114 2" xfId="23211" xr:uid="{79E4E380-25A5-48D0-8E45-A978809F9D0C}"/>
    <cellStyle name="Comma 2 2 2 115" xfId="11447" xr:uid="{00000000-0005-0000-0000-00007C0D0000}"/>
    <cellStyle name="Comma 2 2 2 115 2" xfId="23287" xr:uid="{CF87F5DD-9F7D-450A-B81E-A92257BD21BF}"/>
    <cellStyle name="Comma 2 2 2 116" xfId="11280" xr:uid="{00000000-0005-0000-0000-00007D0D0000}"/>
    <cellStyle name="Comma 2 2 2 116 2" xfId="23125" xr:uid="{D299F651-6DBC-4EDF-97F3-E843E517807D}"/>
    <cellStyle name="Comma 2 2 2 117" xfId="11649" xr:uid="{00000000-0005-0000-0000-00007E0D0000}"/>
    <cellStyle name="Comma 2 2 2 117 2" xfId="23483" xr:uid="{175068C3-50CA-470C-829E-DB7ADBE468DB}"/>
    <cellStyle name="Comma 2 2 2 118" xfId="11769" xr:uid="{00000000-0005-0000-0000-00007F0D0000}"/>
    <cellStyle name="Comma 2 2 2 118 2" xfId="23600" xr:uid="{A709411A-B759-4FB0-8A6F-5281E1D55B0E}"/>
    <cellStyle name="Comma 2 2 2 119" xfId="11841" xr:uid="{00000000-0005-0000-0000-0000800D0000}"/>
    <cellStyle name="Comma 2 2 2 119 2" xfId="23668" xr:uid="{CAD3DA53-234C-4BBC-AE8E-CCF49BC7CA1B}"/>
    <cellStyle name="Comma 2 2 2 12" xfId="1041" xr:uid="{00000000-0005-0000-0000-0000810D0000}"/>
    <cellStyle name="Comma 2 2 2 12 2" xfId="13191" xr:uid="{07BE4AB8-B9C6-4CCB-877E-9FF0C0E8AF90}"/>
    <cellStyle name="Comma 2 2 2 120" xfId="11941" xr:uid="{00000000-0005-0000-0000-0000820D0000}"/>
    <cellStyle name="Comma 2 2 2 120 2" xfId="23766" xr:uid="{554355DA-468B-4887-A110-2D68F03082CE}"/>
    <cellStyle name="Comma 2 2 2 121" xfId="11926" xr:uid="{00000000-0005-0000-0000-0000830D0000}"/>
    <cellStyle name="Comma 2 2 2 121 2" xfId="23751" xr:uid="{E00110DC-2E04-4361-832C-84F73DB234D7}"/>
    <cellStyle name="Comma 2 2 2 122" xfId="12290" xr:uid="{37B4AD3C-256D-4902-8E44-B93A28B75E45}"/>
    <cellStyle name="Comma 2 2 2 13" xfId="1142" xr:uid="{00000000-0005-0000-0000-0000840D0000}"/>
    <cellStyle name="Comma 2 2 2 13 2" xfId="13289" xr:uid="{9932AAB8-6017-4286-BE62-7754031030B6}"/>
    <cellStyle name="Comma 2 2 2 14" xfId="1243" xr:uid="{00000000-0005-0000-0000-0000850D0000}"/>
    <cellStyle name="Comma 2 2 2 14 2" xfId="13387" xr:uid="{8A484894-1096-494B-97D3-41CFB5554DCF}"/>
    <cellStyle name="Comma 2 2 2 15" xfId="1344" xr:uid="{00000000-0005-0000-0000-0000860D0000}"/>
    <cellStyle name="Comma 2 2 2 15 2" xfId="13485" xr:uid="{E5E0C728-4EEC-4D55-BA62-4F32704DAD6E}"/>
    <cellStyle name="Comma 2 2 2 16" xfId="1445" xr:uid="{00000000-0005-0000-0000-0000870D0000}"/>
    <cellStyle name="Comma 2 2 2 16 2" xfId="13583" xr:uid="{412BFA01-A8C7-4616-8B23-A052EC453747}"/>
    <cellStyle name="Comma 2 2 2 17" xfId="1546" xr:uid="{00000000-0005-0000-0000-0000880D0000}"/>
    <cellStyle name="Comma 2 2 2 17 2" xfId="13681" xr:uid="{492A7497-7B04-49EF-93ED-7D2D6A2EA82E}"/>
    <cellStyle name="Comma 2 2 2 18" xfId="1647" xr:uid="{00000000-0005-0000-0000-0000890D0000}"/>
    <cellStyle name="Comma 2 2 2 18 2" xfId="13779" xr:uid="{9A71795A-2881-46B7-9FD6-7AF8A7BCF2D1}"/>
    <cellStyle name="Comma 2 2 2 19" xfId="1748" xr:uid="{00000000-0005-0000-0000-00008A0D0000}"/>
    <cellStyle name="Comma 2 2 2 19 2" xfId="13877" xr:uid="{921F3FE7-82A7-4636-AC62-AE68C1A8D870}"/>
    <cellStyle name="Comma 2 2 2 2" xfId="53" xr:uid="{00000000-0005-0000-0000-00008B0D0000}"/>
    <cellStyle name="Comma 2 2 2 2 10" xfId="967" xr:uid="{00000000-0005-0000-0000-00008C0D0000}"/>
    <cellStyle name="Comma 2 2 2 2 10 2" xfId="13120" xr:uid="{0B8AB14D-0CAB-4A81-82C2-8F94A82570F8}"/>
    <cellStyle name="Comma 2 2 2 2 100" xfId="10057" xr:uid="{00000000-0005-0000-0000-00008D0D0000}"/>
    <cellStyle name="Comma 2 2 2 2 100 2" xfId="21939" xr:uid="{920639DA-1B71-4328-822B-2A4594AC0499}"/>
    <cellStyle name="Comma 2 2 2 2 101" xfId="9869" xr:uid="{00000000-0005-0000-0000-00008E0D0000}"/>
    <cellStyle name="Comma 2 2 2 2 101 2" xfId="21756" xr:uid="{68CF0140-7BD7-4FB4-A6CD-CF90F5ED14CC}"/>
    <cellStyle name="Comma 2 2 2 2 102" xfId="10236" xr:uid="{00000000-0005-0000-0000-00008F0D0000}"/>
    <cellStyle name="Comma 2 2 2 2 102 2" xfId="22112" xr:uid="{37601982-2816-4FAB-A753-6CC9692CA923}"/>
    <cellStyle name="Comma 2 2 2 2 103" xfId="10333" xr:uid="{00000000-0005-0000-0000-0000900D0000}"/>
    <cellStyle name="Comma 2 2 2 2 103 2" xfId="22205" xr:uid="{491BC223-B848-4163-966B-E10FA10464A4}"/>
    <cellStyle name="Comma 2 2 2 2 104" xfId="10434" xr:uid="{00000000-0005-0000-0000-0000910D0000}"/>
    <cellStyle name="Comma 2 2 2 2 104 2" xfId="22303" xr:uid="{1FA62E4E-587A-496E-AE9C-22F03EF7FC64}"/>
    <cellStyle name="Comma 2 2 2 2 105" xfId="10538" xr:uid="{00000000-0005-0000-0000-0000920D0000}"/>
    <cellStyle name="Comma 2 2 2 2 105 2" xfId="22404" xr:uid="{969A125D-E930-4300-9335-9428D38C1991}"/>
    <cellStyle name="Comma 2 2 2 2 106" xfId="10639" xr:uid="{00000000-0005-0000-0000-0000930D0000}"/>
    <cellStyle name="Comma 2 2 2 2 106 2" xfId="22504" xr:uid="{34FB0BA2-06A4-40F3-9D8F-D548498397EF}"/>
    <cellStyle name="Comma 2 2 2 2 107" xfId="10652" xr:uid="{00000000-0005-0000-0000-0000940D0000}"/>
    <cellStyle name="Comma 2 2 2 2 107 2" xfId="22517" xr:uid="{1CE1A486-BDB5-4483-9D37-823AC2FD1DAF}"/>
    <cellStyle name="Comma 2 2 2 2 108" xfId="10672" xr:uid="{00000000-0005-0000-0000-0000950D0000}"/>
    <cellStyle name="Comma 2 2 2 2 108 2" xfId="22536" xr:uid="{DC80BF43-7E6A-4084-A124-4C0B640FDA2D}"/>
    <cellStyle name="Comma 2 2 2 2 109" xfId="10965" xr:uid="{00000000-0005-0000-0000-0000960D0000}"/>
    <cellStyle name="Comma 2 2 2 2 109 2" xfId="22820" xr:uid="{F4639375-2067-4B5F-91DE-C0C9AC5A97BE}"/>
    <cellStyle name="Comma 2 2 2 2 11" xfId="1068" xr:uid="{00000000-0005-0000-0000-0000970D0000}"/>
    <cellStyle name="Comma 2 2 2 2 11 2" xfId="13217" xr:uid="{24E6574A-F7AF-4C25-97FF-7BFBA3BB485F}"/>
    <cellStyle name="Comma 2 2 2 2 110" xfId="10911" xr:uid="{00000000-0005-0000-0000-0000980D0000}"/>
    <cellStyle name="Comma 2 2 2 2 110 2" xfId="22768" xr:uid="{6AA41A52-1FA7-425C-BB12-CF098CB9032A}"/>
    <cellStyle name="Comma 2 2 2 2 111" xfId="11141" xr:uid="{00000000-0005-0000-0000-0000990D0000}"/>
    <cellStyle name="Comma 2 2 2 2 111 2" xfId="22989" xr:uid="{A2068B08-46B7-4D48-B2A1-553A70358367}"/>
    <cellStyle name="Comma 2 2 2 2 112" xfId="11242" xr:uid="{00000000-0005-0000-0000-00009A0D0000}"/>
    <cellStyle name="Comma 2 2 2 2 112 2" xfId="23087" xr:uid="{D0F311EA-DE93-4299-9BFD-B953615E34FE}"/>
    <cellStyle name="Comma 2 2 2 2 113" xfId="11343" xr:uid="{00000000-0005-0000-0000-00009B0D0000}"/>
    <cellStyle name="Comma 2 2 2 2 113 2" xfId="23185" xr:uid="{BE12735A-BC80-4FD2-8AD9-524330902456}"/>
    <cellStyle name="Comma 2 2 2 2 114" xfId="11359" xr:uid="{00000000-0005-0000-0000-00009C0D0000}"/>
    <cellStyle name="Comma 2 2 2 2 114 2" xfId="23201" xr:uid="{239ABDFA-3822-4E3E-8B1D-FD50740FD219}"/>
    <cellStyle name="Comma 2 2 2 2 115" xfId="11548" xr:uid="{00000000-0005-0000-0000-00009D0D0000}"/>
    <cellStyle name="Comma 2 2 2 2 115 2" xfId="23386" xr:uid="{52D15EDC-815E-4A21-97E6-182697A7B167}"/>
    <cellStyle name="Comma 2 2 2 2 116" xfId="11645" xr:uid="{00000000-0005-0000-0000-00009E0D0000}"/>
    <cellStyle name="Comma 2 2 2 2 116 2" xfId="23479" xr:uid="{8389C51B-6E71-4268-8A7E-EC94959C6D18}"/>
    <cellStyle name="Comma 2 2 2 2 117" xfId="11748" xr:uid="{00000000-0005-0000-0000-00009F0D0000}"/>
    <cellStyle name="Comma 2 2 2 2 117 2" xfId="23579" xr:uid="{36EAB341-6B09-4A52-8C64-AE24A0015444}"/>
    <cellStyle name="Comma 2 2 2 2 118" xfId="11843" xr:uid="{00000000-0005-0000-0000-0000A00D0000}"/>
    <cellStyle name="Comma 2 2 2 2 118 2" xfId="23670" xr:uid="{E2F003C0-67BF-4551-A2F7-A29047D327B4}"/>
    <cellStyle name="Comma 2 2 2 2 119" xfId="11962" xr:uid="{00000000-0005-0000-0000-0000A10D0000}"/>
    <cellStyle name="Comma 2 2 2 2 119 2" xfId="23787" xr:uid="{F836EA51-39DD-4E79-BFD8-2D475C3FBE21}"/>
    <cellStyle name="Comma 2 2 2 2 12" xfId="1169" xr:uid="{00000000-0005-0000-0000-0000A20D0000}"/>
    <cellStyle name="Comma 2 2 2 2 12 2" xfId="13315" xr:uid="{78B89BD3-8D18-4631-B74F-B8209C275FA8}"/>
    <cellStyle name="Comma 2 2 2 2 120" xfId="12027" xr:uid="{00000000-0005-0000-0000-0000A30D0000}"/>
    <cellStyle name="Comma 2 2 2 2 120 2" xfId="23850" xr:uid="{12F7DC0A-A6A6-4232-84A4-A6FC7BC7E55B}"/>
    <cellStyle name="Comma 2 2 2 2 121" xfId="12291" xr:uid="{8320EF74-07D6-42BF-8D66-00B7BAD8C67D}"/>
    <cellStyle name="Comma 2 2 2 2 13" xfId="1270" xr:uid="{00000000-0005-0000-0000-0000A40D0000}"/>
    <cellStyle name="Comma 2 2 2 2 13 2" xfId="13413" xr:uid="{3A071CCA-ABB6-481D-AC34-99FE46E69E01}"/>
    <cellStyle name="Comma 2 2 2 2 14" xfId="1371" xr:uid="{00000000-0005-0000-0000-0000A50D0000}"/>
    <cellStyle name="Comma 2 2 2 2 14 2" xfId="13511" xr:uid="{5D686FEB-5373-4E17-ADCB-8E3390C8BF76}"/>
    <cellStyle name="Comma 2 2 2 2 15" xfId="1472" xr:uid="{00000000-0005-0000-0000-0000A60D0000}"/>
    <cellStyle name="Comma 2 2 2 2 15 2" xfId="13609" xr:uid="{D7448870-DB5E-4DA5-8BD7-2E80F82A6B6A}"/>
    <cellStyle name="Comma 2 2 2 2 16" xfId="1573" xr:uid="{00000000-0005-0000-0000-0000A70D0000}"/>
    <cellStyle name="Comma 2 2 2 2 16 2" xfId="13707" xr:uid="{433FB08F-210F-4394-B425-4C7CD2356B9B}"/>
    <cellStyle name="Comma 2 2 2 2 17" xfId="1674" xr:uid="{00000000-0005-0000-0000-0000A80D0000}"/>
    <cellStyle name="Comma 2 2 2 2 17 2" xfId="13805" xr:uid="{5828EADB-99E2-4305-B608-50E8C34EE073}"/>
    <cellStyle name="Comma 2 2 2 2 18" xfId="1775" xr:uid="{00000000-0005-0000-0000-0000A90D0000}"/>
    <cellStyle name="Comma 2 2 2 2 18 2" xfId="13903" xr:uid="{E8384489-17D3-4F6C-A15D-5DC70E4DAD05}"/>
    <cellStyle name="Comma 2 2 2 2 19" xfId="1876" xr:uid="{00000000-0005-0000-0000-0000AA0D0000}"/>
    <cellStyle name="Comma 2 2 2 2 19 2" xfId="14001" xr:uid="{5A4981A9-0030-41E1-BA86-51DB011E4E43}"/>
    <cellStyle name="Comma 2 2 2 2 2" xfId="250" xr:uid="{00000000-0005-0000-0000-0000AB0D0000}"/>
    <cellStyle name="Comma 2 2 2 2 2 10" xfId="943" xr:uid="{00000000-0005-0000-0000-0000AC0D0000}"/>
    <cellStyle name="Comma 2 2 2 2 2 10 2" xfId="13097" xr:uid="{704DB1FD-244A-4210-A5F6-7C2709791B72}"/>
    <cellStyle name="Comma 2 2 2 2 2 100" xfId="10033" xr:uid="{00000000-0005-0000-0000-0000AD0D0000}"/>
    <cellStyle name="Comma 2 2 2 2 2 100 2" xfId="21916" xr:uid="{A60400A3-9BAE-45B2-9712-B8146843AD71}"/>
    <cellStyle name="Comma 2 2 2 2 2 101" xfId="10046" xr:uid="{00000000-0005-0000-0000-0000AE0D0000}"/>
    <cellStyle name="Comma 2 2 2 2 2 101 2" xfId="21928" xr:uid="{71091D6B-6C77-47AD-856C-6C1C33A66540}"/>
    <cellStyle name="Comma 2 2 2 2 2 102" xfId="10232" xr:uid="{00000000-0005-0000-0000-0000AF0D0000}"/>
    <cellStyle name="Comma 2 2 2 2 2 102 2" xfId="22108" xr:uid="{C18DF5D9-A544-4F7C-B778-B9DEEE0597FF}"/>
    <cellStyle name="Comma 2 2 2 2 2 103" xfId="10336" xr:uid="{00000000-0005-0000-0000-0000B00D0000}"/>
    <cellStyle name="Comma 2 2 2 2 2 103 2" xfId="22208" xr:uid="{F9A16BD1-B829-4308-8FCF-CFA07F46A0D8}"/>
    <cellStyle name="Comma 2 2 2 2 2 104" xfId="10437" xr:uid="{00000000-0005-0000-0000-0000B10D0000}"/>
    <cellStyle name="Comma 2 2 2 2 2 104 2" xfId="22306" xr:uid="{B932B8E1-C64E-4EAC-96AB-1DCACC58B218}"/>
    <cellStyle name="Comma 2 2 2 2 2 105" xfId="10450" xr:uid="{00000000-0005-0000-0000-0000B20D0000}"/>
    <cellStyle name="Comma 2 2 2 2 2 105 2" xfId="22319" xr:uid="{5A2F50D8-A981-4C3A-8C8F-E159F9704384}"/>
    <cellStyle name="Comma 2 2 2 2 2 106" xfId="10663" xr:uid="{00000000-0005-0000-0000-0000B30D0000}"/>
    <cellStyle name="Comma 2 2 2 2 2 106 2" xfId="22528" xr:uid="{736C7774-27ED-4B9F-84EC-73D2FD9C515C}"/>
    <cellStyle name="Comma 2 2 2 2 2 107" xfId="10741" xr:uid="{00000000-0005-0000-0000-0000B40D0000}"/>
    <cellStyle name="Comma 2 2 2 2 2 107 2" xfId="22603" xr:uid="{B4721A58-886A-4C06-A9FD-4CB00588763B}"/>
    <cellStyle name="Comma 2 2 2 2 2 108" xfId="10866" xr:uid="{00000000-0005-0000-0000-0000B50D0000}"/>
    <cellStyle name="Comma 2 2 2 2 2 108 2" xfId="22724" xr:uid="{CC278ACF-2E69-4182-998F-DE3526DF5775}"/>
    <cellStyle name="Comma 2 2 2 2 2 109" xfId="10942" xr:uid="{00000000-0005-0000-0000-0000B60D0000}"/>
    <cellStyle name="Comma 2 2 2 2 2 109 2" xfId="22798" xr:uid="{C411209D-36A1-4926-B04C-41A00065C287}"/>
    <cellStyle name="Comma 2 2 2 2 2 11" xfId="1044" xr:uid="{00000000-0005-0000-0000-0000B70D0000}"/>
    <cellStyle name="Comma 2 2 2 2 2 11 2" xfId="13194" xr:uid="{9B02F7DE-07DF-4184-97C7-B92686B44CFB}"/>
    <cellStyle name="Comma 2 2 2 2 2 110" xfId="10940" xr:uid="{00000000-0005-0000-0000-0000B80D0000}"/>
    <cellStyle name="Comma 2 2 2 2 2 110 2" xfId="22796" xr:uid="{AF962E50-3D5D-4476-A3EC-559B331CEFAB}"/>
    <cellStyle name="Comma 2 2 2 2 2 111" xfId="11144" xr:uid="{00000000-0005-0000-0000-0000B90D0000}"/>
    <cellStyle name="Comma 2 2 2 2 2 111 2" xfId="22992" xr:uid="{4173AFD4-157A-47C2-B279-6A3C3E0263AA}"/>
    <cellStyle name="Comma 2 2 2 2 2 112" xfId="11245" xr:uid="{00000000-0005-0000-0000-0000BA0D0000}"/>
    <cellStyle name="Comma 2 2 2 2 2 112 2" xfId="23090" xr:uid="{4CAC0912-9C99-4655-9F73-D9D1CD93B1B4}"/>
    <cellStyle name="Comma 2 2 2 2 2 113" xfId="11346" xr:uid="{00000000-0005-0000-0000-0000BB0D0000}"/>
    <cellStyle name="Comma 2 2 2 2 2 113 2" xfId="23188" xr:uid="{786D8BA1-E8B2-4758-8DAF-3D8411D72E2F}"/>
    <cellStyle name="Comma 2 2 2 2 2 114" xfId="11472" xr:uid="{00000000-0005-0000-0000-0000BC0D0000}"/>
    <cellStyle name="Comma 2 2 2 2 2 114 2" xfId="23312" xr:uid="{119838C5-35A0-4442-A3AA-DFEDA40C918A}"/>
    <cellStyle name="Comma 2 2 2 2 2 115" xfId="11544" xr:uid="{00000000-0005-0000-0000-0000BD0D0000}"/>
    <cellStyle name="Comma 2 2 2 2 2 115 2" xfId="23382" xr:uid="{3C3FFD6D-FF9D-4582-A357-F156AC20829E}"/>
    <cellStyle name="Comma 2 2 2 2 2 116" xfId="11648" xr:uid="{00000000-0005-0000-0000-0000BE0D0000}"/>
    <cellStyle name="Comma 2 2 2 2 2 116 2" xfId="23482" xr:uid="{E722EFCA-329C-494A-B028-CD2D49E3EEDE}"/>
    <cellStyle name="Comma 2 2 2 2 2 117" xfId="11745" xr:uid="{00000000-0005-0000-0000-0000BF0D0000}"/>
    <cellStyle name="Comma 2 2 2 2 2 117 2" xfId="23576" xr:uid="{BB6BB782-E374-4B54-AB8C-2BD24287AE8B}"/>
    <cellStyle name="Comma 2 2 2 2 2 118" xfId="11746" xr:uid="{00000000-0005-0000-0000-0000C00D0000}"/>
    <cellStyle name="Comma 2 2 2 2 2 118 2" xfId="23577" xr:uid="{7E1DCE81-2DCE-4DE1-82CD-B8B8C4711EE5}"/>
    <cellStyle name="Comma 2 2 2 2 2 119" xfId="11855" xr:uid="{00000000-0005-0000-0000-0000C10D0000}"/>
    <cellStyle name="Comma 2 2 2 2 2 119 2" xfId="23682" xr:uid="{3AD993A5-700D-4F9A-AFD6-055A819A231B}"/>
    <cellStyle name="Comma 2 2 2 2 2 12" xfId="1145" xr:uid="{00000000-0005-0000-0000-0000C20D0000}"/>
    <cellStyle name="Comma 2 2 2 2 2 12 2" xfId="13292" xr:uid="{D47CCB84-C705-4466-A6CA-E11CB05EE46A}"/>
    <cellStyle name="Comma 2 2 2 2 2 120" xfId="11912" xr:uid="{00000000-0005-0000-0000-0000C30D0000}"/>
    <cellStyle name="Comma 2 2 2 2 2 120 2" xfId="23737" xr:uid="{8655B65D-FEA3-4E3B-9230-6F2A37BBFB80}"/>
    <cellStyle name="Comma 2 2 2 2 2 121" xfId="12424" xr:uid="{4948768A-9207-40A8-9F0F-8B6F2D18CA66}"/>
    <cellStyle name="Comma 2 2 2 2 2 13" xfId="1246" xr:uid="{00000000-0005-0000-0000-0000C40D0000}"/>
    <cellStyle name="Comma 2 2 2 2 2 13 2" xfId="13390" xr:uid="{466A193C-7BDE-41F2-ACF6-21C9AA17D360}"/>
    <cellStyle name="Comma 2 2 2 2 2 14" xfId="1347" xr:uid="{00000000-0005-0000-0000-0000C50D0000}"/>
    <cellStyle name="Comma 2 2 2 2 2 14 2" xfId="13488" xr:uid="{20D4C8C7-F0C6-4363-99A4-3639183E88CB}"/>
    <cellStyle name="Comma 2 2 2 2 2 15" xfId="1448" xr:uid="{00000000-0005-0000-0000-0000C60D0000}"/>
    <cellStyle name="Comma 2 2 2 2 2 15 2" xfId="13586" xr:uid="{A0DA8AA0-3CA3-41D9-9E04-DAE502280AD3}"/>
    <cellStyle name="Comma 2 2 2 2 2 16" xfId="1549" xr:uid="{00000000-0005-0000-0000-0000C70D0000}"/>
    <cellStyle name="Comma 2 2 2 2 2 16 2" xfId="13684" xr:uid="{51B73EDE-6AD8-4A9F-9795-3531D7DAB66D}"/>
    <cellStyle name="Comma 2 2 2 2 2 17" xfId="1650" xr:uid="{00000000-0005-0000-0000-0000C80D0000}"/>
    <cellStyle name="Comma 2 2 2 2 2 17 2" xfId="13782" xr:uid="{2DAF48F3-CFB2-48B5-A4C1-759BBE68B9BD}"/>
    <cellStyle name="Comma 2 2 2 2 2 18" xfId="1751" xr:uid="{00000000-0005-0000-0000-0000C90D0000}"/>
    <cellStyle name="Comma 2 2 2 2 2 18 2" xfId="13880" xr:uid="{46224A67-80C0-434F-B8DF-C9B9836DA916}"/>
    <cellStyle name="Comma 2 2 2 2 2 19" xfId="1852" xr:uid="{00000000-0005-0000-0000-0000CA0D0000}"/>
    <cellStyle name="Comma 2 2 2 2 2 19 2" xfId="13978" xr:uid="{333196B2-D234-4B57-A720-903C47AB038B}"/>
    <cellStyle name="Comma 2 2 2 2 2 2" xfId="251" xr:uid="{00000000-0005-0000-0000-0000CB0D0000}"/>
    <cellStyle name="Comma 2 2 2 2 2 2 2" xfId="12425" xr:uid="{9D28861C-BB14-433D-9706-7C083533A254}"/>
    <cellStyle name="Comma 2 2 2 2 2 20" xfId="1953" xr:uid="{00000000-0005-0000-0000-0000CC0D0000}"/>
    <cellStyle name="Comma 2 2 2 2 2 20 2" xfId="14076" xr:uid="{D96EB218-CF9C-40AE-B223-9DC5E094B46A}"/>
    <cellStyle name="Comma 2 2 2 2 2 21" xfId="2054" xr:uid="{00000000-0005-0000-0000-0000CD0D0000}"/>
    <cellStyle name="Comma 2 2 2 2 2 21 2" xfId="14174" xr:uid="{A03ACA2E-24CC-47A7-BAB5-FACDFA7A1DD8}"/>
    <cellStyle name="Comma 2 2 2 2 2 22" xfId="2155" xr:uid="{00000000-0005-0000-0000-0000CE0D0000}"/>
    <cellStyle name="Comma 2 2 2 2 2 22 2" xfId="14272" xr:uid="{EF4658A4-09C3-42D4-8411-5182A958CF2D}"/>
    <cellStyle name="Comma 2 2 2 2 2 23" xfId="2256" xr:uid="{00000000-0005-0000-0000-0000CF0D0000}"/>
    <cellStyle name="Comma 2 2 2 2 2 23 2" xfId="14370" xr:uid="{8F525F31-79A0-4EFA-AE17-92103E068FFF}"/>
    <cellStyle name="Comma 2 2 2 2 2 24" xfId="2357" xr:uid="{00000000-0005-0000-0000-0000D00D0000}"/>
    <cellStyle name="Comma 2 2 2 2 2 24 2" xfId="14468" xr:uid="{1DA67B09-61D5-4540-A056-0B7DFB7E2FC1}"/>
    <cellStyle name="Comma 2 2 2 2 2 25" xfId="2458" xr:uid="{00000000-0005-0000-0000-0000D10D0000}"/>
    <cellStyle name="Comma 2 2 2 2 2 25 2" xfId="14566" xr:uid="{65519E7A-4FE1-44A6-A485-06B10E87274B}"/>
    <cellStyle name="Comma 2 2 2 2 2 26" xfId="2559" xr:uid="{00000000-0005-0000-0000-0000D20D0000}"/>
    <cellStyle name="Comma 2 2 2 2 2 26 2" xfId="14664" xr:uid="{9DF10C88-C6A2-4838-B4AA-0B5979A3614C}"/>
    <cellStyle name="Comma 2 2 2 2 2 27" xfId="2660" xr:uid="{00000000-0005-0000-0000-0000D30D0000}"/>
    <cellStyle name="Comma 2 2 2 2 2 27 2" xfId="14762" xr:uid="{20396955-7DDB-4880-9248-D3C1395AD1FD}"/>
    <cellStyle name="Comma 2 2 2 2 2 28" xfId="2761" xr:uid="{00000000-0005-0000-0000-0000D40D0000}"/>
    <cellStyle name="Comma 2 2 2 2 2 28 2" xfId="14860" xr:uid="{FBD19DCD-17B7-4D69-BF68-6AE3B1142A8C}"/>
    <cellStyle name="Comma 2 2 2 2 2 29" xfId="2862" xr:uid="{00000000-0005-0000-0000-0000D50D0000}"/>
    <cellStyle name="Comma 2 2 2 2 2 29 2" xfId="14958" xr:uid="{98CFC5E8-A3E0-403A-874E-CDE23AD535E0}"/>
    <cellStyle name="Comma 2 2 2 2 2 3" xfId="281" xr:uid="{00000000-0005-0000-0000-0000D60D0000}"/>
    <cellStyle name="Comma 2 2 2 2 2 3 2" xfId="12455" xr:uid="{250930B0-7B0C-4795-BC34-3BD7C7069C74}"/>
    <cellStyle name="Comma 2 2 2 2 2 30" xfId="2963" xr:uid="{00000000-0005-0000-0000-0000D70D0000}"/>
    <cellStyle name="Comma 2 2 2 2 2 30 2" xfId="15056" xr:uid="{75CEB5AD-16FD-4B37-8C20-45B1232370AC}"/>
    <cellStyle name="Comma 2 2 2 2 2 31" xfId="3064" xr:uid="{00000000-0005-0000-0000-0000D80D0000}"/>
    <cellStyle name="Comma 2 2 2 2 2 31 2" xfId="15154" xr:uid="{ECFB7BAA-E53C-46BB-BF8F-C34094FC05AB}"/>
    <cellStyle name="Comma 2 2 2 2 2 32" xfId="3165" xr:uid="{00000000-0005-0000-0000-0000D90D0000}"/>
    <cellStyle name="Comma 2 2 2 2 2 32 2" xfId="15252" xr:uid="{AE22E078-09A2-4608-9271-D3EBDE6C18BE}"/>
    <cellStyle name="Comma 2 2 2 2 2 33" xfId="3266" xr:uid="{00000000-0005-0000-0000-0000DA0D0000}"/>
    <cellStyle name="Comma 2 2 2 2 2 33 2" xfId="15350" xr:uid="{291AAB43-D4B8-4E16-9203-F2C90CA6A60B}"/>
    <cellStyle name="Comma 2 2 2 2 2 34" xfId="3367" xr:uid="{00000000-0005-0000-0000-0000DB0D0000}"/>
    <cellStyle name="Comma 2 2 2 2 2 34 2" xfId="15448" xr:uid="{1D388EAA-61CD-41E1-8993-71E831B108F6}"/>
    <cellStyle name="Comma 2 2 2 2 2 35" xfId="3468" xr:uid="{00000000-0005-0000-0000-0000DC0D0000}"/>
    <cellStyle name="Comma 2 2 2 2 2 35 2" xfId="15546" xr:uid="{216EE5F5-FDCB-4BBF-BA41-C818D257B347}"/>
    <cellStyle name="Comma 2 2 2 2 2 36" xfId="3569" xr:uid="{00000000-0005-0000-0000-0000DD0D0000}"/>
    <cellStyle name="Comma 2 2 2 2 2 36 2" xfId="15644" xr:uid="{DFA85A5C-8B3A-46B0-ADB0-43D2B49734EA}"/>
    <cellStyle name="Comma 2 2 2 2 2 37" xfId="3203" xr:uid="{00000000-0005-0000-0000-0000DE0D0000}"/>
    <cellStyle name="Comma 2 2 2 2 2 37 2" xfId="15288" xr:uid="{2BCEDCF1-4D89-478E-BEE4-8F942B0D41D3}"/>
    <cellStyle name="Comma 2 2 2 2 2 38" xfId="3692" xr:uid="{00000000-0005-0000-0000-0000DF0D0000}"/>
    <cellStyle name="Comma 2 2 2 2 2 38 2" xfId="15763" xr:uid="{592E3164-795E-4372-839E-E9707DCABF6B}"/>
    <cellStyle name="Comma 2 2 2 2 2 39" xfId="3872" xr:uid="{00000000-0005-0000-0000-0000E00D0000}"/>
    <cellStyle name="Comma 2 2 2 2 2 39 2" xfId="15935" xr:uid="{815F2776-EAF0-40FA-9AC7-B61DA9F375FB}"/>
    <cellStyle name="Comma 2 2 2 2 2 4" xfId="337" xr:uid="{00000000-0005-0000-0000-0000E10D0000}"/>
    <cellStyle name="Comma 2 2 2 2 2 4 2" xfId="12509" xr:uid="{BB04E346-048B-4587-95BB-B9CC9E2E5F57}"/>
    <cellStyle name="Comma 2 2 2 2 2 40" xfId="4004" xr:uid="{00000000-0005-0000-0000-0000E20D0000}"/>
    <cellStyle name="Comma 2 2 2 2 2 40 2" xfId="16064" xr:uid="{D061173B-32DE-46A2-B9A1-85A39E39C324}"/>
    <cellStyle name="Comma 2 2 2 2 2 41" xfId="4119" xr:uid="{00000000-0005-0000-0000-0000E30D0000}"/>
    <cellStyle name="Comma 2 2 2 2 2 41 2" xfId="16178" xr:uid="{0BE2F215-0AF9-4C6F-B714-878C816730C9}"/>
    <cellStyle name="Comma 2 2 2 2 2 42" xfId="4053" xr:uid="{00000000-0005-0000-0000-0000E40D0000}"/>
    <cellStyle name="Comma 2 2 2 2 2 42 2" xfId="16112" xr:uid="{400C1024-8277-4DDD-8A7F-54FE003C7D8E}"/>
    <cellStyle name="Comma 2 2 2 2 2 43" xfId="4273" xr:uid="{00000000-0005-0000-0000-0000E50D0000}"/>
    <cellStyle name="Comma 2 2 2 2 2 43 2" xfId="16326" xr:uid="{250DB66A-9AF8-45D8-842F-96617C09313D}"/>
    <cellStyle name="Comma 2 2 2 2 2 44" xfId="4377" xr:uid="{00000000-0005-0000-0000-0000E60D0000}"/>
    <cellStyle name="Comma 2 2 2 2 2 44 2" xfId="16428" xr:uid="{D69B9640-1AA7-464D-BC8E-759207440002}"/>
    <cellStyle name="Comma 2 2 2 2 2 45" xfId="4478" xr:uid="{00000000-0005-0000-0000-0000E70D0000}"/>
    <cellStyle name="Comma 2 2 2 2 2 45 2" xfId="16526" xr:uid="{B4A2F122-589A-45A9-9E62-E41DFE91326E}"/>
    <cellStyle name="Comma 2 2 2 2 2 46" xfId="4579" xr:uid="{00000000-0005-0000-0000-0000E80D0000}"/>
    <cellStyle name="Comma 2 2 2 2 2 46 2" xfId="16624" xr:uid="{28E98101-4C70-4A6C-BCF7-94C2ED8DFBDE}"/>
    <cellStyle name="Comma 2 2 2 2 2 47" xfId="4680" xr:uid="{00000000-0005-0000-0000-0000E90D0000}"/>
    <cellStyle name="Comma 2 2 2 2 2 47 2" xfId="16722" xr:uid="{B91E6A93-1D50-4E92-B268-B6633F2A685E}"/>
    <cellStyle name="Comma 2 2 2 2 2 48" xfId="4781" xr:uid="{00000000-0005-0000-0000-0000EA0D0000}"/>
    <cellStyle name="Comma 2 2 2 2 2 48 2" xfId="16820" xr:uid="{E052597F-3D93-442F-9F42-DD3A281297F6}"/>
    <cellStyle name="Comma 2 2 2 2 2 49" xfId="4882" xr:uid="{00000000-0005-0000-0000-0000EB0D0000}"/>
    <cellStyle name="Comma 2 2 2 2 2 49 2" xfId="16918" xr:uid="{475A7BA6-4E3E-4B8E-B8B9-004665A475FB}"/>
    <cellStyle name="Comma 2 2 2 2 2 5" xfId="438" xr:uid="{00000000-0005-0000-0000-0000EC0D0000}"/>
    <cellStyle name="Comma 2 2 2 2 2 5 2" xfId="12607" xr:uid="{8916A3D7-6558-4C6F-AF6A-C84E68B5A326}"/>
    <cellStyle name="Comma 2 2 2 2 2 50" xfId="4983" xr:uid="{00000000-0005-0000-0000-0000ED0D0000}"/>
    <cellStyle name="Comma 2 2 2 2 2 50 2" xfId="17016" xr:uid="{BAE9C6B7-F486-49FF-A52B-C251991587B7}"/>
    <cellStyle name="Comma 2 2 2 2 2 51" xfId="5084" xr:uid="{00000000-0005-0000-0000-0000EE0D0000}"/>
    <cellStyle name="Comma 2 2 2 2 2 51 2" xfId="17114" xr:uid="{C55FBA66-0D58-4AB1-9A4C-EF16BDB3189A}"/>
    <cellStyle name="Comma 2 2 2 2 2 52" xfId="5185" xr:uid="{00000000-0005-0000-0000-0000EF0D0000}"/>
    <cellStyle name="Comma 2 2 2 2 2 52 2" xfId="17212" xr:uid="{4A438190-9FAC-4F12-AF00-D20D3AB1FE80}"/>
    <cellStyle name="Comma 2 2 2 2 2 53" xfId="5286" xr:uid="{00000000-0005-0000-0000-0000F00D0000}"/>
    <cellStyle name="Comma 2 2 2 2 2 53 2" xfId="17310" xr:uid="{B6F580BB-1E37-4CF4-AED7-7F1063A3820A}"/>
    <cellStyle name="Comma 2 2 2 2 2 54" xfId="5387" xr:uid="{00000000-0005-0000-0000-0000F10D0000}"/>
    <cellStyle name="Comma 2 2 2 2 2 54 2" xfId="17408" xr:uid="{BCB596B6-58AC-4D28-ABB4-BAE6194F92C7}"/>
    <cellStyle name="Comma 2 2 2 2 2 55" xfId="5488" xr:uid="{00000000-0005-0000-0000-0000F20D0000}"/>
    <cellStyle name="Comma 2 2 2 2 2 55 2" xfId="17506" xr:uid="{A669671A-ACCD-4C06-8D7B-6EB1337E401E}"/>
    <cellStyle name="Comma 2 2 2 2 2 56" xfId="5589" xr:uid="{00000000-0005-0000-0000-0000F30D0000}"/>
    <cellStyle name="Comma 2 2 2 2 2 56 2" xfId="17604" xr:uid="{C848D7AA-A54C-489C-8D51-68A61D397777}"/>
    <cellStyle name="Comma 2 2 2 2 2 57" xfId="5690" xr:uid="{00000000-0005-0000-0000-0000F40D0000}"/>
    <cellStyle name="Comma 2 2 2 2 2 57 2" xfId="17702" xr:uid="{6DB4D3BE-B24C-4C82-8457-83AE9960796E}"/>
    <cellStyle name="Comma 2 2 2 2 2 58" xfId="5791" xr:uid="{00000000-0005-0000-0000-0000F50D0000}"/>
    <cellStyle name="Comma 2 2 2 2 2 58 2" xfId="17800" xr:uid="{030281B3-F310-48DB-A571-36AC1CC2B306}"/>
    <cellStyle name="Comma 2 2 2 2 2 59" xfId="5892" xr:uid="{00000000-0005-0000-0000-0000F60D0000}"/>
    <cellStyle name="Comma 2 2 2 2 2 59 2" xfId="17898" xr:uid="{1C22E68A-3E74-4D7B-8ECF-5E72C64D56C3}"/>
    <cellStyle name="Comma 2 2 2 2 2 6" xfId="539" xr:uid="{00000000-0005-0000-0000-0000F70D0000}"/>
    <cellStyle name="Comma 2 2 2 2 2 6 2" xfId="12705" xr:uid="{5981BF40-B1D1-4ED2-9797-8E96135EE1A0}"/>
    <cellStyle name="Comma 2 2 2 2 2 60" xfId="5993" xr:uid="{00000000-0005-0000-0000-0000F80D0000}"/>
    <cellStyle name="Comma 2 2 2 2 2 60 2" xfId="17996" xr:uid="{DBB175EA-9894-4844-B0FA-2D0D457B57D2}"/>
    <cellStyle name="Comma 2 2 2 2 2 61" xfId="6094" xr:uid="{00000000-0005-0000-0000-0000F90D0000}"/>
    <cellStyle name="Comma 2 2 2 2 2 61 2" xfId="18094" xr:uid="{C23B7F65-9828-4E25-B2C3-BF16B4EA3EA8}"/>
    <cellStyle name="Comma 2 2 2 2 2 62" xfId="6195" xr:uid="{00000000-0005-0000-0000-0000FA0D0000}"/>
    <cellStyle name="Comma 2 2 2 2 2 62 2" xfId="18192" xr:uid="{8CCE0C49-9944-4821-B53C-F4A8F016ABC7}"/>
    <cellStyle name="Comma 2 2 2 2 2 63" xfId="6296" xr:uid="{00000000-0005-0000-0000-0000FB0D0000}"/>
    <cellStyle name="Comma 2 2 2 2 2 63 2" xfId="18290" xr:uid="{E2E3EF85-0781-43AD-B699-666C524888F4}"/>
    <cellStyle name="Comma 2 2 2 2 2 64" xfId="6397" xr:uid="{00000000-0005-0000-0000-0000FC0D0000}"/>
    <cellStyle name="Comma 2 2 2 2 2 64 2" xfId="18388" xr:uid="{8BD1C138-E411-4A88-ADB5-FEFDED9EE50C}"/>
    <cellStyle name="Comma 2 2 2 2 2 65" xfId="6498" xr:uid="{00000000-0005-0000-0000-0000FD0D0000}"/>
    <cellStyle name="Comma 2 2 2 2 2 65 2" xfId="18486" xr:uid="{730F704A-2391-4782-B909-E63D4731A19C}"/>
    <cellStyle name="Comma 2 2 2 2 2 66" xfId="6599" xr:uid="{00000000-0005-0000-0000-0000FE0D0000}"/>
    <cellStyle name="Comma 2 2 2 2 2 66 2" xfId="18584" xr:uid="{3A52108A-B72D-4AA8-BF88-1FF9835E3B6C}"/>
    <cellStyle name="Comma 2 2 2 2 2 67" xfId="6700" xr:uid="{00000000-0005-0000-0000-0000FF0D0000}"/>
    <cellStyle name="Comma 2 2 2 2 2 67 2" xfId="18682" xr:uid="{7FFBFD66-C65D-4B7E-9D9B-28C3B24855B2}"/>
    <cellStyle name="Comma 2 2 2 2 2 68" xfId="6801" xr:uid="{00000000-0005-0000-0000-0000000E0000}"/>
    <cellStyle name="Comma 2 2 2 2 2 68 2" xfId="18780" xr:uid="{65FBBD34-7DB1-4C5A-8484-B1A79D97184A}"/>
    <cellStyle name="Comma 2 2 2 2 2 69" xfId="6902" xr:uid="{00000000-0005-0000-0000-0000010E0000}"/>
    <cellStyle name="Comma 2 2 2 2 2 69 2" xfId="18878" xr:uid="{AE101E63-C7F6-4F9B-B447-B8606683D5AD}"/>
    <cellStyle name="Comma 2 2 2 2 2 7" xfId="640" xr:uid="{00000000-0005-0000-0000-0000020E0000}"/>
    <cellStyle name="Comma 2 2 2 2 2 7 2" xfId="12803" xr:uid="{C31F327B-F6A1-4717-8960-C85D58554469}"/>
    <cellStyle name="Comma 2 2 2 2 2 70" xfId="7003" xr:uid="{00000000-0005-0000-0000-0000030E0000}"/>
    <cellStyle name="Comma 2 2 2 2 2 70 2" xfId="18976" xr:uid="{0F5BB1BD-D0F8-424D-B462-1FCF63257B58}"/>
    <cellStyle name="Comma 2 2 2 2 2 71" xfId="7104" xr:uid="{00000000-0005-0000-0000-0000040E0000}"/>
    <cellStyle name="Comma 2 2 2 2 2 71 2" xfId="19074" xr:uid="{450BE440-1EC2-4446-913D-5D1AEFD562AF}"/>
    <cellStyle name="Comma 2 2 2 2 2 72" xfId="7205" xr:uid="{00000000-0005-0000-0000-0000050E0000}"/>
    <cellStyle name="Comma 2 2 2 2 2 72 2" xfId="19172" xr:uid="{20F41499-0690-465C-85A7-D960572461E5}"/>
    <cellStyle name="Comma 2 2 2 2 2 73" xfId="7306" xr:uid="{00000000-0005-0000-0000-0000060E0000}"/>
    <cellStyle name="Comma 2 2 2 2 2 73 2" xfId="19270" xr:uid="{60A003C2-A4FA-425D-A7DF-9D07EB67B4A6}"/>
    <cellStyle name="Comma 2 2 2 2 2 74" xfId="7407" xr:uid="{00000000-0005-0000-0000-0000070E0000}"/>
    <cellStyle name="Comma 2 2 2 2 2 74 2" xfId="19368" xr:uid="{E39A6781-8A73-488A-B957-19EC910F2C63}"/>
    <cellStyle name="Comma 2 2 2 2 2 75" xfId="7508" xr:uid="{00000000-0005-0000-0000-0000080E0000}"/>
    <cellStyle name="Comma 2 2 2 2 2 75 2" xfId="19466" xr:uid="{F4A8DDAD-85A7-4CA2-948C-72A511C1ADE9}"/>
    <cellStyle name="Comma 2 2 2 2 2 76" xfId="7609" xr:uid="{00000000-0005-0000-0000-0000090E0000}"/>
    <cellStyle name="Comma 2 2 2 2 2 76 2" xfId="19564" xr:uid="{E8F6D15C-1D14-4300-9084-C662F8F708B8}"/>
    <cellStyle name="Comma 2 2 2 2 2 77" xfId="7710" xr:uid="{00000000-0005-0000-0000-00000A0E0000}"/>
    <cellStyle name="Comma 2 2 2 2 2 77 2" xfId="19662" xr:uid="{E50A1A74-024D-44BE-A7B7-AC9B704CF06B}"/>
    <cellStyle name="Comma 2 2 2 2 2 78" xfId="7811" xr:uid="{00000000-0005-0000-0000-00000B0E0000}"/>
    <cellStyle name="Comma 2 2 2 2 2 78 2" xfId="19760" xr:uid="{7C78C2A4-75ED-4442-AD90-995FAAADBFFD}"/>
    <cellStyle name="Comma 2 2 2 2 2 79" xfId="7912" xr:uid="{00000000-0005-0000-0000-00000C0E0000}"/>
    <cellStyle name="Comma 2 2 2 2 2 79 2" xfId="19858" xr:uid="{87250A21-6D78-4BFF-AC89-D42CFA87612A}"/>
    <cellStyle name="Comma 2 2 2 2 2 8" xfId="741" xr:uid="{00000000-0005-0000-0000-00000D0E0000}"/>
    <cellStyle name="Comma 2 2 2 2 2 8 2" xfId="12901" xr:uid="{D4B3CC86-ED3D-4683-8820-1E2DDA3ED1C5}"/>
    <cellStyle name="Comma 2 2 2 2 2 80" xfId="8013" xr:uid="{00000000-0005-0000-0000-00000E0E0000}"/>
    <cellStyle name="Comma 2 2 2 2 2 80 2" xfId="19956" xr:uid="{0501B5FD-4FAA-46B9-96D1-0E747D408322}"/>
    <cellStyle name="Comma 2 2 2 2 2 81" xfId="8114" xr:uid="{00000000-0005-0000-0000-00000F0E0000}"/>
    <cellStyle name="Comma 2 2 2 2 2 81 2" xfId="20054" xr:uid="{E483413C-E293-4A23-A790-1197384027F6}"/>
    <cellStyle name="Comma 2 2 2 2 2 82" xfId="8215" xr:uid="{00000000-0005-0000-0000-0000100E0000}"/>
    <cellStyle name="Comma 2 2 2 2 2 82 2" xfId="20152" xr:uid="{ADF7B2ED-C47A-4C6B-B8D8-2CAF1A1409DA}"/>
    <cellStyle name="Comma 2 2 2 2 2 83" xfId="8316" xr:uid="{00000000-0005-0000-0000-0000110E0000}"/>
    <cellStyle name="Comma 2 2 2 2 2 83 2" xfId="20250" xr:uid="{DC89D6E5-6B37-4765-A37E-FC584791ED15}"/>
    <cellStyle name="Comma 2 2 2 2 2 84" xfId="8417" xr:uid="{00000000-0005-0000-0000-0000120E0000}"/>
    <cellStyle name="Comma 2 2 2 2 2 84 2" xfId="20348" xr:uid="{CC9D406C-F087-41E7-A752-93220B15F21E}"/>
    <cellStyle name="Comma 2 2 2 2 2 85" xfId="8518" xr:uid="{00000000-0005-0000-0000-0000130E0000}"/>
    <cellStyle name="Comma 2 2 2 2 2 85 2" xfId="20446" xr:uid="{70B3F4BE-3E93-43CD-864F-01EF8C13DFF4}"/>
    <cellStyle name="Comma 2 2 2 2 2 86" xfId="8619" xr:uid="{00000000-0005-0000-0000-0000140E0000}"/>
    <cellStyle name="Comma 2 2 2 2 2 86 2" xfId="20544" xr:uid="{99F2054A-7F2F-454F-8961-03F0CECF4506}"/>
    <cellStyle name="Comma 2 2 2 2 2 87" xfId="8720" xr:uid="{00000000-0005-0000-0000-0000150E0000}"/>
    <cellStyle name="Comma 2 2 2 2 2 87 2" xfId="20642" xr:uid="{7D2930B8-8F70-405F-9B76-BEF87F0E7043}"/>
    <cellStyle name="Comma 2 2 2 2 2 88" xfId="8821" xr:uid="{00000000-0005-0000-0000-0000160E0000}"/>
    <cellStyle name="Comma 2 2 2 2 2 88 2" xfId="20740" xr:uid="{0EE888E9-BE89-408E-93E2-CA02428EC9AE}"/>
    <cellStyle name="Comma 2 2 2 2 2 89" xfId="8922" xr:uid="{00000000-0005-0000-0000-0000170E0000}"/>
    <cellStyle name="Comma 2 2 2 2 2 89 2" xfId="20838" xr:uid="{4C043AF0-456C-4E2A-BF21-8D26B980EA27}"/>
    <cellStyle name="Comma 2 2 2 2 2 9" xfId="842" xr:uid="{00000000-0005-0000-0000-0000180E0000}"/>
    <cellStyle name="Comma 2 2 2 2 2 9 2" xfId="12999" xr:uid="{7A494CCA-F76C-4039-8754-144C40A7CB50}"/>
    <cellStyle name="Comma 2 2 2 2 2 90" xfId="9023" xr:uid="{00000000-0005-0000-0000-0000190E0000}"/>
    <cellStyle name="Comma 2 2 2 2 2 90 2" xfId="20936" xr:uid="{3FDA11C3-8095-4C61-BA0D-81E9D876DACE}"/>
    <cellStyle name="Comma 2 2 2 2 2 91" xfId="9124" xr:uid="{00000000-0005-0000-0000-00001A0E0000}"/>
    <cellStyle name="Comma 2 2 2 2 2 91 2" xfId="21034" xr:uid="{539F83DE-E6D1-4E3D-ABB0-8AE73C86E6AB}"/>
    <cellStyle name="Comma 2 2 2 2 2 92" xfId="9225" xr:uid="{00000000-0005-0000-0000-00001B0E0000}"/>
    <cellStyle name="Comma 2 2 2 2 2 92 2" xfId="21132" xr:uid="{BF45D683-4EC0-485D-9096-51FE9FE99DF3}"/>
    <cellStyle name="Comma 2 2 2 2 2 93" xfId="9326" xr:uid="{00000000-0005-0000-0000-00001C0E0000}"/>
    <cellStyle name="Comma 2 2 2 2 2 93 2" xfId="21230" xr:uid="{89595D36-9360-4A82-B424-7C7F549EF7C9}"/>
    <cellStyle name="Comma 2 2 2 2 2 94" xfId="9427" xr:uid="{00000000-0005-0000-0000-00001D0E0000}"/>
    <cellStyle name="Comma 2 2 2 2 2 94 2" xfId="21328" xr:uid="{E9C2FFE6-272D-4679-BAF7-99BD0DA69876}"/>
    <cellStyle name="Comma 2 2 2 2 2 95" xfId="9528" xr:uid="{00000000-0005-0000-0000-00001E0E0000}"/>
    <cellStyle name="Comma 2 2 2 2 2 95 2" xfId="21426" xr:uid="{C5F7BAF3-6566-4F1C-A042-3672CDCD8B4B}"/>
    <cellStyle name="Comma 2 2 2 2 2 96" xfId="9629" xr:uid="{00000000-0005-0000-0000-00001F0E0000}"/>
    <cellStyle name="Comma 2 2 2 2 2 96 2" xfId="21524" xr:uid="{9D9D68AB-CE78-468B-86F6-00C5F8374570}"/>
    <cellStyle name="Comma 2 2 2 2 2 97" xfId="9730" xr:uid="{00000000-0005-0000-0000-0000200E0000}"/>
    <cellStyle name="Comma 2 2 2 2 2 97 2" xfId="21622" xr:uid="{E9E62694-43A4-4D90-AF27-4A6408E70BB3}"/>
    <cellStyle name="Comma 2 2 2 2 2 98" xfId="9831" xr:uid="{00000000-0005-0000-0000-0000210E0000}"/>
    <cellStyle name="Comma 2 2 2 2 2 98 2" xfId="21720" xr:uid="{1F47BED9-98EF-423F-861C-E808EEA75030}"/>
    <cellStyle name="Comma 2 2 2 2 2 99" xfId="9932" xr:uid="{00000000-0005-0000-0000-0000220E0000}"/>
    <cellStyle name="Comma 2 2 2 2 2 99 2" xfId="21818" xr:uid="{8A32F1B3-827C-47B2-B2B8-EBF20B4C7F9E}"/>
    <cellStyle name="Comma 2 2 2 2 20" xfId="1977" xr:uid="{00000000-0005-0000-0000-0000230E0000}"/>
    <cellStyle name="Comma 2 2 2 2 20 2" xfId="14099" xr:uid="{0BE3097A-3BA6-4ADB-962E-6F1A1148194C}"/>
    <cellStyle name="Comma 2 2 2 2 21" xfId="2078" xr:uid="{00000000-0005-0000-0000-0000240E0000}"/>
    <cellStyle name="Comma 2 2 2 2 21 2" xfId="14197" xr:uid="{0173EFD6-F500-4098-96C9-4B45212B6764}"/>
    <cellStyle name="Comma 2 2 2 2 22" xfId="2179" xr:uid="{00000000-0005-0000-0000-0000250E0000}"/>
    <cellStyle name="Comma 2 2 2 2 22 2" xfId="14295" xr:uid="{4F0051DC-B1BD-43C7-A10C-1317FFBBAB15}"/>
    <cellStyle name="Comma 2 2 2 2 23" xfId="2280" xr:uid="{00000000-0005-0000-0000-0000260E0000}"/>
    <cellStyle name="Comma 2 2 2 2 23 2" xfId="14393" xr:uid="{E0251B77-93BB-4D67-A7D1-B56117595897}"/>
    <cellStyle name="Comma 2 2 2 2 24" xfId="2381" xr:uid="{00000000-0005-0000-0000-0000270E0000}"/>
    <cellStyle name="Comma 2 2 2 2 24 2" xfId="14491" xr:uid="{EE63A34F-CA1B-4C53-920A-164386355121}"/>
    <cellStyle name="Comma 2 2 2 2 25" xfId="2482" xr:uid="{00000000-0005-0000-0000-0000280E0000}"/>
    <cellStyle name="Comma 2 2 2 2 25 2" xfId="14589" xr:uid="{51F603D9-7FC9-4C42-ADD5-573878A98CE7}"/>
    <cellStyle name="Comma 2 2 2 2 26" xfId="2583" xr:uid="{00000000-0005-0000-0000-0000290E0000}"/>
    <cellStyle name="Comma 2 2 2 2 26 2" xfId="14687" xr:uid="{3254475E-BAD9-4EE2-BD3E-31F0958251E5}"/>
    <cellStyle name="Comma 2 2 2 2 27" xfId="2684" xr:uid="{00000000-0005-0000-0000-00002A0E0000}"/>
    <cellStyle name="Comma 2 2 2 2 27 2" xfId="14785" xr:uid="{0B05CE3A-101E-48FB-9E07-444F1E590451}"/>
    <cellStyle name="Comma 2 2 2 2 28" xfId="2785" xr:uid="{00000000-0005-0000-0000-00002B0E0000}"/>
    <cellStyle name="Comma 2 2 2 2 28 2" xfId="14883" xr:uid="{CC187C66-C386-4FC1-AC1C-33A19749AA01}"/>
    <cellStyle name="Comma 2 2 2 2 29" xfId="2886" xr:uid="{00000000-0005-0000-0000-00002C0E0000}"/>
    <cellStyle name="Comma 2 2 2 2 29 2" xfId="14981" xr:uid="{2A796D05-F6A5-45A7-9D45-2E82033A2F9A}"/>
    <cellStyle name="Comma 2 2 2 2 3" xfId="219" xr:uid="{00000000-0005-0000-0000-00002D0E0000}"/>
    <cellStyle name="Comma 2 2 2 2 3 2" xfId="12393" xr:uid="{7FDFF2C5-56E0-4806-8CF5-C60EBEEC0935}"/>
    <cellStyle name="Comma 2 2 2 2 30" xfId="2987" xr:uid="{00000000-0005-0000-0000-00002E0E0000}"/>
    <cellStyle name="Comma 2 2 2 2 30 2" xfId="15079" xr:uid="{38641CC0-8E3D-4B96-A074-1FAB8D39C518}"/>
    <cellStyle name="Comma 2 2 2 2 31" xfId="3088" xr:uid="{00000000-0005-0000-0000-00002F0E0000}"/>
    <cellStyle name="Comma 2 2 2 2 31 2" xfId="15177" xr:uid="{F8BCF466-3244-4FE0-AA84-0B9C64551540}"/>
    <cellStyle name="Comma 2 2 2 2 32" xfId="3189" xr:uid="{00000000-0005-0000-0000-0000300E0000}"/>
    <cellStyle name="Comma 2 2 2 2 32 2" xfId="15275" xr:uid="{A91A2754-8F9A-4129-81BE-51B539579528}"/>
    <cellStyle name="Comma 2 2 2 2 33" xfId="3290" xr:uid="{00000000-0005-0000-0000-0000310E0000}"/>
    <cellStyle name="Comma 2 2 2 2 33 2" xfId="15373" xr:uid="{3738C580-0ABD-478E-B338-7EE8DB6B0558}"/>
    <cellStyle name="Comma 2 2 2 2 34" xfId="3391" xr:uid="{00000000-0005-0000-0000-0000320E0000}"/>
    <cellStyle name="Comma 2 2 2 2 34 2" xfId="15471" xr:uid="{FF56E6CA-C154-46B0-91A9-10F31B3CD293}"/>
    <cellStyle name="Comma 2 2 2 2 35" xfId="3492" xr:uid="{00000000-0005-0000-0000-0000330E0000}"/>
    <cellStyle name="Comma 2 2 2 2 35 2" xfId="15569" xr:uid="{616B3001-FF8C-4FEF-A28B-528D25BAA6DD}"/>
    <cellStyle name="Comma 2 2 2 2 36" xfId="3593" xr:uid="{00000000-0005-0000-0000-0000340E0000}"/>
    <cellStyle name="Comma 2 2 2 2 36 2" xfId="15667" xr:uid="{02C76DC4-82E2-4D89-9BA4-0AD52951765A}"/>
    <cellStyle name="Comma 2 2 2 2 37" xfId="3679" xr:uid="{00000000-0005-0000-0000-0000350E0000}"/>
    <cellStyle name="Comma 2 2 2 2 37 2" xfId="15750" xr:uid="{89E4E8E3-88F1-4BE0-B5EF-C2D9C46067D8}"/>
    <cellStyle name="Comma 2 2 2 2 38" xfId="3663" xr:uid="{00000000-0005-0000-0000-0000360E0000}"/>
    <cellStyle name="Comma 2 2 2 2 38 2" xfId="15735" xr:uid="{1698DC01-C92B-4EA2-9FF7-0FE0AEEE3BDF}"/>
    <cellStyle name="Comma 2 2 2 2 39" xfId="3869" xr:uid="{00000000-0005-0000-0000-0000370E0000}"/>
    <cellStyle name="Comma 2 2 2 2 39 2" xfId="15932" xr:uid="{5002184C-5AD3-45B2-982B-3D9A00FB61B5}"/>
    <cellStyle name="Comma 2 2 2 2 4" xfId="361" xr:uid="{00000000-0005-0000-0000-0000380E0000}"/>
    <cellStyle name="Comma 2 2 2 2 4 2" xfId="12532" xr:uid="{24109B65-ABA5-4B61-8B2F-B3EF13901D08}"/>
    <cellStyle name="Comma 2 2 2 2 40" xfId="4006" xr:uid="{00000000-0005-0000-0000-0000390E0000}"/>
    <cellStyle name="Comma 2 2 2 2 40 2" xfId="16066" xr:uid="{5486DAFB-03FB-46E1-989B-A7376C85C963}"/>
    <cellStyle name="Comma 2 2 2 2 41" xfId="3760" xr:uid="{00000000-0005-0000-0000-00003A0E0000}"/>
    <cellStyle name="Comma 2 2 2 2 41 2" xfId="15829" xr:uid="{A71E012B-6C01-4A76-BE00-DAF6D1FC1F7B}"/>
    <cellStyle name="Comma 2 2 2 2 42" xfId="4175" xr:uid="{00000000-0005-0000-0000-00003B0E0000}"/>
    <cellStyle name="Comma 2 2 2 2 42 2" xfId="16232" xr:uid="{E39A0061-CE0A-4084-9366-F9A85EEAA906}"/>
    <cellStyle name="Comma 2 2 2 2 43" xfId="4299" xr:uid="{00000000-0005-0000-0000-00003C0E0000}"/>
    <cellStyle name="Comma 2 2 2 2 43 2" xfId="16352" xr:uid="{E0E2F089-7EA1-47F0-BB13-7EDB552268A5}"/>
    <cellStyle name="Comma 2 2 2 2 44" xfId="4401" xr:uid="{00000000-0005-0000-0000-00003D0E0000}"/>
    <cellStyle name="Comma 2 2 2 2 44 2" xfId="16451" xr:uid="{3F277098-A24A-4DBB-8361-1219B048981B}"/>
    <cellStyle name="Comma 2 2 2 2 45" xfId="4502" xr:uid="{00000000-0005-0000-0000-00003E0E0000}"/>
    <cellStyle name="Comma 2 2 2 2 45 2" xfId="16549" xr:uid="{F8A219D8-C569-43E1-A22B-61C23EFD273D}"/>
    <cellStyle name="Comma 2 2 2 2 46" xfId="4603" xr:uid="{00000000-0005-0000-0000-00003F0E0000}"/>
    <cellStyle name="Comma 2 2 2 2 46 2" xfId="16647" xr:uid="{124FE908-4735-4390-B1DF-82023726E6C4}"/>
    <cellStyle name="Comma 2 2 2 2 47" xfId="4704" xr:uid="{00000000-0005-0000-0000-0000400E0000}"/>
    <cellStyle name="Comma 2 2 2 2 47 2" xfId="16745" xr:uid="{48F4975F-B093-465E-8ED0-A8E40D4BF767}"/>
    <cellStyle name="Comma 2 2 2 2 48" xfId="4805" xr:uid="{00000000-0005-0000-0000-0000410E0000}"/>
    <cellStyle name="Comma 2 2 2 2 48 2" xfId="16843" xr:uid="{4E4BF065-CEBC-4D74-995B-55312247125F}"/>
    <cellStyle name="Comma 2 2 2 2 49" xfId="4906" xr:uid="{00000000-0005-0000-0000-0000420E0000}"/>
    <cellStyle name="Comma 2 2 2 2 49 2" xfId="16941" xr:uid="{A6910279-A3B8-4383-AC17-ADB69EB90EC1}"/>
    <cellStyle name="Comma 2 2 2 2 5" xfId="462" xr:uid="{00000000-0005-0000-0000-0000430E0000}"/>
    <cellStyle name="Comma 2 2 2 2 5 2" xfId="12630" xr:uid="{971A597C-1785-4969-B0AF-4494A4FBF825}"/>
    <cellStyle name="Comma 2 2 2 2 50" xfId="5007" xr:uid="{00000000-0005-0000-0000-0000440E0000}"/>
    <cellStyle name="Comma 2 2 2 2 50 2" xfId="17039" xr:uid="{54789E71-A849-4ED0-86F8-3BE904956247}"/>
    <cellStyle name="Comma 2 2 2 2 51" xfId="5108" xr:uid="{00000000-0005-0000-0000-0000450E0000}"/>
    <cellStyle name="Comma 2 2 2 2 51 2" xfId="17137" xr:uid="{C6DD0358-1E26-453F-B15C-2AC600B5B684}"/>
    <cellStyle name="Comma 2 2 2 2 52" xfId="5209" xr:uid="{00000000-0005-0000-0000-0000460E0000}"/>
    <cellStyle name="Comma 2 2 2 2 52 2" xfId="17235" xr:uid="{9214C912-AA53-4396-9076-A199B3C0A1FE}"/>
    <cellStyle name="Comma 2 2 2 2 53" xfId="5310" xr:uid="{00000000-0005-0000-0000-0000470E0000}"/>
    <cellStyle name="Comma 2 2 2 2 53 2" xfId="17333" xr:uid="{DD594ABA-A53A-48DF-BAC2-B647EFC7EC1F}"/>
    <cellStyle name="Comma 2 2 2 2 54" xfId="5411" xr:uid="{00000000-0005-0000-0000-0000480E0000}"/>
    <cellStyle name="Comma 2 2 2 2 54 2" xfId="17431" xr:uid="{94ACE3CB-37EF-452A-8985-C71B14DB66AC}"/>
    <cellStyle name="Comma 2 2 2 2 55" xfId="5512" xr:uid="{00000000-0005-0000-0000-0000490E0000}"/>
    <cellStyle name="Comma 2 2 2 2 55 2" xfId="17529" xr:uid="{41579E51-E921-4BC8-80D6-B47E6A9DED3C}"/>
    <cellStyle name="Comma 2 2 2 2 56" xfId="5613" xr:uid="{00000000-0005-0000-0000-00004A0E0000}"/>
    <cellStyle name="Comma 2 2 2 2 56 2" xfId="17627" xr:uid="{40B98B0F-99DB-4B69-8A92-73BC901454AC}"/>
    <cellStyle name="Comma 2 2 2 2 57" xfId="5714" xr:uid="{00000000-0005-0000-0000-00004B0E0000}"/>
    <cellStyle name="Comma 2 2 2 2 57 2" xfId="17725" xr:uid="{3EA3428F-8D53-4F87-BF71-32545565E621}"/>
    <cellStyle name="Comma 2 2 2 2 58" xfId="5815" xr:uid="{00000000-0005-0000-0000-00004C0E0000}"/>
    <cellStyle name="Comma 2 2 2 2 58 2" xfId="17823" xr:uid="{7CC6E30A-72EA-462A-86C7-C6492E012B20}"/>
    <cellStyle name="Comma 2 2 2 2 59" xfId="5916" xr:uid="{00000000-0005-0000-0000-00004D0E0000}"/>
    <cellStyle name="Comma 2 2 2 2 59 2" xfId="17921" xr:uid="{C06B15AA-5C32-4FC1-B9F7-2C2BFF422D79}"/>
    <cellStyle name="Comma 2 2 2 2 6" xfId="563" xr:uid="{00000000-0005-0000-0000-00004E0E0000}"/>
    <cellStyle name="Comma 2 2 2 2 6 2" xfId="12728" xr:uid="{9ED51C11-AC32-406C-A06E-05472530D5C6}"/>
    <cellStyle name="Comma 2 2 2 2 60" xfId="6017" xr:uid="{00000000-0005-0000-0000-00004F0E0000}"/>
    <cellStyle name="Comma 2 2 2 2 60 2" xfId="18019" xr:uid="{2B71295C-A864-4103-A16A-BB7E2D6EA4C6}"/>
    <cellStyle name="Comma 2 2 2 2 61" xfId="6118" xr:uid="{00000000-0005-0000-0000-0000500E0000}"/>
    <cellStyle name="Comma 2 2 2 2 61 2" xfId="18117" xr:uid="{F59E324B-92D9-4309-BC8F-CD5AD87A5FE1}"/>
    <cellStyle name="Comma 2 2 2 2 62" xfId="6219" xr:uid="{00000000-0005-0000-0000-0000510E0000}"/>
    <cellStyle name="Comma 2 2 2 2 62 2" xfId="18215" xr:uid="{D1768647-3C8B-4F8A-9FBE-5F6910729D90}"/>
    <cellStyle name="Comma 2 2 2 2 63" xfId="6320" xr:uid="{00000000-0005-0000-0000-0000520E0000}"/>
    <cellStyle name="Comma 2 2 2 2 63 2" xfId="18313" xr:uid="{272386C0-8F5D-4CD9-B574-C9CCCB95A7DB}"/>
    <cellStyle name="Comma 2 2 2 2 64" xfId="6421" xr:uid="{00000000-0005-0000-0000-0000530E0000}"/>
    <cellStyle name="Comma 2 2 2 2 64 2" xfId="18411" xr:uid="{16C22DB3-A7E9-4A1C-B5BE-4238874D2222}"/>
    <cellStyle name="Comma 2 2 2 2 65" xfId="6522" xr:uid="{00000000-0005-0000-0000-0000540E0000}"/>
    <cellStyle name="Comma 2 2 2 2 65 2" xfId="18509" xr:uid="{88266A60-85F4-4D1B-817C-C7C341B5F6D4}"/>
    <cellStyle name="Comma 2 2 2 2 66" xfId="6623" xr:uid="{00000000-0005-0000-0000-0000550E0000}"/>
    <cellStyle name="Comma 2 2 2 2 66 2" xfId="18607" xr:uid="{2538D39F-597C-4D36-A74C-43EC3C917FFE}"/>
    <cellStyle name="Comma 2 2 2 2 67" xfId="6724" xr:uid="{00000000-0005-0000-0000-0000560E0000}"/>
    <cellStyle name="Comma 2 2 2 2 67 2" xfId="18705" xr:uid="{EFB4A6EC-B0FF-4402-83C1-6BE9D0CB8184}"/>
    <cellStyle name="Comma 2 2 2 2 68" xfId="6825" xr:uid="{00000000-0005-0000-0000-0000570E0000}"/>
    <cellStyle name="Comma 2 2 2 2 68 2" xfId="18803" xr:uid="{2961A979-E6AD-49DC-92C9-264926806F8C}"/>
    <cellStyle name="Comma 2 2 2 2 69" xfId="6926" xr:uid="{00000000-0005-0000-0000-0000580E0000}"/>
    <cellStyle name="Comma 2 2 2 2 69 2" xfId="18901" xr:uid="{62C3D879-8339-4A52-8E75-4832F14023A9}"/>
    <cellStyle name="Comma 2 2 2 2 7" xfId="664" xr:uid="{00000000-0005-0000-0000-0000590E0000}"/>
    <cellStyle name="Comma 2 2 2 2 7 2" xfId="12826" xr:uid="{3A136039-7501-4C21-8A2D-73FAB94A22B4}"/>
    <cellStyle name="Comma 2 2 2 2 70" xfId="7027" xr:uid="{00000000-0005-0000-0000-00005A0E0000}"/>
    <cellStyle name="Comma 2 2 2 2 70 2" xfId="18999" xr:uid="{1DC102F2-DBC6-4982-AF25-9173945C2064}"/>
    <cellStyle name="Comma 2 2 2 2 71" xfId="7128" xr:uid="{00000000-0005-0000-0000-00005B0E0000}"/>
    <cellStyle name="Comma 2 2 2 2 71 2" xfId="19097" xr:uid="{27AC8A4A-681E-4095-944E-E241A14703B0}"/>
    <cellStyle name="Comma 2 2 2 2 72" xfId="7229" xr:uid="{00000000-0005-0000-0000-00005C0E0000}"/>
    <cellStyle name="Comma 2 2 2 2 72 2" xfId="19195" xr:uid="{271AF9A4-4B2A-4466-9D8F-979C644D7898}"/>
    <cellStyle name="Comma 2 2 2 2 73" xfId="7330" xr:uid="{00000000-0005-0000-0000-00005D0E0000}"/>
    <cellStyle name="Comma 2 2 2 2 73 2" xfId="19293" xr:uid="{B35009A7-80CC-4F5F-BED6-1E98ECDC15FF}"/>
    <cellStyle name="Comma 2 2 2 2 74" xfId="7431" xr:uid="{00000000-0005-0000-0000-00005E0E0000}"/>
    <cellStyle name="Comma 2 2 2 2 74 2" xfId="19391" xr:uid="{790777BF-5F3D-461B-AB56-E8A7B805946A}"/>
    <cellStyle name="Comma 2 2 2 2 75" xfId="7532" xr:uid="{00000000-0005-0000-0000-00005F0E0000}"/>
    <cellStyle name="Comma 2 2 2 2 75 2" xfId="19489" xr:uid="{878D7C81-30DA-4100-ADA0-C90A51F0FE67}"/>
    <cellStyle name="Comma 2 2 2 2 76" xfId="7633" xr:uid="{00000000-0005-0000-0000-0000600E0000}"/>
    <cellStyle name="Comma 2 2 2 2 76 2" xfId="19587" xr:uid="{43654BE0-A74A-449A-B21D-49498CE60B96}"/>
    <cellStyle name="Comma 2 2 2 2 77" xfId="7734" xr:uid="{00000000-0005-0000-0000-0000610E0000}"/>
    <cellStyle name="Comma 2 2 2 2 77 2" xfId="19685" xr:uid="{47AF2BA9-DFC8-44D3-8078-66030EA2DD1C}"/>
    <cellStyle name="Comma 2 2 2 2 78" xfId="7835" xr:uid="{00000000-0005-0000-0000-0000620E0000}"/>
    <cellStyle name="Comma 2 2 2 2 78 2" xfId="19783" xr:uid="{A8512112-2610-4ED6-9A05-0745504A1CA1}"/>
    <cellStyle name="Comma 2 2 2 2 79" xfId="7936" xr:uid="{00000000-0005-0000-0000-0000630E0000}"/>
    <cellStyle name="Comma 2 2 2 2 79 2" xfId="19881" xr:uid="{C4BE0620-F600-47D5-865C-E9E43A8BAB8F}"/>
    <cellStyle name="Comma 2 2 2 2 8" xfId="765" xr:uid="{00000000-0005-0000-0000-0000640E0000}"/>
    <cellStyle name="Comma 2 2 2 2 8 2" xfId="12924" xr:uid="{BB0AA867-8A80-4CDD-94C8-8CF958B67766}"/>
    <cellStyle name="Comma 2 2 2 2 80" xfId="8037" xr:uid="{00000000-0005-0000-0000-0000650E0000}"/>
    <cellStyle name="Comma 2 2 2 2 80 2" xfId="19979" xr:uid="{3F7E79A6-89E8-4375-978F-04DFAE56B654}"/>
    <cellStyle name="Comma 2 2 2 2 81" xfId="8138" xr:uid="{00000000-0005-0000-0000-0000660E0000}"/>
    <cellStyle name="Comma 2 2 2 2 81 2" xfId="20077" xr:uid="{1FA574EC-163F-4A2C-848F-268D024FA7AE}"/>
    <cellStyle name="Comma 2 2 2 2 82" xfId="8239" xr:uid="{00000000-0005-0000-0000-0000670E0000}"/>
    <cellStyle name="Comma 2 2 2 2 82 2" xfId="20175" xr:uid="{41E1CC14-F3A2-41BC-831E-4EFDA4ABB63A}"/>
    <cellStyle name="Comma 2 2 2 2 83" xfId="8340" xr:uid="{00000000-0005-0000-0000-0000680E0000}"/>
    <cellStyle name="Comma 2 2 2 2 83 2" xfId="20273" xr:uid="{DE6DAF27-4FA3-4BD6-8D3E-188B2E480D21}"/>
    <cellStyle name="Comma 2 2 2 2 84" xfId="8441" xr:uid="{00000000-0005-0000-0000-0000690E0000}"/>
    <cellStyle name="Comma 2 2 2 2 84 2" xfId="20371" xr:uid="{2B0F1CB2-35A2-4B0A-8AAD-81BB4B9675BF}"/>
    <cellStyle name="Comma 2 2 2 2 85" xfId="8542" xr:uid="{00000000-0005-0000-0000-00006A0E0000}"/>
    <cellStyle name="Comma 2 2 2 2 85 2" xfId="20469" xr:uid="{4EE0CFC0-FD7C-4B6D-B8B1-7841B22EB55F}"/>
    <cellStyle name="Comma 2 2 2 2 86" xfId="8643" xr:uid="{00000000-0005-0000-0000-00006B0E0000}"/>
    <cellStyle name="Comma 2 2 2 2 86 2" xfId="20567" xr:uid="{70E0D755-E300-4A6F-B39B-58E2DE27E0C5}"/>
    <cellStyle name="Comma 2 2 2 2 87" xfId="8744" xr:uid="{00000000-0005-0000-0000-00006C0E0000}"/>
    <cellStyle name="Comma 2 2 2 2 87 2" xfId="20665" xr:uid="{2F7DEFAA-40C0-4729-86E8-4B283B5A39F0}"/>
    <cellStyle name="Comma 2 2 2 2 88" xfId="8845" xr:uid="{00000000-0005-0000-0000-00006D0E0000}"/>
    <cellStyle name="Comma 2 2 2 2 88 2" xfId="20763" xr:uid="{4D05099B-EF4E-48D5-989D-0B1152D2289B}"/>
    <cellStyle name="Comma 2 2 2 2 89" xfId="8946" xr:uid="{00000000-0005-0000-0000-00006E0E0000}"/>
    <cellStyle name="Comma 2 2 2 2 89 2" xfId="20861" xr:uid="{753A4D5F-632B-4E74-A595-5FDA59DE573D}"/>
    <cellStyle name="Comma 2 2 2 2 9" xfId="866" xr:uid="{00000000-0005-0000-0000-00006F0E0000}"/>
    <cellStyle name="Comma 2 2 2 2 9 2" xfId="13022" xr:uid="{91F116A5-D884-4C53-98D1-ECA76D98B487}"/>
    <cellStyle name="Comma 2 2 2 2 90" xfId="9047" xr:uid="{00000000-0005-0000-0000-0000700E0000}"/>
    <cellStyle name="Comma 2 2 2 2 90 2" xfId="20959" xr:uid="{80851005-D88B-4E0A-80E8-38A3D6A7AF63}"/>
    <cellStyle name="Comma 2 2 2 2 91" xfId="9148" xr:uid="{00000000-0005-0000-0000-0000710E0000}"/>
    <cellStyle name="Comma 2 2 2 2 91 2" xfId="21057" xr:uid="{79EBC393-EF08-4407-B30D-7762C2840097}"/>
    <cellStyle name="Comma 2 2 2 2 92" xfId="9249" xr:uid="{00000000-0005-0000-0000-0000720E0000}"/>
    <cellStyle name="Comma 2 2 2 2 92 2" xfId="21155" xr:uid="{95DAC9DA-7DD4-4B8D-B9C9-CEB09A45F384}"/>
    <cellStyle name="Comma 2 2 2 2 93" xfId="9350" xr:uid="{00000000-0005-0000-0000-0000730E0000}"/>
    <cellStyle name="Comma 2 2 2 2 93 2" xfId="21253" xr:uid="{14914CE2-BDCF-461D-AEDB-6300AB6DE134}"/>
    <cellStyle name="Comma 2 2 2 2 94" xfId="9451" xr:uid="{00000000-0005-0000-0000-0000740E0000}"/>
    <cellStyle name="Comma 2 2 2 2 94 2" xfId="21351" xr:uid="{3E88CBFB-56AB-4417-803B-46E93CCF07D4}"/>
    <cellStyle name="Comma 2 2 2 2 95" xfId="9552" xr:uid="{00000000-0005-0000-0000-0000750E0000}"/>
    <cellStyle name="Comma 2 2 2 2 95 2" xfId="21449" xr:uid="{8D88C7FC-A16A-4C11-9088-3508F4372762}"/>
    <cellStyle name="Comma 2 2 2 2 96" xfId="9653" xr:uid="{00000000-0005-0000-0000-0000760E0000}"/>
    <cellStyle name="Comma 2 2 2 2 96 2" xfId="21547" xr:uid="{CD326DE0-7CB9-468B-82F5-C687E905A8C5}"/>
    <cellStyle name="Comma 2 2 2 2 97" xfId="9754" xr:uid="{00000000-0005-0000-0000-0000770E0000}"/>
    <cellStyle name="Comma 2 2 2 2 97 2" xfId="21645" xr:uid="{49432F21-717E-48F3-8C29-1E1A36727688}"/>
    <cellStyle name="Comma 2 2 2 2 98" xfId="9855" xr:uid="{00000000-0005-0000-0000-0000780E0000}"/>
    <cellStyle name="Comma 2 2 2 2 98 2" xfId="21743" xr:uid="{28155D22-CFD1-4E76-87E7-02BF2A90FDFA}"/>
    <cellStyle name="Comma 2 2 2 2 99" xfId="9956" xr:uid="{00000000-0005-0000-0000-0000790E0000}"/>
    <cellStyle name="Comma 2 2 2 2 99 2" xfId="21841" xr:uid="{B3A34939-0B96-4FE1-A921-2241685BFAA3}"/>
    <cellStyle name="Comma 2 2 2 20" xfId="1849" xr:uid="{00000000-0005-0000-0000-00007A0E0000}"/>
    <cellStyle name="Comma 2 2 2 20 2" xfId="13975" xr:uid="{A394615C-9624-40E7-8766-8A999928C1B3}"/>
    <cellStyle name="Comma 2 2 2 21" xfId="1950" xr:uid="{00000000-0005-0000-0000-00007B0E0000}"/>
    <cellStyle name="Comma 2 2 2 21 2" xfId="14073" xr:uid="{C7C3D479-EC86-4E6C-A03F-4EA75FAC5937}"/>
    <cellStyle name="Comma 2 2 2 22" xfId="2051" xr:uid="{00000000-0005-0000-0000-00007C0E0000}"/>
    <cellStyle name="Comma 2 2 2 22 2" xfId="14171" xr:uid="{EF6BBFD6-9402-45D3-86C7-B5228CABB630}"/>
    <cellStyle name="Comma 2 2 2 23" xfId="2152" xr:uid="{00000000-0005-0000-0000-00007D0E0000}"/>
    <cellStyle name="Comma 2 2 2 23 2" xfId="14269" xr:uid="{59D02F7B-40D9-48A2-B1D5-C12B073157B1}"/>
    <cellStyle name="Comma 2 2 2 24" xfId="2253" xr:uid="{00000000-0005-0000-0000-00007E0E0000}"/>
    <cellStyle name="Comma 2 2 2 24 2" xfId="14367" xr:uid="{D9A5C80D-3E93-41B6-8519-5FADD8BFD3D9}"/>
    <cellStyle name="Comma 2 2 2 25" xfId="2354" xr:uid="{00000000-0005-0000-0000-00007F0E0000}"/>
    <cellStyle name="Comma 2 2 2 25 2" xfId="14465" xr:uid="{139906F1-0607-4DD0-9113-DD40B2AF8EC3}"/>
    <cellStyle name="Comma 2 2 2 26" xfId="2455" xr:uid="{00000000-0005-0000-0000-0000800E0000}"/>
    <cellStyle name="Comma 2 2 2 26 2" xfId="14563" xr:uid="{1B599EC1-5E29-4F80-98E0-1ADFCE6A6181}"/>
    <cellStyle name="Comma 2 2 2 27" xfId="2556" xr:uid="{00000000-0005-0000-0000-0000810E0000}"/>
    <cellStyle name="Comma 2 2 2 27 2" xfId="14661" xr:uid="{C414CDD5-B52D-4F0B-97C5-49115C497434}"/>
    <cellStyle name="Comma 2 2 2 28" xfId="2657" xr:uid="{00000000-0005-0000-0000-0000820E0000}"/>
    <cellStyle name="Comma 2 2 2 28 2" xfId="14759" xr:uid="{A86539F9-DF4B-4613-BEB1-18F50FBAB9D2}"/>
    <cellStyle name="Comma 2 2 2 29" xfId="2758" xr:uid="{00000000-0005-0000-0000-0000830E0000}"/>
    <cellStyle name="Comma 2 2 2 29 2" xfId="14857" xr:uid="{37171F04-D8D9-4FBB-92B8-9B83FBA3361A}"/>
    <cellStyle name="Comma 2 2 2 3" xfId="249" xr:uid="{00000000-0005-0000-0000-0000840E0000}"/>
    <cellStyle name="Comma 2 2 2 3 2" xfId="12423" xr:uid="{68534798-137E-49AA-A5DF-7938CB7EE50B}"/>
    <cellStyle name="Comma 2 2 2 30" xfId="2859" xr:uid="{00000000-0005-0000-0000-0000850E0000}"/>
    <cellStyle name="Comma 2 2 2 30 2" xfId="14955" xr:uid="{7BC19612-CC48-4FA4-874A-ACEA32F2332A}"/>
    <cellStyle name="Comma 2 2 2 31" xfId="2960" xr:uid="{00000000-0005-0000-0000-0000860E0000}"/>
    <cellStyle name="Comma 2 2 2 31 2" xfId="15053" xr:uid="{E4001EE3-AB21-46C1-A24A-E70897AA3348}"/>
    <cellStyle name="Comma 2 2 2 32" xfId="3061" xr:uid="{00000000-0005-0000-0000-0000870E0000}"/>
    <cellStyle name="Comma 2 2 2 32 2" xfId="15151" xr:uid="{DF189AF4-E731-4665-8B11-0EF33A340F1B}"/>
    <cellStyle name="Comma 2 2 2 33" xfId="3162" xr:uid="{00000000-0005-0000-0000-0000880E0000}"/>
    <cellStyle name="Comma 2 2 2 33 2" xfId="15249" xr:uid="{9853303C-529E-4E0A-8BFC-2CC02523984B}"/>
    <cellStyle name="Comma 2 2 2 34" xfId="3263" xr:uid="{00000000-0005-0000-0000-0000890E0000}"/>
    <cellStyle name="Comma 2 2 2 34 2" xfId="15347" xr:uid="{867BD038-0698-4A2C-BD41-2EB74AEC5CE5}"/>
    <cellStyle name="Comma 2 2 2 35" xfId="3364" xr:uid="{00000000-0005-0000-0000-00008A0E0000}"/>
    <cellStyle name="Comma 2 2 2 35 2" xfId="15445" xr:uid="{CA3B80B8-948B-4C7E-B074-317B4E6C2AF3}"/>
    <cellStyle name="Comma 2 2 2 36" xfId="3465" xr:uid="{00000000-0005-0000-0000-00008B0E0000}"/>
    <cellStyle name="Comma 2 2 2 36 2" xfId="15543" xr:uid="{468F1E4E-14DE-4F3D-83B8-51A50EF5BBEF}"/>
    <cellStyle name="Comma 2 2 2 37" xfId="3566" xr:uid="{00000000-0005-0000-0000-00008C0E0000}"/>
    <cellStyle name="Comma 2 2 2 37 2" xfId="15641" xr:uid="{B9D502EA-E31A-4AB8-A8DB-9D7D59BB6890}"/>
    <cellStyle name="Comma 2 2 2 38" xfId="3669" xr:uid="{00000000-0005-0000-0000-00008D0E0000}"/>
    <cellStyle name="Comma 2 2 2 38 2" xfId="15741" xr:uid="{243C7C2E-0306-477A-B4BA-4E281728C98B}"/>
    <cellStyle name="Comma 2 2 2 39" xfId="3758" xr:uid="{00000000-0005-0000-0000-00008E0E0000}"/>
    <cellStyle name="Comma 2 2 2 39 2" xfId="15827" xr:uid="{2124069A-941E-481F-97D0-976CF2543CB8}"/>
    <cellStyle name="Comma 2 2 2 4" xfId="282" xr:uid="{00000000-0005-0000-0000-00008F0E0000}"/>
    <cellStyle name="Comma 2 2 2 4 2" xfId="12456" xr:uid="{C7B4BBE9-8FD5-4111-B87C-5A026EC4DE15}"/>
    <cellStyle name="Comma 2 2 2 40" xfId="3895" xr:uid="{00000000-0005-0000-0000-0000900E0000}"/>
    <cellStyle name="Comma 2 2 2 40 2" xfId="15958" xr:uid="{0BDE9753-E140-4221-B882-AA624F87FA1A}"/>
    <cellStyle name="Comma 2 2 2 41" xfId="3965" xr:uid="{00000000-0005-0000-0000-0000910E0000}"/>
    <cellStyle name="Comma 2 2 2 41 2" xfId="16026" xr:uid="{848E353D-DB7D-4088-A78A-34DA80F197E4}"/>
    <cellStyle name="Comma 2 2 2 42" xfId="4120" xr:uid="{00000000-0005-0000-0000-0000920E0000}"/>
    <cellStyle name="Comma 2 2 2 42 2" xfId="16179" xr:uid="{BB94672B-1CCC-4DAC-A3CC-F3A2BB4B3940}"/>
    <cellStyle name="Comma 2 2 2 43" xfId="4199" xr:uid="{00000000-0005-0000-0000-0000930E0000}"/>
    <cellStyle name="Comma 2 2 2 43 2" xfId="16254" xr:uid="{AFD9C4BF-C223-411A-985A-68ADE855D234}"/>
    <cellStyle name="Comma 2 2 2 44" xfId="4277" xr:uid="{00000000-0005-0000-0000-0000940E0000}"/>
    <cellStyle name="Comma 2 2 2 44 2" xfId="16330" xr:uid="{864613B0-E344-46A1-8867-325E1156074C}"/>
    <cellStyle name="Comma 2 2 2 45" xfId="4374" xr:uid="{00000000-0005-0000-0000-0000950E0000}"/>
    <cellStyle name="Comma 2 2 2 45 2" xfId="16425" xr:uid="{E438219A-EB22-4629-A58C-AAA75B03C077}"/>
    <cellStyle name="Comma 2 2 2 46" xfId="4475" xr:uid="{00000000-0005-0000-0000-0000960E0000}"/>
    <cellStyle name="Comma 2 2 2 46 2" xfId="16523" xr:uid="{8704C715-1B26-4B6D-B54D-0D5415B65A6A}"/>
    <cellStyle name="Comma 2 2 2 47" xfId="4576" xr:uid="{00000000-0005-0000-0000-0000970E0000}"/>
    <cellStyle name="Comma 2 2 2 47 2" xfId="16621" xr:uid="{8BAACED5-BCDA-4B35-91D1-41B7BCDAC716}"/>
    <cellStyle name="Comma 2 2 2 48" xfId="4677" xr:uid="{00000000-0005-0000-0000-0000980E0000}"/>
    <cellStyle name="Comma 2 2 2 48 2" xfId="16719" xr:uid="{382C643C-41EB-4E9F-BC8B-5FD42F3A599A}"/>
    <cellStyle name="Comma 2 2 2 49" xfId="4778" xr:uid="{00000000-0005-0000-0000-0000990E0000}"/>
    <cellStyle name="Comma 2 2 2 49 2" xfId="16817" xr:uid="{BCC57D27-41CB-4413-8CE6-E82FEDE56060}"/>
    <cellStyle name="Comma 2 2 2 5" xfId="334" xr:uid="{00000000-0005-0000-0000-00009A0E0000}"/>
    <cellStyle name="Comma 2 2 2 5 2" xfId="12506" xr:uid="{A6CF6E6E-B0A2-4990-8905-41676A7075BB}"/>
    <cellStyle name="Comma 2 2 2 50" xfId="4879" xr:uid="{00000000-0005-0000-0000-00009B0E0000}"/>
    <cellStyle name="Comma 2 2 2 50 2" xfId="16915" xr:uid="{E05DC619-EFA3-4899-A977-00C99DD64686}"/>
    <cellStyle name="Comma 2 2 2 51" xfId="4980" xr:uid="{00000000-0005-0000-0000-00009C0E0000}"/>
    <cellStyle name="Comma 2 2 2 51 2" xfId="17013" xr:uid="{3A326ED0-18FA-4C6F-8CCB-6023D0BEC0B8}"/>
    <cellStyle name="Comma 2 2 2 52" xfId="5081" xr:uid="{00000000-0005-0000-0000-00009D0E0000}"/>
    <cellStyle name="Comma 2 2 2 52 2" xfId="17111" xr:uid="{F6E7A873-1521-404C-97BD-60E2CCC42658}"/>
    <cellStyle name="Comma 2 2 2 53" xfId="5182" xr:uid="{00000000-0005-0000-0000-00009E0E0000}"/>
    <cellStyle name="Comma 2 2 2 53 2" xfId="17209" xr:uid="{722BB332-D2A5-4873-A9E6-D11DD04CDC33}"/>
    <cellStyle name="Comma 2 2 2 54" xfId="5283" xr:uid="{00000000-0005-0000-0000-00009F0E0000}"/>
    <cellStyle name="Comma 2 2 2 54 2" xfId="17307" xr:uid="{776B27FD-A90F-4C18-9857-54585F95D7D1}"/>
    <cellStyle name="Comma 2 2 2 55" xfId="5384" xr:uid="{00000000-0005-0000-0000-0000A00E0000}"/>
    <cellStyle name="Comma 2 2 2 55 2" xfId="17405" xr:uid="{3C763FDD-6720-4AA8-8CFC-4AD7F6BD066C}"/>
    <cellStyle name="Comma 2 2 2 56" xfId="5485" xr:uid="{00000000-0005-0000-0000-0000A10E0000}"/>
    <cellStyle name="Comma 2 2 2 56 2" xfId="17503" xr:uid="{DB9CF3D3-0996-4CA9-A29D-CAE2817C6C5A}"/>
    <cellStyle name="Comma 2 2 2 57" xfId="5586" xr:uid="{00000000-0005-0000-0000-0000A20E0000}"/>
    <cellStyle name="Comma 2 2 2 57 2" xfId="17601" xr:uid="{E2DC8A96-5A19-47F6-BCA4-721174BD0B23}"/>
    <cellStyle name="Comma 2 2 2 58" xfId="5687" xr:uid="{00000000-0005-0000-0000-0000A30E0000}"/>
    <cellStyle name="Comma 2 2 2 58 2" xfId="17699" xr:uid="{E11935BA-82E9-4DDC-AF77-852A34D338E9}"/>
    <cellStyle name="Comma 2 2 2 59" xfId="5788" xr:uid="{00000000-0005-0000-0000-0000A40E0000}"/>
    <cellStyle name="Comma 2 2 2 59 2" xfId="17797" xr:uid="{E8543F36-49C8-430D-9B95-6152BE12C837}"/>
    <cellStyle name="Comma 2 2 2 6" xfId="435" xr:uid="{00000000-0005-0000-0000-0000A50E0000}"/>
    <cellStyle name="Comma 2 2 2 6 2" xfId="12604" xr:uid="{6BE50A7C-BFF0-42AD-BE42-3C2F2CEA0541}"/>
    <cellStyle name="Comma 2 2 2 60" xfId="5889" xr:uid="{00000000-0005-0000-0000-0000A60E0000}"/>
    <cellStyle name="Comma 2 2 2 60 2" xfId="17895" xr:uid="{1E498603-DC00-4CF9-871C-AA26F8386D25}"/>
    <cellStyle name="Comma 2 2 2 61" xfId="5990" xr:uid="{00000000-0005-0000-0000-0000A70E0000}"/>
    <cellStyle name="Comma 2 2 2 61 2" xfId="17993" xr:uid="{6670C3DD-0F7D-4B2B-A08C-0E66A6A8286B}"/>
    <cellStyle name="Comma 2 2 2 62" xfId="6091" xr:uid="{00000000-0005-0000-0000-0000A80E0000}"/>
    <cellStyle name="Comma 2 2 2 62 2" xfId="18091" xr:uid="{07FEDF60-651F-470F-AFAC-2630EACA7C68}"/>
    <cellStyle name="Comma 2 2 2 63" xfId="6192" xr:uid="{00000000-0005-0000-0000-0000A90E0000}"/>
    <cellStyle name="Comma 2 2 2 63 2" xfId="18189" xr:uid="{7F0CA234-80A7-437E-A2C0-1252F78DA60C}"/>
    <cellStyle name="Comma 2 2 2 64" xfId="6293" xr:uid="{00000000-0005-0000-0000-0000AA0E0000}"/>
    <cellStyle name="Comma 2 2 2 64 2" xfId="18287" xr:uid="{4278E71F-758A-47C0-A48D-378BA54227C2}"/>
    <cellStyle name="Comma 2 2 2 65" xfId="6394" xr:uid="{00000000-0005-0000-0000-0000AB0E0000}"/>
    <cellStyle name="Comma 2 2 2 65 2" xfId="18385" xr:uid="{8F92004D-6471-4C84-B862-B8B5CFD8F91E}"/>
    <cellStyle name="Comma 2 2 2 66" xfId="6495" xr:uid="{00000000-0005-0000-0000-0000AC0E0000}"/>
    <cellStyle name="Comma 2 2 2 66 2" xfId="18483" xr:uid="{B38231AB-8634-4CC9-B99E-829A85593ACF}"/>
    <cellStyle name="Comma 2 2 2 67" xfId="6596" xr:uid="{00000000-0005-0000-0000-0000AD0E0000}"/>
    <cellStyle name="Comma 2 2 2 67 2" xfId="18581" xr:uid="{A541FDF7-1C82-433E-9504-EFE0DCEEBF3C}"/>
    <cellStyle name="Comma 2 2 2 68" xfId="6697" xr:uid="{00000000-0005-0000-0000-0000AE0E0000}"/>
    <cellStyle name="Comma 2 2 2 68 2" xfId="18679" xr:uid="{6CDBA42C-4E7A-4CFB-987C-D10C50E6798B}"/>
    <cellStyle name="Comma 2 2 2 69" xfId="6798" xr:uid="{00000000-0005-0000-0000-0000AF0E0000}"/>
    <cellStyle name="Comma 2 2 2 69 2" xfId="18777" xr:uid="{1CA46738-6CCA-4158-80AE-ECC1689FB6EF}"/>
    <cellStyle name="Comma 2 2 2 7" xfId="536" xr:uid="{00000000-0005-0000-0000-0000B00E0000}"/>
    <cellStyle name="Comma 2 2 2 7 2" xfId="12702" xr:uid="{D3A6ED4B-7F47-4CC3-B946-87AC7E835286}"/>
    <cellStyle name="Comma 2 2 2 70" xfId="6899" xr:uid="{00000000-0005-0000-0000-0000B10E0000}"/>
    <cellStyle name="Comma 2 2 2 70 2" xfId="18875" xr:uid="{8358F2F3-4C28-4E27-B1CF-C3C46AEC5822}"/>
    <cellStyle name="Comma 2 2 2 71" xfId="7000" xr:uid="{00000000-0005-0000-0000-0000B20E0000}"/>
    <cellStyle name="Comma 2 2 2 71 2" xfId="18973" xr:uid="{411CA1FB-A3E1-454C-822F-9D6A69011A07}"/>
    <cellStyle name="Comma 2 2 2 72" xfId="7101" xr:uid="{00000000-0005-0000-0000-0000B30E0000}"/>
    <cellStyle name="Comma 2 2 2 72 2" xfId="19071" xr:uid="{2D3268A1-42BE-40FB-960F-2EBD82C54DDB}"/>
    <cellStyle name="Comma 2 2 2 73" xfId="7202" xr:uid="{00000000-0005-0000-0000-0000B40E0000}"/>
    <cellStyle name="Comma 2 2 2 73 2" xfId="19169" xr:uid="{5F5F26E4-8661-4C1A-A2A3-82BDF4A8EDF3}"/>
    <cellStyle name="Comma 2 2 2 74" xfId="7303" xr:uid="{00000000-0005-0000-0000-0000B50E0000}"/>
    <cellStyle name="Comma 2 2 2 74 2" xfId="19267" xr:uid="{3322D331-A0C9-4533-94BB-5FA018E90D79}"/>
    <cellStyle name="Comma 2 2 2 75" xfId="7404" xr:uid="{00000000-0005-0000-0000-0000B60E0000}"/>
    <cellStyle name="Comma 2 2 2 75 2" xfId="19365" xr:uid="{B40DCA3E-781C-4782-BA20-07310ACBC4E2}"/>
    <cellStyle name="Comma 2 2 2 76" xfId="7505" xr:uid="{00000000-0005-0000-0000-0000B70E0000}"/>
    <cellStyle name="Comma 2 2 2 76 2" xfId="19463" xr:uid="{3B8DFF28-2CCC-4696-A181-BEF0E4F94D35}"/>
    <cellStyle name="Comma 2 2 2 77" xfId="7606" xr:uid="{00000000-0005-0000-0000-0000B80E0000}"/>
    <cellStyle name="Comma 2 2 2 77 2" xfId="19561" xr:uid="{90308502-5C93-47CE-8B22-0A47A2DE2007}"/>
    <cellStyle name="Comma 2 2 2 78" xfId="7707" xr:uid="{00000000-0005-0000-0000-0000B90E0000}"/>
    <cellStyle name="Comma 2 2 2 78 2" xfId="19659" xr:uid="{BEEBEFF4-FED3-4D62-A195-A32110001DE7}"/>
    <cellStyle name="Comma 2 2 2 79" xfId="7808" xr:uid="{00000000-0005-0000-0000-0000BA0E0000}"/>
    <cellStyle name="Comma 2 2 2 79 2" xfId="19757" xr:uid="{947618EB-3F38-4CB9-ABBD-EC51A2406755}"/>
    <cellStyle name="Comma 2 2 2 8" xfId="637" xr:uid="{00000000-0005-0000-0000-0000BB0E0000}"/>
    <cellStyle name="Comma 2 2 2 8 2" xfId="12800" xr:uid="{E3FC292C-A56F-4E20-ABEC-4527E6FDCAC7}"/>
    <cellStyle name="Comma 2 2 2 80" xfId="7909" xr:uid="{00000000-0005-0000-0000-0000BC0E0000}"/>
    <cellStyle name="Comma 2 2 2 80 2" xfId="19855" xr:uid="{51B2F604-7C42-4753-910D-F0D235CE86FD}"/>
    <cellStyle name="Comma 2 2 2 81" xfId="8010" xr:uid="{00000000-0005-0000-0000-0000BD0E0000}"/>
    <cellStyle name="Comma 2 2 2 81 2" xfId="19953" xr:uid="{3743FC26-4C33-40EE-93C3-7E220F648F40}"/>
    <cellStyle name="Comma 2 2 2 82" xfId="8111" xr:uid="{00000000-0005-0000-0000-0000BE0E0000}"/>
    <cellStyle name="Comma 2 2 2 82 2" xfId="20051" xr:uid="{441844AC-FC5B-44EC-9AD0-1CC7D01BA1D7}"/>
    <cellStyle name="Comma 2 2 2 83" xfId="8212" xr:uid="{00000000-0005-0000-0000-0000BF0E0000}"/>
    <cellStyle name="Comma 2 2 2 83 2" xfId="20149" xr:uid="{26645BEE-F066-4C0F-BFFF-B980F6037BDC}"/>
    <cellStyle name="Comma 2 2 2 84" xfId="8313" xr:uid="{00000000-0005-0000-0000-0000C00E0000}"/>
    <cellStyle name="Comma 2 2 2 84 2" xfId="20247" xr:uid="{D01CDB3A-0877-486C-A310-73756C14B8F3}"/>
    <cellStyle name="Comma 2 2 2 85" xfId="8414" xr:uid="{00000000-0005-0000-0000-0000C10E0000}"/>
    <cellStyle name="Comma 2 2 2 85 2" xfId="20345" xr:uid="{C3228BED-A9F5-4955-8DD3-6D39920FBFBB}"/>
    <cellStyle name="Comma 2 2 2 86" xfId="8515" xr:uid="{00000000-0005-0000-0000-0000C20E0000}"/>
    <cellStyle name="Comma 2 2 2 86 2" xfId="20443" xr:uid="{38D0B63A-8FB3-4A6D-9E70-0D18A8D8635B}"/>
    <cellStyle name="Comma 2 2 2 87" xfId="8616" xr:uid="{00000000-0005-0000-0000-0000C30E0000}"/>
    <cellStyle name="Comma 2 2 2 87 2" xfId="20541" xr:uid="{E1037854-4FBD-485F-BD71-DB3B4C628BDF}"/>
    <cellStyle name="Comma 2 2 2 88" xfId="8717" xr:uid="{00000000-0005-0000-0000-0000C40E0000}"/>
    <cellStyle name="Comma 2 2 2 88 2" xfId="20639" xr:uid="{AFFA76AD-73A8-4A1A-8864-7CBC79E068B9}"/>
    <cellStyle name="Comma 2 2 2 89" xfId="8818" xr:uid="{00000000-0005-0000-0000-0000C50E0000}"/>
    <cellStyle name="Comma 2 2 2 89 2" xfId="20737" xr:uid="{BE3276AA-1A61-4348-AC56-356B47DC75E1}"/>
    <cellStyle name="Comma 2 2 2 9" xfId="738" xr:uid="{00000000-0005-0000-0000-0000C60E0000}"/>
    <cellStyle name="Comma 2 2 2 9 2" xfId="12898" xr:uid="{6A77B818-9A19-4537-99C1-34395D9049A7}"/>
    <cellStyle name="Comma 2 2 2 90" xfId="8919" xr:uid="{00000000-0005-0000-0000-0000C70E0000}"/>
    <cellStyle name="Comma 2 2 2 90 2" xfId="20835" xr:uid="{AC5C3BE8-81F4-44F9-9C3F-B8589D912517}"/>
    <cellStyle name="Comma 2 2 2 91" xfId="9020" xr:uid="{00000000-0005-0000-0000-0000C80E0000}"/>
    <cellStyle name="Comma 2 2 2 91 2" xfId="20933" xr:uid="{1841E6BE-A34A-4F07-ACC2-DA36CC716876}"/>
    <cellStyle name="Comma 2 2 2 92" xfId="9121" xr:uid="{00000000-0005-0000-0000-0000C90E0000}"/>
    <cellStyle name="Comma 2 2 2 92 2" xfId="21031" xr:uid="{71965E1F-03BB-4048-977F-ECED6AD7B16B}"/>
    <cellStyle name="Comma 2 2 2 93" xfId="9222" xr:uid="{00000000-0005-0000-0000-0000CA0E0000}"/>
    <cellStyle name="Comma 2 2 2 93 2" xfId="21129" xr:uid="{EFFCFC75-54C3-41E8-8C15-54DF425B2550}"/>
    <cellStyle name="Comma 2 2 2 94" xfId="9323" xr:uid="{00000000-0005-0000-0000-0000CB0E0000}"/>
    <cellStyle name="Comma 2 2 2 94 2" xfId="21227" xr:uid="{9600A9B5-8A38-46F5-94FB-BF0162207600}"/>
    <cellStyle name="Comma 2 2 2 95" xfId="9424" xr:uid="{00000000-0005-0000-0000-0000CC0E0000}"/>
    <cellStyle name="Comma 2 2 2 95 2" xfId="21325" xr:uid="{BAC79418-5A22-48E6-B17C-CE77971832CC}"/>
    <cellStyle name="Comma 2 2 2 96" xfId="9525" xr:uid="{00000000-0005-0000-0000-0000CD0E0000}"/>
    <cellStyle name="Comma 2 2 2 96 2" xfId="21423" xr:uid="{0B6DC17D-6165-4644-A71B-B1D53B5B4435}"/>
    <cellStyle name="Comma 2 2 2 97" xfId="9626" xr:uid="{00000000-0005-0000-0000-0000CE0E0000}"/>
    <cellStyle name="Comma 2 2 2 97 2" xfId="21521" xr:uid="{0D01103D-F0E6-4E20-93C3-05B581E0959A}"/>
    <cellStyle name="Comma 2 2 2 98" xfId="9727" xr:uid="{00000000-0005-0000-0000-0000CF0E0000}"/>
    <cellStyle name="Comma 2 2 2 98 2" xfId="21619" xr:uid="{B96C3729-B689-4090-827D-D956274E3B17}"/>
    <cellStyle name="Comma 2 2 2 99" xfId="9828" xr:uid="{00000000-0005-0000-0000-0000D00E0000}"/>
    <cellStyle name="Comma 2 2 2 99 2" xfId="21717" xr:uid="{0E195967-7AD2-4AEC-B803-E1DC5F8FD287}"/>
    <cellStyle name="Comma 2 2 20" xfId="1473" xr:uid="{00000000-0005-0000-0000-0000D10E0000}"/>
    <cellStyle name="Comma 2 2 20 2" xfId="13610" xr:uid="{C0EAB39F-811C-44F0-8108-43D7699767E8}"/>
    <cellStyle name="Comma 2 2 21" xfId="1574" xr:uid="{00000000-0005-0000-0000-0000D20E0000}"/>
    <cellStyle name="Comma 2 2 21 2" xfId="13708" xr:uid="{BC65AD7C-A9BC-4756-88F2-001BA42A6988}"/>
    <cellStyle name="Comma 2 2 22" xfId="1675" xr:uid="{00000000-0005-0000-0000-0000D30E0000}"/>
    <cellStyle name="Comma 2 2 22 2" xfId="13806" xr:uid="{F0469053-7EA4-46F5-B800-038AB57D854A}"/>
    <cellStyle name="Comma 2 2 23" xfId="1776" xr:uid="{00000000-0005-0000-0000-0000D40E0000}"/>
    <cellStyle name="Comma 2 2 23 2" xfId="13904" xr:uid="{175D0427-2EE8-4D3F-885C-A04EBD1C93BE}"/>
    <cellStyle name="Comma 2 2 24" xfId="1877" xr:uid="{00000000-0005-0000-0000-0000D50E0000}"/>
    <cellStyle name="Comma 2 2 24 2" xfId="14002" xr:uid="{42108AB7-04F1-4BFF-BAA8-4BA49079B57E}"/>
    <cellStyle name="Comma 2 2 25" xfId="1978" xr:uid="{00000000-0005-0000-0000-0000D60E0000}"/>
    <cellStyle name="Comma 2 2 25 2" xfId="14100" xr:uid="{323DA369-2D1E-4813-8FE6-365C4865FE7A}"/>
    <cellStyle name="Comma 2 2 26" xfId="2079" xr:uid="{00000000-0005-0000-0000-0000D70E0000}"/>
    <cellStyle name="Comma 2 2 26 2" xfId="14198" xr:uid="{06E56887-61B4-4BEE-8B65-BA56C54FA2E9}"/>
    <cellStyle name="Comma 2 2 27" xfId="2180" xr:uid="{00000000-0005-0000-0000-0000D80E0000}"/>
    <cellStyle name="Comma 2 2 27 2" xfId="14296" xr:uid="{6C17B0EC-0316-426F-BB11-82F8BF845C2A}"/>
    <cellStyle name="Comma 2 2 28" xfId="2281" xr:uid="{00000000-0005-0000-0000-0000D90E0000}"/>
    <cellStyle name="Comma 2 2 28 2" xfId="14394" xr:uid="{B6F9B9D1-8FDE-427C-8330-2A0247BD8BBF}"/>
    <cellStyle name="Comma 2 2 29" xfId="2382" xr:uid="{00000000-0005-0000-0000-0000DA0E0000}"/>
    <cellStyle name="Comma 2 2 29 2" xfId="14492" xr:uid="{461245F3-4506-4235-8312-9A8724BAB5D2}"/>
    <cellStyle name="Comma 2 2 3" xfId="54" xr:uid="{00000000-0005-0000-0000-0000DB0E0000}"/>
    <cellStyle name="Comma 2 2 3 2" xfId="12292" xr:uid="{B71CF9F4-4D59-414D-A812-ECA4DB867FB6}"/>
    <cellStyle name="Comma 2 2 30" xfId="2483" xr:uid="{00000000-0005-0000-0000-0000DC0E0000}"/>
    <cellStyle name="Comma 2 2 30 2" xfId="14590" xr:uid="{385B9AE8-124D-4FD7-96B9-ABEB13BA0B12}"/>
    <cellStyle name="Comma 2 2 31" xfId="2584" xr:uid="{00000000-0005-0000-0000-0000DD0E0000}"/>
    <cellStyle name="Comma 2 2 31 2" xfId="14688" xr:uid="{C7909583-133C-48D8-A689-C7A77EBC3B2D}"/>
    <cellStyle name="Comma 2 2 32" xfId="2685" xr:uid="{00000000-0005-0000-0000-0000DE0E0000}"/>
    <cellStyle name="Comma 2 2 32 2" xfId="14786" xr:uid="{5C2153D9-111B-419C-836B-1DC971F2CC95}"/>
    <cellStyle name="Comma 2 2 33" xfId="2786" xr:uid="{00000000-0005-0000-0000-0000DF0E0000}"/>
    <cellStyle name="Comma 2 2 33 2" xfId="14884" xr:uid="{EC7CD586-374C-4868-83AA-0FA3D9AFEAD3}"/>
    <cellStyle name="Comma 2 2 34" xfId="2887" xr:uid="{00000000-0005-0000-0000-0000E00E0000}"/>
    <cellStyle name="Comma 2 2 34 2" xfId="14982" xr:uid="{00396B08-D38B-4860-A120-560BAF7D4EE7}"/>
    <cellStyle name="Comma 2 2 35" xfId="2988" xr:uid="{00000000-0005-0000-0000-0000E10E0000}"/>
    <cellStyle name="Comma 2 2 35 2" xfId="15080" xr:uid="{139ACEB0-CD79-4F23-9710-C8353A1271A9}"/>
    <cellStyle name="Comma 2 2 36" xfId="3089" xr:uid="{00000000-0005-0000-0000-0000E20E0000}"/>
    <cellStyle name="Comma 2 2 36 2" xfId="15178" xr:uid="{7E45F2D4-80C0-4BF3-99AA-74A6E2756BAE}"/>
    <cellStyle name="Comma 2 2 37" xfId="3190" xr:uid="{00000000-0005-0000-0000-0000E30E0000}"/>
    <cellStyle name="Comma 2 2 37 2" xfId="15276" xr:uid="{28587DF1-032E-4A49-9DD0-CF25ABAD0258}"/>
    <cellStyle name="Comma 2 2 38" xfId="3291" xr:uid="{00000000-0005-0000-0000-0000E40E0000}"/>
    <cellStyle name="Comma 2 2 38 2" xfId="15374" xr:uid="{77E08B58-EDC7-4A11-BAA6-C0FD729E86AA}"/>
    <cellStyle name="Comma 2 2 39" xfId="3392" xr:uid="{00000000-0005-0000-0000-0000E50E0000}"/>
    <cellStyle name="Comma 2 2 39 2" xfId="15472" xr:uid="{A19CCC0C-E743-489D-B741-C3D2304A1D97}"/>
    <cellStyle name="Comma 2 2 4" xfId="55" xr:uid="{00000000-0005-0000-0000-0000E60E0000}"/>
    <cellStyle name="Comma 2 2 4 2" xfId="12293" xr:uid="{B8131287-5482-481C-ADA6-C9BC4568BE04}"/>
    <cellStyle name="Comma 2 2 40" xfId="3458" xr:uid="{00000000-0005-0000-0000-0000E70E0000}"/>
    <cellStyle name="Comma 2 2 40 2" xfId="15536" xr:uid="{A0824B1B-2E4B-49B7-AD2C-068DB1E26FD4}"/>
    <cellStyle name="Comma 2 2 41" xfId="3775" xr:uid="{00000000-0005-0000-0000-0000E80E0000}"/>
    <cellStyle name="Comma 2 2 41 2" xfId="15844" xr:uid="{22ABE295-9148-4CF5-84A0-B8CC8501493B}"/>
    <cellStyle name="Comma 2 2 42" xfId="3873" xr:uid="{00000000-0005-0000-0000-0000E90E0000}"/>
    <cellStyle name="Comma 2 2 42 2" xfId="15936" xr:uid="{7B081F18-6305-4854-BE7D-0DC29B849045}"/>
    <cellStyle name="Comma 2 2 43" xfId="4059" xr:uid="{00000000-0005-0000-0000-0000EA0E0000}"/>
    <cellStyle name="Comma 2 2 43 2" xfId="16118" xr:uid="{AB84491E-86B6-4D20-8F19-B0955DBA08F1}"/>
    <cellStyle name="Comma 2 2 44" xfId="4122" xr:uid="{00000000-0005-0000-0000-0000EB0E0000}"/>
    <cellStyle name="Comma 2 2 44 2" xfId="16181" xr:uid="{5A1253C5-547E-4CB0-88CE-E0FE7B1238E0}"/>
    <cellStyle name="Comma 2 2 45" xfId="4172" xr:uid="{00000000-0005-0000-0000-0000EC0E0000}"/>
    <cellStyle name="Comma 2 2 45 2" xfId="16229" xr:uid="{F99A8579-96B8-4B7E-B54D-EF2CD98C3E42}"/>
    <cellStyle name="Comma 2 2 46" xfId="4157" xr:uid="{00000000-0005-0000-0000-0000ED0E0000}"/>
    <cellStyle name="Comma 2 2 46 2" xfId="16214" xr:uid="{82819688-5293-4383-885E-B553E2848F7C}"/>
    <cellStyle name="Comma 2 2 47" xfId="3853" xr:uid="{00000000-0005-0000-0000-0000EE0E0000}"/>
    <cellStyle name="Comma 2 2 47 2" xfId="15918" xr:uid="{B6637F07-2BCB-4251-960D-B4C0822C12BE}"/>
    <cellStyle name="Comma 2 2 48" xfId="4300" xr:uid="{00000000-0005-0000-0000-0000EF0E0000}"/>
    <cellStyle name="Comma 2 2 48 2" xfId="16353" xr:uid="{08D9C4A4-B430-45C6-8CC3-E55CC0B29E3B}"/>
    <cellStyle name="Comma 2 2 49" xfId="4402" xr:uid="{00000000-0005-0000-0000-0000F00E0000}"/>
    <cellStyle name="Comma 2 2 49 2" xfId="16452" xr:uid="{19773E93-9414-46E6-9C62-FB3C0F6394B6}"/>
    <cellStyle name="Comma 2 2 5" xfId="248" xr:uid="{00000000-0005-0000-0000-0000F10E0000}"/>
    <cellStyle name="Comma 2 2 5 2" xfId="12422" xr:uid="{5D81BD6A-3F2A-416E-9991-F129699F5C16}"/>
    <cellStyle name="Comma 2 2 50" xfId="4503" xr:uid="{00000000-0005-0000-0000-0000F20E0000}"/>
    <cellStyle name="Comma 2 2 50 2" xfId="16550" xr:uid="{D96B2F7F-92BB-45E4-A8AF-193AC37860B4}"/>
    <cellStyle name="Comma 2 2 51" xfId="4604" xr:uid="{00000000-0005-0000-0000-0000F30E0000}"/>
    <cellStyle name="Comma 2 2 51 2" xfId="16648" xr:uid="{D8039CE5-36B5-4B37-9AF6-68D1CEA8D207}"/>
    <cellStyle name="Comma 2 2 52" xfId="4705" xr:uid="{00000000-0005-0000-0000-0000F40E0000}"/>
    <cellStyle name="Comma 2 2 52 2" xfId="16746" xr:uid="{30FDBB2F-DC08-48AE-BA16-2E474BC1E9DB}"/>
    <cellStyle name="Comma 2 2 53" xfId="4806" xr:uid="{00000000-0005-0000-0000-0000F50E0000}"/>
    <cellStyle name="Comma 2 2 53 2" xfId="16844" xr:uid="{61CE6813-F942-4BCE-8973-B483E91C1AD7}"/>
    <cellStyle name="Comma 2 2 54" xfId="4907" xr:uid="{00000000-0005-0000-0000-0000F60E0000}"/>
    <cellStyle name="Comma 2 2 54 2" xfId="16942" xr:uid="{4809E4CC-CEDD-4C91-A8DF-6A9183576F44}"/>
    <cellStyle name="Comma 2 2 55" xfId="5008" xr:uid="{00000000-0005-0000-0000-0000F70E0000}"/>
    <cellStyle name="Comma 2 2 55 2" xfId="17040" xr:uid="{3F1FA8E7-4FE4-42B8-9714-DB62189EFA0C}"/>
    <cellStyle name="Comma 2 2 56" xfId="5109" xr:uid="{00000000-0005-0000-0000-0000F80E0000}"/>
    <cellStyle name="Comma 2 2 56 2" xfId="17138" xr:uid="{37135362-30B3-4CEC-86D0-A9CB0C459F56}"/>
    <cellStyle name="Comma 2 2 57" xfId="5210" xr:uid="{00000000-0005-0000-0000-0000F90E0000}"/>
    <cellStyle name="Comma 2 2 57 2" xfId="17236" xr:uid="{F0693B51-2BF5-4A8C-A5D9-DFC7737F26EB}"/>
    <cellStyle name="Comma 2 2 58" xfId="5311" xr:uid="{00000000-0005-0000-0000-0000FA0E0000}"/>
    <cellStyle name="Comma 2 2 58 2" xfId="17334" xr:uid="{4E19C3AB-991D-45E4-B522-F676CFEF89B8}"/>
    <cellStyle name="Comma 2 2 59" xfId="5412" xr:uid="{00000000-0005-0000-0000-0000FB0E0000}"/>
    <cellStyle name="Comma 2 2 59 2" xfId="17432" xr:uid="{6FF5D4BD-D1E2-4212-B915-D12FBC37BD6C}"/>
    <cellStyle name="Comma 2 2 6" xfId="284" xr:uid="{00000000-0005-0000-0000-0000FC0E0000}"/>
    <cellStyle name="Comma 2 2 6 2" xfId="12458" xr:uid="{D798FDB1-8BCE-45D5-88BC-0282C3AFF490}"/>
    <cellStyle name="Comma 2 2 60" xfId="5513" xr:uid="{00000000-0005-0000-0000-0000FD0E0000}"/>
    <cellStyle name="Comma 2 2 60 2" xfId="17530" xr:uid="{18DF06A8-D8A1-44B5-8F94-FA55C84224F2}"/>
    <cellStyle name="Comma 2 2 61" xfId="5614" xr:uid="{00000000-0005-0000-0000-0000FE0E0000}"/>
    <cellStyle name="Comma 2 2 61 2" xfId="17628" xr:uid="{1CB97E83-B3A2-471B-B476-C7EE1ADA4128}"/>
    <cellStyle name="Comma 2 2 62" xfId="5715" xr:uid="{00000000-0005-0000-0000-0000FF0E0000}"/>
    <cellStyle name="Comma 2 2 62 2" xfId="17726" xr:uid="{A65B0179-758D-4228-8748-AA45E4337C53}"/>
    <cellStyle name="Comma 2 2 63" xfId="5816" xr:uid="{00000000-0005-0000-0000-0000000F0000}"/>
    <cellStyle name="Comma 2 2 63 2" xfId="17824" xr:uid="{5AD11E5A-F4FA-47F7-A8B3-42A8DE819491}"/>
    <cellStyle name="Comma 2 2 64" xfId="5917" xr:uid="{00000000-0005-0000-0000-0000010F0000}"/>
    <cellStyle name="Comma 2 2 64 2" xfId="17922" xr:uid="{F4259536-E4BA-4377-9878-F8D31D641CB3}"/>
    <cellStyle name="Comma 2 2 65" xfId="6018" xr:uid="{00000000-0005-0000-0000-0000020F0000}"/>
    <cellStyle name="Comma 2 2 65 2" xfId="18020" xr:uid="{079F0ABF-D5A2-42C8-B5AE-6D4995C16187}"/>
    <cellStyle name="Comma 2 2 66" xfId="6119" xr:uid="{00000000-0005-0000-0000-0000030F0000}"/>
    <cellStyle name="Comma 2 2 66 2" xfId="18118" xr:uid="{AEDD95D6-4800-4788-A466-A2F43A546BBE}"/>
    <cellStyle name="Comma 2 2 67" xfId="6220" xr:uid="{00000000-0005-0000-0000-0000040F0000}"/>
    <cellStyle name="Comma 2 2 67 2" xfId="18216" xr:uid="{831A7B76-1410-40B1-8D79-D53D603988BA}"/>
    <cellStyle name="Comma 2 2 68" xfId="6321" xr:uid="{00000000-0005-0000-0000-0000050F0000}"/>
    <cellStyle name="Comma 2 2 68 2" xfId="18314" xr:uid="{31240CE2-17B4-4730-A8D9-5351450EB4A2}"/>
    <cellStyle name="Comma 2 2 69" xfId="6422" xr:uid="{00000000-0005-0000-0000-0000060F0000}"/>
    <cellStyle name="Comma 2 2 69 2" xfId="18412" xr:uid="{901DC2E6-29CF-40B3-9E95-D86C2152C92B}"/>
    <cellStyle name="Comma 2 2 7" xfId="238" xr:uid="{00000000-0005-0000-0000-0000070F0000}"/>
    <cellStyle name="Comma 2 2 7 2" xfId="12412" xr:uid="{7DEB9D2A-A795-4D61-9593-3C3ACDB4982E}"/>
    <cellStyle name="Comma 2 2 70" xfId="6523" xr:uid="{00000000-0005-0000-0000-0000080F0000}"/>
    <cellStyle name="Comma 2 2 70 2" xfId="18510" xr:uid="{E7BBDB7E-9797-4968-8AC8-39C3A11F390B}"/>
    <cellStyle name="Comma 2 2 71" xfId="6624" xr:uid="{00000000-0005-0000-0000-0000090F0000}"/>
    <cellStyle name="Comma 2 2 71 2" xfId="18608" xr:uid="{0DF6BFC2-7668-43DD-A4F1-891AF335AB05}"/>
    <cellStyle name="Comma 2 2 72" xfId="6725" xr:uid="{00000000-0005-0000-0000-00000A0F0000}"/>
    <cellStyle name="Comma 2 2 72 2" xfId="18706" xr:uid="{627AF076-E1FD-4593-A548-64F557971CD9}"/>
    <cellStyle name="Comma 2 2 73" xfId="6826" xr:uid="{00000000-0005-0000-0000-00000B0F0000}"/>
    <cellStyle name="Comma 2 2 73 2" xfId="18804" xr:uid="{642B8337-24A2-4DBE-8673-D25724658C9E}"/>
    <cellStyle name="Comma 2 2 74" xfId="6927" xr:uid="{00000000-0005-0000-0000-00000C0F0000}"/>
    <cellStyle name="Comma 2 2 74 2" xfId="18902" xr:uid="{4EE28309-BD2C-4311-A399-76065BE2FF65}"/>
    <cellStyle name="Comma 2 2 75" xfId="7028" xr:uid="{00000000-0005-0000-0000-00000D0F0000}"/>
    <cellStyle name="Comma 2 2 75 2" xfId="19000" xr:uid="{4408E2AD-23E0-403E-B6A3-009C4C00C536}"/>
    <cellStyle name="Comma 2 2 76" xfId="7129" xr:uid="{00000000-0005-0000-0000-00000E0F0000}"/>
    <cellStyle name="Comma 2 2 76 2" xfId="19098" xr:uid="{1575D616-8EBC-48D4-A16A-0ED4D9C0FF51}"/>
    <cellStyle name="Comma 2 2 77" xfId="7230" xr:uid="{00000000-0005-0000-0000-00000F0F0000}"/>
    <cellStyle name="Comma 2 2 77 2" xfId="19196" xr:uid="{38AB4F02-0C6F-48E5-A79B-A6F2A8AFB691}"/>
    <cellStyle name="Comma 2 2 78" xfId="7331" xr:uid="{00000000-0005-0000-0000-0000100F0000}"/>
    <cellStyle name="Comma 2 2 78 2" xfId="19294" xr:uid="{86CF4405-6BFB-4F59-A4FC-0FF73E9FB4EB}"/>
    <cellStyle name="Comma 2 2 79" xfId="7432" xr:uid="{00000000-0005-0000-0000-0000110F0000}"/>
    <cellStyle name="Comma 2 2 79 2" xfId="19392" xr:uid="{8E9723E3-CD3C-410D-AA56-A04785E2E7BF}"/>
    <cellStyle name="Comma 2 2 8" xfId="218" xr:uid="{00000000-0005-0000-0000-0000120F0000}"/>
    <cellStyle name="Comma 2 2 8 2" xfId="12392" xr:uid="{D047B0A4-E88E-4C2D-952C-E7EEA14A953F}"/>
    <cellStyle name="Comma 2 2 80" xfId="7533" xr:uid="{00000000-0005-0000-0000-0000130F0000}"/>
    <cellStyle name="Comma 2 2 80 2" xfId="19490" xr:uid="{281E94E8-980B-4896-894F-EB87931918AF}"/>
    <cellStyle name="Comma 2 2 81" xfId="7634" xr:uid="{00000000-0005-0000-0000-0000140F0000}"/>
    <cellStyle name="Comma 2 2 81 2" xfId="19588" xr:uid="{4C810FD5-7568-498C-9BCB-BAD7C157DAC2}"/>
    <cellStyle name="Comma 2 2 82" xfId="7735" xr:uid="{00000000-0005-0000-0000-0000150F0000}"/>
    <cellStyle name="Comma 2 2 82 2" xfId="19686" xr:uid="{35C18E4A-E568-4A9C-BDDF-C61F7980504D}"/>
    <cellStyle name="Comma 2 2 83" xfId="7836" xr:uid="{00000000-0005-0000-0000-0000160F0000}"/>
    <cellStyle name="Comma 2 2 83 2" xfId="19784" xr:uid="{5A633132-02EF-497E-8906-C80B3AE7B5F7}"/>
    <cellStyle name="Comma 2 2 84" xfId="7937" xr:uid="{00000000-0005-0000-0000-0000170F0000}"/>
    <cellStyle name="Comma 2 2 84 2" xfId="19882" xr:uid="{83EF2645-4EB7-4137-A8B7-336EAB3AD014}"/>
    <cellStyle name="Comma 2 2 85" xfId="8038" xr:uid="{00000000-0005-0000-0000-0000180F0000}"/>
    <cellStyle name="Comma 2 2 85 2" xfId="19980" xr:uid="{057E7DDF-7B13-4E1D-AA45-3EE2A129509B}"/>
    <cellStyle name="Comma 2 2 86" xfId="8139" xr:uid="{00000000-0005-0000-0000-0000190F0000}"/>
    <cellStyle name="Comma 2 2 86 2" xfId="20078" xr:uid="{C950CBAB-89A1-418B-BECE-1B18D3837E8D}"/>
    <cellStyle name="Comma 2 2 87" xfId="8240" xr:uid="{00000000-0005-0000-0000-00001A0F0000}"/>
    <cellStyle name="Comma 2 2 87 2" xfId="20176" xr:uid="{3B653464-555D-4751-8734-8026544D15B8}"/>
    <cellStyle name="Comma 2 2 88" xfId="8341" xr:uid="{00000000-0005-0000-0000-00001B0F0000}"/>
    <cellStyle name="Comma 2 2 88 2" xfId="20274" xr:uid="{2CF74C2D-4AAA-4D02-BAE0-63F6AE55021F}"/>
    <cellStyle name="Comma 2 2 89" xfId="8442" xr:uid="{00000000-0005-0000-0000-00001C0F0000}"/>
    <cellStyle name="Comma 2 2 89 2" xfId="20372" xr:uid="{55C631AB-ED4D-43FE-B30A-BBB112768C51}"/>
    <cellStyle name="Comma 2 2 9" xfId="362" xr:uid="{00000000-0005-0000-0000-00001D0F0000}"/>
    <cellStyle name="Comma 2 2 9 2" xfId="12533" xr:uid="{BC36868F-2794-4DB8-9D41-BB2173276AE4}"/>
    <cellStyle name="Comma 2 2 90" xfId="8543" xr:uid="{00000000-0005-0000-0000-00001E0F0000}"/>
    <cellStyle name="Comma 2 2 90 2" xfId="20470" xr:uid="{6853AF39-E26D-408C-AB3F-8119D34C65B4}"/>
    <cellStyle name="Comma 2 2 91" xfId="8644" xr:uid="{00000000-0005-0000-0000-00001F0F0000}"/>
    <cellStyle name="Comma 2 2 91 2" xfId="20568" xr:uid="{5F146881-7AD8-4D4D-8819-7A6366ADEF65}"/>
    <cellStyle name="Comma 2 2 92" xfId="8745" xr:uid="{00000000-0005-0000-0000-0000200F0000}"/>
    <cellStyle name="Comma 2 2 92 2" xfId="20666" xr:uid="{F7B1D532-1B2E-470A-BB72-6A22B5FDD647}"/>
    <cellStyle name="Comma 2 2 93" xfId="8846" xr:uid="{00000000-0005-0000-0000-0000210F0000}"/>
    <cellStyle name="Comma 2 2 93 2" xfId="20764" xr:uid="{57AFC9C8-2298-4A18-B19E-BC72088FCF61}"/>
    <cellStyle name="Comma 2 2 94" xfId="8947" xr:uid="{00000000-0005-0000-0000-0000220F0000}"/>
    <cellStyle name="Comma 2 2 94 2" xfId="20862" xr:uid="{345B577A-C238-4836-8B35-7BF7D352092D}"/>
    <cellStyle name="Comma 2 2 95" xfId="9048" xr:uid="{00000000-0005-0000-0000-0000230F0000}"/>
    <cellStyle name="Comma 2 2 95 2" xfId="20960" xr:uid="{16ABB0EE-3D7C-499B-9506-3F02DB6099FA}"/>
    <cellStyle name="Comma 2 2 96" xfId="9149" xr:uid="{00000000-0005-0000-0000-0000240F0000}"/>
    <cellStyle name="Comma 2 2 96 2" xfId="21058" xr:uid="{AE26FE27-9CAF-4366-BAE9-DBDAC1C0897F}"/>
    <cellStyle name="Comma 2 2 97" xfId="9250" xr:uid="{00000000-0005-0000-0000-0000250F0000}"/>
    <cellStyle name="Comma 2 2 97 2" xfId="21156" xr:uid="{F6D28514-0BBF-434C-9BF9-57F37B6E8BEE}"/>
    <cellStyle name="Comma 2 2 98" xfId="9351" xr:uid="{00000000-0005-0000-0000-0000260F0000}"/>
    <cellStyle name="Comma 2 2 98 2" xfId="21254" xr:uid="{ED6FD220-903C-4F1B-B5D9-478773A98B26}"/>
    <cellStyle name="Comma 2 2 99" xfId="9452" xr:uid="{00000000-0005-0000-0000-0000270F0000}"/>
    <cellStyle name="Comma 2 2 99 2" xfId="21352" xr:uid="{3687E630-B960-4684-BB87-A8F93221F31C}"/>
    <cellStyle name="Comma 2 3" xfId="56" xr:uid="{00000000-0005-0000-0000-0000280F0000}"/>
    <cellStyle name="Comma 2 3 10" xfId="868" xr:uid="{00000000-0005-0000-0000-0000290F0000}"/>
    <cellStyle name="Comma 2 3 10 2" xfId="13024" xr:uid="{461436AF-D687-4309-B898-4B5B4F56ACA2}"/>
    <cellStyle name="Comma 2 3 100" xfId="9958" xr:uid="{00000000-0005-0000-0000-00002A0F0000}"/>
    <cellStyle name="Comma 2 3 100 2" xfId="21843" xr:uid="{76A9A811-303B-4996-A3F6-ADD75EAB18FC}"/>
    <cellStyle name="Comma 2 3 101" xfId="10059" xr:uid="{00000000-0005-0000-0000-00002B0F0000}"/>
    <cellStyle name="Comma 2 3 101 2" xfId="21941" xr:uid="{8879688D-113C-4C2A-9ADA-42A2CA749B09}"/>
    <cellStyle name="Comma 2 3 102" xfId="9967" xr:uid="{00000000-0005-0000-0000-00002C0F0000}"/>
    <cellStyle name="Comma 2 3 102 2" xfId="21852" xr:uid="{E9C06A1A-F823-473E-82D6-B26B4D5B8B66}"/>
    <cellStyle name="Comma 2 3 103" xfId="9970" xr:uid="{00000000-0005-0000-0000-00002D0F0000}"/>
    <cellStyle name="Comma 2 3 103 2" xfId="21854" xr:uid="{B2A06587-89EF-4E54-9C76-DEF0C8AC3D02}"/>
    <cellStyle name="Comma 2 3 104" xfId="10169" xr:uid="{00000000-0005-0000-0000-00002E0F0000}"/>
    <cellStyle name="Comma 2 3 104 2" xfId="22047" xr:uid="{FBA0B605-9799-409B-834C-620E4C1B7B64}"/>
    <cellStyle name="Comma 2 3 105" xfId="10334" xr:uid="{00000000-0005-0000-0000-00002F0F0000}"/>
    <cellStyle name="Comma 2 3 105 2" xfId="22206" xr:uid="{1E21D370-B0A0-4B1C-A958-893405FF9F60}"/>
    <cellStyle name="Comma 2 3 106" xfId="10370" xr:uid="{00000000-0005-0000-0000-0000300F0000}"/>
    <cellStyle name="Comma 2 3 106 2" xfId="22242" xr:uid="{71B4540F-24FA-40B5-9876-CB7A40F13348}"/>
    <cellStyle name="Comma 2 3 107" xfId="10471" xr:uid="{00000000-0005-0000-0000-0000310F0000}"/>
    <cellStyle name="Comma 2 3 107 2" xfId="22339" xr:uid="{27E396CD-9B63-45A4-86BA-7A60F8EC69A3}"/>
    <cellStyle name="Comma 2 3 108" xfId="10740" xr:uid="{00000000-0005-0000-0000-0000320F0000}"/>
    <cellStyle name="Comma 2 3 108 2" xfId="22602" xr:uid="{1FD83BBE-AEE9-46AF-9EA8-0AACE1452D57}"/>
    <cellStyle name="Comma 2 3 109" xfId="10532" xr:uid="{00000000-0005-0000-0000-0000330F0000}"/>
    <cellStyle name="Comma 2 3 109 2" xfId="22398" xr:uid="{F22D5F5C-3B19-4D9A-A846-3EB9058B492A}"/>
    <cellStyle name="Comma 2 3 11" xfId="969" xr:uid="{00000000-0005-0000-0000-0000340F0000}"/>
    <cellStyle name="Comma 2 3 11 2" xfId="13122" xr:uid="{213186C8-82D4-4FDC-9844-E4581DF7FD1B}"/>
    <cellStyle name="Comma 2 3 110" xfId="10772" xr:uid="{00000000-0005-0000-0000-0000350F0000}"/>
    <cellStyle name="Comma 2 3 110 2" xfId="22633" xr:uid="{16E01245-7134-49C8-BE28-CB2E4585A03C}"/>
    <cellStyle name="Comma 2 3 111" xfId="11040" xr:uid="{00000000-0005-0000-0000-0000360F0000}"/>
    <cellStyle name="Comma 2 3 111 2" xfId="22892" xr:uid="{38DF8B31-8733-4A5A-88C8-3CE8185437E7}"/>
    <cellStyle name="Comma 2 3 112" xfId="10834" xr:uid="{00000000-0005-0000-0000-0000370F0000}"/>
    <cellStyle name="Comma 2 3 112 2" xfId="22692" xr:uid="{8A11F098-8E3F-4039-AD2F-0082FB57C4A7}"/>
    <cellStyle name="Comma 2 3 113" xfId="11142" xr:uid="{00000000-0005-0000-0000-0000380F0000}"/>
    <cellStyle name="Comma 2 3 113 2" xfId="22990" xr:uid="{775B842A-4F8D-4DA3-B80C-4FB651911AA2}"/>
    <cellStyle name="Comma 2 3 114" xfId="11243" xr:uid="{00000000-0005-0000-0000-0000390F0000}"/>
    <cellStyle name="Comma 2 3 114 2" xfId="23088" xr:uid="{5A726BFB-0151-4A1E-9408-52481DC7BFDD}"/>
    <cellStyle name="Comma 2 3 115" xfId="11234" xr:uid="{00000000-0005-0000-0000-00003A0F0000}"/>
    <cellStyle name="Comma 2 3 115 2" xfId="23080" xr:uid="{D24E143C-5FCD-4E72-9CE2-DDB863E18AD5}"/>
    <cellStyle name="Comma 2 3 116" xfId="11460" xr:uid="{00000000-0005-0000-0000-00003B0F0000}"/>
    <cellStyle name="Comma 2 3 116 2" xfId="23300" xr:uid="{AAC953D4-2EB2-4705-996F-E39D757B6755}"/>
    <cellStyle name="Comma 2 3 117" xfId="11436" xr:uid="{00000000-0005-0000-0000-00003C0F0000}"/>
    <cellStyle name="Comma 2 3 117 2" xfId="23276" xr:uid="{607F1822-5C21-4B73-B050-03A155F5A970}"/>
    <cellStyle name="Comma 2 3 118" xfId="11646" xr:uid="{00000000-0005-0000-0000-00003D0F0000}"/>
    <cellStyle name="Comma 2 3 118 2" xfId="23480" xr:uid="{ABB60C82-E851-4CB3-9F08-82E9E7BC27BB}"/>
    <cellStyle name="Comma 2 3 119" xfId="11636" xr:uid="{00000000-0005-0000-0000-00003E0F0000}"/>
    <cellStyle name="Comma 2 3 119 2" xfId="23471" xr:uid="{09608805-3A6D-4018-B8F3-A2E2E7EBC2FC}"/>
    <cellStyle name="Comma 2 3 12" xfId="1070" xr:uid="{00000000-0005-0000-0000-00003F0F0000}"/>
    <cellStyle name="Comma 2 3 12 2" xfId="13219" xr:uid="{B1A42BC6-BD25-426F-B9DC-A7792D7E2720}"/>
    <cellStyle name="Comma 2 3 120" xfId="11737" xr:uid="{00000000-0005-0000-0000-0000400F0000}"/>
    <cellStyle name="Comma 2 3 120 2" xfId="23569" xr:uid="{C4486FD4-B7BB-4F2F-889A-87E5C4982B56}"/>
    <cellStyle name="Comma 2 3 121" xfId="12050" xr:uid="{00000000-0005-0000-0000-0000410F0000}"/>
    <cellStyle name="Comma 2 3 121 2" xfId="23873" xr:uid="{C9BD8636-6B1D-4627-8F76-463DA330EC4D}"/>
    <cellStyle name="Comma 2 3 122" xfId="12294" xr:uid="{E38AB34A-FB6B-4165-95E9-15701E576B22}"/>
    <cellStyle name="Comma 2 3 13" xfId="1171" xr:uid="{00000000-0005-0000-0000-0000420F0000}"/>
    <cellStyle name="Comma 2 3 13 2" xfId="13317" xr:uid="{18F413FA-FBD1-4012-9512-B943190377EA}"/>
    <cellStyle name="Comma 2 3 14" xfId="1272" xr:uid="{00000000-0005-0000-0000-0000430F0000}"/>
    <cellStyle name="Comma 2 3 14 2" xfId="13415" xr:uid="{AE480CDD-49F6-4568-9748-CCF91EE2A9FB}"/>
    <cellStyle name="Comma 2 3 15" xfId="1373" xr:uid="{00000000-0005-0000-0000-0000440F0000}"/>
    <cellStyle name="Comma 2 3 15 2" xfId="13513" xr:uid="{7AC019F7-4DFE-4483-A636-4B7DB9088AE6}"/>
    <cellStyle name="Comma 2 3 16" xfId="1474" xr:uid="{00000000-0005-0000-0000-0000450F0000}"/>
    <cellStyle name="Comma 2 3 16 2" xfId="13611" xr:uid="{D2208BC1-FE2E-407C-A81A-797F10B9B143}"/>
    <cellStyle name="Comma 2 3 17" xfId="1575" xr:uid="{00000000-0005-0000-0000-0000460F0000}"/>
    <cellStyle name="Comma 2 3 17 2" xfId="13709" xr:uid="{9FC078FD-53F7-4222-8F8F-DC5EB5DA87C0}"/>
    <cellStyle name="Comma 2 3 18" xfId="1676" xr:uid="{00000000-0005-0000-0000-0000470F0000}"/>
    <cellStyle name="Comma 2 3 18 2" xfId="13807" xr:uid="{0CF777A6-7550-4783-914B-0265EF46ABD7}"/>
    <cellStyle name="Comma 2 3 19" xfId="1777" xr:uid="{00000000-0005-0000-0000-0000480F0000}"/>
    <cellStyle name="Comma 2 3 19 2" xfId="13905" xr:uid="{B09FF255-E4E7-44C4-9ABB-88D89D56DFE9}"/>
    <cellStyle name="Comma 2 3 2" xfId="150" xr:uid="{00000000-0005-0000-0000-0000490F0000}"/>
    <cellStyle name="Comma 2 3 2 10" xfId="1155" xr:uid="{00000000-0005-0000-0000-00004A0F0000}"/>
    <cellStyle name="Comma 2 3 2 10 2" xfId="13301" xr:uid="{2FF99092-7EF9-47F0-8D80-4669949DE34A}"/>
    <cellStyle name="Comma 2 3 2 100" xfId="10245" xr:uid="{00000000-0005-0000-0000-00004B0F0000}"/>
    <cellStyle name="Comma 2 3 2 100 2" xfId="22121" xr:uid="{C3F3FB14-55B2-46F3-8D53-BD3E181B6ACE}"/>
    <cellStyle name="Comma 2 3 2 101" xfId="10346" xr:uid="{00000000-0005-0000-0000-00004C0F0000}"/>
    <cellStyle name="Comma 2 3 2 101 2" xfId="22218" xr:uid="{75B2E620-1C80-4CE8-A2E3-2110D055141D}"/>
    <cellStyle name="Comma 2 3 2 102" xfId="10447" xr:uid="{00000000-0005-0000-0000-00004D0F0000}"/>
    <cellStyle name="Comma 2 3 2 102 2" xfId="22316" xr:uid="{D0A0D08C-6C16-4B8C-BB32-4C515BF7A32C}"/>
    <cellStyle name="Comma 2 3 2 103" xfId="10548" xr:uid="{00000000-0005-0000-0000-00004E0F0000}"/>
    <cellStyle name="Comma 2 3 2 103 2" xfId="22414" xr:uid="{C5B971F8-AFFD-4E30-AF52-5E70DAA66D2C}"/>
    <cellStyle name="Comma 2 3 2 104" xfId="10649" xr:uid="{00000000-0005-0000-0000-00004F0F0000}"/>
    <cellStyle name="Comma 2 3 2 104 2" xfId="22514" xr:uid="{AAD0D7EC-5F75-4D39-9549-A237D6BC7A7D}"/>
    <cellStyle name="Comma 2 3 2 105" xfId="10750" xr:uid="{00000000-0005-0000-0000-0000500F0000}"/>
    <cellStyle name="Comma 2 3 2 105 2" xfId="22611" xr:uid="{84FBDD74-A383-4C84-8DF5-0A1497299589}"/>
    <cellStyle name="Comma 2 3 2 106" xfId="10851" xr:uid="{00000000-0005-0000-0000-0000510F0000}"/>
    <cellStyle name="Comma 2 3 2 106 2" xfId="22709" xr:uid="{0A369B33-2F17-4D7B-89CD-7B324BAD9169}"/>
    <cellStyle name="Comma 2 3 2 107" xfId="10952" xr:uid="{00000000-0005-0000-0000-0000520F0000}"/>
    <cellStyle name="Comma 2 3 2 107 2" xfId="22807" xr:uid="{C9D4177E-B05C-48CF-9753-7CDAD43B2762}"/>
    <cellStyle name="Comma 2 3 2 108" xfId="11053" xr:uid="{00000000-0005-0000-0000-0000530F0000}"/>
    <cellStyle name="Comma 2 3 2 108 2" xfId="22905" xr:uid="{F7DC5762-0CEA-46DF-9623-7C9D7C1DB310}"/>
    <cellStyle name="Comma 2 3 2 109" xfId="11154" xr:uid="{00000000-0005-0000-0000-0000540F0000}"/>
    <cellStyle name="Comma 2 3 2 109 2" xfId="23002" xr:uid="{6B68A907-A3EF-472D-A8DC-D3A1D40D8E3A}"/>
    <cellStyle name="Comma 2 3 2 11" xfId="1256" xr:uid="{00000000-0005-0000-0000-0000550F0000}"/>
    <cellStyle name="Comma 2 3 2 11 2" xfId="13399" xr:uid="{A773CD3C-7336-4642-8471-D7265B254917}"/>
    <cellStyle name="Comma 2 3 2 110" xfId="11255" xr:uid="{00000000-0005-0000-0000-0000560F0000}"/>
    <cellStyle name="Comma 2 3 2 110 2" xfId="23100" xr:uid="{F63EBCB3-C145-4854-AF78-399B94CB8AAB}"/>
    <cellStyle name="Comma 2 3 2 111" xfId="11356" xr:uid="{00000000-0005-0000-0000-0000570F0000}"/>
    <cellStyle name="Comma 2 3 2 111 2" xfId="23198" xr:uid="{064829E8-FC03-4C4E-AAFB-7C6711B75C71}"/>
    <cellStyle name="Comma 2 3 2 112" xfId="11457" xr:uid="{00000000-0005-0000-0000-0000580F0000}"/>
    <cellStyle name="Comma 2 3 2 112 2" xfId="23297" xr:uid="{2632079A-262D-400D-92CA-3893DB1ECB50}"/>
    <cellStyle name="Comma 2 3 2 113" xfId="11557" xr:uid="{00000000-0005-0000-0000-0000590F0000}"/>
    <cellStyle name="Comma 2 3 2 113 2" xfId="23394" xr:uid="{07001FC5-3131-4326-8D4F-06957F4FD0F1}"/>
    <cellStyle name="Comma 2 3 2 114" xfId="11658" xr:uid="{00000000-0005-0000-0000-00005A0F0000}"/>
    <cellStyle name="Comma 2 3 2 114 2" xfId="23492" xr:uid="{5C2CEC7F-4A08-4421-BB5C-83E45138E922}"/>
    <cellStyle name="Comma 2 3 2 115" xfId="11757" xr:uid="{00000000-0005-0000-0000-00005B0F0000}"/>
    <cellStyle name="Comma 2 3 2 115 2" xfId="23588" xr:uid="{2683BB6A-06A0-49A6-AEC1-9FABE9023522}"/>
    <cellStyle name="Comma 2 3 2 116" xfId="11852" xr:uid="{00000000-0005-0000-0000-00005C0F0000}"/>
    <cellStyle name="Comma 2 3 2 116 2" xfId="23679" xr:uid="{2D1254B3-5EE9-4AC6-9B80-138D6BC80138}"/>
    <cellStyle name="Comma 2 3 2 117" xfId="11949" xr:uid="{00000000-0005-0000-0000-00005D0F0000}"/>
    <cellStyle name="Comma 2 3 2 117 2" xfId="23774" xr:uid="{4B47C2DE-0874-4D14-87B0-C1F95F882978}"/>
    <cellStyle name="Comma 2 3 2 118" xfId="12039" xr:uid="{00000000-0005-0000-0000-00005E0F0000}"/>
    <cellStyle name="Comma 2 3 2 118 2" xfId="23862" xr:uid="{FAA96BAE-1B38-4F77-99D4-A2151ED05E65}"/>
    <cellStyle name="Comma 2 3 2 119" xfId="12125" xr:uid="{00000000-0005-0000-0000-00005F0F0000}"/>
    <cellStyle name="Comma 2 3 2 119 2" xfId="23944" xr:uid="{B7B620AE-6C72-4D3F-8388-321D298292F5}"/>
    <cellStyle name="Comma 2 3 2 12" xfId="1357" xr:uid="{00000000-0005-0000-0000-0000600F0000}"/>
    <cellStyle name="Comma 2 3 2 12 2" xfId="13497" xr:uid="{E6D4D961-8E44-40DA-A33C-ED06FC463875}"/>
    <cellStyle name="Comma 2 3 2 120" xfId="12193" xr:uid="{00000000-0005-0000-0000-0000610F0000}"/>
    <cellStyle name="Comma 2 3 2 120 2" xfId="24011" xr:uid="{7CEC14BA-4FB9-4033-B4DF-C175EDDD0CC5}"/>
    <cellStyle name="Comma 2 3 2 121" xfId="12350" xr:uid="{56A41B36-37AB-4FE7-A9DD-3BFCAB47BCEE}"/>
    <cellStyle name="Comma 2 3 2 13" xfId="1458" xr:uid="{00000000-0005-0000-0000-0000620F0000}"/>
    <cellStyle name="Comma 2 3 2 13 2" xfId="13595" xr:uid="{F2275D34-361D-4B2B-92E7-AED16B15E4E3}"/>
    <cellStyle name="Comma 2 3 2 14" xfId="1559" xr:uid="{00000000-0005-0000-0000-0000630F0000}"/>
    <cellStyle name="Comma 2 3 2 14 2" xfId="13693" xr:uid="{775DF7CD-66F0-4FE6-B884-C5FF181C8745}"/>
    <cellStyle name="Comma 2 3 2 15" xfId="1660" xr:uid="{00000000-0005-0000-0000-0000640F0000}"/>
    <cellStyle name="Comma 2 3 2 15 2" xfId="13791" xr:uid="{EC1AA6F7-B457-418A-A0C7-1AD90C8F3C98}"/>
    <cellStyle name="Comma 2 3 2 16" xfId="1761" xr:uid="{00000000-0005-0000-0000-0000650F0000}"/>
    <cellStyle name="Comma 2 3 2 16 2" xfId="13889" xr:uid="{BB7169F9-34DC-42B7-901B-0AA49577CC24}"/>
    <cellStyle name="Comma 2 3 2 17" xfId="1862" xr:uid="{00000000-0005-0000-0000-0000660F0000}"/>
    <cellStyle name="Comma 2 3 2 17 2" xfId="13987" xr:uid="{C9C62D15-D304-442A-A79D-AE741494DAEE}"/>
    <cellStyle name="Comma 2 3 2 18" xfId="1963" xr:uid="{00000000-0005-0000-0000-0000670F0000}"/>
    <cellStyle name="Comma 2 3 2 18 2" xfId="14085" xr:uid="{F1B7DB8D-C82F-4A2B-AC54-E48441AFC35F}"/>
    <cellStyle name="Comma 2 3 2 19" xfId="2064" xr:uid="{00000000-0005-0000-0000-0000680F0000}"/>
    <cellStyle name="Comma 2 3 2 19 2" xfId="14183" xr:uid="{26DEB838-776F-4367-9395-1C5D511CDD36}"/>
    <cellStyle name="Comma 2 3 2 2" xfId="347" xr:uid="{00000000-0005-0000-0000-0000690F0000}"/>
    <cellStyle name="Comma 2 3 2 2 2" xfId="12518" xr:uid="{21555050-0CC8-439C-85DD-4E3517E37EDF}"/>
    <cellStyle name="Comma 2 3 2 20" xfId="2165" xr:uid="{00000000-0005-0000-0000-00006A0F0000}"/>
    <cellStyle name="Comma 2 3 2 20 2" xfId="14281" xr:uid="{670D5ADF-829D-4D1F-B324-D5D264BCD151}"/>
    <cellStyle name="Comma 2 3 2 21" xfId="2266" xr:uid="{00000000-0005-0000-0000-00006B0F0000}"/>
    <cellStyle name="Comma 2 3 2 21 2" xfId="14379" xr:uid="{118F4BE0-9521-4628-A0A1-DEB43C9627D7}"/>
    <cellStyle name="Comma 2 3 2 22" xfId="2367" xr:uid="{00000000-0005-0000-0000-00006C0F0000}"/>
    <cellStyle name="Comma 2 3 2 22 2" xfId="14477" xr:uid="{B39442AD-EA6E-45C5-8A32-F26DA6A64D4E}"/>
    <cellStyle name="Comma 2 3 2 23" xfId="2468" xr:uid="{00000000-0005-0000-0000-00006D0F0000}"/>
    <cellStyle name="Comma 2 3 2 23 2" xfId="14575" xr:uid="{FEF4098E-3F6F-4B67-AC56-ED20FA893850}"/>
    <cellStyle name="Comma 2 3 2 24" xfId="2569" xr:uid="{00000000-0005-0000-0000-00006E0F0000}"/>
    <cellStyle name="Comma 2 3 2 24 2" xfId="14673" xr:uid="{AF18067E-DAE4-45BF-A8F7-53BC58006120}"/>
    <cellStyle name="Comma 2 3 2 25" xfId="2670" xr:uid="{00000000-0005-0000-0000-00006F0F0000}"/>
    <cellStyle name="Comma 2 3 2 25 2" xfId="14771" xr:uid="{C244D063-F24E-4428-A0A7-C32D65EB2F77}"/>
    <cellStyle name="Comma 2 3 2 26" xfId="2771" xr:uid="{00000000-0005-0000-0000-0000700F0000}"/>
    <cellStyle name="Comma 2 3 2 26 2" xfId="14869" xr:uid="{E51D09A5-E51B-4C48-AE51-B00C80456840}"/>
    <cellStyle name="Comma 2 3 2 27" xfId="2872" xr:uid="{00000000-0005-0000-0000-0000710F0000}"/>
    <cellStyle name="Comma 2 3 2 27 2" xfId="14967" xr:uid="{8DC93121-7C69-45E2-8BAB-5DED11974A5C}"/>
    <cellStyle name="Comma 2 3 2 28" xfId="2973" xr:uid="{00000000-0005-0000-0000-0000720F0000}"/>
    <cellStyle name="Comma 2 3 2 28 2" xfId="15065" xr:uid="{FD6136A5-E9C5-4BAA-8C4F-09679B000862}"/>
    <cellStyle name="Comma 2 3 2 29" xfId="3074" xr:uid="{00000000-0005-0000-0000-0000730F0000}"/>
    <cellStyle name="Comma 2 3 2 29 2" xfId="15163" xr:uid="{C5BB41ED-9CA0-44BE-BAB4-96196676C985}"/>
    <cellStyle name="Comma 2 3 2 3" xfId="448" xr:uid="{00000000-0005-0000-0000-0000740F0000}"/>
    <cellStyle name="Comma 2 3 2 3 2" xfId="12616" xr:uid="{F4A21E35-2DE3-4181-96F2-15D5BE1F8E4A}"/>
    <cellStyle name="Comma 2 3 2 30" xfId="3175" xr:uid="{00000000-0005-0000-0000-0000750F0000}"/>
    <cellStyle name="Comma 2 3 2 30 2" xfId="15261" xr:uid="{3317F115-44AE-4DCD-A803-A3FF955E0F9F}"/>
    <cellStyle name="Comma 2 3 2 31" xfId="3276" xr:uid="{00000000-0005-0000-0000-0000760F0000}"/>
    <cellStyle name="Comma 2 3 2 31 2" xfId="15359" xr:uid="{B5144024-D1B2-4A9D-BF48-99DE421CD727}"/>
    <cellStyle name="Comma 2 3 2 32" xfId="3377" xr:uid="{00000000-0005-0000-0000-0000770F0000}"/>
    <cellStyle name="Comma 2 3 2 32 2" xfId="15457" xr:uid="{4F33DBE0-E2F3-4731-A675-1F773745EC33}"/>
    <cellStyle name="Comma 2 3 2 33" xfId="3478" xr:uid="{00000000-0005-0000-0000-0000780F0000}"/>
    <cellStyle name="Comma 2 3 2 33 2" xfId="15555" xr:uid="{D69E9EF7-B061-431E-94B6-D93D7180628D}"/>
    <cellStyle name="Comma 2 3 2 34" xfId="3579" xr:uid="{00000000-0005-0000-0000-0000790F0000}"/>
    <cellStyle name="Comma 2 3 2 34 2" xfId="15653" xr:uid="{D1B37235-5252-4D07-B1DA-8859368B7305}"/>
    <cellStyle name="Comma 2 3 2 35" xfId="3680" xr:uid="{00000000-0005-0000-0000-00007A0F0000}"/>
    <cellStyle name="Comma 2 3 2 35 2" xfId="15751" xr:uid="{33A5B0CA-C81A-4DAE-8806-92E117CD1609}"/>
    <cellStyle name="Comma 2 3 2 36" xfId="3781" xr:uid="{00000000-0005-0000-0000-00007B0F0000}"/>
    <cellStyle name="Comma 2 3 2 36 2" xfId="15850" xr:uid="{9C699BFA-AE46-4DBE-8C04-1D2DC7DAEBE3}"/>
    <cellStyle name="Comma 2 3 2 37" xfId="3882" xr:uid="{00000000-0005-0000-0000-00007C0F0000}"/>
    <cellStyle name="Comma 2 3 2 37 2" xfId="15945" xr:uid="{AFC66876-13BB-43EF-B4BC-279076013940}"/>
    <cellStyle name="Comma 2 3 2 38" xfId="3982" xr:uid="{00000000-0005-0000-0000-00007D0F0000}"/>
    <cellStyle name="Comma 2 3 2 38 2" xfId="16043" xr:uid="{51931CA3-B5BD-4075-A115-7BC38A598E1D}"/>
    <cellStyle name="Comma 2 3 2 39" xfId="4065" xr:uid="{00000000-0005-0000-0000-00007E0F0000}"/>
    <cellStyle name="Comma 2 3 2 39 2" xfId="16124" xr:uid="{811DC9BB-ED54-4771-8811-C438F87540FC}"/>
    <cellStyle name="Comma 2 3 2 4" xfId="549" xr:uid="{00000000-0005-0000-0000-00007F0F0000}"/>
    <cellStyle name="Comma 2 3 2 4 2" xfId="12714" xr:uid="{78DD3905-685B-431E-8A2F-6752F7B1CFDD}"/>
    <cellStyle name="Comma 2 3 2 40" xfId="4185" xr:uid="{00000000-0005-0000-0000-0000800F0000}"/>
    <cellStyle name="Comma 2 3 2 40 2" xfId="16241" xr:uid="{AF309FC9-FD51-4CB7-8169-37E1408B3D46}"/>
    <cellStyle name="Comma 2 3 2 41" xfId="4286" xr:uid="{00000000-0005-0000-0000-0000810F0000}"/>
    <cellStyle name="Comma 2 3 2 41 2" xfId="16339" xr:uid="{3CB5C0A9-F89C-4123-8418-12B9C6DB79C0}"/>
    <cellStyle name="Comma 2 3 2 42" xfId="4387" xr:uid="{00000000-0005-0000-0000-0000820F0000}"/>
    <cellStyle name="Comma 2 3 2 42 2" xfId="16437" xr:uid="{DE081C8B-6C11-42F4-9275-90E38454771A}"/>
    <cellStyle name="Comma 2 3 2 43" xfId="4488" xr:uid="{00000000-0005-0000-0000-0000830F0000}"/>
    <cellStyle name="Comma 2 3 2 43 2" xfId="16535" xr:uid="{9DC6D67C-D041-422B-B30C-FADD03B7B314}"/>
    <cellStyle name="Comma 2 3 2 44" xfId="4589" xr:uid="{00000000-0005-0000-0000-0000840F0000}"/>
    <cellStyle name="Comma 2 3 2 44 2" xfId="16633" xr:uid="{40E63F13-BD1B-470E-ADEA-6CAA5C63285B}"/>
    <cellStyle name="Comma 2 3 2 45" xfId="4690" xr:uid="{00000000-0005-0000-0000-0000850F0000}"/>
    <cellStyle name="Comma 2 3 2 45 2" xfId="16731" xr:uid="{09264ACF-167F-4216-995F-95FB288CDB75}"/>
    <cellStyle name="Comma 2 3 2 46" xfId="4791" xr:uid="{00000000-0005-0000-0000-0000860F0000}"/>
    <cellStyle name="Comma 2 3 2 46 2" xfId="16829" xr:uid="{A1604261-650C-4BE4-9D48-E7B66530C8A5}"/>
    <cellStyle name="Comma 2 3 2 47" xfId="4892" xr:uid="{00000000-0005-0000-0000-0000870F0000}"/>
    <cellStyle name="Comma 2 3 2 47 2" xfId="16927" xr:uid="{3A8E38B4-8759-44A8-BDDF-03B5636D5BA4}"/>
    <cellStyle name="Comma 2 3 2 48" xfId="4993" xr:uid="{00000000-0005-0000-0000-0000880F0000}"/>
    <cellStyle name="Comma 2 3 2 48 2" xfId="17025" xr:uid="{53D13A04-61F0-467A-A171-2C855E3291EF}"/>
    <cellStyle name="Comma 2 3 2 49" xfId="5094" xr:uid="{00000000-0005-0000-0000-0000890F0000}"/>
    <cellStyle name="Comma 2 3 2 49 2" xfId="17123" xr:uid="{254024E9-8BDD-440A-9845-FADD14A9F2BD}"/>
    <cellStyle name="Comma 2 3 2 5" xfId="650" xr:uid="{00000000-0005-0000-0000-00008A0F0000}"/>
    <cellStyle name="Comma 2 3 2 5 2" xfId="12812" xr:uid="{F2A15381-C8C8-4A89-A1AB-ABB587E54AB4}"/>
    <cellStyle name="Comma 2 3 2 50" xfId="5195" xr:uid="{00000000-0005-0000-0000-00008B0F0000}"/>
    <cellStyle name="Comma 2 3 2 50 2" xfId="17221" xr:uid="{8103D45E-9F54-4ADA-9409-62AB202EAB25}"/>
    <cellStyle name="Comma 2 3 2 51" xfId="5296" xr:uid="{00000000-0005-0000-0000-00008C0F0000}"/>
    <cellStyle name="Comma 2 3 2 51 2" xfId="17319" xr:uid="{0874369D-D757-4396-A84E-77A36A213047}"/>
    <cellStyle name="Comma 2 3 2 52" xfId="5397" xr:uid="{00000000-0005-0000-0000-00008D0F0000}"/>
    <cellStyle name="Comma 2 3 2 52 2" xfId="17417" xr:uid="{3BBDFF29-3517-4553-BFB9-0EBF59C66DF2}"/>
    <cellStyle name="Comma 2 3 2 53" xfId="5498" xr:uid="{00000000-0005-0000-0000-00008E0F0000}"/>
    <cellStyle name="Comma 2 3 2 53 2" xfId="17515" xr:uid="{2417D0B7-C31B-400B-B94E-48F1CFC8FCF8}"/>
    <cellStyle name="Comma 2 3 2 54" xfId="5599" xr:uid="{00000000-0005-0000-0000-00008F0F0000}"/>
    <cellStyle name="Comma 2 3 2 54 2" xfId="17613" xr:uid="{B4730D01-C9E7-4415-9670-A0229D41A985}"/>
    <cellStyle name="Comma 2 3 2 55" xfId="5700" xr:uid="{00000000-0005-0000-0000-0000900F0000}"/>
    <cellStyle name="Comma 2 3 2 55 2" xfId="17711" xr:uid="{6A383FC8-E748-4CE9-A32D-3B6E6FCA5877}"/>
    <cellStyle name="Comma 2 3 2 56" xfId="5801" xr:uid="{00000000-0005-0000-0000-0000910F0000}"/>
    <cellStyle name="Comma 2 3 2 56 2" xfId="17809" xr:uid="{C8AEDE7C-2476-48EC-96C4-A1F9945FBDEB}"/>
    <cellStyle name="Comma 2 3 2 57" xfId="5902" xr:uid="{00000000-0005-0000-0000-0000920F0000}"/>
    <cellStyle name="Comma 2 3 2 57 2" xfId="17907" xr:uid="{7A7D0FEE-729F-480C-86E2-89E13D03C9C5}"/>
    <cellStyle name="Comma 2 3 2 58" xfId="6003" xr:uid="{00000000-0005-0000-0000-0000930F0000}"/>
    <cellStyle name="Comma 2 3 2 58 2" xfId="18005" xr:uid="{31811A26-AC92-4A00-9F34-A9BF6D56B98A}"/>
    <cellStyle name="Comma 2 3 2 59" xfId="6104" xr:uid="{00000000-0005-0000-0000-0000940F0000}"/>
    <cellStyle name="Comma 2 3 2 59 2" xfId="18103" xr:uid="{E5CC2923-9DA7-4DA5-BFD3-DE26E10767CD}"/>
    <cellStyle name="Comma 2 3 2 6" xfId="751" xr:uid="{00000000-0005-0000-0000-0000950F0000}"/>
    <cellStyle name="Comma 2 3 2 6 2" xfId="12910" xr:uid="{53E76275-F4CF-41FB-B04F-80BD4D8C46F8}"/>
    <cellStyle name="Comma 2 3 2 60" xfId="6205" xr:uid="{00000000-0005-0000-0000-0000960F0000}"/>
    <cellStyle name="Comma 2 3 2 60 2" xfId="18201" xr:uid="{3867336D-32BA-4675-BF0F-C3E32FE24C73}"/>
    <cellStyle name="Comma 2 3 2 61" xfId="6306" xr:uid="{00000000-0005-0000-0000-0000970F0000}"/>
    <cellStyle name="Comma 2 3 2 61 2" xfId="18299" xr:uid="{946CA49F-5CC2-43A8-99BF-D9CAFF5745BE}"/>
    <cellStyle name="Comma 2 3 2 62" xfId="6407" xr:uid="{00000000-0005-0000-0000-0000980F0000}"/>
    <cellStyle name="Comma 2 3 2 62 2" xfId="18397" xr:uid="{A764CA4B-88FF-4AA2-AC15-401C72B219F1}"/>
    <cellStyle name="Comma 2 3 2 63" xfId="6508" xr:uid="{00000000-0005-0000-0000-0000990F0000}"/>
    <cellStyle name="Comma 2 3 2 63 2" xfId="18495" xr:uid="{E9B05316-7B06-4030-A7F2-983FA65CC559}"/>
    <cellStyle name="Comma 2 3 2 64" xfId="6609" xr:uid="{00000000-0005-0000-0000-00009A0F0000}"/>
    <cellStyle name="Comma 2 3 2 64 2" xfId="18593" xr:uid="{CD1E7D3B-A2C1-43F1-8C03-1333B3B0C575}"/>
    <cellStyle name="Comma 2 3 2 65" xfId="6710" xr:uid="{00000000-0005-0000-0000-00009B0F0000}"/>
    <cellStyle name="Comma 2 3 2 65 2" xfId="18691" xr:uid="{43F6A5C5-4858-4659-9D9D-4661D05E89BB}"/>
    <cellStyle name="Comma 2 3 2 66" xfId="6811" xr:uid="{00000000-0005-0000-0000-00009C0F0000}"/>
    <cellStyle name="Comma 2 3 2 66 2" xfId="18789" xr:uid="{A17BCD18-4A6F-4510-9200-9582BFB842E0}"/>
    <cellStyle name="Comma 2 3 2 67" xfId="6912" xr:uid="{00000000-0005-0000-0000-00009D0F0000}"/>
    <cellStyle name="Comma 2 3 2 67 2" xfId="18887" xr:uid="{67D05850-0C05-48E2-A54E-8FB64C1E917E}"/>
    <cellStyle name="Comma 2 3 2 68" xfId="7013" xr:uid="{00000000-0005-0000-0000-00009E0F0000}"/>
    <cellStyle name="Comma 2 3 2 68 2" xfId="18985" xr:uid="{8B37F359-0F50-405D-8771-48F16AE6F2C0}"/>
    <cellStyle name="Comma 2 3 2 69" xfId="7114" xr:uid="{00000000-0005-0000-0000-00009F0F0000}"/>
    <cellStyle name="Comma 2 3 2 69 2" xfId="19083" xr:uid="{97618D3F-6076-4294-A217-E06887391924}"/>
    <cellStyle name="Comma 2 3 2 7" xfId="852" xr:uid="{00000000-0005-0000-0000-0000A00F0000}"/>
    <cellStyle name="Comma 2 3 2 7 2" xfId="13008" xr:uid="{FC9B5614-30BD-4D4C-9124-2E020FD0981D}"/>
    <cellStyle name="Comma 2 3 2 70" xfId="7215" xr:uid="{00000000-0005-0000-0000-0000A10F0000}"/>
    <cellStyle name="Comma 2 3 2 70 2" xfId="19181" xr:uid="{E8138E83-78BE-4131-8EBE-66ED35B89558}"/>
    <cellStyle name="Comma 2 3 2 71" xfId="7316" xr:uid="{00000000-0005-0000-0000-0000A20F0000}"/>
    <cellStyle name="Comma 2 3 2 71 2" xfId="19279" xr:uid="{CFBD1895-19EE-4F8D-84A6-BFA2F9A9AAEA}"/>
    <cellStyle name="Comma 2 3 2 72" xfId="7417" xr:uid="{00000000-0005-0000-0000-0000A30F0000}"/>
    <cellStyle name="Comma 2 3 2 72 2" xfId="19377" xr:uid="{38828136-92BB-4542-97B3-3378D3C4E189}"/>
    <cellStyle name="Comma 2 3 2 73" xfId="7518" xr:uid="{00000000-0005-0000-0000-0000A40F0000}"/>
    <cellStyle name="Comma 2 3 2 73 2" xfId="19475" xr:uid="{86C0789E-2DC6-4DD8-889D-AE711484B279}"/>
    <cellStyle name="Comma 2 3 2 74" xfId="7619" xr:uid="{00000000-0005-0000-0000-0000A50F0000}"/>
    <cellStyle name="Comma 2 3 2 74 2" xfId="19573" xr:uid="{A1B8EB78-D51D-4421-858E-46BBAFD9CE73}"/>
    <cellStyle name="Comma 2 3 2 75" xfId="7720" xr:uid="{00000000-0005-0000-0000-0000A60F0000}"/>
    <cellStyle name="Comma 2 3 2 75 2" xfId="19671" xr:uid="{311BF021-04D2-4AA7-AF79-A4C51FD82A00}"/>
    <cellStyle name="Comma 2 3 2 76" xfId="7821" xr:uid="{00000000-0005-0000-0000-0000A70F0000}"/>
    <cellStyle name="Comma 2 3 2 76 2" xfId="19769" xr:uid="{DE0D79D6-7095-41A3-8294-76570CAC2E11}"/>
    <cellStyle name="Comma 2 3 2 77" xfId="7922" xr:uid="{00000000-0005-0000-0000-0000A80F0000}"/>
    <cellStyle name="Comma 2 3 2 77 2" xfId="19867" xr:uid="{1E406D84-DC56-48B5-8F74-8399EA6E85CA}"/>
    <cellStyle name="Comma 2 3 2 78" xfId="8023" xr:uid="{00000000-0005-0000-0000-0000A90F0000}"/>
    <cellStyle name="Comma 2 3 2 78 2" xfId="19965" xr:uid="{D80C0A7D-C4B2-4872-935D-5B4B98D131D8}"/>
    <cellStyle name="Comma 2 3 2 79" xfId="8124" xr:uid="{00000000-0005-0000-0000-0000AA0F0000}"/>
    <cellStyle name="Comma 2 3 2 79 2" xfId="20063" xr:uid="{18D0CA56-1300-4A6B-AEAC-45ED12A9FC7E}"/>
    <cellStyle name="Comma 2 3 2 8" xfId="953" xr:uid="{00000000-0005-0000-0000-0000AB0F0000}"/>
    <cellStyle name="Comma 2 3 2 8 2" xfId="13106" xr:uid="{93DC5923-6AC8-47BC-BB24-4B0A8B279A52}"/>
    <cellStyle name="Comma 2 3 2 80" xfId="8225" xr:uid="{00000000-0005-0000-0000-0000AC0F0000}"/>
    <cellStyle name="Comma 2 3 2 80 2" xfId="20161" xr:uid="{A8D36370-7368-40A8-8522-057FD8CB91C6}"/>
    <cellStyle name="Comma 2 3 2 81" xfId="8326" xr:uid="{00000000-0005-0000-0000-0000AD0F0000}"/>
    <cellStyle name="Comma 2 3 2 81 2" xfId="20259" xr:uid="{A8008429-E905-4C3F-ACD9-59702B6EDA6F}"/>
    <cellStyle name="Comma 2 3 2 82" xfId="8427" xr:uid="{00000000-0005-0000-0000-0000AE0F0000}"/>
    <cellStyle name="Comma 2 3 2 82 2" xfId="20357" xr:uid="{B45A4EF7-2E01-4A0D-873D-18796B748AA8}"/>
    <cellStyle name="Comma 2 3 2 83" xfId="8528" xr:uid="{00000000-0005-0000-0000-0000AF0F0000}"/>
    <cellStyle name="Comma 2 3 2 83 2" xfId="20455" xr:uid="{4C48C36E-C0CE-4060-AFD4-3F40C61F986A}"/>
    <cellStyle name="Comma 2 3 2 84" xfId="8629" xr:uid="{00000000-0005-0000-0000-0000B00F0000}"/>
    <cellStyle name="Comma 2 3 2 84 2" xfId="20553" xr:uid="{3C6DA0FD-410E-47DC-A9C7-0C46FEDC0983}"/>
    <cellStyle name="Comma 2 3 2 85" xfId="8730" xr:uid="{00000000-0005-0000-0000-0000B10F0000}"/>
    <cellStyle name="Comma 2 3 2 85 2" xfId="20651" xr:uid="{3143B15B-EB95-4F12-B4B1-8C3DAAD65420}"/>
    <cellStyle name="Comma 2 3 2 86" xfId="8831" xr:uid="{00000000-0005-0000-0000-0000B20F0000}"/>
    <cellStyle name="Comma 2 3 2 86 2" xfId="20749" xr:uid="{7FA071E8-4373-421A-86AE-EB91068281B8}"/>
    <cellStyle name="Comma 2 3 2 87" xfId="8932" xr:uid="{00000000-0005-0000-0000-0000B30F0000}"/>
    <cellStyle name="Comma 2 3 2 87 2" xfId="20847" xr:uid="{06EA3E0E-DF02-46CF-ADF0-4C9005FF55C5}"/>
    <cellStyle name="Comma 2 3 2 88" xfId="9033" xr:uid="{00000000-0005-0000-0000-0000B40F0000}"/>
    <cellStyle name="Comma 2 3 2 88 2" xfId="20945" xr:uid="{246CCA01-0F17-4EEE-9528-0DB2A196DDEB}"/>
    <cellStyle name="Comma 2 3 2 89" xfId="9134" xr:uid="{00000000-0005-0000-0000-0000B50F0000}"/>
    <cellStyle name="Comma 2 3 2 89 2" xfId="21043" xr:uid="{D6ABACED-686C-4FD6-9BA4-40C17C1A5045}"/>
    <cellStyle name="Comma 2 3 2 9" xfId="1054" xr:uid="{00000000-0005-0000-0000-0000B60F0000}"/>
    <cellStyle name="Comma 2 3 2 9 2" xfId="13203" xr:uid="{07824EF4-4A01-4EC8-BE77-B14C0B826C7C}"/>
    <cellStyle name="Comma 2 3 2 90" xfId="9235" xr:uid="{00000000-0005-0000-0000-0000B70F0000}"/>
    <cellStyle name="Comma 2 3 2 90 2" xfId="21141" xr:uid="{07DF1B42-5C03-4C58-B088-006F0A4B492E}"/>
    <cellStyle name="Comma 2 3 2 91" xfId="9336" xr:uid="{00000000-0005-0000-0000-0000B80F0000}"/>
    <cellStyle name="Comma 2 3 2 91 2" xfId="21239" xr:uid="{CED8B5E0-C6F6-4C6C-A4AF-FB158E9BCFBD}"/>
    <cellStyle name="Comma 2 3 2 92" xfId="9437" xr:uid="{00000000-0005-0000-0000-0000B90F0000}"/>
    <cellStyle name="Comma 2 3 2 92 2" xfId="21337" xr:uid="{5A44C234-EFA3-4445-A122-735A86CCDF58}"/>
    <cellStyle name="Comma 2 3 2 93" xfId="9538" xr:uid="{00000000-0005-0000-0000-0000BA0F0000}"/>
    <cellStyle name="Comma 2 3 2 93 2" xfId="21435" xr:uid="{DB06F4BF-F124-4092-83B6-C420632333E4}"/>
    <cellStyle name="Comma 2 3 2 94" xfId="9639" xr:uid="{00000000-0005-0000-0000-0000BB0F0000}"/>
    <cellStyle name="Comma 2 3 2 94 2" xfId="21533" xr:uid="{BBDCA15A-8EAA-43AA-8F3A-A520804D11D1}"/>
    <cellStyle name="Comma 2 3 2 95" xfId="9740" xr:uid="{00000000-0005-0000-0000-0000BC0F0000}"/>
    <cellStyle name="Comma 2 3 2 95 2" xfId="21631" xr:uid="{890010E1-409D-4741-9B77-1F1ECA2F4929}"/>
    <cellStyle name="Comma 2 3 2 96" xfId="9841" xr:uid="{00000000-0005-0000-0000-0000BD0F0000}"/>
    <cellStyle name="Comma 2 3 2 96 2" xfId="21729" xr:uid="{D73A7399-6DB7-423E-89E3-B006E10EC26F}"/>
    <cellStyle name="Comma 2 3 2 97" xfId="9942" xr:uid="{00000000-0005-0000-0000-0000BE0F0000}"/>
    <cellStyle name="Comma 2 3 2 97 2" xfId="21827" xr:uid="{CA4B42F8-B329-423F-A42E-B006C7BB5756}"/>
    <cellStyle name="Comma 2 3 2 98" xfId="10043" xr:uid="{00000000-0005-0000-0000-0000BF0F0000}"/>
    <cellStyle name="Comma 2 3 2 98 2" xfId="21925" xr:uid="{4C596E70-4793-457B-A085-9257B2B9A6C4}"/>
    <cellStyle name="Comma 2 3 2 99" xfId="10144" xr:uid="{00000000-0005-0000-0000-0000C00F0000}"/>
    <cellStyle name="Comma 2 3 2 99 2" xfId="22022" xr:uid="{9A3F28E0-3F1C-4643-AD2F-FF5F101B29E6}"/>
    <cellStyle name="Comma 2 3 20" xfId="1878" xr:uid="{00000000-0005-0000-0000-0000C10F0000}"/>
    <cellStyle name="Comma 2 3 20 2" xfId="14003" xr:uid="{2849E612-DC43-4A41-B331-DD929383590E}"/>
    <cellStyle name="Comma 2 3 21" xfId="1979" xr:uid="{00000000-0005-0000-0000-0000C20F0000}"/>
    <cellStyle name="Comma 2 3 21 2" xfId="14101" xr:uid="{176D0300-CBBA-4D15-B259-9FE8B7FC6637}"/>
    <cellStyle name="Comma 2 3 22" xfId="2080" xr:uid="{00000000-0005-0000-0000-0000C30F0000}"/>
    <cellStyle name="Comma 2 3 22 2" xfId="14199" xr:uid="{63619011-0ABD-4EE4-A730-286C1A9D2681}"/>
    <cellStyle name="Comma 2 3 23" xfId="2181" xr:uid="{00000000-0005-0000-0000-0000C40F0000}"/>
    <cellStyle name="Comma 2 3 23 2" xfId="14297" xr:uid="{C9AF8E3A-7FFC-4A47-B3F1-3FA24260FC7E}"/>
    <cellStyle name="Comma 2 3 24" xfId="2282" xr:uid="{00000000-0005-0000-0000-0000C50F0000}"/>
    <cellStyle name="Comma 2 3 24 2" xfId="14395" xr:uid="{C76DB1CE-6D74-441E-93C5-4B99B4BFFC9A}"/>
    <cellStyle name="Comma 2 3 25" xfId="2383" xr:uid="{00000000-0005-0000-0000-0000C60F0000}"/>
    <cellStyle name="Comma 2 3 25 2" xfId="14493" xr:uid="{99609C20-6199-47B9-9E20-DCBDF8F44AD6}"/>
    <cellStyle name="Comma 2 3 26" xfId="2484" xr:uid="{00000000-0005-0000-0000-0000C70F0000}"/>
    <cellStyle name="Comma 2 3 26 2" xfId="14591" xr:uid="{B33796F3-F86C-4E18-A8B2-245CD8832190}"/>
    <cellStyle name="Comma 2 3 27" xfId="2585" xr:uid="{00000000-0005-0000-0000-0000C80F0000}"/>
    <cellStyle name="Comma 2 3 27 2" xfId="14689" xr:uid="{03AACDE0-BCC6-46A5-83E8-CF4BE63EDF0A}"/>
    <cellStyle name="Comma 2 3 28" xfId="2686" xr:uid="{00000000-0005-0000-0000-0000C90F0000}"/>
    <cellStyle name="Comma 2 3 28 2" xfId="14787" xr:uid="{C59419F1-4731-4A6E-AEDC-1C2E62B166FA}"/>
    <cellStyle name="Comma 2 3 29" xfId="2787" xr:uid="{00000000-0005-0000-0000-0000CA0F0000}"/>
    <cellStyle name="Comma 2 3 29 2" xfId="14885" xr:uid="{CF3E1425-4F4A-4AF4-8766-7AE97304270F}"/>
    <cellStyle name="Comma 2 3 3" xfId="254" xr:uid="{00000000-0005-0000-0000-0000CB0F0000}"/>
    <cellStyle name="Comma 2 3 3 2" xfId="12428" xr:uid="{D084132C-1F81-4D6E-9D9D-4D3C01307148}"/>
    <cellStyle name="Comma 2 3 30" xfId="2888" xr:uid="{00000000-0005-0000-0000-0000CC0F0000}"/>
    <cellStyle name="Comma 2 3 30 2" xfId="14983" xr:uid="{FA999ED1-3CE1-4137-A42E-AA0F610C61CA}"/>
    <cellStyle name="Comma 2 3 31" xfId="2989" xr:uid="{00000000-0005-0000-0000-0000CD0F0000}"/>
    <cellStyle name="Comma 2 3 31 2" xfId="15081" xr:uid="{878CC30A-D6D2-4EC0-BC93-66199291DB06}"/>
    <cellStyle name="Comma 2 3 32" xfId="3090" xr:uid="{00000000-0005-0000-0000-0000CE0F0000}"/>
    <cellStyle name="Comma 2 3 32 2" xfId="15179" xr:uid="{E6571CA5-6B59-4C5F-916B-4DFB957CF608}"/>
    <cellStyle name="Comma 2 3 33" xfId="3191" xr:uid="{00000000-0005-0000-0000-0000CF0F0000}"/>
    <cellStyle name="Comma 2 3 33 2" xfId="15277" xr:uid="{E2A68D67-A006-44CD-A16F-5CE8EA04C273}"/>
    <cellStyle name="Comma 2 3 34" xfId="3292" xr:uid="{00000000-0005-0000-0000-0000D00F0000}"/>
    <cellStyle name="Comma 2 3 34 2" xfId="15375" xr:uid="{0D4B8A43-B74F-4D2D-A52C-527C71F43359}"/>
    <cellStyle name="Comma 2 3 35" xfId="3393" xr:uid="{00000000-0005-0000-0000-0000D10F0000}"/>
    <cellStyle name="Comma 2 3 35 2" xfId="15473" xr:uid="{91757119-47A3-489D-951E-41F3A0F45B8F}"/>
    <cellStyle name="Comma 2 3 36" xfId="3494" xr:uid="{00000000-0005-0000-0000-0000D20F0000}"/>
    <cellStyle name="Comma 2 3 36 2" xfId="15571" xr:uid="{A3BE4E8C-F6D3-4999-B968-1847A2BC2F86}"/>
    <cellStyle name="Comma 2 3 37" xfId="3595" xr:uid="{00000000-0005-0000-0000-0000D30F0000}"/>
    <cellStyle name="Comma 2 3 37 2" xfId="15669" xr:uid="{BFCB5BF8-EC10-4512-99ED-3EA9D3AE006C}"/>
    <cellStyle name="Comma 2 3 38" xfId="3477" xr:uid="{00000000-0005-0000-0000-0000D40F0000}"/>
    <cellStyle name="Comma 2 3 38 2" xfId="15554" xr:uid="{ECF2CE58-BDD2-4408-A652-8E9756A70F96}"/>
    <cellStyle name="Comma 2 3 39" xfId="3658" xr:uid="{00000000-0005-0000-0000-0000D50F0000}"/>
    <cellStyle name="Comma 2 3 39 2" xfId="15730" xr:uid="{A7159673-1832-452C-9EC7-240823B5EAC6}"/>
    <cellStyle name="Comma 2 3 4" xfId="217" xr:uid="{00000000-0005-0000-0000-0000D60F0000}"/>
    <cellStyle name="Comma 2 3 4 2" xfId="12391" xr:uid="{14BA83C2-CB03-42F3-8ABE-E36C0BDBA7A3}"/>
    <cellStyle name="Comma 2 3 40" xfId="3667" xr:uid="{00000000-0005-0000-0000-0000D70F0000}"/>
    <cellStyle name="Comma 2 3 40 2" xfId="15739" xr:uid="{73E8A919-B23F-4517-A6FF-57E10DDFAAF6}"/>
    <cellStyle name="Comma 2 3 41" xfId="4092" xr:uid="{00000000-0005-0000-0000-0000D80F0000}"/>
    <cellStyle name="Comma 2 3 41 2" xfId="16151" xr:uid="{412E3EA3-A213-4228-94F3-3E5A75CE87AA}"/>
    <cellStyle name="Comma 2 3 42" xfId="3981" xr:uid="{00000000-0005-0000-0000-0000D90F0000}"/>
    <cellStyle name="Comma 2 3 42 2" xfId="16042" xr:uid="{7A479E1C-17A5-4296-AA78-194B821C02D8}"/>
    <cellStyle name="Comma 2 3 43" xfId="3798" xr:uid="{00000000-0005-0000-0000-0000DA0F0000}"/>
    <cellStyle name="Comma 2 3 43 2" xfId="15867" xr:uid="{6752C97D-304A-43E7-AC34-6F7F3B900BDB}"/>
    <cellStyle name="Comma 2 3 44" xfId="4301" xr:uid="{00000000-0005-0000-0000-0000DB0F0000}"/>
    <cellStyle name="Comma 2 3 44 2" xfId="16354" xr:uid="{96DF4F6A-2974-491F-8498-EC69E97C8DED}"/>
    <cellStyle name="Comma 2 3 45" xfId="4403" xr:uid="{00000000-0005-0000-0000-0000DC0F0000}"/>
    <cellStyle name="Comma 2 3 45 2" xfId="16453" xr:uid="{31DA3157-C2FF-4B3D-B99A-C3043DA763E6}"/>
    <cellStyle name="Comma 2 3 46" xfId="4504" xr:uid="{00000000-0005-0000-0000-0000DD0F0000}"/>
    <cellStyle name="Comma 2 3 46 2" xfId="16551" xr:uid="{CBB09141-5D10-465B-8097-889D6C32C80B}"/>
    <cellStyle name="Comma 2 3 47" xfId="4605" xr:uid="{00000000-0005-0000-0000-0000DE0F0000}"/>
    <cellStyle name="Comma 2 3 47 2" xfId="16649" xr:uid="{B8A1BD63-BFA0-438C-97D2-68350A6054A0}"/>
    <cellStyle name="Comma 2 3 48" xfId="4706" xr:uid="{00000000-0005-0000-0000-0000DF0F0000}"/>
    <cellStyle name="Comma 2 3 48 2" xfId="16747" xr:uid="{085E5751-51E6-4BD8-9BD9-4929950F8071}"/>
    <cellStyle name="Comma 2 3 49" xfId="4807" xr:uid="{00000000-0005-0000-0000-0000E00F0000}"/>
    <cellStyle name="Comma 2 3 49 2" xfId="16845" xr:uid="{6E3A7F08-CB94-4876-8E55-76F3044AFF3B}"/>
    <cellStyle name="Comma 2 3 5" xfId="363" xr:uid="{00000000-0005-0000-0000-0000E10F0000}"/>
    <cellStyle name="Comma 2 3 5 2" xfId="12534" xr:uid="{5DD0D632-3D19-4B56-BEE2-97E834ABFCF9}"/>
    <cellStyle name="Comma 2 3 50" xfId="4908" xr:uid="{00000000-0005-0000-0000-0000E20F0000}"/>
    <cellStyle name="Comma 2 3 50 2" xfId="16943" xr:uid="{6FD5B0A9-0873-4FBA-BD3A-605B1CA104DB}"/>
    <cellStyle name="Comma 2 3 51" xfId="5009" xr:uid="{00000000-0005-0000-0000-0000E30F0000}"/>
    <cellStyle name="Comma 2 3 51 2" xfId="17041" xr:uid="{B3A9E1FC-12B1-43E6-A728-4F1BA457E56E}"/>
    <cellStyle name="Comma 2 3 52" xfId="5110" xr:uid="{00000000-0005-0000-0000-0000E40F0000}"/>
    <cellStyle name="Comma 2 3 52 2" xfId="17139" xr:uid="{FC4223E7-B844-4185-BE10-F9340AC6243D}"/>
    <cellStyle name="Comma 2 3 53" xfId="5211" xr:uid="{00000000-0005-0000-0000-0000E50F0000}"/>
    <cellStyle name="Comma 2 3 53 2" xfId="17237" xr:uid="{ED34D556-1552-4A58-AA13-F06D38815AD9}"/>
    <cellStyle name="Comma 2 3 54" xfId="5312" xr:uid="{00000000-0005-0000-0000-0000E60F0000}"/>
    <cellStyle name="Comma 2 3 54 2" xfId="17335" xr:uid="{8C44E365-720E-4C24-949F-425DEB54D611}"/>
    <cellStyle name="Comma 2 3 55" xfId="5413" xr:uid="{00000000-0005-0000-0000-0000E70F0000}"/>
    <cellStyle name="Comma 2 3 55 2" xfId="17433" xr:uid="{759C86E8-5751-440C-845D-C57E16EC2884}"/>
    <cellStyle name="Comma 2 3 56" xfId="5514" xr:uid="{00000000-0005-0000-0000-0000E80F0000}"/>
    <cellStyle name="Comma 2 3 56 2" xfId="17531" xr:uid="{186D0A56-3E17-4438-BCDB-A6B5B99F22EE}"/>
    <cellStyle name="Comma 2 3 57" xfId="5615" xr:uid="{00000000-0005-0000-0000-0000E90F0000}"/>
    <cellStyle name="Comma 2 3 57 2" xfId="17629" xr:uid="{6158E40D-EE5E-4330-A1F4-C4B6BDBF4862}"/>
    <cellStyle name="Comma 2 3 58" xfId="5716" xr:uid="{00000000-0005-0000-0000-0000EA0F0000}"/>
    <cellStyle name="Comma 2 3 58 2" xfId="17727" xr:uid="{56999045-11AF-4E83-A59F-6B9E021C7A63}"/>
    <cellStyle name="Comma 2 3 59" xfId="5817" xr:uid="{00000000-0005-0000-0000-0000EB0F0000}"/>
    <cellStyle name="Comma 2 3 59 2" xfId="17825" xr:uid="{829E920D-AF1E-40E1-814F-3CAB0D268923}"/>
    <cellStyle name="Comma 2 3 6" xfId="464" xr:uid="{00000000-0005-0000-0000-0000EC0F0000}"/>
    <cellStyle name="Comma 2 3 6 2" xfId="12632" xr:uid="{3566998F-0DB8-4450-A94E-C9392BE74D27}"/>
    <cellStyle name="Comma 2 3 60" xfId="5918" xr:uid="{00000000-0005-0000-0000-0000ED0F0000}"/>
    <cellStyle name="Comma 2 3 60 2" xfId="17923" xr:uid="{26C74B01-B773-4A79-A918-E29DF9334DD8}"/>
    <cellStyle name="Comma 2 3 61" xfId="6019" xr:uid="{00000000-0005-0000-0000-0000EE0F0000}"/>
    <cellStyle name="Comma 2 3 61 2" xfId="18021" xr:uid="{F6F833FB-77C2-4B29-A289-E9A3C7853950}"/>
    <cellStyle name="Comma 2 3 62" xfId="6120" xr:uid="{00000000-0005-0000-0000-0000EF0F0000}"/>
    <cellStyle name="Comma 2 3 62 2" xfId="18119" xr:uid="{1685AF13-2D2B-4B75-A0B6-38182F223A6E}"/>
    <cellStyle name="Comma 2 3 63" xfId="6221" xr:uid="{00000000-0005-0000-0000-0000F00F0000}"/>
    <cellStyle name="Comma 2 3 63 2" xfId="18217" xr:uid="{74B443FD-C886-4BB2-9A88-2A84FEB8E925}"/>
    <cellStyle name="Comma 2 3 64" xfId="6322" xr:uid="{00000000-0005-0000-0000-0000F10F0000}"/>
    <cellStyle name="Comma 2 3 64 2" xfId="18315" xr:uid="{119BB09F-574C-4431-A24A-EDD2963320CC}"/>
    <cellStyle name="Comma 2 3 65" xfId="6423" xr:uid="{00000000-0005-0000-0000-0000F20F0000}"/>
    <cellStyle name="Comma 2 3 65 2" xfId="18413" xr:uid="{BF28D551-1AD5-447D-8CB9-773027278790}"/>
    <cellStyle name="Comma 2 3 66" xfId="6524" xr:uid="{00000000-0005-0000-0000-0000F30F0000}"/>
    <cellStyle name="Comma 2 3 66 2" xfId="18511" xr:uid="{8386B8C4-FDC8-44E5-B237-BA6EC2376338}"/>
    <cellStyle name="Comma 2 3 67" xfId="6625" xr:uid="{00000000-0005-0000-0000-0000F40F0000}"/>
    <cellStyle name="Comma 2 3 67 2" xfId="18609" xr:uid="{4D6D912D-80D7-42F6-A399-249DFD75A30D}"/>
    <cellStyle name="Comma 2 3 68" xfId="6726" xr:uid="{00000000-0005-0000-0000-0000F50F0000}"/>
    <cellStyle name="Comma 2 3 68 2" xfId="18707" xr:uid="{18A94164-D509-41E2-A761-D139E5717F89}"/>
    <cellStyle name="Comma 2 3 69" xfId="6827" xr:uid="{00000000-0005-0000-0000-0000F60F0000}"/>
    <cellStyle name="Comma 2 3 69 2" xfId="18805" xr:uid="{B90B3492-EE84-4FC2-9260-4B71B65DB3A5}"/>
    <cellStyle name="Comma 2 3 7" xfId="565" xr:uid="{00000000-0005-0000-0000-0000F70F0000}"/>
    <cellStyle name="Comma 2 3 7 2" xfId="12730" xr:uid="{F5A9B8DB-D189-4EAC-912E-1C778CE7BF42}"/>
    <cellStyle name="Comma 2 3 70" xfId="6928" xr:uid="{00000000-0005-0000-0000-0000F80F0000}"/>
    <cellStyle name="Comma 2 3 70 2" xfId="18903" xr:uid="{1199F408-8DBA-4874-8264-3F85BA8BD57D}"/>
    <cellStyle name="Comma 2 3 71" xfId="7029" xr:uid="{00000000-0005-0000-0000-0000F90F0000}"/>
    <cellStyle name="Comma 2 3 71 2" xfId="19001" xr:uid="{B816AED4-27AC-4DC4-AC74-7B26D076754B}"/>
    <cellStyle name="Comma 2 3 72" xfId="7130" xr:uid="{00000000-0005-0000-0000-0000FA0F0000}"/>
    <cellStyle name="Comma 2 3 72 2" xfId="19099" xr:uid="{79BB3597-EDCD-46B1-AEC8-1C1595453A0C}"/>
    <cellStyle name="Comma 2 3 73" xfId="7231" xr:uid="{00000000-0005-0000-0000-0000FB0F0000}"/>
    <cellStyle name="Comma 2 3 73 2" xfId="19197" xr:uid="{BDE1AAAF-D36D-4838-8B7F-E32562FD6448}"/>
    <cellStyle name="Comma 2 3 74" xfId="7332" xr:uid="{00000000-0005-0000-0000-0000FC0F0000}"/>
    <cellStyle name="Comma 2 3 74 2" xfId="19295" xr:uid="{38A2CEDE-DA79-4884-9842-72640A4C0E34}"/>
    <cellStyle name="Comma 2 3 75" xfId="7433" xr:uid="{00000000-0005-0000-0000-0000FD0F0000}"/>
    <cellStyle name="Comma 2 3 75 2" xfId="19393" xr:uid="{CA0230BA-8A49-42EB-AF36-93C7CF81D602}"/>
    <cellStyle name="Comma 2 3 76" xfId="7534" xr:uid="{00000000-0005-0000-0000-0000FE0F0000}"/>
    <cellStyle name="Comma 2 3 76 2" xfId="19491" xr:uid="{157D551F-D88F-4C4C-9951-C050E87F13B4}"/>
    <cellStyle name="Comma 2 3 77" xfId="7635" xr:uid="{00000000-0005-0000-0000-0000FF0F0000}"/>
    <cellStyle name="Comma 2 3 77 2" xfId="19589" xr:uid="{2E580294-9A46-44B5-8D52-85633362EF35}"/>
    <cellStyle name="Comma 2 3 78" xfId="7736" xr:uid="{00000000-0005-0000-0000-000000100000}"/>
    <cellStyle name="Comma 2 3 78 2" xfId="19687" xr:uid="{1531DEA8-0E02-4E08-A5C7-59752FA969F3}"/>
    <cellStyle name="Comma 2 3 79" xfId="7837" xr:uid="{00000000-0005-0000-0000-000001100000}"/>
    <cellStyle name="Comma 2 3 79 2" xfId="19785" xr:uid="{1E7EDEC2-D294-41C7-8009-B7320E0F4E14}"/>
    <cellStyle name="Comma 2 3 8" xfId="666" xr:uid="{00000000-0005-0000-0000-000002100000}"/>
    <cellStyle name="Comma 2 3 8 2" xfId="12828" xr:uid="{C9BBF166-0E77-45B7-B0D0-0C7DFAB78ED4}"/>
    <cellStyle name="Comma 2 3 80" xfId="7938" xr:uid="{00000000-0005-0000-0000-000003100000}"/>
    <cellStyle name="Comma 2 3 80 2" xfId="19883" xr:uid="{74E6D778-2098-47A8-B77F-9060A0DAE0DE}"/>
    <cellStyle name="Comma 2 3 81" xfId="8039" xr:uid="{00000000-0005-0000-0000-000004100000}"/>
    <cellStyle name="Comma 2 3 81 2" xfId="19981" xr:uid="{29209EDA-40FC-4F4A-90A0-8005C3BE3492}"/>
    <cellStyle name="Comma 2 3 82" xfId="8140" xr:uid="{00000000-0005-0000-0000-000005100000}"/>
    <cellStyle name="Comma 2 3 82 2" xfId="20079" xr:uid="{04B0FD6A-D1BE-40F8-A3C4-977FD33AD334}"/>
    <cellStyle name="Comma 2 3 83" xfId="8241" xr:uid="{00000000-0005-0000-0000-000006100000}"/>
    <cellStyle name="Comma 2 3 83 2" xfId="20177" xr:uid="{28CFAD48-13E3-4F56-BAF3-64B93186D6FE}"/>
    <cellStyle name="Comma 2 3 84" xfId="8342" xr:uid="{00000000-0005-0000-0000-000007100000}"/>
    <cellStyle name="Comma 2 3 84 2" xfId="20275" xr:uid="{7E5ED909-A210-43E9-8F1E-46FFF7305DE2}"/>
    <cellStyle name="Comma 2 3 85" xfId="8443" xr:uid="{00000000-0005-0000-0000-000008100000}"/>
    <cellStyle name="Comma 2 3 85 2" xfId="20373" xr:uid="{5B3954D3-1CC4-4E47-807B-CF87EC96B287}"/>
    <cellStyle name="Comma 2 3 86" xfId="8544" xr:uid="{00000000-0005-0000-0000-000009100000}"/>
    <cellStyle name="Comma 2 3 86 2" xfId="20471" xr:uid="{8032FD6E-5F43-4660-8714-D96F55222707}"/>
    <cellStyle name="Comma 2 3 87" xfId="8645" xr:uid="{00000000-0005-0000-0000-00000A100000}"/>
    <cellStyle name="Comma 2 3 87 2" xfId="20569" xr:uid="{DA28651C-76F6-4312-B166-E5853CB2F662}"/>
    <cellStyle name="Comma 2 3 88" xfId="8746" xr:uid="{00000000-0005-0000-0000-00000B100000}"/>
    <cellStyle name="Comma 2 3 88 2" xfId="20667" xr:uid="{60FE2A15-0145-42DB-8E00-04DE08C8200D}"/>
    <cellStyle name="Comma 2 3 89" xfId="8847" xr:uid="{00000000-0005-0000-0000-00000C100000}"/>
    <cellStyle name="Comma 2 3 89 2" xfId="20765" xr:uid="{A7EFD728-36C3-4A66-94DB-4A9009489F32}"/>
    <cellStyle name="Comma 2 3 9" xfId="767" xr:uid="{00000000-0005-0000-0000-00000D100000}"/>
    <cellStyle name="Comma 2 3 9 2" xfId="12926" xr:uid="{FF7E4C1C-D1A0-460A-8ECC-3F6ED61DB927}"/>
    <cellStyle name="Comma 2 3 90" xfId="8948" xr:uid="{00000000-0005-0000-0000-00000E100000}"/>
    <cellStyle name="Comma 2 3 90 2" xfId="20863" xr:uid="{582E2508-840D-41DC-BDF8-130A3C8A5B3F}"/>
    <cellStyle name="Comma 2 3 91" xfId="9049" xr:uid="{00000000-0005-0000-0000-00000F100000}"/>
    <cellStyle name="Comma 2 3 91 2" xfId="20961" xr:uid="{E26C2544-FDB0-4F4D-BDED-0096D01DE7D1}"/>
    <cellStyle name="Comma 2 3 92" xfId="9150" xr:uid="{00000000-0005-0000-0000-000010100000}"/>
    <cellStyle name="Comma 2 3 92 2" xfId="21059" xr:uid="{EDA29C6C-4F05-4775-BB26-8BEBFDD18FE3}"/>
    <cellStyle name="Comma 2 3 93" xfId="9251" xr:uid="{00000000-0005-0000-0000-000011100000}"/>
    <cellStyle name="Comma 2 3 93 2" xfId="21157" xr:uid="{775AD95E-BA79-456D-BC5D-F10DC9BA8A86}"/>
    <cellStyle name="Comma 2 3 94" xfId="9352" xr:uid="{00000000-0005-0000-0000-000012100000}"/>
    <cellStyle name="Comma 2 3 94 2" xfId="21255" xr:uid="{71836451-386E-4BAB-A375-44F650C12C8A}"/>
    <cellStyle name="Comma 2 3 95" xfId="9453" xr:uid="{00000000-0005-0000-0000-000013100000}"/>
    <cellStyle name="Comma 2 3 95 2" xfId="21353" xr:uid="{335B62A0-BB9C-4B19-8A62-F4CA102A1529}"/>
    <cellStyle name="Comma 2 3 96" xfId="9554" xr:uid="{00000000-0005-0000-0000-000014100000}"/>
    <cellStyle name="Comma 2 3 96 2" xfId="21451" xr:uid="{E54FA84A-31F0-4D2A-89E1-95025BCE5D8B}"/>
    <cellStyle name="Comma 2 3 97" xfId="9655" xr:uid="{00000000-0005-0000-0000-000015100000}"/>
    <cellStyle name="Comma 2 3 97 2" xfId="21549" xr:uid="{66894DE4-0DFB-4921-8704-91A35FF9DB37}"/>
    <cellStyle name="Comma 2 3 98" xfId="9756" xr:uid="{00000000-0005-0000-0000-000016100000}"/>
    <cellStyle name="Comma 2 3 98 2" xfId="21647" xr:uid="{EC2B309C-BC3E-4AD9-B091-92855D7144AC}"/>
    <cellStyle name="Comma 2 3 99" xfId="9857" xr:uid="{00000000-0005-0000-0000-000017100000}"/>
    <cellStyle name="Comma 2 3 99 2" xfId="21745" xr:uid="{9B2390C0-5241-45B2-A699-3CBDEAD10855}"/>
    <cellStyle name="Comma 2 4" xfId="12" xr:uid="{00000000-0005-0000-0000-000018100000}"/>
    <cellStyle name="Comma 2 4 10" xfId="1077" xr:uid="{00000000-0005-0000-0000-000019100000}"/>
    <cellStyle name="Comma 2 4 10 2" xfId="13226" xr:uid="{36EE689E-89F8-443B-B9F3-A4CDF2D8BF24}"/>
    <cellStyle name="Comma 2 4 100" xfId="10167" xr:uid="{00000000-0005-0000-0000-00001A100000}"/>
    <cellStyle name="Comma 2 4 100 2" xfId="22045" xr:uid="{976A272A-8C3D-4B8E-9753-8B8E56E29447}"/>
    <cellStyle name="Comma 2 4 101" xfId="10266" xr:uid="{00000000-0005-0000-0000-00001B100000}"/>
    <cellStyle name="Comma 2 4 101 2" xfId="22142" xr:uid="{CAA43204-0DFF-46B9-92D0-610153D37C96}"/>
    <cellStyle name="Comma 2 4 102" xfId="10368" xr:uid="{00000000-0005-0000-0000-00001C100000}"/>
    <cellStyle name="Comma 2 4 102 2" xfId="22240" xr:uid="{5E04E159-E1F0-41B8-93EA-961743BFA14E}"/>
    <cellStyle name="Comma 2 4 103" xfId="10469" xr:uid="{00000000-0005-0000-0000-00001D100000}"/>
    <cellStyle name="Comma 2 4 103 2" xfId="22337" xr:uid="{C4D2738C-E7C9-4800-B1FF-7E85BAE5E7E2}"/>
    <cellStyle name="Comma 2 4 104" xfId="10570" xr:uid="{00000000-0005-0000-0000-00001E100000}"/>
    <cellStyle name="Comma 2 4 104 2" xfId="22436" xr:uid="{5B4F8CCE-8EC4-4FD2-8B24-A9F71035E3CA}"/>
    <cellStyle name="Comma 2 4 105" xfId="10670" xr:uid="{00000000-0005-0000-0000-00001F100000}"/>
    <cellStyle name="Comma 2 4 105 2" xfId="22534" xr:uid="{85FE28BB-192A-4C6F-89D9-1999FDA5B550}"/>
    <cellStyle name="Comma 2 4 106" xfId="10770" xr:uid="{00000000-0005-0000-0000-000020100000}"/>
    <cellStyle name="Comma 2 4 106 2" xfId="22631" xr:uid="{0E932530-16BA-42E1-92D5-62D133FCCF96}"/>
    <cellStyle name="Comma 2 4 107" xfId="10873" xr:uid="{00000000-0005-0000-0000-000021100000}"/>
    <cellStyle name="Comma 2 4 107 2" xfId="22731" xr:uid="{0277BE5E-C75A-4B7A-A5B4-FECA01471A09}"/>
    <cellStyle name="Comma 2 4 108" xfId="10972" xr:uid="{00000000-0005-0000-0000-000022100000}"/>
    <cellStyle name="Comma 2 4 108 2" xfId="22827" xr:uid="{FC492E52-6D93-4BE7-A5B4-95E713287570}"/>
    <cellStyle name="Comma 2 4 109" xfId="11072" xr:uid="{00000000-0005-0000-0000-000023100000}"/>
    <cellStyle name="Comma 2 4 109 2" xfId="22924" xr:uid="{5E711A24-B98B-46FA-8F82-04481B54F94F}"/>
    <cellStyle name="Comma 2 4 11" xfId="1178" xr:uid="{00000000-0005-0000-0000-000024100000}"/>
    <cellStyle name="Comma 2 4 11 2" xfId="13324" xr:uid="{39CC2406-5A2A-4D4D-9D95-0E571BD5CA45}"/>
    <cellStyle name="Comma 2 4 110" xfId="11176" xr:uid="{00000000-0005-0000-0000-000025100000}"/>
    <cellStyle name="Comma 2 4 110 2" xfId="23024" xr:uid="{40B7DF73-2CE0-4705-A8DE-D6F970279EFA}"/>
    <cellStyle name="Comma 2 4 111" xfId="11277" xr:uid="{00000000-0005-0000-0000-000026100000}"/>
    <cellStyle name="Comma 2 4 111 2" xfId="23122" xr:uid="{42BC066A-1293-4E52-8E43-4952EE540368}"/>
    <cellStyle name="Comma 2 4 112" xfId="11378" xr:uid="{00000000-0005-0000-0000-000027100000}"/>
    <cellStyle name="Comma 2 4 112 2" xfId="23220" xr:uid="{0361C4F6-D18E-466D-94F1-B30E4185799A}"/>
    <cellStyle name="Comma 2 4 113" xfId="11479" xr:uid="{00000000-0005-0000-0000-000028100000}"/>
    <cellStyle name="Comma 2 4 113 2" xfId="23319" xr:uid="{BE7EBD53-B8A5-4BB1-9A99-7F4898BE87DC}"/>
    <cellStyle name="Comma 2 4 114" xfId="11577" xr:uid="{00000000-0005-0000-0000-000029100000}"/>
    <cellStyle name="Comma 2 4 114 2" xfId="23414" xr:uid="{B966602E-2979-4B42-AF59-892147F291CA}"/>
    <cellStyle name="Comma 2 4 115" xfId="11679" xr:uid="{00000000-0005-0000-0000-00002A100000}"/>
    <cellStyle name="Comma 2 4 115 2" xfId="23513" xr:uid="{A7EA61F5-4C26-4638-BBF4-0E2FB5480673}"/>
    <cellStyle name="Comma 2 4 116" xfId="11777" xr:uid="{00000000-0005-0000-0000-00002B100000}"/>
    <cellStyle name="Comma 2 4 116 2" xfId="23607" xr:uid="{66BAFE55-869D-43EC-BD82-D1A87CF9C4E3}"/>
    <cellStyle name="Comma 2 4 117" xfId="11874" xr:uid="{00000000-0005-0000-0000-00002C100000}"/>
    <cellStyle name="Comma 2 4 117 2" xfId="23700" xr:uid="{3CC4979D-9A21-478E-B9EB-20CDCB1F76E3}"/>
    <cellStyle name="Comma 2 4 118" xfId="11969" xr:uid="{00000000-0005-0000-0000-00002D100000}"/>
    <cellStyle name="Comma 2 4 118 2" xfId="23794" xr:uid="{73137C68-0F42-44F0-B6D9-22D30C4E2C7D}"/>
    <cellStyle name="Comma 2 4 119" xfId="12057" xr:uid="{00000000-0005-0000-0000-00002E100000}"/>
    <cellStyle name="Comma 2 4 119 2" xfId="23880" xr:uid="{BC75D761-583B-4DBD-8066-E915DF5C2C33}"/>
    <cellStyle name="Comma 2 4 12" xfId="1279" xr:uid="{00000000-0005-0000-0000-00002F100000}"/>
    <cellStyle name="Comma 2 4 12 2" xfId="13422" xr:uid="{3667989C-AA80-4579-ADB3-A3DB9A1A7EDA}"/>
    <cellStyle name="Comma 2 4 120" xfId="12142" xr:uid="{00000000-0005-0000-0000-000030100000}"/>
    <cellStyle name="Comma 2 4 120 2" xfId="23961" xr:uid="{4A6F6B0C-7AFB-476D-B197-5E6B0A257B54}"/>
    <cellStyle name="Comma 2 4 121" xfId="12256" xr:uid="{864E92FC-E173-4EC7-A14A-53FE9BE918D9}"/>
    <cellStyle name="Comma 2 4 13" xfId="1380" xr:uid="{00000000-0005-0000-0000-000031100000}"/>
    <cellStyle name="Comma 2 4 13 2" xfId="13520" xr:uid="{F377CA1E-803E-444A-B27D-EEECD4546DE9}"/>
    <cellStyle name="Comma 2 4 14" xfId="1481" xr:uid="{00000000-0005-0000-0000-000032100000}"/>
    <cellStyle name="Comma 2 4 14 2" xfId="13618" xr:uid="{DBAD1498-D31F-4673-B007-7F4139EBC571}"/>
    <cellStyle name="Comma 2 4 15" xfId="1582" xr:uid="{00000000-0005-0000-0000-000033100000}"/>
    <cellStyle name="Comma 2 4 15 2" xfId="13716" xr:uid="{CD0F26FA-6C16-4072-8899-05ECD625A794}"/>
    <cellStyle name="Comma 2 4 16" xfId="1683" xr:uid="{00000000-0005-0000-0000-000034100000}"/>
    <cellStyle name="Comma 2 4 16 2" xfId="13814" xr:uid="{A8EDD4B9-BCC0-45DC-AE22-79E34AB67E13}"/>
    <cellStyle name="Comma 2 4 17" xfId="1784" xr:uid="{00000000-0005-0000-0000-000035100000}"/>
    <cellStyle name="Comma 2 4 17 2" xfId="13912" xr:uid="{DFB8C9C2-C092-495E-9421-0836196BA438}"/>
    <cellStyle name="Comma 2 4 18" xfId="1885" xr:uid="{00000000-0005-0000-0000-000036100000}"/>
    <cellStyle name="Comma 2 4 18 2" xfId="14010" xr:uid="{537D8241-9F61-4D5C-9A62-DFDB58300DF4}"/>
    <cellStyle name="Comma 2 4 19" xfId="1986" xr:uid="{00000000-0005-0000-0000-000037100000}"/>
    <cellStyle name="Comma 2 4 19 2" xfId="14108" xr:uid="{8C08C9FE-B6D0-4FBD-B7E8-B4914CBBCED4}"/>
    <cellStyle name="Comma 2 4 2" xfId="210" xr:uid="{00000000-0005-0000-0000-000038100000}"/>
    <cellStyle name="Comma 2 4 2 2" xfId="12384" xr:uid="{C06192C4-774C-47D9-8581-57367DFEB377}"/>
    <cellStyle name="Comma 2 4 20" xfId="2087" xr:uid="{00000000-0005-0000-0000-000039100000}"/>
    <cellStyle name="Comma 2 4 20 2" xfId="14206" xr:uid="{BC156674-585C-42F2-9105-C792B2E7DA3B}"/>
    <cellStyle name="Comma 2 4 21" xfId="2188" xr:uid="{00000000-0005-0000-0000-00003A100000}"/>
    <cellStyle name="Comma 2 4 21 2" xfId="14304" xr:uid="{B204A616-66A9-4774-8D83-A7413884CE23}"/>
    <cellStyle name="Comma 2 4 22" xfId="2289" xr:uid="{00000000-0005-0000-0000-00003B100000}"/>
    <cellStyle name="Comma 2 4 22 2" xfId="14402" xr:uid="{047B3A04-9AAB-4A4A-A58B-8FED5F85E2D3}"/>
    <cellStyle name="Comma 2 4 23" xfId="2390" xr:uid="{00000000-0005-0000-0000-00003C100000}"/>
    <cellStyle name="Comma 2 4 23 2" xfId="14500" xr:uid="{4B737D0F-0EE5-40D8-A65F-9B1CF5C920F9}"/>
    <cellStyle name="Comma 2 4 24" xfId="2491" xr:uid="{00000000-0005-0000-0000-00003D100000}"/>
    <cellStyle name="Comma 2 4 24 2" xfId="14598" xr:uid="{6DC26555-FEFF-4A14-87F3-E28EF85A2A4C}"/>
    <cellStyle name="Comma 2 4 25" xfId="2592" xr:uid="{00000000-0005-0000-0000-00003E100000}"/>
    <cellStyle name="Comma 2 4 25 2" xfId="14696" xr:uid="{FD6FA488-D2C5-4C85-99A9-3BE608BD346D}"/>
    <cellStyle name="Comma 2 4 26" xfId="2693" xr:uid="{00000000-0005-0000-0000-00003F100000}"/>
    <cellStyle name="Comma 2 4 26 2" xfId="14794" xr:uid="{0A38B431-1586-4B41-8829-2257876DD2B4}"/>
    <cellStyle name="Comma 2 4 27" xfId="2794" xr:uid="{00000000-0005-0000-0000-000040100000}"/>
    <cellStyle name="Comma 2 4 27 2" xfId="14892" xr:uid="{8425E85A-0709-4151-A101-54417B201637}"/>
    <cellStyle name="Comma 2 4 28" xfId="2895" xr:uid="{00000000-0005-0000-0000-000041100000}"/>
    <cellStyle name="Comma 2 4 28 2" xfId="14990" xr:uid="{1FEF8604-9652-4B1D-A6CC-21A64F433C0E}"/>
    <cellStyle name="Comma 2 4 29" xfId="2996" xr:uid="{00000000-0005-0000-0000-000042100000}"/>
    <cellStyle name="Comma 2 4 29 2" xfId="15088" xr:uid="{A3E1A490-E4D7-44ED-BC06-424C15E2A342}"/>
    <cellStyle name="Comma 2 4 3" xfId="370" xr:uid="{00000000-0005-0000-0000-000043100000}"/>
    <cellStyle name="Comma 2 4 3 2" xfId="12541" xr:uid="{EFD792D5-0D45-4D0F-800F-C713001EC674}"/>
    <cellStyle name="Comma 2 4 30" xfId="3097" xr:uid="{00000000-0005-0000-0000-000044100000}"/>
    <cellStyle name="Comma 2 4 30 2" xfId="15186" xr:uid="{35377F88-7DAD-4F89-84BB-89B70CEA6C40}"/>
    <cellStyle name="Comma 2 4 31" xfId="3198" xr:uid="{00000000-0005-0000-0000-000045100000}"/>
    <cellStyle name="Comma 2 4 31 2" xfId="15284" xr:uid="{CEF24B59-BA2D-4E39-81AE-2ED4AF226386}"/>
    <cellStyle name="Comma 2 4 32" xfId="3299" xr:uid="{00000000-0005-0000-0000-000046100000}"/>
    <cellStyle name="Comma 2 4 32 2" xfId="15382" xr:uid="{9B22931B-A704-46EE-8645-148D311761F0}"/>
    <cellStyle name="Comma 2 4 33" xfId="3400" xr:uid="{00000000-0005-0000-0000-000047100000}"/>
    <cellStyle name="Comma 2 4 33 2" xfId="15480" xr:uid="{436CCF6F-9035-4CCD-97DF-A6D9BDF17AC3}"/>
    <cellStyle name="Comma 2 4 34" xfId="3501" xr:uid="{00000000-0005-0000-0000-000048100000}"/>
    <cellStyle name="Comma 2 4 34 2" xfId="15578" xr:uid="{934F8CA1-5C04-48E4-85E4-63CBD1A516C5}"/>
    <cellStyle name="Comma 2 4 35" xfId="3602" xr:uid="{00000000-0005-0000-0000-000049100000}"/>
    <cellStyle name="Comma 2 4 35 2" xfId="15676" xr:uid="{6669C241-5356-4219-A8AF-B4C8DAA8C55B}"/>
    <cellStyle name="Comma 2 4 36" xfId="3703" xr:uid="{00000000-0005-0000-0000-00004A100000}"/>
    <cellStyle name="Comma 2 4 36 2" xfId="15774" xr:uid="{D31C3591-E0E3-40FD-BEA7-351DAAD72595}"/>
    <cellStyle name="Comma 2 4 37" xfId="3795" xr:uid="{00000000-0005-0000-0000-00004B100000}"/>
    <cellStyle name="Comma 2 4 37 2" xfId="15864" xr:uid="{B1E0CF92-A116-4D95-B3EA-F7D3C1C5D2AC}"/>
    <cellStyle name="Comma 2 4 38" xfId="3904" xr:uid="{00000000-0005-0000-0000-00004C100000}"/>
    <cellStyle name="Comma 2 4 38 2" xfId="15967" xr:uid="{208F5F1B-15F8-43FE-9D8F-4FDDF965BDA6}"/>
    <cellStyle name="Comma 2 4 39" xfId="4002" xr:uid="{00000000-0005-0000-0000-00004D100000}"/>
    <cellStyle name="Comma 2 4 39 2" xfId="16062" xr:uid="{A84E9A26-3AB5-42AF-8CDA-9D196054BA75}"/>
    <cellStyle name="Comma 2 4 4" xfId="471" xr:uid="{00000000-0005-0000-0000-00004E100000}"/>
    <cellStyle name="Comma 2 4 4 2" xfId="12639" xr:uid="{0A900DF0-2A9F-489E-8CFA-B47A5CE92A42}"/>
    <cellStyle name="Comma 2 4 40" xfId="3885" xr:uid="{00000000-0005-0000-0000-00004F100000}"/>
    <cellStyle name="Comma 2 4 40 2" xfId="15948" xr:uid="{41E0D0F3-5CA1-4B7E-B86C-1CFC17E9E27A}"/>
    <cellStyle name="Comma 2 4 41" xfId="4208" xr:uid="{00000000-0005-0000-0000-000050100000}"/>
    <cellStyle name="Comma 2 4 41 2" xfId="16263" xr:uid="{F36820FA-3B17-4A0A-A09D-D7A426331D9B}"/>
    <cellStyle name="Comma 2 4 42" xfId="4308" xr:uid="{00000000-0005-0000-0000-000051100000}"/>
    <cellStyle name="Comma 2 4 42 2" xfId="16361" xr:uid="{8956C987-8A54-42C2-A298-3CC3B0BAC94F}"/>
    <cellStyle name="Comma 2 4 43" xfId="4410" xr:uid="{00000000-0005-0000-0000-000052100000}"/>
    <cellStyle name="Comma 2 4 43 2" xfId="16460" xr:uid="{C6F33FC9-B7B7-499D-A9C0-E993DD93EC19}"/>
    <cellStyle name="Comma 2 4 44" xfId="4511" xr:uid="{00000000-0005-0000-0000-000053100000}"/>
    <cellStyle name="Comma 2 4 44 2" xfId="16558" xr:uid="{FA519F18-E955-4DEC-A6CC-CF7C03B2CC54}"/>
    <cellStyle name="Comma 2 4 45" xfId="4612" xr:uid="{00000000-0005-0000-0000-000054100000}"/>
    <cellStyle name="Comma 2 4 45 2" xfId="16656" xr:uid="{589DE1C8-42F2-479C-830B-AC2644FEF835}"/>
    <cellStyle name="Comma 2 4 46" xfId="4713" xr:uid="{00000000-0005-0000-0000-000055100000}"/>
    <cellStyle name="Comma 2 4 46 2" xfId="16754" xr:uid="{6B4B22FB-49C4-41D3-B334-1BC26FCA103E}"/>
    <cellStyle name="Comma 2 4 47" xfId="4814" xr:uid="{00000000-0005-0000-0000-000056100000}"/>
    <cellStyle name="Comma 2 4 47 2" xfId="16852" xr:uid="{79D28D1A-F6C2-43BD-BE6B-C85AB0F42429}"/>
    <cellStyle name="Comma 2 4 48" xfId="4915" xr:uid="{00000000-0005-0000-0000-000057100000}"/>
    <cellStyle name="Comma 2 4 48 2" xfId="16950" xr:uid="{B121D6F8-3EB2-4866-B51D-C655B418AC32}"/>
    <cellStyle name="Comma 2 4 49" xfId="5016" xr:uid="{00000000-0005-0000-0000-000058100000}"/>
    <cellStyle name="Comma 2 4 49 2" xfId="17048" xr:uid="{17490889-11F6-4E14-99A1-831C42E90E20}"/>
    <cellStyle name="Comma 2 4 5" xfId="572" xr:uid="{00000000-0005-0000-0000-000059100000}"/>
    <cellStyle name="Comma 2 4 5 2" xfId="12737" xr:uid="{EE5AF47A-B88D-4090-909C-D08781D0D2DB}"/>
    <cellStyle name="Comma 2 4 50" xfId="5117" xr:uid="{00000000-0005-0000-0000-00005A100000}"/>
    <cellStyle name="Comma 2 4 50 2" xfId="17146" xr:uid="{6DE6C692-5A61-4234-B444-0D0A6DC691CD}"/>
    <cellStyle name="Comma 2 4 51" xfId="5218" xr:uid="{00000000-0005-0000-0000-00005B100000}"/>
    <cellStyle name="Comma 2 4 51 2" xfId="17244" xr:uid="{B3191E02-EF4B-4E65-9EB1-2DC70AFF850B}"/>
    <cellStyle name="Comma 2 4 52" xfId="5319" xr:uid="{00000000-0005-0000-0000-00005C100000}"/>
    <cellStyle name="Comma 2 4 52 2" xfId="17342" xr:uid="{E475112E-37D8-490A-A620-7E3B9D1C7F52}"/>
    <cellStyle name="Comma 2 4 53" xfId="5420" xr:uid="{00000000-0005-0000-0000-00005D100000}"/>
    <cellStyle name="Comma 2 4 53 2" xfId="17440" xr:uid="{39DBBA38-DE02-4585-866E-8FF315E10A12}"/>
    <cellStyle name="Comma 2 4 54" xfId="5521" xr:uid="{00000000-0005-0000-0000-00005E100000}"/>
    <cellStyle name="Comma 2 4 54 2" xfId="17538" xr:uid="{50F4CC24-1880-452A-841C-7829ABE07A52}"/>
    <cellStyle name="Comma 2 4 55" xfId="5622" xr:uid="{00000000-0005-0000-0000-00005F100000}"/>
    <cellStyle name="Comma 2 4 55 2" xfId="17636" xr:uid="{83F6238D-34FB-4EC5-88FF-E7D7B27FD917}"/>
    <cellStyle name="Comma 2 4 56" xfId="5723" xr:uid="{00000000-0005-0000-0000-000060100000}"/>
    <cellStyle name="Comma 2 4 56 2" xfId="17734" xr:uid="{F38A018E-AB18-4637-AF0C-B25AC60B8D06}"/>
    <cellStyle name="Comma 2 4 57" xfId="5824" xr:uid="{00000000-0005-0000-0000-000061100000}"/>
    <cellStyle name="Comma 2 4 57 2" xfId="17832" xr:uid="{C9FA6FA6-CE1B-4BA6-83C7-E59FE9DA5A73}"/>
    <cellStyle name="Comma 2 4 58" xfId="5925" xr:uid="{00000000-0005-0000-0000-000062100000}"/>
    <cellStyle name="Comma 2 4 58 2" xfId="17930" xr:uid="{0F484482-8DCE-4638-9067-B4106C871E82}"/>
    <cellStyle name="Comma 2 4 59" xfId="6026" xr:uid="{00000000-0005-0000-0000-000063100000}"/>
    <cellStyle name="Comma 2 4 59 2" xfId="18028" xr:uid="{22E40A30-B241-4C6C-B813-F54FD915E49E}"/>
    <cellStyle name="Comma 2 4 6" xfId="673" xr:uid="{00000000-0005-0000-0000-000064100000}"/>
    <cellStyle name="Comma 2 4 6 2" xfId="12835" xr:uid="{EE9DC505-E413-4EDB-901E-0A83C6449EB6}"/>
    <cellStyle name="Comma 2 4 60" xfId="6127" xr:uid="{00000000-0005-0000-0000-000065100000}"/>
    <cellStyle name="Comma 2 4 60 2" xfId="18126" xr:uid="{C1C96A56-6FEE-4C3C-940E-9EEEAC90F283}"/>
    <cellStyle name="Comma 2 4 61" xfId="6228" xr:uid="{00000000-0005-0000-0000-000066100000}"/>
    <cellStyle name="Comma 2 4 61 2" xfId="18224" xr:uid="{2F79EA8F-98A0-4E00-8036-C9952106EB09}"/>
    <cellStyle name="Comma 2 4 62" xfId="6329" xr:uid="{00000000-0005-0000-0000-000067100000}"/>
    <cellStyle name="Comma 2 4 62 2" xfId="18322" xr:uid="{81736F1B-FC82-4FF9-A38C-46974586E30F}"/>
    <cellStyle name="Comma 2 4 63" xfId="6430" xr:uid="{00000000-0005-0000-0000-000068100000}"/>
    <cellStyle name="Comma 2 4 63 2" xfId="18420" xr:uid="{75569614-4AA9-44D7-8273-3F77EB8B14BB}"/>
    <cellStyle name="Comma 2 4 64" xfId="6531" xr:uid="{00000000-0005-0000-0000-000069100000}"/>
    <cellStyle name="Comma 2 4 64 2" xfId="18518" xr:uid="{A319934B-8233-4B50-9798-6099E7BB1BE3}"/>
    <cellStyle name="Comma 2 4 65" xfId="6632" xr:uid="{00000000-0005-0000-0000-00006A100000}"/>
    <cellStyle name="Comma 2 4 65 2" xfId="18616" xr:uid="{7A7889BD-99F8-4871-A57F-38CC45A27F2F}"/>
    <cellStyle name="Comma 2 4 66" xfId="6733" xr:uid="{00000000-0005-0000-0000-00006B100000}"/>
    <cellStyle name="Comma 2 4 66 2" xfId="18714" xr:uid="{7E5A5A8B-BFAA-445C-B5D3-75492D24C28E}"/>
    <cellStyle name="Comma 2 4 67" xfId="6834" xr:uid="{00000000-0005-0000-0000-00006C100000}"/>
    <cellStyle name="Comma 2 4 67 2" xfId="18812" xr:uid="{C5F67569-3B41-4B23-B02C-CE833D43FC71}"/>
    <cellStyle name="Comma 2 4 68" xfId="6935" xr:uid="{00000000-0005-0000-0000-00006D100000}"/>
    <cellStyle name="Comma 2 4 68 2" xfId="18910" xr:uid="{BE5002D2-3396-4331-B05A-172A5EDD832D}"/>
    <cellStyle name="Comma 2 4 69" xfId="7036" xr:uid="{00000000-0005-0000-0000-00006E100000}"/>
    <cellStyle name="Comma 2 4 69 2" xfId="19008" xr:uid="{FE0F4295-7CD8-4ED4-857A-128F403D4BF5}"/>
    <cellStyle name="Comma 2 4 7" xfId="774" xr:uid="{00000000-0005-0000-0000-00006F100000}"/>
    <cellStyle name="Comma 2 4 7 2" xfId="12933" xr:uid="{F1F097D6-A21C-40BC-80B4-9B9B567B639B}"/>
    <cellStyle name="Comma 2 4 70" xfId="7137" xr:uid="{00000000-0005-0000-0000-000070100000}"/>
    <cellStyle name="Comma 2 4 70 2" xfId="19106" xr:uid="{73C2499E-E55F-4736-B42B-87C18726EE9E}"/>
    <cellStyle name="Comma 2 4 71" xfId="7238" xr:uid="{00000000-0005-0000-0000-000071100000}"/>
    <cellStyle name="Comma 2 4 71 2" xfId="19204" xr:uid="{54B8CAA3-701C-4540-9CD5-28231DD3A78A}"/>
    <cellStyle name="Comma 2 4 72" xfId="7339" xr:uid="{00000000-0005-0000-0000-000072100000}"/>
    <cellStyle name="Comma 2 4 72 2" xfId="19302" xr:uid="{74B46D19-9B8C-439D-919C-68587120857C}"/>
    <cellStyle name="Comma 2 4 73" xfId="7440" xr:uid="{00000000-0005-0000-0000-000073100000}"/>
    <cellStyle name="Comma 2 4 73 2" xfId="19400" xr:uid="{6FCFEB70-D49F-4131-A663-B289DBC3DD73}"/>
    <cellStyle name="Comma 2 4 74" xfId="7541" xr:uid="{00000000-0005-0000-0000-000074100000}"/>
    <cellStyle name="Comma 2 4 74 2" xfId="19498" xr:uid="{830A39D8-927D-41CA-9EE8-352EC8035CF0}"/>
    <cellStyle name="Comma 2 4 75" xfId="7642" xr:uid="{00000000-0005-0000-0000-000075100000}"/>
    <cellStyle name="Comma 2 4 75 2" xfId="19596" xr:uid="{3DC3AB17-4F6B-4669-A797-70743A21560C}"/>
    <cellStyle name="Comma 2 4 76" xfId="7743" xr:uid="{00000000-0005-0000-0000-000076100000}"/>
    <cellStyle name="Comma 2 4 76 2" xfId="19694" xr:uid="{15044CDE-8A1C-4BD9-BFDC-9681EB2BCCAE}"/>
    <cellStyle name="Comma 2 4 77" xfId="7844" xr:uid="{00000000-0005-0000-0000-000077100000}"/>
    <cellStyle name="Comma 2 4 77 2" xfId="19792" xr:uid="{634EA588-4E15-40AF-95D2-B8ED236F6717}"/>
    <cellStyle name="Comma 2 4 78" xfId="7945" xr:uid="{00000000-0005-0000-0000-000078100000}"/>
    <cellStyle name="Comma 2 4 78 2" xfId="19890" xr:uid="{E5175425-3450-4BEA-8CA7-AE896BAAC09E}"/>
    <cellStyle name="Comma 2 4 79" xfId="8046" xr:uid="{00000000-0005-0000-0000-000079100000}"/>
    <cellStyle name="Comma 2 4 79 2" xfId="19988" xr:uid="{919C3DAF-0482-41ED-9DB1-97268EDE53DD}"/>
    <cellStyle name="Comma 2 4 8" xfId="875" xr:uid="{00000000-0005-0000-0000-00007A100000}"/>
    <cellStyle name="Comma 2 4 8 2" xfId="13031" xr:uid="{743EFE48-839B-43EC-A9AA-4C46A684DFCD}"/>
    <cellStyle name="Comma 2 4 80" xfId="8147" xr:uid="{00000000-0005-0000-0000-00007B100000}"/>
    <cellStyle name="Comma 2 4 80 2" xfId="20086" xr:uid="{673FD63A-822E-40A2-A242-8D49C0EB5459}"/>
    <cellStyle name="Comma 2 4 81" xfId="8248" xr:uid="{00000000-0005-0000-0000-00007C100000}"/>
    <cellStyle name="Comma 2 4 81 2" xfId="20184" xr:uid="{4CFBB6D6-74C0-4CC1-8131-8F3540F0304A}"/>
    <cellStyle name="Comma 2 4 82" xfId="8349" xr:uid="{00000000-0005-0000-0000-00007D100000}"/>
    <cellStyle name="Comma 2 4 82 2" xfId="20282" xr:uid="{CC2F3D6F-C518-44DF-BD1B-363290299AD4}"/>
    <cellStyle name="Comma 2 4 83" xfId="8450" xr:uid="{00000000-0005-0000-0000-00007E100000}"/>
    <cellStyle name="Comma 2 4 83 2" xfId="20380" xr:uid="{99EDA40B-EBCF-4BFD-A072-FC0D8626BB08}"/>
    <cellStyle name="Comma 2 4 84" xfId="8551" xr:uid="{00000000-0005-0000-0000-00007F100000}"/>
    <cellStyle name="Comma 2 4 84 2" xfId="20478" xr:uid="{E27D7B93-0087-45CE-A81D-3760C1A0FA73}"/>
    <cellStyle name="Comma 2 4 85" xfId="8652" xr:uid="{00000000-0005-0000-0000-000080100000}"/>
    <cellStyle name="Comma 2 4 85 2" xfId="20576" xr:uid="{84ED74B4-FFA8-4442-B791-082F575C2D28}"/>
    <cellStyle name="Comma 2 4 86" xfId="8753" xr:uid="{00000000-0005-0000-0000-000081100000}"/>
    <cellStyle name="Comma 2 4 86 2" xfId="20674" xr:uid="{C02F2C86-4CD6-497C-B477-86A7440FDF25}"/>
    <cellStyle name="Comma 2 4 87" xfId="8854" xr:uid="{00000000-0005-0000-0000-000082100000}"/>
    <cellStyle name="Comma 2 4 87 2" xfId="20772" xr:uid="{965620B9-E9F8-4DB6-888B-689BC7A0C840}"/>
    <cellStyle name="Comma 2 4 88" xfId="8955" xr:uid="{00000000-0005-0000-0000-000083100000}"/>
    <cellStyle name="Comma 2 4 88 2" xfId="20870" xr:uid="{1FEB6857-EFBD-43B4-BADF-26F836FCF107}"/>
    <cellStyle name="Comma 2 4 89" xfId="9056" xr:uid="{00000000-0005-0000-0000-000084100000}"/>
    <cellStyle name="Comma 2 4 89 2" xfId="20968" xr:uid="{FC73A0E9-C754-4FE9-ADC3-B7070746FFFD}"/>
    <cellStyle name="Comma 2 4 9" xfId="976" xr:uid="{00000000-0005-0000-0000-000085100000}"/>
    <cellStyle name="Comma 2 4 9 2" xfId="13129" xr:uid="{7D313CDC-7492-4F43-9E1F-D79ED5FAF0B6}"/>
    <cellStyle name="Comma 2 4 90" xfId="9157" xr:uid="{00000000-0005-0000-0000-000086100000}"/>
    <cellStyle name="Comma 2 4 90 2" xfId="21066" xr:uid="{896151C8-05DB-483F-87DB-9D27F1106A63}"/>
    <cellStyle name="Comma 2 4 91" xfId="9258" xr:uid="{00000000-0005-0000-0000-000087100000}"/>
    <cellStyle name="Comma 2 4 91 2" xfId="21164" xr:uid="{B0257E85-2FFB-4C27-B65D-2F14808CEB85}"/>
    <cellStyle name="Comma 2 4 92" xfId="9359" xr:uid="{00000000-0005-0000-0000-000088100000}"/>
    <cellStyle name="Comma 2 4 92 2" xfId="21262" xr:uid="{88C679F5-D2DA-48D4-BA28-FCE32E5B860B}"/>
    <cellStyle name="Comma 2 4 93" xfId="9460" xr:uid="{00000000-0005-0000-0000-000089100000}"/>
    <cellStyle name="Comma 2 4 93 2" xfId="21360" xr:uid="{DA64EE09-913E-42FE-AB0A-4FEC3941420D}"/>
    <cellStyle name="Comma 2 4 94" xfId="9561" xr:uid="{00000000-0005-0000-0000-00008A100000}"/>
    <cellStyle name="Comma 2 4 94 2" xfId="21458" xr:uid="{F3212FE7-3491-4724-932F-DC7F49AD4E4E}"/>
    <cellStyle name="Comma 2 4 95" xfId="9662" xr:uid="{00000000-0005-0000-0000-00008B100000}"/>
    <cellStyle name="Comma 2 4 95 2" xfId="21556" xr:uid="{5C2889D7-60C4-4EF6-B430-DC9B36C3D7A5}"/>
    <cellStyle name="Comma 2 4 96" xfId="9763" xr:uid="{00000000-0005-0000-0000-00008C100000}"/>
    <cellStyle name="Comma 2 4 96 2" xfId="21654" xr:uid="{DDDDFF62-C646-4BC3-A431-F1119EBBB515}"/>
    <cellStyle name="Comma 2 4 97" xfId="9864" xr:uid="{00000000-0005-0000-0000-00008D100000}"/>
    <cellStyle name="Comma 2 4 97 2" xfId="21752" xr:uid="{597E5117-8FF2-43F2-97C4-B1125692DCD4}"/>
    <cellStyle name="Comma 2 4 98" xfId="9965" xr:uid="{00000000-0005-0000-0000-00008E100000}"/>
    <cellStyle name="Comma 2 4 98 2" xfId="21850" xr:uid="{623B8DDF-B546-4E3C-B19D-490E8BD51D3F}"/>
    <cellStyle name="Comma 2 4 99" xfId="10066" xr:uid="{00000000-0005-0000-0000-00008F100000}"/>
    <cellStyle name="Comma 2 4 99 2" xfId="21948" xr:uid="{2456E972-7BD2-4E8B-87DF-B60515A9C786}"/>
    <cellStyle name="Comma 2 5" xfId="12288" xr:uid="{9582B50D-A972-468B-836B-C36719AACFCB}"/>
    <cellStyle name="Comma 20" xfId="24069" xr:uid="{74470A94-D1E8-4E5D-83F5-4337D85D4E57}"/>
    <cellStyle name="Comma 23" xfId="12230" xr:uid="{00000000-0005-0000-0000-000090100000}"/>
    <cellStyle name="Comma 23 2" xfId="24049" xr:uid="{E0957C59-9BDD-4E51-BCC1-B84BF84C70EA}"/>
    <cellStyle name="Comma 27" xfId="58" xr:uid="{00000000-0005-0000-0000-000091100000}"/>
    <cellStyle name="Comma 27 10" xfId="776" xr:uid="{00000000-0005-0000-0000-000092100000}"/>
    <cellStyle name="Comma 27 10 2" xfId="12935" xr:uid="{01B637FB-9896-41BA-BB66-F2A0D33CE3A9}"/>
    <cellStyle name="Comma 27 100" xfId="9866" xr:uid="{00000000-0005-0000-0000-000093100000}"/>
    <cellStyle name="Comma 27 100 2" xfId="21754" xr:uid="{709F61FB-B539-493B-9996-2E32EE945B08}"/>
    <cellStyle name="Comma 27 101" xfId="10133" xr:uid="{00000000-0005-0000-0000-000094100000}"/>
    <cellStyle name="Comma 27 101 2" xfId="22012" xr:uid="{EE5EF850-FF31-4996-A79B-3C39D2CCEBF9}"/>
    <cellStyle name="Comma 27 102" xfId="10132" xr:uid="{00000000-0005-0000-0000-000095100000}"/>
    <cellStyle name="Comma 27 102 2" xfId="22011" xr:uid="{6C37310A-DE0D-46A5-9E5B-D236116E0CD4}"/>
    <cellStyle name="Comma 27 103" xfId="10055" xr:uid="{00000000-0005-0000-0000-000096100000}"/>
    <cellStyle name="Comma 27 103 2" xfId="21937" xr:uid="{5B4AA1AB-6619-4F85-8643-DFB7A8BA7F71}"/>
    <cellStyle name="Comma 27 104" xfId="10223" xr:uid="{00000000-0005-0000-0000-000097100000}"/>
    <cellStyle name="Comma 27 104 2" xfId="22100" xr:uid="{C1535B00-C8A0-416B-9C92-08F245A5F59E}"/>
    <cellStyle name="Comma 27 105" xfId="10225" xr:uid="{00000000-0005-0000-0000-000098100000}"/>
    <cellStyle name="Comma 27 105 2" xfId="22102" xr:uid="{FBC22571-41E4-403B-B774-7B3BC9EE1B18}"/>
    <cellStyle name="Comma 27 106" xfId="10638" xr:uid="{00000000-0005-0000-0000-000099100000}"/>
    <cellStyle name="Comma 27 106 2" xfId="22503" xr:uid="{F1E87943-85A0-4427-8916-8374C2DB06EF}"/>
    <cellStyle name="Comma 27 107" xfId="10572" xr:uid="{00000000-0005-0000-0000-00009A100000}"/>
    <cellStyle name="Comma 27 107 2" xfId="22438" xr:uid="{17146559-3443-4EDD-9BD5-59EF9D796682}"/>
    <cellStyle name="Comma 27 108" xfId="10849" xr:uid="{00000000-0005-0000-0000-00009B100000}"/>
    <cellStyle name="Comma 27 108 2" xfId="22707" xr:uid="{BD3F1B8F-A09B-4FE7-B75D-5ACBDE6FF653}"/>
    <cellStyle name="Comma 27 109" xfId="10941" xr:uid="{00000000-0005-0000-0000-00009C100000}"/>
    <cellStyle name="Comma 27 109 2" xfId="22797" xr:uid="{F3F1D9C8-4CDF-4E13-A4CC-5CE9244F4688}"/>
    <cellStyle name="Comma 27 11" xfId="877" xr:uid="{00000000-0005-0000-0000-00009D100000}"/>
    <cellStyle name="Comma 27 11 2" xfId="13033" xr:uid="{2E7F9B23-FC64-4D13-959D-425C41894E0C}"/>
    <cellStyle name="Comma 27 110" xfId="10875" xr:uid="{00000000-0005-0000-0000-00009E100000}"/>
    <cellStyle name="Comma 27 110 2" xfId="22733" xr:uid="{B82A3AEE-2000-4570-9738-83429F1B5F25}"/>
    <cellStyle name="Comma 27 111" xfId="10835" xr:uid="{00000000-0005-0000-0000-00009F100000}"/>
    <cellStyle name="Comma 27 111 2" xfId="22693" xr:uid="{A2B92454-8877-456D-A567-17B8AEE9E2BB}"/>
    <cellStyle name="Comma 27 112" xfId="11028" xr:uid="{00000000-0005-0000-0000-0000A0100000}"/>
    <cellStyle name="Comma 27 112 2" xfId="22881" xr:uid="{8010DAD9-4334-4985-A170-30EA4E12D8DC}"/>
    <cellStyle name="Comma 27 113" xfId="11133" xr:uid="{00000000-0005-0000-0000-0000A1100000}"/>
    <cellStyle name="Comma 27 113 2" xfId="22982" xr:uid="{79E7BAF3-E483-4383-A444-FB03A2C4A4F6}"/>
    <cellStyle name="Comma 27 114" xfId="11455" xr:uid="{00000000-0005-0000-0000-0000A2100000}"/>
    <cellStyle name="Comma 27 114 2" xfId="23295" xr:uid="{1CD3433D-24E8-438F-9759-9A7913C2F0D6}"/>
    <cellStyle name="Comma 27 115" xfId="11380" xr:uid="{00000000-0005-0000-0000-0000A3100000}"/>
    <cellStyle name="Comma 27 115 2" xfId="23222" xr:uid="{A27C8E77-761C-4853-B1FB-5136E38F8AA5}"/>
    <cellStyle name="Comma 27 116" xfId="11452" xr:uid="{00000000-0005-0000-0000-0000A4100000}"/>
    <cellStyle name="Comma 27 116 2" xfId="23292" xr:uid="{DF52911B-D036-45E7-9C74-6000600CA2B9}"/>
    <cellStyle name="Comma 27 117" xfId="11534" xr:uid="{00000000-0005-0000-0000-0000A5100000}"/>
    <cellStyle name="Comma 27 117 2" xfId="23373" xr:uid="{700992E0-ECFD-4BE1-B619-557946208A04}"/>
    <cellStyle name="Comma 27 118" xfId="11474" xr:uid="{00000000-0005-0000-0000-0000A6100000}"/>
    <cellStyle name="Comma 27 118 2" xfId="23314" xr:uid="{4AB7073C-46B2-40D3-A7BD-30A700E36C6D}"/>
    <cellStyle name="Comma 27 119" xfId="11947" xr:uid="{00000000-0005-0000-0000-0000A7100000}"/>
    <cellStyle name="Comma 27 119 2" xfId="23772" xr:uid="{E9E9930E-01E1-41F3-9BF4-A4DA9A061316}"/>
    <cellStyle name="Comma 27 12" xfId="978" xr:uid="{00000000-0005-0000-0000-0000A8100000}"/>
    <cellStyle name="Comma 27 12 2" xfId="13131" xr:uid="{8EEB6F82-6D0B-4C7F-92F4-DBB4894940C0}"/>
    <cellStyle name="Comma 27 120" xfId="12032" xr:uid="{00000000-0005-0000-0000-0000A9100000}"/>
    <cellStyle name="Comma 27 120 2" xfId="23855" xr:uid="{004E0DA1-BC5E-4D0A-87BE-07824F29342E}"/>
    <cellStyle name="Comma 27 121" xfId="12296" xr:uid="{FE8A81FA-0FDA-4038-9DAB-DA911D83A9E1}"/>
    <cellStyle name="Comma 27 13" xfId="1079" xr:uid="{00000000-0005-0000-0000-0000AA100000}"/>
    <cellStyle name="Comma 27 13 2" xfId="13228" xr:uid="{0F6B7486-F909-40CE-9F44-4A31A2B22470}"/>
    <cellStyle name="Comma 27 14" xfId="1180" xr:uid="{00000000-0005-0000-0000-0000AB100000}"/>
    <cellStyle name="Comma 27 14 2" xfId="13326" xr:uid="{71AADDA1-C71A-4616-8B28-72E746A2FCE2}"/>
    <cellStyle name="Comma 27 15" xfId="1281" xr:uid="{00000000-0005-0000-0000-0000AC100000}"/>
    <cellStyle name="Comma 27 15 2" xfId="13424" xr:uid="{FEC78372-B3A2-4F5F-A2FE-59A5804BA85E}"/>
    <cellStyle name="Comma 27 16" xfId="1382" xr:uid="{00000000-0005-0000-0000-0000AD100000}"/>
    <cellStyle name="Comma 27 16 2" xfId="13522" xr:uid="{E5446891-BA4F-41BB-9DEA-92CC5112425B}"/>
    <cellStyle name="Comma 27 17" xfId="1483" xr:uid="{00000000-0005-0000-0000-0000AE100000}"/>
    <cellStyle name="Comma 27 17 2" xfId="13620" xr:uid="{0F14B084-AC03-4E82-BD98-1E9FF6CB6BE2}"/>
    <cellStyle name="Comma 27 18" xfId="1584" xr:uid="{00000000-0005-0000-0000-0000AF100000}"/>
    <cellStyle name="Comma 27 18 2" xfId="13718" xr:uid="{76E71209-5A22-4EF7-BFA7-0F910FD40020}"/>
    <cellStyle name="Comma 27 19" xfId="1685" xr:uid="{00000000-0005-0000-0000-0000B0100000}"/>
    <cellStyle name="Comma 27 19 2" xfId="13816" xr:uid="{17ED646F-3DA9-49FB-B8F9-3C77200584C3}"/>
    <cellStyle name="Comma 27 2" xfId="256" xr:uid="{00000000-0005-0000-0000-0000B1100000}"/>
    <cellStyle name="Comma 27 2 2" xfId="12430" xr:uid="{BB9DD8C2-139D-42F1-8465-599C157F804C}"/>
    <cellStyle name="Comma 27 20" xfId="1786" xr:uid="{00000000-0005-0000-0000-0000B2100000}"/>
    <cellStyle name="Comma 27 20 2" xfId="13914" xr:uid="{81EFF9AB-3FBC-4B39-B950-61163DB5765B}"/>
    <cellStyle name="Comma 27 21" xfId="1887" xr:uid="{00000000-0005-0000-0000-0000B3100000}"/>
    <cellStyle name="Comma 27 21 2" xfId="14012" xr:uid="{5D536B08-521A-4525-96DD-65CE81370AF9}"/>
    <cellStyle name="Comma 27 22" xfId="1988" xr:uid="{00000000-0005-0000-0000-0000B4100000}"/>
    <cellStyle name="Comma 27 22 2" xfId="14110" xr:uid="{C08DEA6B-3218-4C83-BC57-ECCD112ECE99}"/>
    <cellStyle name="Comma 27 23" xfId="2089" xr:uid="{00000000-0005-0000-0000-0000B5100000}"/>
    <cellStyle name="Comma 27 23 2" xfId="14208" xr:uid="{ECAB8AB4-5884-4622-A742-7AF3C8CCC6C1}"/>
    <cellStyle name="Comma 27 24" xfId="2190" xr:uid="{00000000-0005-0000-0000-0000B6100000}"/>
    <cellStyle name="Comma 27 24 2" xfId="14306" xr:uid="{30FDA752-2CF0-4E7A-B900-E1AD010CC57F}"/>
    <cellStyle name="Comma 27 25" xfId="2291" xr:uid="{00000000-0005-0000-0000-0000B7100000}"/>
    <cellStyle name="Comma 27 25 2" xfId="14404" xr:uid="{70BD594E-D999-4150-91FE-39A4D269215C}"/>
    <cellStyle name="Comma 27 26" xfId="2392" xr:uid="{00000000-0005-0000-0000-0000B8100000}"/>
    <cellStyle name="Comma 27 26 2" xfId="14502" xr:uid="{E6571B38-C896-421D-B2EC-715A52C49FB8}"/>
    <cellStyle name="Comma 27 27" xfId="2493" xr:uid="{00000000-0005-0000-0000-0000B9100000}"/>
    <cellStyle name="Comma 27 27 2" xfId="14600" xr:uid="{7BAD5A97-886A-443C-B279-4210897E5364}"/>
    <cellStyle name="Comma 27 28" xfId="2594" xr:uid="{00000000-0005-0000-0000-0000BA100000}"/>
    <cellStyle name="Comma 27 28 2" xfId="14698" xr:uid="{31121ACB-B58E-4B46-ACF0-E5B2066A2BB0}"/>
    <cellStyle name="Comma 27 29" xfId="2695" xr:uid="{00000000-0005-0000-0000-0000BB100000}"/>
    <cellStyle name="Comma 27 29 2" xfId="14796" xr:uid="{B85E393A-C970-481F-BA76-20F3399DD078}"/>
    <cellStyle name="Comma 27 3" xfId="277" xr:uid="{00000000-0005-0000-0000-0000BC100000}"/>
    <cellStyle name="Comma 27 3 2" xfId="12451" xr:uid="{82642753-4BB3-48AA-8E59-6552561BE60E}"/>
    <cellStyle name="Comma 27 30" xfId="2796" xr:uid="{00000000-0005-0000-0000-0000BD100000}"/>
    <cellStyle name="Comma 27 30 2" xfId="14894" xr:uid="{6A015B25-BB92-4BAF-8DD1-75F88C61D6B1}"/>
    <cellStyle name="Comma 27 31" xfId="2897" xr:uid="{00000000-0005-0000-0000-0000BE100000}"/>
    <cellStyle name="Comma 27 31 2" xfId="14992" xr:uid="{E694E0A9-CE50-46A5-BC59-E3DD3AA21580}"/>
    <cellStyle name="Comma 27 32" xfId="2998" xr:uid="{00000000-0005-0000-0000-0000BF100000}"/>
    <cellStyle name="Comma 27 32 2" xfId="15090" xr:uid="{9EEEFC41-4458-4B6A-B416-5FA40A60CA47}"/>
    <cellStyle name="Comma 27 33" xfId="3099" xr:uid="{00000000-0005-0000-0000-0000C0100000}"/>
    <cellStyle name="Comma 27 33 2" xfId="15188" xr:uid="{FA5CCCAA-3846-4265-B18C-0461B0AEFD09}"/>
    <cellStyle name="Comma 27 34" xfId="3200" xr:uid="{00000000-0005-0000-0000-0000C1100000}"/>
    <cellStyle name="Comma 27 34 2" xfId="15286" xr:uid="{EDB95224-97CF-415B-AB57-6AB5B35CD2FF}"/>
    <cellStyle name="Comma 27 35" xfId="3301" xr:uid="{00000000-0005-0000-0000-0000C2100000}"/>
    <cellStyle name="Comma 27 35 2" xfId="15384" xr:uid="{F481A9E9-D4DD-4161-A426-61AF4D076537}"/>
    <cellStyle name="Comma 27 36" xfId="3402" xr:uid="{00000000-0005-0000-0000-0000C3100000}"/>
    <cellStyle name="Comma 27 36 2" xfId="15482" xr:uid="{C735FB76-CAF5-40F9-AF5F-82FDEB98245A}"/>
    <cellStyle name="Comma 27 37" xfId="3376" xr:uid="{00000000-0005-0000-0000-0000C4100000}"/>
    <cellStyle name="Comma 27 37 2" xfId="15456" xr:uid="{4CD290C0-1D68-47D1-B5E4-DAC5E1CF95F6}"/>
    <cellStyle name="Comma 27 38" xfId="3652" xr:uid="{00000000-0005-0000-0000-0000C5100000}"/>
    <cellStyle name="Comma 27 38 2" xfId="15724" xr:uid="{A2B16D99-16C9-41EB-929F-025FD0A5508C}"/>
    <cellStyle name="Comma 27 39" xfId="3670" xr:uid="{00000000-0005-0000-0000-0000C6100000}"/>
    <cellStyle name="Comma 27 39 2" xfId="15742" xr:uid="{DAB17006-40BD-4286-A381-414671E5ACCD}"/>
    <cellStyle name="Comma 27 4" xfId="242" xr:uid="{00000000-0005-0000-0000-0000C7100000}"/>
    <cellStyle name="Comma 27 4 2" xfId="12416" xr:uid="{165BF979-035F-482D-9106-A1AED5DFB72B}"/>
    <cellStyle name="Comma 27 40" xfId="4094" xr:uid="{00000000-0005-0000-0000-0000C8100000}"/>
    <cellStyle name="Comma 27 40 2" xfId="16153" xr:uid="{06A6E66A-5129-4F31-964A-A463268A99F6}"/>
    <cellStyle name="Comma 27 41" xfId="4115" xr:uid="{00000000-0005-0000-0000-0000C9100000}"/>
    <cellStyle name="Comma 27 41 2" xfId="16174" xr:uid="{0F83A38E-F90A-4443-9362-41E67F5122ED}"/>
    <cellStyle name="Comma 27 42" xfId="3957" xr:uid="{00000000-0005-0000-0000-0000CA100000}"/>
    <cellStyle name="Comma 27 42 2" xfId="16018" xr:uid="{9A80BCCD-21C3-4B9E-BE6B-B930DF3BF924}"/>
    <cellStyle name="Comma 27 43" xfId="4173" xr:uid="{00000000-0005-0000-0000-0000CB100000}"/>
    <cellStyle name="Comma 27 43 2" xfId="16230" xr:uid="{91B7A5A9-1910-4392-9E21-8321CAA152F1}"/>
    <cellStyle name="Comma 27 44" xfId="4165" xr:uid="{00000000-0005-0000-0000-0000CC100000}"/>
    <cellStyle name="Comma 27 44 2" xfId="16222" xr:uid="{D0144310-7D71-4ADD-9E50-5C62586535EF}"/>
    <cellStyle name="Comma 27 45" xfId="4310" xr:uid="{00000000-0005-0000-0000-0000CD100000}"/>
    <cellStyle name="Comma 27 45 2" xfId="16363" xr:uid="{F9382A4A-0183-4DBF-A351-9DF7C65917ED}"/>
    <cellStyle name="Comma 27 46" xfId="4412" xr:uid="{00000000-0005-0000-0000-0000CE100000}"/>
    <cellStyle name="Comma 27 46 2" xfId="16462" xr:uid="{F646157D-D538-4F98-9E46-AF590A570987}"/>
    <cellStyle name="Comma 27 47" xfId="4513" xr:uid="{00000000-0005-0000-0000-0000CF100000}"/>
    <cellStyle name="Comma 27 47 2" xfId="16560" xr:uid="{0DE9267A-5380-4451-8FB7-C13D7131F01F}"/>
    <cellStyle name="Comma 27 48" xfId="4614" xr:uid="{00000000-0005-0000-0000-0000D0100000}"/>
    <cellStyle name="Comma 27 48 2" xfId="16658" xr:uid="{3B68F25F-EACF-4491-9063-9ECF433A94EF}"/>
    <cellStyle name="Comma 27 49" xfId="4715" xr:uid="{00000000-0005-0000-0000-0000D1100000}"/>
    <cellStyle name="Comma 27 49 2" xfId="16756" xr:uid="{FE5A4C4A-6603-4AD4-B452-80317A4635A3}"/>
    <cellStyle name="Comma 27 5" xfId="208" xr:uid="{00000000-0005-0000-0000-0000D2100000}"/>
    <cellStyle name="Comma 27 5 2" xfId="12382" xr:uid="{3E6D4915-F80D-432C-ACCD-1417FCCBB6C9}"/>
    <cellStyle name="Comma 27 50" xfId="4816" xr:uid="{00000000-0005-0000-0000-0000D3100000}"/>
    <cellStyle name="Comma 27 50 2" xfId="16854" xr:uid="{5FCFCC51-9445-44DB-9129-BD9CADEA8EF2}"/>
    <cellStyle name="Comma 27 51" xfId="4917" xr:uid="{00000000-0005-0000-0000-0000D4100000}"/>
    <cellStyle name="Comma 27 51 2" xfId="16952" xr:uid="{BAE98651-80E3-4AE6-A147-518C8E184C97}"/>
    <cellStyle name="Comma 27 52" xfId="5018" xr:uid="{00000000-0005-0000-0000-0000D5100000}"/>
    <cellStyle name="Comma 27 52 2" xfId="17050" xr:uid="{B2838BF8-DB61-45DF-B3D0-B17E89297A15}"/>
    <cellStyle name="Comma 27 53" xfId="5119" xr:uid="{00000000-0005-0000-0000-0000D6100000}"/>
    <cellStyle name="Comma 27 53 2" xfId="17148" xr:uid="{7469C3BB-0AD3-4C1A-A3F6-96D5159A6499}"/>
    <cellStyle name="Comma 27 54" xfId="5220" xr:uid="{00000000-0005-0000-0000-0000D7100000}"/>
    <cellStyle name="Comma 27 54 2" xfId="17246" xr:uid="{BA10D296-8FD7-4D3C-9D41-286AE6EC1D95}"/>
    <cellStyle name="Comma 27 55" xfId="5321" xr:uid="{00000000-0005-0000-0000-0000D8100000}"/>
    <cellStyle name="Comma 27 55 2" xfId="17344" xr:uid="{E9F2A2A8-52DB-4313-BC9A-6465CAD0EEAD}"/>
    <cellStyle name="Comma 27 56" xfId="5422" xr:uid="{00000000-0005-0000-0000-0000D9100000}"/>
    <cellStyle name="Comma 27 56 2" xfId="17442" xr:uid="{899C03D6-36AD-4E4A-BCC0-157FE6728A55}"/>
    <cellStyle name="Comma 27 57" xfId="5523" xr:uid="{00000000-0005-0000-0000-0000DA100000}"/>
    <cellStyle name="Comma 27 57 2" xfId="17540" xr:uid="{004072B0-9ACF-45CA-B309-13EC8376C144}"/>
    <cellStyle name="Comma 27 58" xfId="5624" xr:uid="{00000000-0005-0000-0000-0000DB100000}"/>
    <cellStyle name="Comma 27 58 2" xfId="17638" xr:uid="{B634EB16-CFD9-4953-833E-2AA322284BAA}"/>
    <cellStyle name="Comma 27 59" xfId="5725" xr:uid="{00000000-0005-0000-0000-0000DC100000}"/>
    <cellStyle name="Comma 27 59 2" xfId="17736" xr:uid="{D567FBF9-303D-404D-9338-FBC9B88CC066}"/>
    <cellStyle name="Comma 27 6" xfId="372" xr:uid="{00000000-0005-0000-0000-0000DD100000}"/>
    <cellStyle name="Comma 27 6 2" xfId="12543" xr:uid="{606BA415-A048-4C8A-A7A2-7186856608C0}"/>
    <cellStyle name="Comma 27 60" xfId="5826" xr:uid="{00000000-0005-0000-0000-0000DE100000}"/>
    <cellStyle name="Comma 27 60 2" xfId="17834" xr:uid="{68FC8FAC-FBB0-49E6-B587-A9F744FD44D2}"/>
    <cellStyle name="Comma 27 61" xfId="5927" xr:uid="{00000000-0005-0000-0000-0000DF100000}"/>
    <cellStyle name="Comma 27 61 2" xfId="17932" xr:uid="{FC0E22EB-DCC0-43F6-A7C1-BA3D6E441D74}"/>
    <cellStyle name="Comma 27 62" xfId="6028" xr:uid="{00000000-0005-0000-0000-0000E0100000}"/>
    <cellStyle name="Comma 27 62 2" xfId="18030" xr:uid="{8E3D81BE-AA6F-40C0-B824-0E757F97D4A8}"/>
    <cellStyle name="Comma 27 63" xfId="6129" xr:uid="{00000000-0005-0000-0000-0000E1100000}"/>
    <cellStyle name="Comma 27 63 2" xfId="18128" xr:uid="{1C5D3312-E287-4A1A-858E-E6AF94330705}"/>
    <cellStyle name="Comma 27 64" xfId="6230" xr:uid="{00000000-0005-0000-0000-0000E2100000}"/>
    <cellStyle name="Comma 27 64 2" xfId="18226" xr:uid="{93E602CD-C7D5-4461-8EB2-827E1933761B}"/>
    <cellStyle name="Comma 27 65" xfId="6331" xr:uid="{00000000-0005-0000-0000-0000E3100000}"/>
    <cellStyle name="Comma 27 65 2" xfId="18324" xr:uid="{C19A9F68-0FEB-4C9C-81A3-8A67A4906D33}"/>
    <cellStyle name="Comma 27 66" xfId="6432" xr:uid="{00000000-0005-0000-0000-0000E4100000}"/>
    <cellStyle name="Comma 27 66 2" xfId="18422" xr:uid="{B4051951-F672-4350-9C8D-86AB77D9A76B}"/>
    <cellStyle name="Comma 27 67" xfId="6533" xr:uid="{00000000-0005-0000-0000-0000E5100000}"/>
    <cellStyle name="Comma 27 67 2" xfId="18520" xr:uid="{A8BB8913-0FDB-425D-9C81-E7593019F533}"/>
    <cellStyle name="Comma 27 68" xfId="6634" xr:uid="{00000000-0005-0000-0000-0000E6100000}"/>
    <cellStyle name="Comma 27 68 2" xfId="18618" xr:uid="{4C05C452-9AC2-4998-859C-3F6836F5A7FE}"/>
    <cellStyle name="Comma 27 69" xfId="6735" xr:uid="{00000000-0005-0000-0000-0000E7100000}"/>
    <cellStyle name="Comma 27 69 2" xfId="18716" xr:uid="{9E259DAA-FE72-4150-811E-4A460F0FAA92}"/>
    <cellStyle name="Comma 27 7" xfId="473" xr:uid="{00000000-0005-0000-0000-0000E8100000}"/>
    <cellStyle name="Comma 27 7 2" xfId="12641" xr:uid="{4E34CC07-E2D1-4339-BA9D-F4FBF5E9C4D3}"/>
    <cellStyle name="Comma 27 70" xfId="6836" xr:uid="{00000000-0005-0000-0000-0000E9100000}"/>
    <cellStyle name="Comma 27 70 2" xfId="18814" xr:uid="{FC4ACE98-38F7-4BA3-AECE-1C0CE765B91C}"/>
    <cellStyle name="Comma 27 71" xfId="6937" xr:uid="{00000000-0005-0000-0000-0000EA100000}"/>
    <cellStyle name="Comma 27 71 2" xfId="18912" xr:uid="{7C8D6659-04CC-4C02-8955-009C15C6D8AF}"/>
    <cellStyle name="Comma 27 72" xfId="7038" xr:uid="{00000000-0005-0000-0000-0000EB100000}"/>
    <cellStyle name="Comma 27 72 2" xfId="19010" xr:uid="{C8086456-23EB-45B2-9FFC-E4BC3FC8B81B}"/>
    <cellStyle name="Comma 27 73" xfId="7139" xr:uid="{00000000-0005-0000-0000-0000EC100000}"/>
    <cellStyle name="Comma 27 73 2" xfId="19108" xr:uid="{B05C2AC7-A8B6-414C-8289-C571318A87CC}"/>
    <cellStyle name="Comma 27 74" xfId="7240" xr:uid="{00000000-0005-0000-0000-0000ED100000}"/>
    <cellStyle name="Comma 27 74 2" xfId="19206" xr:uid="{E7E83B4C-8122-442A-86BA-292EB73641C6}"/>
    <cellStyle name="Comma 27 75" xfId="7341" xr:uid="{00000000-0005-0000-0000-0000EE100000}"/>
    <cellStyle name="Comma 27 75 2" xfId="19304" xr:uid="{865DD043-C060-423B-90FD-A8247EFD1921}"/>
    <cellStyle name="Comma 27 76" xfId="7442" xr:uid="{00000000-0005-0000-0000-0000EF100000}"/>
    <cellStyle name="Comma 27 76 2" xfId="19402" xr:uid="{E7567CBE-A94F-46F0-96EC-624DD55C00E1}"/>
    <cellStyle name="Comma 27 77" xfId="7543" xr:uid="{00000000-0005-0000-0000-0000F0100000}"/>
    <cellStyle name="Comma 27 77 2" xfId="19500" xr:uid="{DD616279-A84C-41D4-A16A-60DAA1823DBA}"/>
    <cellStyle name="Comma 27 78" xfId="7644" xr:uid="{00000000-0005-0000-0000-0000F1100000}"/>
    <cellStyle name="Comma 27 78 2" xfId="19598" xr:uid="{2C9EB4D7-E38A-44A9-AD7B-7210A8CFC472}"/>
    <cellStyle name="Comma 27 79" xfId="7745" xr:uid="{00000000-0005-0000-0000-0000F2100000}"/>
    <cellStyle name="Comma 27 79 2" xfId="19696" xr:uid="{6B29B064-D2E5-4C22-83D7-CAF8CFEBB564}"/>
    <cellStyle name="Comma 27 8" xfId="574" xr:uid="{00000000-0005-0000-0000-0000F3100000}"/>
    <cellStyle name="Comma 27 8 2" xfId="12739" xr:uid="{A47682C8-5DFC-4621-9E2B-BFF8E325F665}"/>
    <cellStyle name="Comma 27 80" xfId="7846" xr:uid="{00000000-0005-0000-0000-0000F4100000}"/>
    <cellStyle name="Comma 27 80 2" xfId="19794" xr:uid="{A00E0D0B-362F-4E55-B296-D2A6C874EEDB}"/>
    <cellStyle name="Comma 27 81" xfId="7947" xr:uid="{00000000-0005-0000-0000-0000F5100000}"/>
    <cellStyle name="Comma 27 81 2" xfId="19892" xr:uid="{3ADBE937-66A2-40C5-B609-45576960D6AC}"/>
    <cellStyle name="Comma 27 82" xfId="8048" xr:uid="{00000000-0005-0000-0000-0000F6100000}"/>
    <cellStyle name="Comma 27 82 2" xfId="19990" xr:uid="{EEDFD8EE-BE8C-40A5-AA61-DF63F773DA3F}"/>
    <cellStyle name="Comma 27 83" xfId="8149" xr:uid="{00000000-0005-0000-0000-0000F7100000}"/>
    <cellStyle name="Comma 27 83 2" xfId="20088" xr:uid="{CDCC642A-344B-4F9A-B7D1-939E9A07A495}"/>
    <cellStyle name="Comma 27 84" xfId="8250" xr:uid="{00000000-0005-0000-0000-0000F8100000}"/>
    <cellStyle name="Comma 27 84 2" xfId="20186" xr:uid="{66C04B5D-CD57-47E0-9F18-301B792FBBDE}"/>
    <cellStyle name="Comma 27 85" xfId="8351" xr:uid="{00000000-0005-0000-0000-0000F9100000}"/>
    <cellStyle name="Comma 27 85 2" xfId="20284" xr:uid="{9F5F696A-305E-4003-8AB3-BE0CFBFA0DA8}"/>
    <cellStyle name="Comma 27 86" xfId="8452" xr:uid="{00000000-0005-0000-0000-0000FA100000}"/>
    <cellStyle name="Comma 27 86 2" xfId="20382" xr:uid="{8948958F-5436-407F-9E40-10DBDCC127BD}"/>
    <cellStyle name="Comma 27 87" xfId="8553" xr:uid="{00000000-0005-0000-0000-0000FB100000}"/>
    <cellStyle name="Comma 27 87 2" xfId="20480" xr:uid="{A279E79C-691D-4FE9-8FA1-F66B178CACBD}"/>
    <cellStyle name="Comma 27 88" xfId="8654" xr:uid="{00000000-0005-0000-0000-0000FC100000}"/>
    <cellStyle name="Comma 27 88 2" xfId="20578" xr:uid="{CB357E44-993C-4DCB-AC25-DC2314730D97}"/>
    <cellStyle name="Comma 27 89" xfId="8755" xr:uid="{00000000-0005-0000-0000-0000FD100000}"/>
    <cellStyle name="Comma 27 89 2" xfId="20676" xr:uid="{ADAF5992-067D-4707-A326-CAE958DD9BD4}"/>
    <cellStyle name="Comma 27 9" xfId="675" xr:uid="{00000000-0005-0000-0000-0000FE100000}"/>
    <cellStyle name="Comma 27 9 2" xfId="12837" xr:uid="{7A622EA9-1517-4C04-AC97-218B4660AC72}"/>
    <cellStyle name="Comma 27 90" xfId="8856" xr:uid="{00000000-0005-0000-0000-0000FF100000}"/>
    <cellStyle name="Comma 27 90 2" xfId="20774" xr:uid="{C5D4B31E-88A3-47E2-8F63-610B241EAB09}"/>
    <cellStyle name="Comma 27 91" xfId="8957" xr:uid="{00000000-0005-0000-0000-000000110000}"/>
    <cellStyle name="Comma 27 91 2" xfId="20872" xr:uid="{2FABF957-7137-4AD0-84C3-88730A96E841}"/>
    <cellStyle name="Comma 27 92" xfId="9058" xr:uid="{00000000-0005-0000-0000-000001110000}"/>
    <cellStyle name="Comma 27 92 2" xfId="20970" xr:uid="{002086D0-63C4-4520-9612-175A43D9EEBE}"/>
    <cellStyle name="Comma 27 93" xfId="9159" xr:uid="{00000000-0005-0000-0000-000002110000}"/>
    <cellStyle name="Comma 27 93 2" xfId="21068" xr:uid="{E61A062B-7E4F-460A-8BBE-4CF505147CD6}"/>
    <cellStyle name="Comma 27 94" xfId="9260" xr:uid="{00000000-0005-0000-0000-000003110000}"/>
    <cellStyle name="Comma 27 94 2" xfId="21166" xr:uid="{7397DB1D-38A5-4314-BA8C-4BC4F4BDE004}"/>
    <cellStyle name="Comma 27 95" xfId="9361" xr:uid="{00000000-0005-0000-0000-000004110000}"/>
    <cellStyle name="Comma 27 95 2" xfId="21264" xr:uid="{7A35DAF8-1C0C-4C5E-B1E1-25A953D61828}"/>
    <cellStyle name="Comma 27 96" xfId="9462" xr:uid="{00000000-0005-0000-0000-000005110000}"/>
    <cellStyle name="Comma 27 96 2" xfId="21362" xr:uid="{030F67AF-7A86-45B4-9A54-B40A26136AD6}"/>
    <cellStyle name="Comma 27 97" xfId="9563" xr:uid="{00000000-0005-0000-0000-000006110000}"/>
    <cellStyle name="Comma 27 97 2" xfId="21460" xr:uid="{BEE41E26-24E7-4947-AEBC-1D27C27AB15E}"/>
    <cellStyle name="Comma 27 98" xfId="9664" xr:uid="{00000000-0005-0000-0000-000007110000}"/>
    <cellStyle name="Comma 27 98 2" xfId="21558" xr:uid="{DBE93D03-3886-433E-8CAF-2F281289866C}"/>
    <cellStyle name="Comma 27 99" xfId="9765" xr:uid="{00000000-0005-0000-0000-000008110000}"/>
    <cellStyle name="Comma 27 99 2" xfId="21656" xr:uid="{24F4C155-A288-4460-AAD3-AE2943AAAC8B}"/>
    <cellStyle name="Comma 28" xfId="59" xr:uid="{00000000-0005-0000-0000-000009110000}"/>
    <cellStyle name="Comma 28 10" xfId="731" xr:uid="{00000000-0005-0000-0000-00000A110000}"/>
    <cellStyle name="Comma 28 10 2" xfId="12891" xr:uid="{EAC80800-AD8A-45A6-8BA7-1B1905FAFD17}"/>
    <cellStyle name="Comma 28 100" xfId="9821" xr:uid="{00000000-0005-0000-0000-00000B110000}"/>
    <cellStyle name="Comma 28 100 2" xfId="21710" xr:uid="{329223A5-05B0-4598-ABBC-DDE181D7B37C}"/>
    <cellStyle name="Comma 28 101" xfId="10143" xr:uid="{00000000-0005-0000-0000-00000C110000}"/>
    <cellStyle name="Comma 28 101 2" xfId="22021" xr:uid="{B9D7286B-57D9-4018-AA20-60D5D9FCD61A}"/>
    <cellStyle name="Comma 28 102" xfId="10068" xr:uid="{00000000-0005-0000-0000-00000D110000}"/>
    <cellStyle name="Comma 28 102 2" xfId="21950" xr:uid="{8D5CEF6D-78A8-43DD-BACE-98C9F23F622A}"/>
    <cellStyle name="Comma 28 103" xfId="10021" xr:uid="{00000000-0005-0000-0000-00000E110000}"/>
    <cellStyle name="Comma 28 103 2" xfId="21904" xr:uid="{74CAC658-DAD1-417F-A1ED-A1A4F33B4A1D}"/>
    <cellStyle name="Comma 28 104" xfId="10239" xr:uid="{00000000-0005-0000-0000-00000F110000}"/>
    <cellStyle name="Comma 28 104 2" xfId="22115" xr:uid="{ED922B46-A8F5-4C96-8FD3-A1F2A40DCD0E}"/>
    <cellStyle name="Comma 28 105" xfId="10546" xr:uid="{00000000-0005-0000-0000-000010110000}"/>
    <cellStyle name="Comma 28 105 2" xfId="22412" xr:uid="{3F2DA24D-A382-47CA-89B9-6378DCA0DA4F}"/>
    <cellStyle name="Comma 28 106" xfId="10647" xr:uid="{00000000-0005-0000-0000-000011110000}"/>
    <cellStyle name="Comma 28 106 2" xfId="22512" xr:uid="{BD47F866-EB3D-47B2-9A64-DE500CC3EAF5}"/>
    <cellStyle name="Comma 28 107" xfId="10527" xr:uid="{00000000-0005-0000-0000-000012110000}"/>
    <cellStyle name="Comma 28 107 2" xfId="22393" xr:uid="{A96A11E3-D322-4256-819A-28E0B93E3F67}"/>
    <cellStyle name="Comma 28 108" xfId="10850" xr:uid="{00000000-0005-0000-0000-000013110000}"/>
    <cellStyle name="Comma 28 108 2" xfId="22708" xr:uid="{A336432B-64BD-4AF7-A069-7BACCBD5AB1C}"/>
    <cellStyle name="Comma 28 109" xfId="10950" xr:uid="{00000000-0005-0000-0000-000014110000}"/>
    <cellStyle name="Comma 28 109 2" xfId="22805" xr:uid="{37EE7FCE-7550-437D-934E-654398CCFD6B}"/>
    <cellStyle name="Comma 28 11" xfId="832" xr:uid="{00000000-0005-0000-0000-000015110000}"/>
    <cellStyle name="Comma 28 11 2" xfId="12989" xr:uid="{395507DF-80E6-438C-BA06-220452BA23E9}"/>
    <cellStyle name="Comma 28 110" xfId="10830" xr:uid="{00000000-0005-0000-0000-000016110000}"/>
    <cellStyle name="Comma 28 110 2" xfId="22688" xr:uid="{6110023C-0B07-417E-9A7B-6DBC71550941}"/>
    <cellStyle name="Comma 28 111" xfId="10947" xr:uid="{00000000-0005-0000-0000-000017110000}"/>
    <cellStyle name="Comma 28 111 2" xfId="22802" xr:uid="{9567EA0C-4809-447A-8112-0E2F07729F93}"/>
    <cellStyle name="Comma 28 112" xfId="10977" xr:uid="{00000000-0005-0000-0000-000018110000}"/>
    <cellStyle name="Comma 28 112 2" xfId="22832" xr:uid="{FEAEC3BF-99C1-4F4F-813D-642CC2CF63A0}"/>
    <cellStyle name="Comma 28 113" xfId="11031" xr:uid="{00000000-0005-0000-0000-000019110000}"/>
    <cellStyle name="Comma 28 113 2" xfId="22884" xr:uid="{D209829E-B749-41E8-8A38-7EE60A6EB18B}"/>
    <cellStyle name="Comma 28 114" xfId="11456" xr:uid="{00000000-0005-0000-0000-00001A110000}"/>
    <cellStyle name="Comma 28 114 2" xfId="23296" xr:uid="{6167D1B2-D8B3-4230-B17B-B104C5E891AF}"/>
    <cellStyle name="Comma 28 115" xfId="11171" xr:uid="{00000000-0005-0000-0000-00001B110000}"/>
    <cellStyle name="Comma 28 115 2" xfId="23019" xr:uid="{1ECD1113-F0CA-40D2-98B1-F9BD23EC97A8}"/>
    <cellStyle name="Comma 28 116" xfId="11647" xr:uid="{00000000-0005-0000-0000-00001C110000}"/>
    <cellStyle name="Comma 28 116 2" xfId="23481" xr:uid="{454F69F4-C783-4DF6-A786-F8226A2D0FA7}"/>
    <cellStyle name="Comma 28 117" xfId="11440" xr:uid="{00000000-0005-0000-0000-00001D110000}"/>
    <cellStyle name="Comma 28 117 2" xfId="23280" xr:uid="{4CD503EE-D0AE-4183-8AAF-414ACEECE350}"/>
    <cellStyle name="Comma 28 118" xfId="11850" xr:uid="{00000000-0005-0000-0000-00001E110000}"/>
    <cellStyle name="Comma 28 118 2" xfId="23677" xr:uid="{D6677ADD-7BD8-4A4F-9415-2F3AD211D54E}"/>
    <cellStyle name="Comma 28 119" xfId="11948" xr:uid="{00000000-0005-0000-0000-00001F110000}"/>
    <cellStyle name="Comma 28 119 2" xfId="23773" xr:uid="{A3C57A73-B7C6-4CEC-B31C-9AE0935EC308}"/>
    <cellStyle name="Comma 28 12" xfId="933" xr:uid="{00000000-0005-0000-0000-000020110000}"/>
    <cellStyle name="Comma 28 12 2" xfId="13087" xr:uid="{D86A80C0-EB5F-4F91-AD3B-660E466A1255}"/>
    <cellStyle name="Comma 28 120" xfId="11939" xr:uid="{00000000-0005-0000-0000-000021110000}"/>
    <cellStyle name="Comma 28 120 2" xfId="23764" xr:uid="{0186C546-FB44-48EE-8F44-BA6F7B22975A}"/>
    <cellStyle name="Comma 28 121" xfId="12297" xr:uid="{C7783B3C-EF26-4AD6-B2CC-984DB926C07F}"/>
    <cellStyle name="Comma 28 13" xfId="1034" xr:uid="{00000000-0005-0000-0000-000022110000}"/>
    <cellStyle name="Comma 28 13 2" xfId="13184" xr:uid="{4AEC716B-DB96-4ECD-BFF5-AFC2782A8EA4}"/>
    <cellStyle name="Comma 28 14" xfId="1135" xr:uid="{00000000-0005-0000-0000-000023110000}"/>
    <cellStyle name="Comma 28 14 2" xfId="13282" xr:uid="{2C91FBC4-A381-4DF1-94BA-DC12D9102C88}"/>
    <cellStyle name="Comma 28 15" xfId="1236" xr:uid="{00000000-0005-0000-0000-000024110000}"/>
    <cellStyle name="Comma 28 15 2" xfId="13380" xr:uid="{0B78250F-C8E1-486A-827A-7E2727DFD364}"/>
    <cellStyle name="Comma 28 16" xfId="1337" xr:uid="{00000000-0005-0000-0000-000025110000}"/>
    <cellStyle name="Comma 28 16 2" xfId="13478" xr:uid="{07AF0D7C-94D0-4B1A-B90B-4A0BFE112103}"/>
    <cellStyle name="Comma 28 17" xfId="1438" xr:uid="{00000000-0005-0000-0000-000026110000}"/>
    <cellStyle name="Comma 28 17 2" xfId="13576" xr:uid="{A72AAE9E-E25C-4E73-92C6-DCEE068A59CB}"/>
    <cellStyle name="Comma 28 18" xfId="1539" xr:uid="{00000000-0005-0000-0000-000027110000}"/>
    <cellStyle name="Comma 28 18 2" xfId="13674" xr:uid="{71D89FDC-F25D-4344-BA44-4E5CFE223CAA}"/>
    <cellStyle name="Comma 28 19" xfId="1640" xr:uid="{00000000-0005-0000-0000-000028110000}"/>
    <cellStyle name="Comma 28 19 2" xfId="13772" xr:uid="{94EDFBF4-9873-4A56-BBB5-00FDE1385D25}"/>
    <cellStyle name="Comma 28 2" xfId="257" xr:uid="{00000000-0005-0000-0000-000029110000}"/>
    <cellStyle name="Comma 28 2 2" xfId="12431" xr:uid="{DCE44A5B-07FC-4D88-B705-AED6C7E9FFE4}"/>
    <cellStyle name="Comma 28 20" xfId="1741" xr:uid="{00000000-0005-0000-0000-00002A110000}"/>
    <cellStyle name="Comma 28 20 2" xfId="13870" xr:uid="{7A70325D-D6C9-4CE1-A465-9896EA7886D8}"/>
    <cellStyle name="Comma 28 21" xfId="1842" xr:uid="{00000000-0005-0000-0000-00002B110000}"/>
    <cellStyle name="Comma 28 21 2" xfId="13968" xr:uid="{D8642463-34A0-4DF5-A8E2-F22B65C16F35}"/>
    <cellStyle name="Comma 28 22" xfId="1943" xr:uid="{00000000-0005-0000-0000-00002C110000}"/>
    <cellStyle name="Comma 28 22 2" xfId="14066" xr:uid="{5AAB4FF6-76FF-4836-BA36-54112D1C27C7}"/>
    <cellStyle name="Comma 28 23" xfId="2044" xr:uid="{00000000-0005-0000-0000-00002D110000}"/>
    <cellStyle name="Comma 28 23 2" xfId="14164" xr:uid="{8974FA32-FC59-4D9F-BAD6-054E25C516B0}"/>
    <cellStyle name="Comma 28 24" xfId="2145" xr:uid="{00000000-0005-0000-0000-00002E110000}"/>
    <cellStyle name="Comma 28 24 2" xfId="14262" xr:uid="{D2684388-F6E9-4E8B-BEB7-F4569AD14239}"/>
    <cellStyle name="Comma 28 25" xfId="2246" xr:uid="{00000000-0005-0000-0000-00002F110000}"/>
    <cellStyle name="Comma 28 25 2" xfId="14360" xr:uid="{51854067-5008-4050-B1AC-9987354B5D14}"/>
    <cellStyle name="Comma 28 26" xfId="2347" xr:uid="{00000000-0005-0000-0000-000030110000}"/>
    <cellStyle name="Comma 28 26 2" xfId="14458" xr:uid="{CA762F79-F17E-41E5-A146-31A2D2E19A33}"/>
    <cellStyle name="Comma 28 27" xfId="2448" xr:uid="{00000000-0005-0000-0000-000031110000}"/>
    <cellStyle name="Comma 28 27 2" xfId="14556" xr:uid="{A63AEA31-B780-44F2-A5C6-167115B8C4F9}"/>
    <cellStyle name="Comma 28 28" xfId="2549" xr:uid="{00000000-0005-0000-0000-000032110000}"/>
    <cellStyle name="Comma 28 28 2" xfId="14654" xr:uid="{74D255F0-C57A-42D7-AAA8-D63C8026A9C7}"/>
    <cellStyle name="Comma 28 29" xfId="2650" xr:uid="{00000000-0005-0000-0000-000033110000}"/>
    <cellStyle name="Comma 28 29 2" xfId="14752" xr:uid="{2F65F26C-3ADD-4253-AE78-F708054D6FF3}"/>
    <cellStyle name="Comma 28 3" xfId="276" xr:uid="{00000000-0005-0000-0000-000034110000}"/>
    <cellStyle name="Comma 28 3 2" xfId="12450" xr:uid="{917B3CE8-FD97-44DB-9893-3B12EF19D893}"/>
    <cellStyle name="Comma 28 30" xfId="2751" xr:uid="{00000000-0005-0000-0000-000035110000}"/>
    <cellStyle name="Comma 28 30 2" xfId="14850" xr:uid="{3FA7BDE9-0327-47FD-B496-60368C0E528E}"/>
    <cellStyle name="Comma 28 31" xfId="2852" xr:uid="{00000000-0005-0000-0000-000036110000}"/>
    <cellStyle name="Comma 28 31 2" xfId="14948" xr:uid="{A5A68B6B-38BA-4F4F-BAA6-9C60A420D475}"/>
    <cellStyle name="Comma 28 32" xfId="2953" xr:uid="{00000000-0005-0000-0000-000037110000}"/>
    <cellStyle name="Comma 28 32 2" xfId="15046" xr:uid="{B144AA4A-6DA1-475E-9D79-CFF0A01ED84D}"/>
    <cellStyle name="Comma 28 33" xfId="3054" xr:uid="{00000000-0005-0000-0000-000038110000}"/>
    <cellStyle name="Comma 28 33 2" xfId="15144" xr:uid="{952DBC3F-B41D-403F-B488-0E28592EA3A1}"/>
    <cellStyle name="Comma 28 34" xfId="3155" xr:uid="{00000000-0005-0000-0000-000039110000}"/>
    <cellStyle name="Comma 28 34 2" xfId="15242" xr:uid="{0EB69E5B-E7E7-407C-ACA0-404E3C2A580A}"/>
    <cellStyle name="Comma 28 35" xfId="3256" xr:uid="{00000000-0005-0000-0000-00003A110000}"/>
    <cellStyle name="Comma 28 35 2" xfId="15340" xr:uid="{A277020B-10F7-4EDD-AC47-8142927FC32B}"/>
    <cellStyle name="Comma 28 36" xfId="3357" xr:uid="{00000000-0005-0000-0000-00003B110000}"/>
    <cellStyle name="Comma 28 36 2" xfId="15438" xr:uid="{B5B4AD9B-3F07-4369-AEEB-BEE984E42AB4}"/>
    <cellStyle name="Comma 28 37" xfId="3366" xr:uid="{00000000-0005-0000-0000-00003C110000}"/>
    <cellStyle name="Comma 28 37 2" xfId="15447" xr:uid="{284FF201-52B8-42DA-A326-0BF822CAA361}"/>
    <cellStyle name="Comma 28 38" xfId="3594" xr:uid="{00000000-0005-0000-0000-00003D110000}"/>
    <cellStyle name="Comma 28 38 2" xfId="15668" xr:uid="{F54047C7-1B9E-4A5E-B40E-99AFCC5258FB}"/>
    <cellStyle name="Comma 28 39" xfId="3405" xr:uid="{00000000-0005-0000-0000-00003E110000}"/>
    <cellStyle name="Comma 28 39 2" xfId="15484" xr:uid="{292ABB51-75A6-4A35-9CC2-E1F9F7D73302}"/>
    <cellStyle name="Comma 28 4" xfId="243" xr:uid="{00000000-0005-0000-0000-00003F110000}"/>
    <cellStyle name="Comma 28 4 2" xfId="12417" xr:uid="{E28079D5-9575-498A-99B1-AC831129E6B5}"/>
    <cellStyle name="Comma 28 40" xfId="4095" xr:uid="{00000000-0005-0000-0000-000040110000}"/>
    <cellStyle name="Comma 28 40 2" xfId="16154" xr:uid="{0639DF55-213F-445D-9EA3-9E2A303A0602}"/>
    <cellStyle name="Comma 28 41" xfId="4114" xr:uid="{00000000-0005-0000-0000-000041110000}"/>
    <cellStyle name="Comma 28 41 2" xfId="16173" xr:uid="{F2551097-D884-4A90-8979-89A7EE86CF46}"/>
    <cellStyle name="Comma 28 42" xfId="4174" xr:uid="{00000000-0005-0000-0000-000042110000}"/>
    <cellStyle name="Comma 28 42 2" xfId="16231" xr:uid="{5D627045-427E-47B8-8D37-A59D10EE72BA}"/>
    <cellStyle name="Comma 28 43" xfId="3969" xr:uid="{00000000-0005-0000-0000-000043110000}"/>
    <cellStyle name="Comma 28 43 2" xfId="16030" xr:uid="{6500F63D-4181-41B1-B5DB-8F2F574F7A4A}"/>
    <cellStyle name="Comma 28 44" xfId="3780" xr:uid="{00000000-0005-0000-0000-000044110000}"/>
    <cellStyle name="Comma 28 44 2" xfId="15849" xr:uid="{AFE3EF79-E87A-40CF-AA65-CC88828E3199}"/>
    <cellStyle name="Comma 28 45" xfId="4265" xr:uid="{00000000-0005-0000-0000-000045110000}"/>
    <cellStyle name="Comma 28 45 2" xfId="16318" xr:uid="{9A3C98CB-4F07-4317-B706-2414D8B55C21}"/>
    <cellStyle name="Comma 28 46" xfId="4367" xr:uid="{00000000-0005-0000-0000-000046110000}"/>
    <cellStyle name="Comma 28 46 2" xfId="16418" xr:uid="{445E6010-6256-45B0-A3E5-58A366837D9A}"/>
    <cellStyle name="Comma 28 47" xfId="4468" xr:uid="{00000000-0005-0000-0000-000047110000}"/>
    <cellStyle name="Comma 28 47 2" xfId="16516" xr:uid="{B9E0EB0E-8123-45F5-A5FD-F5B5F1DA6E07}"/>
    <cellStyle name="Comma 28 48" xfId="4569" xr:uid="{00000000-0005-0000-0000-000048110000}"/>
    <cellStyle name="Comma 28 48 2" xfId="16614" xr:uid="{9D36B894-9812-4084-B431-69B7A62EE564}"/>
    <cellStyle name="Comma 28 49" xfId="4670" xr:uid="{00000000-0005-0000-0000-000049110000}"/>
    <cellStyle name="Comma 28 49 2" xfId="16712" xr:uid="{718648C3-02EA-409F-AE61-5A5D7C2D103C}"/>
    <cellStyle name="Comma 28 5" xfId="225" xr:uid="{00000000-0005-0000-0000-00004A110000}"/>
    <cellStyle name="Comma 28 5 2" xfId="12399" xr:uid="{FD13B65D-CE75-44FA-BDFA-CB522FD1EA2B}"/>
    <cellStyle name="Comma 28 50" xfId="4771" xr:uid="{00000000-0005-0000-0000-00004B110000}"/>
    <cellStyle name="Comma 28 50 2" xfId="16810" xr:uid="{0729D978-AA0F-4138-8A4C-356D3C18D67D}"/>
    <cellStyle name="Comma 28 51" xfId="4872" xr:uid="{00000000-0005-0000-0000-00004C110000}"/>
    <cellStyle name="Comma 28 51 2" xfId="16908" xr:uid="{A8ACC723-F79D-4290-802D-6FAE989699F8}"/>
    <cellStyle name="Comma 28 52" xfId="4973" xr:uid="{00000000-0005-0000-0000-00004D110000}"/>
    <cellStyle name="Comma 28 52 2" xfId="17006" xr:uid="{557FB3A4-DC12-481B-9BF9-8522DBAFEA26}"/>
    <cellStyle name="Comma 28 53" xfId="5074" xr:uid="{00000000-0005-0000-0000-00004E110000}"/>
    <cellStyle name="Comma 28 53 2" xfId="17104" xr:uid="{42C056C4-5D63-44B0-BDAC-6F7336FFB1C1}"/>
    <cellStyle name="Comma 28 54" xfId="5175" xr:uid="{00000000-0005-0000-0000-00004F110000}"/>
    <cellStyle name="Comma 28 54 2" xfId="17202" xr:uid="{7F10EEA8-0588-4B1A-9D82-72C1978D1F3B}"/>
    <cellStyle name="Comma 28 55" xfId="5276" xr:uid="{00000000-0005-0000-0000-000050110000}"/>
    <cellStyle name="Comma 28 55 2" xfId="17300" xr:uid="{6E909F16-0794-49D2-B12C-7A79DA86A311}"/>
    <cellStyle name="Comma 28 56" xfId="5377" xr:uid="{00000000-0005-0000-0000-000051110000}"/>
    <cellStyle name="Comma 28 56 2" xfId="17398" xr:uid="{6E33DA88-E0CB-4CB8-A493-05CA69F02214}"/>
    <cellStyle name="Comma 28 57" xfId="5478" xr:uid="{00000000-0005-0000-0000-000052110000}"/>
    <cellStyle name="Comma 28 57 2" xfId="17496" xr:uid="{B32B064C-3E1E-4A89-A1E6-ADC5061985F8}"/>
    <cellStyle name="Comma 28 58" xfId="5579" xr:uid="{00000000-0005-0000-0000-000053110000}"/>
    <cellStyle name="Comma 28 58 2" xfId="17594" xr:uid="{2548667F-E273-4187-9E71-D0AB92EB2454}"/>
    <cellStyle name="Comma 28 59" xfId="5680" xr:uid="{00000000-0005-0000-0000-000054110000}"/>
    <cellStyle name="Comma 28 59 2" xfId="17692" xr:uid="{DEA63F34-7C62-424E-AED2-0ABD103FDE96}"/>
    <cellStyle name="Comma 28 6" xfId="327" xr:uid="{00000000-0005-0000-0000-000055110000}"/>
    <cellStyle name="Comma 28 6 2" xfId="12499" xr:uid="{E9C6ACA4-1918-42CD-84EA-7349AE5C7CAC}"/>
    <cellStyle name="Comma 28 60" xfId="5781" xr:uid="{00000000-0005-0000-0000-000056110000}"/>
    <cellStyle name="Comma 28 60 2" xfId="17790" xr:uid="{8A99E524-FBE6-4A65-8BF8-12AC7BC918B3}"/>
    <cellStyle name="Comma 28 61" xfId="5882" xr:uid="{00000000-0005-0000-0000-000057110000}"/>
    <cellStyle name="Comma 28 61 2" xfId="17888" xr:uid="{4E68B712-1274-4349-9ABC-7918A9C082A6}"/>
    <cellStyle name="Comma 28 62" xfId="5983" xr:uid="{00000000-0005-0000-0000-000058110000}"/>
    <cellStyle name="Comma 28 62 2" xfId="17986" xr:uid="{1F61338A-A08B-4CAA-8D1B-C9CAB242CE9B}"/>
    <cellStyle name="Comma 28 63" xfId="6084" xr:uid="{00000000-0005-0000-0000-000059110000}"/>
    <cellStyle name="Comma 28 63 2" xfId="18084" xr:uid="{7E1B3636-402D-41AC-9292-4912762FBCE2}"/>
    <cellStyle name="Comma 28 64" xfId="6185" xr:uid="{00000000-0005-0000-0000-00005A110000}"/>
    <cellStyle name="Comma 28 64 2" xfId="18182" xr:uid="{B0D54B17-A330-4C6D-A502-BA7D71C469E1}"/>
    <cellStyle name="Comma 28 65" xfId="6286" xr:uid="{00000000-0005-0000-0000-00005B110000}"/>
    <cellStyle name="Comma 28 65 2" xfId="18280" xr:uid="{0F15D4A8-9A4C-452D-8F80-7F47B39638A6}"/>
    <cellStyle name="Comma 28 66" xfId="6387" xr:uid="{00000000-0005-0000-0000-00005C110000}"/>
    <cellStyle name="Comma 28 66 2" xfId="18378" xr:uid="{62822D8D-2343-4497-A573-35A538071492}"/>
    <cellStyle name="Comma 28 67" xfId="6488" xr:uid="{00000000-0005-0000-0000-00005D110000}"/>
    <cellStyle name="Comma 28 67 2" xfId="18476" xr:uid="{F3D91A7E-3396-4B0D-8160-6FB066D1979B}"/>
    <cellStyle name="Comma 28 68" xfId="6589" xr:uid="{00000000-0005-0000-0000-00005E110000}"/>
    <cellStyle name="Comma 28 68 2" xfId="18574" xr:uid="{809617AE-ABE3-4573-8888-C9478DB3CCCE}"/>
    <cellStyle name="Comma 28 69" xfId="6690" xr:uid="{00000000-0005-0000-0000-00005F110000}"/>
    <cellStyle name="Comma 28 69 2" xfId="18672" xr:uid="{6A416B9E-A61B-4224-8335-832C9DEB2DBB}"/>
    <cellStyle name="Comma 28 7" xfId="428" xr:uid="{00000000-0005-0000-0000-000060110000}"/>
    <cellStyle name="Comma 28 7 2" xfId="12597" xr:uid="{D92262DA-7982-4145-8087-1A352BF35AC6}"/>
    <cellStyle name="Comma 28 70" xfId="6791" xr:uid="{00000000-0005-0000-0000-000061110000}"/>
    <cellStyle name="Comma 28 70 2" xfId="18770" xr:uid="{FE56E407-60F6-4659-B7EB-0904FF361F60}"/>
    <cellStyle name="Comma 28 71" xfId="6892" xr:uid="{00000000-0005-0000-0000-000062110000}"/>
    <cellStyle name="Comma 28 71 2" xfId="18868" xr:uid="{C2DD36C2-DB7E-4723-898B-E646B56B268A}"/>
    <cellStyle name="Comma 28 72" xfId="6993" xr:uid="{00000000-0005-0000-0000-000063110000}"/>
    <cellStyle name="Comma 28 72 2" xfId="18966" xr:uid="{0C41BE21-1BCF-422A-B969-D84B883C4477}"/>
    <cellStyle name="Comma 28 73" xfId="7094" xr:uid="{00000000-0005-0000-0000-000064110000}"/>
    <cellStyle name="Comma 28 73 2" xfId="19064" xr:uid="{70994ED5-508A-40A5-8AC9-794139C6B82C}"/>
    <cellStyle name="Comma 28 74" xfId="7195" xr:uid="{00000000-0005-0000-0000-000065110000}"/>
    <cellStyle name="Comma 28 74 2" xfId="19162" xr:uid="{0BC522A5-A236-44EF-A64B-31D836C43C84}"/>
    <cellStyle name="Comma 28 75" xfId="7296" xr:uid="{00000000-0005-0000-0000-000066110000}"/>
    <cellStyle name="Comma 28 75 2" xfId="19260" xr:uid="{821A045B-6D44-4280-A65B-2AC270257979}"/>
    <cellStyle name="Comma 28 76" xfId="7397" xr:uid="{00000000-0005-0000-0000-000067110000}"/>
    <cellStyle name="Comma 28 76 2" xfId="19358" xr:uid="{14CC94CE-44FB-4345-AE30-D2E9DD289181}"/>
    <cellStyle name="Comma 28 77" xfId="7498" xr:uid="{00000000-0005-0000-0000-000068110000}"/>
    <cellStyle name="Comma 28 77 2" xfId="19456" xr:uid="{9B631D4A-F455-4C7D-A0E8-02ED6FC8955A}"/>
    <cellStyle name="Comma 28 78" xfId="7599" xr:uid="{00000000-0005-0000-0000-000069110000}"/>
    <cellStyle name="Comma 28 78 2" xfId="19554" xr:uid="{ED0D3509-08B6-47DB-99B6-3698AE161E22}"/>
    <cellStyle name="Comma 28 79" xfId="7700" xr:uid="{00000000-0005-0000-0000-00006A110000}"/>
    <cellStyle name="Comma 28 79 2" xfId="19652" xr:uid="{B65B9DD4-FB5C-4BDD-959A-45C9F1904DE2}"/>
    <cellStyle name="Comma 28 8" xfId="529" xr:uid="{00000000-0005-0000-0000-00006B110000}"/>
    <cellStyle name="Comma 28 8 2" xfId="12695" xr:uid="{3F51A202-1602-449F-A376-26CD248E0319}"/>
    <cellStyle name="Comma 28 80" xfId="7801" xr:uid="{00000000-0005-0000-0000-00006C110000}"/>
    <cellStyle name="Comma 28 80 2" xfId="19750" xr:uid="{822E8FB0-8A8D-4EC8-97AA-F16D5DD27F0C}"/>
    <cellStyle name="Comma 28 81" xfId="7902" xr:uid="{00000000-0005-0000-0000-00006D110000}"/>
    <cellStyle name="Comma 28 81 2" xfId="19848" xr:uid="{5BDF7106-C933-4AFA-A8A0-86F0AFB58430}"/>
    <cellStyle name="Comma 28 82" xfId="8003" xr:uid="{00000000-0005-0000-0000-00006E110000}"/>
    <cellStyle name="Comma 28 82 2" xfId="19946" xr:uid="{737F9826-7B26-497C-9411-DA333AF7A73C}"/>
    <cellStyle name="Comma 28 83" xfId="8104" xr:uid="{00000000-0005-0000-0000-00006F110000}"/>
    <cellStyle name="Comma 28 83 2" xfId="20044" xr:uid="{DE5FF8C4-ADD2-4B67-B3C6-3F0D08860D22}"/>
    <cellStyle name="Comma 28 84" xfId="8205" xr:uid="{00000000-0005-0000-0000-000070110000}"/>
    <cellStyle name="Comma 28 84 2" xfId="20142" xr:uid="{28A43ACA-F36E-4E14-B2DA-4219896A08B3}"/>
    <cellStyle name="Comma 28 85" xfId="8306" xr:uid="{00000000-0005-0000-0000-000071110000}"/>
    <cellStyle name="Comma 28 85 2" xfId="20240" xr:uid="{279E66B4-5ADF-4D97-A969-D89FCFBAF41A}"/>
    <cellStyle name="Comma 28 86" xfId="8407" xr:uid="{00000000-0005-0000-0000-000072110000}"/>
    <cellStyle name="Comma 28 86 2" xfId="20338" xr:uid="{140E9F20-8180-4C4C-AA61-8528E322F5A5}"/>
    <cellStyle name="Comma 28 87" xfId="8508" xr:uid="{00000000-0005-0000-0000-000073110000}"/>
    <cellStyle name="Comma 28 87 2" xfId="20436" xr:uid="{B7F98E7B-4584-4370-ABCD-7A73CB5A45CC}"/>
    <cellStyle name="Comma 28 88" xfId="8609" xr:uid="{00000000-0005-0000-0000-000074110000}"/>
    <cellStyle name="Comma 28 88 2" xfId="20534" xr:uid="{2577A575-22AE-455B-9E0A-DD5EECADFFF2}"/>
    <cellStyle name="Comma 28 89" xfId="8710" xr:uid="{00000000-0005-0000-0000-000075110000}"/>
    <cellStyle name="Comma 28 89 2" xfId="20632" xr:uid="{54B25302-003B-4004-A46B-A415CD209D6E}"/>
    <cellStyle name="Comma 28 9" xfId="630" xr:uid="{00000000-0005-0000-0000-000076110000}"/>
    <cellStyle name="Comma 28 9 2" xfId="12793" xr:uid="{59974DDD-C4C1-4C29-90F4-6BBD36622C87}"/>
    <cellStyle name="Comma 28 90" xfId="8811" xr:uid="{00000000-0005-0000-0000-000077110000}"/>
    <cellStyle name="Comma 28 90 2" xfId="20730" xr:uid="{91AC592E-8E75-4819-98DE-E342F2CE9D54}"/>
    <cellStyle name="Comma 28 91" xfId="8912" xr:uid="{00000000-0005-0000-0000-000078110000}"/>
    <cellStyle name="Comma 28 91 2" xfId="20828" xr:uid="{DC208FBE-8205-4F28-986E-42A2C7CEBE62}"/>
    <cellStyle name="Comma 28 92" xfId="9013" xr:uid="{00000000-0005-0000-0000-000079110000}"/>
    <cellStyle name="Comma 28 92 2" xfId="20926" xr:uid="{ECF8C5A6-1B2D-492E-87D4-71DF86FEF350}"/>
    <cellStyle name="Comma 28 93" xfId="9114" xr:uid="{00000000-0005-0000-0000-00007A110000}"/>
    <cellStyle name="Comma 28 93 2" xfId="21024" xr:uid="{3B7D6E07-8362-418E-8D5B-C2B76D6532B9}"/>
    <cellStyle name="Comma 28 94" xfId="9215" xr:uid="{00000000-0005-0000-0000-00007B110000}"/>
    <cellStyle name="Comma 28 94 2" xfId="21122" xr:uid="{1AD4FC15-B3D8-44C5-890E-A105506D1940}"/>
    <cellStyle name="Comma 28 95" xfId="9316" xr:uid="{00000000-0005-0000-0000-00007C110000}"/>
    <cellStyle name="Comma 28 95 2" xfId="21220" xr:uid="{91092AD1-0472-4D73-B82F-B90A0F690623}"/>
    <cellStyle name="Comma 28 96" xfId="9417" xr:uid="{00000000-0005-0000-0000-00007D110000}"/>
    <cellStyle name="Comma 28 96 2" xfId="21318" xr:uid="{1D45BC3F-B023-4586-9DC5-E2CBF4DB28FB}"/>
    <cellStyle name="Comma 28 97" xfId="9518" xr:uid="{00000000-0005-0000-0000-00007E110000}"/>
    <cellStyle name="Comma 28 97 2" xfId="21416" xr:uid="{AEAA9511-FF6B-4AE0-9D03-2267C235E30B}"/>
    <cellStyle name="Comma 28 98" xfId="9619" xr:uid="{00000000-0005-0000-0000-00007F110000}"/>
    <cellStyle name="Comma 28 98 2" xfId="21514" xr:uid="{66FC9A10-B623-4F8E-B01F-AFF450EEDAF0}"/>
    <cellStyle name="Comma 28 99" xfId="9720" xr:uid="{00000000-0005-0000-0000-000080110000}"/>
    <cellStyle name="Comma 28 99 2" xfId="21612" xr:uid="{F3D81652-512E-4770-B52B-927D2E2254D8}"/>
    <cellStyle name="Comma 3" xfId="60" xr:uid="{00000000-0005-0000-0000-000081110000}"/>
    <cellStyle name="Comma 3 2" xfId="61" xr:uid="{00000000-0005-0000-0000-000082110000}"/>
    <cellStyle name="Comma 3 2 2" xfId="12299" xr:uid="{C02E7020-8944-4AD8-886F-E4458677480E}"/>
    <cellStyle name="Comma 3 3" xfId="12298" xr:uid="{31D2E710-C532-4951-8BBD-598211623EBE}"/>
    <cellStyle name="Comma 4" xfId="62" xr:uid="{00000000-0005-0000-0000-000083110000}"/>
    <cellStyle name="Comma 4 2" xfId="63" xr:uid="{00000000-0005-0000-0000-000084110000}"/>
    <cellStyle name="Comma 4 2 2" xfId="64" xr:uid="{00000000-0005-0000-0000-000085110000}"/>
    <cellStyle name="Comma 4 2 2 2" xfId="12302" xr:uid="{56150641-3A27-4661-919F-50BA01B2C752}"/>
    <cellStyle name="Comma 4 2 3" xfId="12301" xr:uid="{52ACB075-3F0F-4730-B1F9-8CDAB970B618}"/>
    <cellStyle name="Comma 4 2 3 2" xfId="151" xr:uid="{00000000-0005-0000-0000-000086110000}"/>
    <cellStyle name="Comma 4 2 3 2 10" xfId="1156" xr:uid="{00000000-0005-0000-0000-000087110000}"/>
    <cellStyle name="Comma 4 2 3 2 10 2" xfId="13302" xr:uid="{53D3B3A1-2E22-4BE8-B3EE-618039D612ED}"/>
    <cellStyle name="Comma 4 2 3 2 100" xfId="10246" xr:uid="{00000000-0005-0000-0000-000088110000}"/>
    <cellStyle name="Comma 4 2 3 2 100 2" xfId="22122" xr:uid="{AF362CCA-3084-4819-851C-1678D18AB1EB}"/>
    <cellStyle name="Comma 4 2 3 2 101" xfId="10347" xr:uid="{00000000-0005-0000-0000-000089110000}"/>
    <cellStyle name="Comma 4 2 3 2 101 2" xfId="22219" xr:uid="{05C6E82C-42AE-4C13-AE0A-44F1F41DA058}"/>
    <cellStyle name="Comma 4 2 3 2 102" xfId="10448" xr:uid="{00000000-0005-0000-0000-00008A110000}"/>
    <cellStyle name="Comma 4 2 3 2 102 2" xfId="22317" xr:uid="{E721F052-8AE1-49C8-B878-676E4087DAB3}"/>
    <cellStyle name="Comma 4 2 3 2 103" xfId="10549" xr:uid="{00000000-0005-0000-0000-00008B110000}"/>
    <cellStyle name="Comma 4 2 3 2 103 2" xfId="22415" xr:uid="{B8EF5958-97C9-4A8E-9DB1-D9D24A90EB63}"/>
    <cellStyle name="Comma 4 2 3 2 104" xfId="10650" xr:uid="{00000000-0005-0000-0000-00008C110000}"/>
    <cellStyle name="Comma 4 2 3 2 104 2" xfId="22515" xr:uid="{B87EC9A1-170E-43EE-803F-A257369E131F}"/>
    <cellStyle name="Comma 4 2 3 2 105" xfId="10751" xr:uid="{00000000-0005-0000-0000-00008D110000}"/>
    <cellStyle name="Comma 4 2 3 2 105 2" xfId="22612" xr:uid="{3F5AB270-0D6A-4ECF-B10A-97B2B9FA306F}"/>
    <cellStyle name="Comma 4 2 3 2 106" xfId="10852" xr:uid="{00000000-0005-0000-0000-00008E110000}"/>
    <cellStyle name="Comma 4 2 3 2 106 2" xfId="22710" xr:uid="{CA5561E9-07FB-48A0-B569-33A8FA3B10A5}"/>
    <cellStyle name="Comma 4 2 3 2 107" xfId="10953" xr:uid="{00000000-0005-0000-0000-00008F110000}"/>
    <cellStyle name="Comma 4 2 3 2 107 2" xfId="22808" xr:uid="{AA38AE1E-F113-414B-841F-F001719989A1}"/>
    <cellStyle name="Comma 4 2 3 2 108" xfId="11054" xr:uid="{00000000-0005-0000-0000-000090110000}"/>
    <cellStyle name="Comma 4 2 3 2 108 2" xfId="22906" xr:uid="{CE544AE0-B19D-4849-AC5D-9D4D0DE79EAE}"/>
    <cellStyle name="Comma 4 2 3 2 109" xfId="11155" xr:uid="{00000000-0005-0000-0000-000091110000}"/>
    <cellStyle name="Comma 4 2 3 2 109 2" xfId="23003" xr:uid="{29BAEFAD-F71F-465F-83B9-ABE3BD12A3A5}"/>
    <cellStyle name="Comma 4 2 3 2 11" xfId="1257" xr:uid="{00000000-0005-0000-0000-000092110000}"/>
    <cellStyle name="Comma 4 2 3 2 11 2" xfId="13400" xr:uid="{8157C2D3-2386-4341-8155-377AC4A9F947}"/>
    <cellStyle name="Comma 4 2 3 2 110" xfId="11256" xr:uid="{00000000-0005-0000-0000-000093110000}"/>
    <cellStyle name="Comma 4 2 3 2 110 2" xfId="23101" xr:uid="{EFC93A02-2F4F-4C90-AA45-668303B124DE}"/>
    <cellStyle name="Comma 4 2 3 2 111" xfId="11357" xr:uid="{00000000-0005-0000-0000-000094110000}"/>
    <cellStyle name="Comma 4 2 3 2 111 2" xfId="23199" xr:uid="{BA980A3B-B083-458A-88A9-10C08C803236}"/>
    <cellStyle name="Comma 4 2 3 2 112" xfId="11458" xr:uid="{00000000-0005-0000-0000-000095110000}"/>
    <cellStyle name="Comma 4 2 3 2 112 2" xfId="23298" xr:uid="{4B02F089-C0F0-4883-8039-5E6AEE3CDB54}"/>
    <cellStyle name="Comma 4 2 3 2 113" xfId="11558" xr:uid="{00000000-0005-0000-0000-000096110000}"/>
    <cellStyle name="Comma 4 2 3 2 113 2" xfId="23395" xr:uid="{F0862272-D3BA-466E-83A2-26E1DEFABF1A}"/>
    <cellStyle name="Comma 4 2 3 2 114" xfId="11659" xr:uid="{00000000-0005-0000-0000-000097110000}"/>
    <cellStyle name="Comma 4 2 3 2 114 2" xfId="23493" xr:uid="{B1493CA3-4A44-4B76-82BC-FD2861615B04}"/>
    <cellStyle name="Comma 4 2 3 2 115" xfId="11758" xr:uid="{00000000-0005-0000-0000-000098110000}"/>
    <cellStyle name="Comma 4 2 3 2 115 2" xfId="23589" xr:uid="{8E073162-3272-4E70-B886-A3BAE630CCA5}"/>
    <cellStyle name="Comma 4 2 3 2 116" xfId="11853" xr:uid="{00000000-0005-0000-0000-000099110000}"/>
    <cellStyle name="Comma 4 2 3 2 116 2" xfId="23680" xr:uid="{B7E14365-6D0F-419C-9C4C-0FD2D2010829}"/>
    <cellStyle name="Comma 4 2 3 2 117" xfId="11950" xr:uid="{00000000-0005-0000-0000-00009A110000}"/>
    <cellStyle name="Comma 4 2 3 2 117 2" xfId="23775" xr:uid="{40B0CE00-3BD9-4A39-A9BE-E672842635CC}"/>
    <cellStyle name="Comma 4 2 3 2 118" xfId="12040" xr:uid="{00000000-0005-0000-0000-00009B110000}"/>
    <cellStyle name="Comma 4 2 3 2 118 2" xfId="23863" xr:uid="{074789F8-CAC5-4AF2-A1DF-4B1F37D0B05F}"/>
    <cellStyle name="Comma 4 2 3 2 119" xfId="12126" xr:uid="{00000000-0005-0000-0000-00009C110000}"/>
    <cellStyle name="Comma 4 2 3 2 119 2" xfId="23945" xr:uid="{2D94ACB0-A128-4FC1-B3BA-02DC22B77A9E}"/>
    <cellStyle name="Comma 4 2 3 2 12" xfId="1358" xr:uid="{00000000-0005-0000-0000-00009D110000}"/>
    <cellStyle name="Comma 4 2 3 2 12 2" xfId="13498" xr:uid="{E8A3D4DB-8465-4C70-BE2F-D44D21404BAD}"/>
    <cellStyle name="Comma 4 2 3 2 120" xfId="12194" xr:uid="{00000000-0005-0000-0000-00009E110000}"/>
    <cellStyle name="Comma 4 2 3 2 120 2" xfId="24012" xr:uid="{54D4AA86-ED18-4E1E-A529-6DFDD26A9E01}"/>
    <cellStyle name="Comma 4 2 3 2 121" xfId="12351" xr:uid="{1EB3CA0B-EC6B-4985-9037-541C5C56E2E4}"/>
    <cellStyle name="Comma 4 2 3 2 13" xfId="1459" xr:uid="{00000000-0005-0000-0000-00009F110000}"/>
    <cellStyle name="Comma 4 2 3 2 13 2" xfId="13596" xr:uid="{34BA65BD-967D-4A71-9CBE-FE71ECC37573}"/>
    <cellStyle name="Comma 4 2 3 2 14" xfId="1560" xr:uid="{00000000-0005-0000-0000-0000A0110000}"/>
    <cellStyle name="Comma 4 2 3 2 14 2" xfId="13694" xr:uid="{27310FCB-D53B-4D34-9856-CC62A9B05E95}"/>
    <cellStyle name="Comma 4 2 3 2 15" xfId="1661" xr:uid="{00000000-0005-0000-0000-0000A1110000}"/>
    <cellStyle name="Comma 4 2 3 2 15 2" xfId="13792" xr:uid="{54A08E66-54E4-4A5A-B543-5C8BC4ECC71E}"/>
    <cellStyle name="Comma 4 2 3 2 16" xfId="1762" xr:uid="{00000000-0005-0000-0000-0000A2110000}"/>
    <cellStyle name="Comma 4 2 3 2 16 2" xfId="13890" xr:uid="{1C6442FC-8936-406E-A2CC-95D081161915}"/>
    <cellStyle name="Comma 4 2 3 2 17" xfId="1863" xr:uid="{00000000-0005-0000-0000-0000A3110000}"/>
    <cellStyle name="Comma 4 2 3 2 17 2" xfId="13988" xr:uid="{DB151DEE-7479-4130-8A91-52CBD873CDFC}"/>
    <cellStyle name="Comma 4 2 3 2 18" xfId="1964" xr:uid="{00000000-0005-0000-0000-0000A4110000}"/>
    <cellStyle name="Comma 4 2 3 2 18 2" xfId="14086" xr:uid="{E01C0E5C-BF4F-4C7E-8918-FBA69012958C}"/>
    <cellStyle name="Comma 4 2 3 2 19" xfId="2065" xr:uid="{00000000-0005-0000-0000-0000A5110000}"/>
    <cellStyle name="Comma 4 2 3 2 19 2" xfId="14184" xr:uid="{002591E0-7118-41C7-8DA4-DF2BC6570BEC}"/>
    <cellStyle name="Comma 4 2 3 2 2" xfId="348" xr:uid="{00000000-0005-0000-0000-0000A6110000}"/>
    <cellStyle name="Comma 4 2 3 2 2 2" xfId="12519" xr:uid="{F900730C-306E-4177-8804-1E2CEC267A13}"/>
    <cellStyle name="Comma 4 2 3 2 20" xfId="2166" xr:uid="{00000000-0005-0000-0000-0000A7110000}"/>
    <cellStyle name="Comma 4 2 3 2 20 2" xfId="14282" xr:uid="{025B5445-F1B0-4D2D-AC17-AA07BD93EEBA}"/>
    <cellStyle name="Comma 4 2 3 2 21" xfId="2267" xr:uid="{00000000-0005-0000-0000-0000A8110000}"/>
    <cellStyle name="Comma 4 2 3 2 21 2" xfId="14380" xr:uid="{A7822FD7-33A2-4530-A8A4-E00F7519F689}"/>
    <cellStyle name="Comma 4 2 3 2 22" xfId="2368" xr:uid="{00000000-0005-0000-0000-0000A9110000}"/>
    <cellStyle name="Comma 4 2 3 2 22 2" xfId="14478" xr:uid="{813C2A04-B271-41A0-B1FC-DC1C01B309E7}"/>
    <cellStyle name="Comma 4 2 3 2 23" xfId="2469" xr:uid="{00000000-0005-0000-0000-0000AA110000}"/>
    <cellStyle name="Comma 4 2 3 2 23 2" xfId="14576" xr:uid="{FE4E1EDD-0155-4A27-BCEF-18AF175BF3E3}"/>
    <cellStyle name="Comma 4 2 3 2 24" xfId="2570" xr:uid="{00000000-0005-0000-0000-0000AB110000}"/>
    <cellStyle name="Comma 4 2 3 2 24 2" xfId="14674" xr:uid="{B54EABBB-81CD-4375-A8D2-FB668DE5EBE1}"/>
    <cellStyle name="Comma 4 2 3 2 25" xfId="2671" xr:uid="{00000000-0005-0000-0000-0000AC110000}"/>
    <cellStyle name="Comma 4 2 3 2 25 2" xfId="14772" xr:uid="{271DA1A2-02D9-44C5-B4B5-8D897A8756A5}"/>
    <cellStyle name="Comma 4 2 3 2 26" xfId="2772" xr:uid="{00000000-0005-0000-0000-0000AD110000}"/>
    <cellStyle name="Comma 4 2 3 2 26 2" xfId="14870" xr:uid="{F223C8D2-317D-4CEF-90F0-58FE4E1BE730}"/>
    <cellStyle name="Comma 4 2 3 2 27" xfId="2873" xr:uid="{00000000-0005-0000-0000-0000AE110000}"/>
    <cellStyle name="Comma 4 2 3 2 27 2" xfId="14968" xr:uid="{1B9C8879-D661-4309-88B3-CCC694278E0B}"/>
    <cellStyle name="Comma 4 2 3 2 28" xfId="2974" xr:uid="{00000000-0005-0000-0000-0000AF110000}"/>
    <cellStyle name="Comma 4 2 3 2 28 2" xfId="15066" xr:uid="{D74555F4-3734-4140-B914-0636401E4AAF}"/>
    <cellStyle name="Comma 4 2 3 2 29" xfId="3075" xr:uid="{00000000-0005-0000-0000-0000B0110000}"/>
    <cellStyle name="Comma 4 2 3 2 29 2" xfId="15164" xr:uid="{69FF70EC-3A42-4992-97D7-E77F00558DC6}"/>
    <cellStyle name="Comma 4 2 3 2 3" xfId="449" xr:uid="{00000000-0005-0000-0000-0000B1110000}"/>
    <cellStyle name="Comma 4 2 3 2 3 2" xfId="12617" xr:uid="{80DBA90A-12E0-418F-94D8-2B2814D42255}"/>
    <cellStyle name="Comma 4 2 3 2 30" xfId="3176" xr:uid="{00000000-0005-0000-0000-0000B2110000}"/>
    <cellStyle name="Comma 4 2 3 2 30 2" xfId="15262" xr:uid="{15F0C409-45D2-4097-926E-C59902C0B9FE}"/>
    <cellStyle name="Comma 4 2 3 2 31" xfId="3277" xr:uid="{00000000-0005-0000-0000-0000B3110000}"/>
    <cellStyle name="Comma 4 2 3 2 31 2" xfId="15360" xr:uid="{B8E8FF47-4AB0-404F-8EA1-F15E182F3252}"/>
    <cellStyle name="Comma 4 2 3 2 32" xfId="3378" xr:uid="{00000000-0005-0000-0000-0000B4110000}"/>
    <cellStyle name="Comma 4 2 3 2 32 2" xfId="15458" xr:uid="{398B35CA-BBE9-4ECC-9040-F283C99779A7}"/>
    <cellStyle name="Comma 4 2 3 2 33" xfId="3479" xr:uid="{00000000-0005-0000-0000-0000B5110000}"/>
    <cellStyle name="Comma 4 2 3 2 33 2" xfId="15556" xr:uid="{8D3FD45E-B858-43BB-9335-44505D0A15DC}"/>
    <cellStyle name="Comma 4 2 3 2 34" xfId="3580" xr:uid="{00000000-0005-0000-0000-0000B6110000}"/>
    <cellStyle name="Comma 4 2 3 2 34 2" xfId="15654" xr:uid="{CD7458D9-9424-4D3C-9AA5-19D181256B01}"/>
    <cellStyle name="Comma 4 2 3 2 35" xfId="3681" xr:uid="{00000000-0005-0000-0000-0000B7110000}"/>
    <cellStyle name="Comma 4 2 3 2 35 2" xfId="15752" xr:uid="{90155105-B17D-41FD-8DAB-A7568E3BD282}"/>
    <cellStyle name="Comma 4 2 3 2 36" xfId="3782" xr:uid="{00000000-0005-0000-0000-0000B8110000}"/>
    <cellStyle name="Comma 4 2 3 2 36 2" xfId="15851" xr:uid="{0366B13E-E721-4C6F-BC1A-497E30CBE5AF}"/>
    <cellStyle name="Comma 4 2 3 2 37" xfId="3883" xr:uid="{00000000-0005-0000-0000-0000B9110000}"/>
    <cellStyle name="Comma 4 2 3 2 37 2" xfId="15946" xr:uid="{E181DC3F-C3DB-463B-A8BA-92AA683E490F}"/>
    <cellStyle name="Comma 4 2 3 2 38" xfId="3983" xr:uid="{00000000-0005-0000-0000-0000BA110000}"/>
    <cellStyle name="Comma 4 2 3 2 38 2" xfId="16044" xr:uid="{6F0C48C7-4923-4521-A983-7024791320AB}"/>
    <cellStyle name="Comma 4 2 3 2 39" xfId="4066" xr:uid="{00000000-0005-0000-0000-0000BB110000}"/>
    <cellStyle name="Comma 4 2 3 2 39 2" xfId="16125" xr:uid="{42DD9738-465B-4302-B628-050E8E784354}"/>
    <cellStyle name="Comma 4 2 3 2 4" xfId="550" xr:uid="{00000000-0005-0000-0000-0000BC110000}"/>
    <cellStyle name="Comma 4 2 3 2 4 2" xfId="12715" xr:uid="{5EDE1934-EE34-4143-93D9-12D0AC001CB8}"/>
    <cellStyle name="Comma 4 2 3 2 40" xfId="4186" xr:uid="{00000000-0005-0000-0000-0000BD110000}"/>
    <cellStyle name="Comma 4 2 3 2 40 2" xfId="16242" xr:uid="{0B85623C-6DCF-4CF3-BD95-E95D4DDC1CEE}"/>
    <cellStyle name="Comma 4 2 3 2 41" xfId="4287" xr:uid="{00000000-0005-0000-0000-0000BE110000}"/>
    <cellStyle name="Comma 4 2 3 2 41 2" xfId="16340" xr:uid="{76F06DC7-044D-4A2C-AE9A-7D13D001F862}"/>
    <cellStyle name="Comma 4 2 3 2 42" xfId="4388" xr:uid="{00000000-0005-0000-0000-0000BF110000}"/>
    <cellStyle name="Comma 4 2 3 2 42 2" xfId="16438" xr:uid="{9C5CAC34-05C4-4E4D-BD8B-344A76F5093B}"/>
    <cellStyle name="Comma 4 2 3 2 43" xfId="4489" xr:uid="{00000000-0005-0000-0000-0000C0110000}"/>
    <cellStyle name="Comma 4 2 3 2 43 2" xfId="16536" xr:uid="{CD2FBCFF-9D3B-48D9-92A9-BA114F1AB600}"/>
    <cellStyle name="Comma 4 2 3 2 44" xfId="4590" xr:uid="{00000000-0005-0000-0000-0000C1110000}"/>
    <cellStyle name="Comma 4 2 3 2 44 2" xfId="16634" xr:uid="{1913008E-B157-4EE7-A9C9-F191741DC68F}"/>
    <cellStyle name="Comma 4 2 3 2 45" xfId="4691" xr:uid="{00000000-0005-0000-0000-0000C2110000}"/>
    <cellStyle name="Comma 4 2 3 2 45 2" xfId="16732" xr:uid="{1105F951-FDDA-4127-9603-CF302AD55DA6}"/>
    <cellStyle name="Comma 4 2 3 2 46" xfId="4792" xr:uid="{00000000-0005-0000-0000-0000C3110000}"/>
    <cellStyle name="Comma 4 2 3 2 46 2" xfId="16830" xr:uid="{196A845E-22E1-41DE-9CF6-15ACC2446DB3}"/>
    <cellStyle name="Comma 4 2 3 2 47" xfId="4893" xr:uid="{00000000-0005-0000-0000-0000C4110000}"/>
    <cellStyle name="Comma 4 2 3 2 47 2" xfId="16928" xr:uid="{C7B62EAC-18EE-4A99-A94A-174F58DDBE3D}"/>
    <cellStyle name="Comma 4 2 3 2 48" xfId="4994" xr:uid="{00000000-0005-0000-0000-0000C5110000}"/>
    <cellStyle name="Comma 4 2 3 2 48 2" xfId="17026" xr:uid="{763BB2EC-25DC-4BFB-B0AA-2A00989CA7CB}"/>
    <cellStyle name="Comma 4 2 3 2 49" xfId="5095" xr:uid="{00000000-0005-0000-0000-0000C6110000}"/>
    <cellStyle name="Comma 4 2 3 2 49 2" xfId="17124" xr:uid="{398E8DBD-77E2-4E28-B363-37E807ADD8FC}"/>
    <cellStyle name="Comma 4 2 3 2 5" xfId="651" xr:uid="{00000000-0005-0000-0000-0000C7110000}"/>
    <cellStyle name="Comma 4 2 3 2 5 2" xfId="12813" xr:uid="{421B09DE-8DE6-42DD-94EA-18E807725F4F}"/>
    <cellStyle name="Comma 4 2 3 2 50" xfId="5196" xr:uid="{00000000-0005-0000-0000-0000C8110000}"/>
    <cellStyle name="Comma 4 2 3 2 50 2" xfId="17222" xr:uid="{7693DFC3-714E-4316-9F12-1DB10D114E7B}"/>
    <cellStyle name="Comma 4 2 3 2 51" xfId="5297" xr:uid="{00000000-0005-0000-0000-0000C9110000}"/>
    <cellStyle name="Comma 4 2 3 2 51 2" xfId="17320" xr:uid="{046A2587-E75A-45AD-A953-3CBC25111D5F}"/>
    <cellStyle name="Comma 4 2 3 2 52" xfId="5398" xr:uid="{00000000-0005-0000-0000-0000CA110000}"/>
    <cellStyle name="Comma 4 2 3 2 52 2" xfId="17418" xr:uid="{DD10235D-EF73-42B1-B8FE-B878495D87B7}"/>
    <cellStyle name="Comma 4 2 3 2 53" xfId="5499" xr:uid="{00000000-0005-0000-0000-0000CB110000}"/>
    <cellStyle name="Comma 4 2 3 2 53 2" xfId="17516" xr:uid="{D0EFAF18-E39C-4221-B5D7-5FD265666CD3}"/>
    <cellStyle name="Comma 4 2 3 2 54" xfId="5600" xr:uid="{00000000-0005-0000-0000-0000CC110000}"/>
    <cellStyle name="Comma 4 2 3 2 54 2" xfId="17614" xr:uid="{D39C642E-9DD4-4E86-AA60-6789AE044F87}"/>
    <cellStyle name="Comma 4 2 3 2 55" xfId="5701" xr:uid="{00000000-0005-0000-0000-0000CD110000}"/>
    <cellStyle name="Comma 4 2 3 2 55 2" xfId="17712" xr:uid="{F2102494-50A4-48E2-88C0-5130797D67B8}"/>
    <cellStyle name="Comma 4 2 3 2 56" xfId="5802" xr:uid="{00000000-0005-0000-0000-0000CE110000}"/>
    <cellStyle name="Comma 4 2 3 2 56 2" xfId="17810" xr:uid="{5AA6B4A3-1FFC-4057-90BB-380E44E901EE}"/>
    <cellStyle name="Comma 4 2 3 2 57" xfId="5903" xr:uid="{00000000-0005-0000-0000-0000CF110000}"/>
    <cellStyle name="Comma 4 2 3 2 57 2" xfId="17908" xr:uid="{72962763-A707-4494-A9B3-12D08E50FCAF}"/>
    <cellStyle name="Comma 4 2 3 2 58" xfId="6004" xr:uid="{00000000-0005-0000-0000-0000D0110000}"/>
    <cellStyle name="Comma 4 2 3 2 58 2" xfId="18006" xr:uid="{75077220-B7A3-4BC8-BB7B-C6AD0CA917E1}"/>
    <cellStyle name="Comma 4 2 3 2 59" xfId="6105" xr:uid="{00000000-0005-0000-0000-0000D1110000}"/>
    <cellStyle name="Comma 4 2 3 2 59 2" xfId="18104" xr:uid="{E7B45E34-AD65-4EF7-A851-FD89350FBF42}"/>
    <cellStyle name="Comma 4 2 3 2 6" xfId="752" xr:uid="{00000000-0005-0000-0000-0000D2110000}"/>
    <cellStyle name="Comma 4 2 3 2 6 2" xfId="12911" xr:uid="{DF1B81D4-0444-4E6C-9261-EAFD286FCF8A}"/>
    <cellStyle name="Comma 4 2 3 2 60" xfId="6206" xr:uid="{00000000-0005-0000-0000-0000D3110000}"/>
    <cellStyle name="Comma 4 2 3 2 60 2" xfId="18202" xr:uid="{47961B30-EB06-4F33-AE5B-C2D3485DC176}"/>
    <cellStyle name="Comma 4 2 3 2 61" xfId="6307" xr:uid="{00000000-0005-0000-0000-0000D4110000}"/>
    <cellStyle name="Comma 4 2 3 2 61 2" xfId="18300" xr:uid="{D6AD8F6A-E321-4B95-A411-41B7BD6AC5AF}"/>
    <cellStyle name="Comma 4 2 3 2 62" xfId="6408" xr:uid="{00000000-0005-0000-0000-0000D5110000}"/>
    <cellStyle name="Comma 4 2 3 2 62 2" xfId="18398" xr:uid="{6F565009-7929-40EB-8339-3361994146DE}"/>
    <cellStyle name="Comma 4 2 3 2 63" xfId="6509" xr:uid="{00000000-0005-0000-0000-0000D6110000}"/>
    <cellStyle name="Comma 4 2 3 2 63 2" xfId="18496" xr:uid="{4C54FF28-6752-4630-8C20-C33E5F146049}"/>
    <cellStyle name="Comma 4 2 3 2 64" xfId="6610" xr:uid="{00000000-0005-0000-0000-0000D7110000}"/>
    <cellStyle name="Comma 4 2 3 2 64 2" xfId="18594" xr:uid="{8FB960AE-1A33-40C5-8D5A-27D5C9485D27}"/>
    <cellStyle name="Comma 4 2 3 2 65" xfId="6711" xr:uid="{00000000-0005-0000-0000-0000D8110000}"/>
    <cellStyle name="Comma 4 2 3 2 65 2" xfId="18692" xr:uid="{C0A3FED8-C68B-4744-9F13-791D2443A1BE}"/>
    <cellStyle name="Comma 4 2 3 2 66" xfId="6812" xr:uid="{00000000-0005-0000-0000-0000D9110000}"/>
    <cellStyle name="Comma 4 2 3 2 66 2" xfId="18790" xr:uid="{DF0D6F0C-2DE5-4092-A0A7-F9A4DC488A43}"/>
    <cellStyle name="Comma 4 2 3 2 67" xfId="6913" xr:uid="{00000000-0005-0000-0000-0000DA110000}"/>
    <cellStyle name="Comma 4 2 3 2 67 2" xfId="18888" xr:uid="{33AF3BBD-5873-493D-9832-A7F5DE87C37A}"/>
    <cellStyle name="Comma 4 2 3 2 68" xfId="7014" xr:uid="{00000000-0005-0000-0000-0000DB110000}"/>
    <cellStyle name="Comma 4 2 3 2 68 2" xfId="18986" xr:uid="{29B38C25-8122-48A3-BE9E-C2695C5F8E3B}"/>
    <cellStyle name="Comma 4 2 3 2 69" xfId="7115" xr:uid="{00000000-0005-0000-0000-0000DC110000}"/>
    <cellStyle name="Comma 4 2 3 2 69 2" xfId="19084" xr:uid="{0AACF331-E600-44FC-8103-A7ED771F013A}"/>
    <cellStyle name="Comma 4 2 3 2 7" xfId="853" xr:uid="{00000000-0005-0000-0000-0000DD110000}"/>
    <cellStyle name="Comma 4 2 3 2 7 2" xfId="13009" xr:uid="{A0CF4BAC-D301-4126-987F-4B905324191A}"/>
    <cellStyle name="Comma 4 2 3 2 70" xfId="7216" xr:uid="{00000000-0005-0000-0000-0000DE110000}"/>
    <cellStyle name="Comma 4 2 3 2 70 2" xfId="19182" xr:uid="{D1A0975C-0036-4C05-9183-35F271E1148D}"/>
    <cellStyle name="Comma 4 2 3 2 71" xfId="7317" xr:uid="{00000000-0005-0000-0000-0000DF110000}"/>
    <cellStyle name="Comma 4 2 3 2 71 2" xfId="19280" xr:uid="{E801201E-D821-423C-B046-128C44F96B6C}"/>
    <cellStyle name="Comma 4 2 3 2 72" xfId="7418" xr:uid="{00000000-0005-0000-0000-0000E0110000}"/>
    <cellStyle name="Comma 4 2 3 2 72 2" xfId="19378" xr:uid="{06ED02A3-114E-4A98-BD1E-C7E581624E07}"/>
    <cellStyle name="Comma 4 2 3 2 73" xfId="7519" xr:uid="{00000000-0005-0000-0000-0000E1110000}"/>
    <cellStyle name="Comma 4 2 3 2 73 2" xfId="19476" xr:uid="{791951E1-36F8-473F-8A46-477C29E06948}"/>
    <cellStyle name="Comma 4 2 3 2 74" xfId="7620" xr:uid="{00000000-0005-0000-0000-0000E2110000}"/>
    <cellStyle name="Comma 4 2 3 2 74 2" xfId="19574" xr:uid="{55A0ABF4-3068-40CA-A6DD-B16589397743}"/>
    <cellStyle name="Comma 4 2 3 2 75" xfId="7721" xr:uid="{00000000-0005-0000-0000-0000E3110000}"/>
    <cellStyle name="Comma 4 2 3 2 75 2" xfId="19672" xr:uid="{1FF676B9-69EB-4C68-8AEA-8A0A659DAEF4}"/>
    <cellStyle name="Comma 4 2 3 2 76" xfId="7822" xr:uid="{00000000-0005-0000-0000-0000E4110000}"/>
    <cellStyle name="Comma 4 2 3 2 76 2" xfId="19770" xr:uid="{5034BA92-7398-4A6B-A252-3F9ACFA556EE}"/>
    <cellStyle name="Comma 4 2 3 2 77" xfId="7923" xr:uid="{00000000-0005-0000-0000-0000E5110000}"/>
    <cellStyle name="Comma 4 2 3 2 77 2" xfId="19868" xr:uid="{68C1B175-7E3E-455D-866B-E676A0761C66}"/>
    <cellStyle name="Comma 4 2 3 2 78" xfId="8024" xr:uid="{00000000-0005-0000-0000-0000E6110000}"/>
    <cellStyle name="Comma 4 2 3 2 78 2" xfId="19966" xr:uid="{6B6BFECC-F810-4637-9A6F-7878FCE4CBD4}"/>
    <cellStyle name="Comma 4 2 3 2 79" xfId="8125" xr:uid="{00000000-0005-0000-0000-0000E7110000}"/>
    <cellStyle name="Comma 4 2 3 2 79 2" xfId="20064" xr:uid="{EBB8CB5E-CA0D-475F-ABA1-DCAE032529DE}"/>
    <cellStyle name="Comma 4 2 3 2 8" xfId="954" xr:uid="{00000000-0005-0000-0000-0000E8110000}"/>
    <cellStyle name="Comma 4 2 3 2 8 2" xfId="13107" xr:uid="{22C6D1B7-3C50-4392-8397-3D0C290A4BE1}"/>
    <cellStyle name="Comma 4 2 3 2 80" xfId="8226" xr:uid="{00000000-0005-0000-0000-0000E9110000}"/>
    <cellStyle name="Comma 4 2 3 2 80 2" xfId="20162" xr:uid="{68C0C677-0A69-471D-A65A-0B5A011131A5}"/>
    <cellStyle name="Comma 4 2 3 2 81" xfId="8327" xr:uid="{00000000-0005-0000-0000-0000EA110000}"/>
    <cellStyle name="Comma 4 2 3 2 81 2" xfId="20260" xr:uid="{08232744-BD0A-4FC9-BB88-B7E7E6BEFBA7}"/>
    <cellStyle name="Comma 4 2 3 2 82" xfId="8428" xr:uid="{00000000-0005-0000-0000-0000EB110000}"/>
    <cellStyle name="Comma 4 2 3 2 82 2" xfId="20358" xr:uid="{71C941C5-7103-4F61-90A0-8C1AE3890B38}"/>
    <cellStyle name="Comma 4 2 3 2 83" xfId="8529" xr:uid="{00000000-0005-0000-0000-0000EC110000}"/>
    <cellStyle name="Comma 4 2 3 2 83 2" xfId="20456" xr:uid="{B6D88C36-71D5-4F58-A0F7-B869A6DF9BF9}"/>
    <cellStyle name="Comma 4 2 3 2 84" xfId="8630" xr:uid="{00000000-0005-0000-0000-0000ED110000}"/>
    <cellStyle name="Comma 4 2 3 2 84 2" xfId="20554" xr:uid="{C7DDA4AC-E229-4980-B4F2-151E725EB51F}"/>
    <cellStyle name="Comma 4 2 3 2 85" xfId="8731" xr:uid="{00000000-0005-0000-0000-0000EE110000}"/>
    <cellStyle name="Comma 4 2 3 2 85 2" xfId="20652" xr:uid="{F57C345F-7F5C-46C6-AD21-7596E8383392}"/>
    <cellStyle name="Comma 4 2 3 2 86" xfId="8832" xr:uid="{00000000-0005-0000-0000-0000EF110000}"/>
    <cellStyle name="Comma 4 2 3 2 86 2" xfId="20750" xr:uid="{09BC2588-3120-4FE3-BF05-E91F9A47269A}"/>
    <cellStyle name="Comma 4 2 3 2 87" xfId="8933" xr:uid="{00000000-0005-0000-0000-0000F0110000}"/>
    <cellStyle name="Comma 4 2 3 2 87 2" xfId="20848" xr:uid="{2BAA37C3-5D2E-4B5E-97A4-32EDD60E8A2C}"/>
    <cellStyle name="Comma 4 2 3 2 88" xfId="9034" xr:uid="{00000000-0005-0000-0000-0000F1110000}"/>
    <cellStyle name="Comma 4 2 3 2 88 2" xfId="20946" xr:uid="{55FD4310-EB6C-41CF-B1B9-C895A6AE362B}"/>
    <cellStyle name="Comma 4 2 3 2 89" xfId="9135" xr:uid="{00000000-0005-0000-0000-0000F2110000}"/>
    <cellStyle name="Comma 4 2 3 2 89 2" xfId="21044" xr:uid="{643B9F20-1F20-4C7A-BD69-6E2855A5AEF2}"/>
    <cellStyle name="Comma 4 2 3 2 9" xfId="1055" xr:uid="{00000000-0005-0000-0000-0000F3110000}"/>
    <cellStyle name="Comma 4 2 3 2 9 2" xfId="13204" xr:uid="{F2A04AF1-4A6D-44A3-88B1-9E2CCA38B736}"/>
    <cellStyle name="Comma 4 2 3 2 90" xfId="9236" xr:uid="{00000000-0005-0000-0000-0000F4110000}"/>
    <cellStyle name="Comma 4 2 3 2 90 2" xfId="21142" xr:uid="{346D2173-99F3-43CB-9808-1020BDCD2E73}"/>
    <cellStyle name="Comma 4 2 3 2 91" xfId="9337" xr:uid="{00000000-0005-0000-0000-0000F5110000}"/>
    <cellStyle name="Comma 4 2 3 2 91 2" xfId="21240" xr:uid="{FA36CE70-EB1B-479C-8155-F09AEB2EEDA2}"/>
    <cellStyle name="Comma 4 2 3 2 92" xfId="9438" xr:uid="{00000000-0005-0000-0000-0000F6110000}"/>
    <cellStyle name="Comma 4 2 3 2 92 2" xfId="21338" xr:uid="{343B8282-9A1C-4046-BC1A-12FF0F9E7DE0}"/>
    <cellStyle name="Comma 4 2 3 2 93" xfId="9539" xr:uid="{00000000-0005-0000-0000-0000F7110000}"/>
    <cellStyle name="Comma 4 2 3 2 93 2" xfId="21436" xr:uid="{BDF4BD30-93DA-4339-A7FC-AFBEC7ADD2DA}"/>
    <cellStyle name="Comma 4 2 3 2 94" xfId="9640" xr:uid="{00000000-0005-0000-0000-0000F8110000}"/>
    <cellStyle name="Comma 4 2 3 2 94 2" xfId="21534" xr:uid="{F9E42F94-707A-40A0-8F34-C98A9AFF9898}"/>
    <cellStyle name="Comma 4 2 3 2 95" xfId="9741" xr:uid="{00000000-0005-0000-0000-0000F9110000}"/>
    <cellStyle name="Comma 4 2 3 2 95 2" xfId="21632" xr:uid="{08A09BED-508B-4E06-A82F-80EB4B993D41}"/>
    <cellStyle name="Comma 4 2 3 2 96" xfId="9842" xr:uid="{00000000-0005-0000-0000-0000FA110000}"/>
    <cellStyle name="Comma 4 2 3 2 96 2" xfId="21730" xr:uid="{7762AF21-4E01-4DA5-9DA3-3B44364C692E}"/>
    <cellStyle name="Comma 4 2 3 2 97" xfId="9943" xr:uid="{00000000-0005-0000-0000-0000FB110000}"/>
    <cellStyle name="Comma 4 2 3 2 97 2" xfId="21828" xr:uid="{74E40FBC-C128-4F5D-B5D2-DD52C70C8921}"/>
    <cellStyle name="Comma 4 2 3 2 98" xfId="10044" xr:uid="{00000000-0005-0000-0000-0000FC110000}"/>
    <cellStyle name="Comma 4 2 3 2 98 2" xfId="21926" xr:uid="{BE87EB1D-1A9E-4B39-B429-50A70A1F56A7}"/>
    <cellStyle name="Comma 4 2 3 2 99" xfId="10145" xr:uid="{00000000-0005-0000-0000-0000FD110000}"/>
    <cellStyle name="Comma 4 2 3 2 99 2" xfId="22023" xr:uid="{964B751C-4FF0-43F7-AA98-18CBBE482E57}"/>
    <cellStyle name="Comma 4 3" xfId="12300" xr:uid="{4AABCCF0-CAFF-4745-9093-49324F60727F}"/>
    <cellStyle name="Comma 5" xfId="65" xr:uid="{00000000-0005-0000-0000-0000FE110000}"/>
    <cellStyle name="Comma 5 2" xfId="12303" xr:uid="{71CCA575-7699-490E-99C8-5180FEDB4399}"/>
    <cellStyle name="Comma 6" xfId="66" xr:uid="{00000000-0005-0000-0000-0000FF110000}"/>
    <cellStyle name="Comma 7" xfId="67" xr:uid="{00000000-0005-0000-0000-000000120000}"/>
    <cellStyle name="Comma 7 10" xfId="548" xr:uid="{00000000-0005-0000-0000-000001120000}"/>
    <cellStyle name="Comma 7 10 2" xfId="12713" xr:uid="{9A5E07CE-B6F7-4C34-9987-F04B4C635DF1}"/>
    <cellStyle name="Comma 7 100" xfId="9638" xr:uid="{00000000-0005-0000-0000-000002120000}"/>
    <cellStyle name="Comma 7 100 2" xfId="21532" xr:uid="{10B571D7-21C0-4D52-8244-9CEBED397F4B}"/>
    <cellStyle name="Comma 7 101" xfId="9739" xr:uid="{00000000-0005-0000-0000-000003120000}"/>
    <cellStyle name="Comma 7 101 2" xfId="21630" xr:uid="{C1698D9F-9C1A-4541-BCA6-F1BC3CBEDA59}"/>
    <cellStyle name="Comma 7 102" xfId="9743" xr:uid="{00000000-0005-0000-0000-000004120000}"/>
    <cellStyle name="Comma 7 102 2" xfId="21634" xr:uid="{46984728-F0A1-45D2-8E25-0F893BAEF1A6}"/>
    <cellStyle name="Comma 7 103" xfId="4107" xr:uid="{00000000-0005-0000-0000-000005120000}"/>
    <cellStyle name="Comma 7 103 2" xfId="16166" xr:uid="{4214877E-0D2F-4782-9CA9-78B0269805FD}"/>
    <cellStyle name="Comma 7 104" xfId="9945" xr:uid="{00000000-0005-0000-0000-000006120000}"/>
    <cellStyle name="Comma 7 104 2" xfId="21830" xr:uid="{80FF504A-16DD-4DB3-832B-54BD09DCC303}"/>
    <cellStyle name="Comma 7 105" xfId="9667" xr:uid="{00000000-0005-0000-0000-000007120000}"/>
    <cellStyle name="Comma 7 105 2" xfId="21560" xr:uid="{3D07EEEB-E9EC-449B-872B-0D0FCBB5D4A5}"/>
    <cellStyle name="Comma 7 106" xfId="10259" xr:uid="{00000000-0005-0000-0000-000008120000}"/>
    <cellStyle name="Comma 7 106 2" xfId="22135" xr:uid="{BDB5EA47-2989-4440-905D-2F14C93DB687}"/>
    <cellStyle name="Comma 7 107" xfId="10361" xr:uid="{00000000-0005-0000-0000-000009120000}"/>
    <cellStyle name="Comma 7 107 2" xfId="22233" xr:uid="{320DD2C9-3FFE-416B-9D21-DC36C3DAF28F}"/>
    <cellStyle name="Comma 7 108" xfId="9830" xr:uid="{00000000-0005-0000-0000-00000A120000}"/>
    <cellStyle name="Comma 7 108 2" xfId="21719" xr:uid="{3FE0A94E-EBAB-41C6-B908-067C612667A9}"/>
    <cellStyle name="Comma 7 109" xfId="10748" xr:uid="{00000000-0005-0000-0000-00000B120000}"/>
    <cellStyle name="Comma 7 109 2" xfId="22609" xr:uid="{B53CDB1F-90F1-445A-A1C3-514ECA2C05EC}"/>
    <cellStyle name="Comma 7 11" xfId="649" xr:uid="{00000000-0005-0000-0000-00000C120000}"/>
    <cellStyle name="Comma 7 11 2" xfId="12811" xr:uid="{8F59C1B1-4632-4B50-A7E5-65AFEDDAC246}"/>
    <cellStyle name="Comma 7 110" xfId="10536" xr:uid="{00000000-0005-0000-0000-00000D120000}"/>
    <cellStyle name="Comma 7 110 2" xfId="22402" xr:uid="{27594E58-05A6-4991-87F0-38A18BD64D94}"/>
    <cellStyle name="Comma 7 111" xfId="10344" xr:uid="{00000000-0005-0000-0000-00000E120000}"/>
    <cellStyle name="Comma 7 111 2" xfId="22216" xr:uid="{EF2AB5D2-0A2A-4DB6-A3D0-B5DB59200A18}"/>
    <cellStyle name="Comma 7 112" xfId="11052" xr:uid="{00000000-0005-0000-0000-00000F120000}"/>
    <cellStyle name="Comma 7 112 2" xfId="22904" xr:uid="{2A76D401-B918-4B6D-995A-AA565B971891}"/>
    <cellStyle name="Comma 7 113" xfId="10951" xr:uid="{00000000-0005-0000-0000-000010120000}"/>
    <cellStyle name="Comma 7 113 2" xfId="22806" xr:uid="{9E8FBC01-5AD4-403C-93BA-B69533055269}"/>
    <cellStyle name="Comma 7 114" xfId="10846" xr:uid="{00000000-0005-0000-0000-000011120000}"/>
    <cellStyle name="Comma 7 114 2" xfId="22704" xr:uid="{9FFFD785-F12A-465D-ACE4-E8B3A86920A0}"/>
    <cellStyle name="Comma 7 115" xfId="10929" xr:uid="{00000000-0005-0000-0000-000012120000}"/>
    <cellStyle name="Comma 7 115 2" xfId="22786" xr:uid="{11C97FD0-24CE-4385-8C6C-84CF26CD7A89}"/>
    <cellStyle name="Comma 7 116" xfId="10648" xr:uid="{00000000-0005-0000-0000-000013120000}"/>
    <cellStyle name="Comma 7 116 2" xfId="22513" xr:uid="{1896068B-B6B8-46F8-A5B4-14D081D24950}"/>
    <cellStyle name="Comma 7 117" xfId="11258" xr:uid="{00000000-0005-0000-0000-000014120000}"/>
    <cellStyle name="Comma 7 117 2" xfId="23103" xr:uid="{798FAD57-43F0-4349-A6B9-64AA09CFC2A9}"/>
    <cellStyle name="Comma 7 118" xfId="9840" xr:uid="{00000000-0005-0000-0000-000015120000}"/>
    <cellStyle name="Comma 7 118 2" xfId="21728" xr:uid="{96202483-6EA7-49E4-9032-E8676D8EA1BC}"/>
    <cellStyle name="Comma 7 119" xfId="11570" xr:uid="{00000000-0005-0000-0000-000016120000}"/>
    <cellStyle name="Comma 7 119 2" xfId="23407" xr:uid="{C5212A71-643D-4D71-9D58-55956696DCD3}"/>
    <cellStyle name="Comma 7 12" xfId="750" xr:uid="{00000000-0005-0000-0000-000017120000}"/>
    <cellStyle name="Comma 7 12 2" xfId="12909" xr:uid="{82D530D3-6DF4-4DB7-A797-B73A8976368B}"/>
    <cellStyle name="Comma 7 120" xfId="11672" xr:uid="{00000000-0005-0000-0000-000018120000}"/>
    <cellStyle name="Comma 7 120 2" xfId="23506" xr:uid="{67A464DD-FB51-470A-8DA8-917FB813BC30}"/>
    <cellStyle name="Comma 7 121" xfId="11656" xr:uid="{00000000-0005-0000-0000-000019120000}"/>
    <cellStyle name="Comma 7 121 2" xfId="23490" xr:uid="{872F7768-D346-472C-8BCA-1D9CEECDC0B3}"/>
    <cellStyle name="Comma 7 122" xfId="12304" xr:uid="{0B9EF07A-963E-485F-B7B6-7F572FD6D71A}"/>
    <cellStyle name="Comma 7 13" xfId="851" xr:uid="{00000000-0005-0000-0000-00001A120000}"/>
    <cellStyle name="Comma 7 13 2" xfId="13007" xr:uid="{DFEAAE70-584D-4566-BF87-A8D4FE0E24C4}"/>
    <cellStyle name="Comma 7 14" xfId="952" xr:uid="{00000000-0005-0000-0000-00001B120000}"/>
    <cellStyle name="Comma 7 14 2" xfId="13105" xr:uid="{7BEC8CF8-2239-4FBE-9694-95BA21099D2B}"/>
    <cellStyle name="Comma 7 15" xfId="1053" xr:uid="{00000000-0005-0000-0000-00001C120000}"/>
    <cellStyle name="Comma 7 15 2" xfId="13202" xr:uid="{DCBD9D26-9BFF-4E6A-8735-E25393686C77}"/>
    <cellStyle name="Comma 7 16" xfId="1154" xr:uid="{00000000-0005-0000-0000-00001D120000}"/>
    <cellStyle name="Comma 7 16 2" xfId="13300" xr:uid="{74E506BA-21D6-4D54-AD60-0A7ACC7E1712}"/>
    <cellStyle name="Comma 7 17" xfId="1255" xr:uid="{00000000-0005-0000-0000-00001E120000}"/>
    <cellStyle name="Comma 7 17 2" xfId="13398" xr:uid="{63EE3EDC-5FC8-4108-BAF9-2B00537497E0}"/>
    <cellStyle name="Comma 7 18" xfId="1356" xr:uid="{00000000-0005-0000-0000-00001F120000}"/>
    <cellStyle name="Comma 7 18 2" xfId="13496" xr:uid="{95B1C509-F8AB-4831-9419-C40CF595B8CC}"/>
    <cellStyle name="Comma 7 19" xfId="1457" xr:uid="{00000000-0005-0000-0000-000020120000}"/>
    <cellStyle name="Comma 7 19 2" xfId="13594" xr:uid="{97F2445D-A36B-40D1-A5B6-AF289B03BC3C}"/>
    <cellStyle name="Comma 7 2" xfId="68" xr:uid="{00000000-0005-0000-0000-000021120000}"/>
    <cellStyle name="Comma 7 2 10" xfId="639" xr:uid="{00000000-0005-0000-0000-000022120000}"/>
    <cellStyle name="Comma 7 2 10 2" xfId="12802" xr:uid="{98CF200B-06E1-4CE4-BB63-DD2404788CDC}"/>
    <cellStyle name="Comma 7 2 100" xfId="9729" xr:uid="{00000000-0005-0000-0000-000023120000}"/>
    <cellStyle name="Comma 7 2 100 2" xfId="21621" xr:uid="{2E42E6C4-A846-47C4-904E-94283E3B7B67}"/>
    <cellStyle name="Comma 7 2 101" xfId="9566" xr:uid="{00000000-0005-0000-0000-000024120000}"/>
    <cellStyle name="Comma 7 2 101 2" xfId="21462" xr:uid="{A132442A-F681-40CE-A0D4-FBB48FFEFE1A}"/>
    <cellStyle name="Comma 7 2 102" xfId="9941" xr:uid="{00000000-0005-0000-0000-000025120000}"/>
    <cellStyle name="Comma 7 2 102 2" xfId="21826" xr:uid="{E979DB9D-4555-47C2-A31F-0226BD2E7534}"/>
    <cellStyle name="Comma 7 2 103" xfId="9768" xr:uid="{00000000-0005-0000-0000-000026120000}"/>
    <cellStyle name="Comma 7 2 103 2" xfId="21658" xr:uid="{62E51318-AE01-4431-83D4-A68FE5EA76B5}"/>
    <cellStyle name="Comma 7 2 104" xfId="10031" xr:uid="{00000000-0005-0000-0000-000027120000}"/>
    <cellStyle name="Comma 7 2 104 2" xfId="21914" xr:uid="{BAE43A6A-70BA-4B21-9EF8-3C37E3281F35}"/>
    <cellStyle name="Comma 7 2 105" xfId="10235" xr:uid="{00000000-0005-0000-0000-000028120000}"/>
    <cellStyle name="Comma 7 2 105 2" xfId="22111" xr:uid="{EAD898EC-BE78-43BF-BB62-A24EB5CA16B3}"/>
    <cellStyle name="Comma 7 2 106" xfId="10233" xr:uid="{00000000-0005-0000-0000-000029120000}"/>
    <cellStyle name="Comma 7 2 106 2" xfId="22109" xr:uid="{F9AFD1DF-A2DF-42CA-BF1C-5D355B31271B}"/>
    <cellStyle name="Comma 7 2 107" xfId="10234" xr:uid="{00000000-0005-0000-0000-00002A120000}"/>
    <cellStyle name="Comma 7 2 107 2" xfId="22110" xr:uid="{F63DEC7E-0A8F-4E68-B242-10AB130C229D}"/>
    <cellStyle name="Comma 7 2 108" xfId="10739" xr:uid="{00000000-0005-0000-0000-00002B120000}"/>
    <cellStyle name="Comma 7 2 108 2" xfId="22601" xr:uid="{276B7876-01EB-4E49-84A5-B49B649FAE6C}"/>
    <cellStyle name="Comma 7 2 109" xfId="10551" xr:uid="{00000000-0005-0000-0000-00002C120000}"/>
    <cellStyle name="Comma 7 2 109 2" xfId="22417" xr:uid="{B313BA9D-22F2-4F26-9F57-9C8BE4B0D736}"/>
    <cellStyle name="Comma 7 2 11" xfId="740" xr:uid="{00000000-0005-0000-0000-00002D120000}"/>
    <cellStyle name="Comma 7 2 11 2" xfId="12900" xr:uid="{673663C8-4827-40A6-A0A7-AA14051CAE0D}"/>
    <cellStyle name="Comma 7 2 110" xfId="10563" xr:uid="{00000000-0005-0000-0000-00002E120000}"/>
    <cellStyle name="Comma 7 2 110 2" xfId="22429" xr:uid="{8A896BD3-BA39-40B1-895C-2AB84148E70F}"/>
    <cellStyle name="Comma 7 2 111" xfId="11051" xr:uid="{00000000-0005-0000-0000-00002F120000}"/>
    <cellStyle name="Comma 7 2 111 2" xfId="22903" xr:uid="{B7022AFB-9485-4954-A03C-D039336A31F0}"/>
    <cellStyle name="Comma 7 2 112" xfId="10839" xr:uid="{00000000-0005-0000-0000-000030120000}"/>
    <cellStyle name="Comma 7 2 112 2" xfId="22697" xr:uid="{05EA9B36-499C-46AE-8F8C-177E67A6CC03}"/>
    <cellStyle name="Comma 7 2 113" xfId="11065" xr:uid="{00000000-0005-0000-0000-000031120000}"/>
    <cellStyle name="Comma 7 2 113 2" xfId="22917" xr:uid="{0087443F-0438-415A-98FA-D278CC7C1BA4}"/>
    <cellStyle name="Comma 7 2 114" xfId="11355" xr:uid="{00000000-0005-0000-0000-000032120000}"/>
    <cellStyle name="Comma 7 2 114 2" xfId="23197" xr:uid="{CB8A7B44-5240-4FCE-916F-52D299AFB494}"/>
    <cellStyle name="Comma 7 2 115" xfId="11253" xr:uid="{00000000-0005-0000-0000-000033120000}"/>
    <cellStyle name="Comma 7 2 115 2" xfId="23098" xr:uid="{945B5773-E9CD-4263-ACCB-D3CBF49FB28E}"/>
    <cellStyle name="Comma 7 2 116" xfId="11556" xr:uid="{00000000-0005-0000-0000-000034120000}"/>
    <cellStyle name="Comma 7 2 116 2" xfId="23393" xr:uid="{BD93CDFC-B7E5-46CF-9472-34BEBCD46C67}"/>
    <cellStyle name="Comma 7 2 117" xfId="11279" xr:uid="{00000000-0005-0000-0000-000035120000}"/>
    <cellStyle name="Comma 7 2 117 2" xfId="23124" xr:uid="{BDAEE975-4724-4721-A00F-59BF04FFB3FD}"/>
    <cellStyle name="Comma 7 2 118" xfId="11756" xr:uid="{00000000-0005-0000-0000-000036120000}"/>
    <cellStyle name="Comma 7 2 118 2" xfId="23587" xr:uid="{E454CDA6-9BDA-474A-91EB-FBB98B7B058A}"/>
    <cellStyle name="Comma 7 2 119" xfId="11851" xr:uid="{00000000-0005-0000-0000-000037120000}"/>
    <cellStyle name="Comma 7 2 119 2" xfId="23678" xr:uid="{F8F42E47-181E-4B17-91FD-DA042CA23E72}"/>
    <cellStyle name="Comma 7 2 12" xfId="841" xr:uid="{00000000-0005-0000-0000-000038120000}"/>
    <cellStyle name="Comma 7 2 12 2" xfId="12998" xr:uid="{A849D487-D07C-43DC-9725-FBEE79A925CA}"/>
    <cellStyle name="Comma 7 2 120" xfId="11152" xr:uid="{00000000-0005-0000-0000-000039120000}"/>
    <cellStyle name="Comma 7 2 120 2" xfId="23000" xr:uid="{E2873981-9F26-4883-8414-6057DB321FCD}"/>
    <cellStyle name="Comma 7 2 121" xfId="12305" xr:uid="{3EC63E5D-B27B-4157-B477-425780D8C44F}"/>
    <cellStyle name="Comma 7 2 13" xfId="942" xr:uid="{00000000-0005-0000-0000-00003A120000}"/>
    <cellStyle name="Comma 7 2 13 2" xfId="13096" xr:uid="{B1C0ED12-5B44-4E80-B1EE-A13B926A2B9B}"/>
    <cellStyle name="Comma 7 2 14" xfId="1043" xr:uid="{00000000-0005-0000-0000-00003B120000}"/>
    <cellStyle name="Comma 7 2 14 2" xfId="13193" xr:uid="{1D099509-BA30-461E-8F3A-3C0F1A8587BE}"/>
    <cellStyle name="Comma 7 2 15" xfId="1144" xr:uid="{00000000-0005-0000-0000-00003C120000}"/>
    <cellStyle name="Comma 7 2 15 2" xfId="13291" xr:uid="{6F554656-73F1-4435-A0F4-3D8925DFBE21}"/>
    <cellStyle name="Comma 7 2 16" xfId="1245" xr:uid="{00000000-0005-0000-0000-00003D120000}"/>
    <cellStyle name="Comma 7 2 16 2" xfId="13389" xr:uid="{20BF1372-DDD4-4811-A021-AC2EA2735B5F}"/>
    <cellStyle name="Comma 7 2 17" xfId="1346" xr:uid="{00000000-0005-0000-0000-00003E120000}"/>
    <cellStyle name="Comma 7 2 17 2" xfId="13487" xr:uid="{B9E5450D-BF4A-4FCD-9B7C-A22EEE5138D1}"/>
    <cellStyle name="Comma 7 2 18" xfId="1447" xr:uid="{00000000-0005-0000-0000-00003F120000}"/>
    <cellStyle name="Comma 7 2 18 2" xfId="13585" xr:uid="{21E42657-3B9A-4BE1-AC20-0A79EAB8A612}"/>
    <cellStyle name="Comma 7 2 19" xfId="1548" xr:uid="{00000000-0005-0000-0000-000040120000}"/>
    <cellStyle name="Comma 7 2 19 2" xfId="13683" xr:uid="{45B1DD61-B0EF-486B-8E4D-0C884C78F8B0}"/>
    <cellStyle name="Comma 7 2 2" xfId="266" xr:uid="{00000000-0005-0000-0000-000041120000}"/>
    <cellStyle name="Comma 7 2 2 2" xfId="12440" xr:uid="{99AAE538-FB0B-47BA-ACE1-7AB3E22120A2}"/>
    <cellStyle name="Comma 7 2 20" xfId="1649" xr:uid="{00000000-0005-0000-0000-000042120000}"/>
    <cellStyle name="Comma 7 2 20 2" xfId="13781" xr:uid="{EF2324A0-B64C-4B73-B07B-A1EF69B1BB69}"/>
    <cellStyle name="Comma 7 2 21" xfId="1750" xr:uid="{00000000-0005-0000-0000-000043120000}"/>
    <cellStyle name="Comma 7 2 21 2" xfId="13879" xr:uid="{86FA01C7-9F5C-427D-8B3C-AB534ACE7281}"/>
    <cellStyle name="Comma 7 2 22" xfId="1851" xr:uid="{00000000-0005-0000-0000-000044120000}"/>
    <cellStyle name="Comma 7 2 22 2" xfId="13977" xr:uid="{A46137B1-05A5-4F5B-96D5-3207DC2F866D}"/>
    <cellStyle name="Comma 7 2 23" xfId="1952" xr:uid="{00000000-0005-0000-0000-000045120000}"/>
    <cellStyle name="Comma 7 2 23 2" xfId="14075" xr:uid="{6BE73AFF-92AA-4F98-A3D3-CD12315F8A25}"/>
    <cellStyle name="Comma 7 2 24" xfId="2053" xr:uid="{00000000-0005-0000-0000-000046120000}"/>
    <cellStyle name="Comma 7 2 24 2" xfId="14173" xr:uid="{FDCDBA38-652F-411A-A99B-1E821E90517E}"/>
    <cellStyle name="Comma 7 2 25" xfId="2154" xr:uid="{00000000-0005-0000-0000-000047120000}"/>
    <cellStyle name="Comma 7 2 25 2" xfId="14271" xr:uid="{2E538C25-231D-498B-B134-4572027994D5}"/>
    <cellStyle name="Comma 7 2 26" xfId="2255" xr:uid="{00000000-0005-0000-0000-000048120000}"/>
    <cellStyle name="Comma 7 2 26 2" xfId="14369" xr:uid="{B10A6836-CA7D-4D6D-8C67-26CB644324FB}"/>
    <cellStyle name="Comma 7 2 27" xfId="2356" xr:uid="{00000000-0005-0000-0000-000049120000}"/>
    <cellStyle name="Comma 7 2 27 2" xfId="14467" xr:uid="{F2127D38-219D-4883-8F0F-B82AA857AA86}"/>
    <cellStyle name="Comma 7 2 28" xfId="2457" xr:uid="{00000000-0005-0000-0000-00004A120000}"/>
    <cellStyle name="Comma 7 2 28 2" xfId="14565" xr:uid="{E0E67BF5-D55B-4738-A47B-68B6C5B4EA80}"/>
    <cellStyle name="Comma 7 2 29" xfId="2558" xr:uid="{00000000-0005-0000-0000-00004B120000}"/>
    <cellStyle name="Comma 7 2 29 2" xfId="14663" xr:uid="{FB36BED1-D0F3-43D3-8AA3-F2CB1861CC4E}"/>
    <cellStyle name="Comma 7 2 3" xfId="262" xr:uid="{00000000-0005-0000-0000-00004C120000}"/>
    <cellStyle name="Comma 7 2 3 2" xfId="12436" xr:uid="{226E65A3-C0B3-41BF-A383-6834D1E1BAED}"/>
    <cellStyle name="Comma 7 2 30" xfId="2659" xr:uid="{00000000-0005-0000-0000-00004D120000}"/>
    <cellStyle name="Comma 7 2 30 2" xfId="14761" xr:uid="{68B6E3A2-68E5-468E-9FB5-49C49069145E}"/>
    <cellStyle name="Comma 7 2 31" xfId="2760" xr:uid="{00000000-0005-0000-0000-00004E120000}"/>
    <cellStyle name="Comma 7 2 31 2" xfId="14859" xr:uid="{C3E4F9A0-A8A9-4483-81B8-DFB5627A3BFC}"/>
    <cellStyle name="Comma 7 2 32" xfId="2861" xr:uid="{00000000-0005-0000-0000-00004F120000}"/>
    <cellStyle name="Comma 7 2 32 2" xfId="14957" xr:uid="{0505CE08-F35B-402E-AF82-8D7B0759CF22}"/>
    <cellStyle name="Comma 7 2 33" xfId="2962" xr:uid="{00000000-0005-0000-0000-000050120000}"/>
    <cellStyle name="Comma 7 2 33 2" xfId="15055" xr:uid="{CCEBE15A-EB39-4024-8B66-DB987CCB0BB1}"/>
    <cellStyle name="Comma 7 2 34" xfId="3063" xr:uid="{00000000-0005-0000-0000-000051120000}"/>
    <cellStyle name="Comma 7 2 34 2" xfId="15153" xr:uid="{4EB2C63F-1332-408D-8573-6DBA0F574F84}"/>
    <cellStyle name="Comma 7 2 35" xfId="3164" xr:uid="{00000000-0005-0000-0000-000052120000}"/>
    <cellStyle name="Comma 7 2 35 2" xfId="15251" xr:uid="{55558B5C-178B-4535-B0C2-6B531606EFBA}"/>
    <cellStyle name="Comma 7 2 36" xfId="3265" xr:uid="{00000000-0005-0000-0000-000053120000}"/>
    <cellStyle name="Comma 7 2 36 2" xfId="15349" xr:uid="{A4806CA4-9D22-4B59-8467-30A0AA5693DB}"/>
    <cellStyle name="Comma 7 2 37" xfId="3770" xr:uid="{00000000-0005-0000-0000-000054120000}"/>
    <cellStyle name="Comma 7 2 37 2" xfId="15839" xr:uid="{A3EAA21B-2F36-4709-A5EF-A62B5B02C64F}"/>
    <cellStyle name="Comma 7 2 38" xfId="3568" xr:uid="{00000000-0005-0000-0000-000055120000}"/>
    <cellStyle name="Comma 7 2 38 2" xfId="15643" xr:uid="{2E083817-D03D-4D79-98F3-14686EC471B7}"/>
    <cellStyle name="Comma 7 2 39" xfId="3683" xr:uid="{00000000-0005-0000-0000-000056120000}"/>
    <cellStyle name="Comma 7 2 39 2" xfId="15754" xr:uid="{C5D3876D-34C2-4ADC-84A3-651206E8F501}"/>
    <cellStyle name="Comma 7 2 4" xfId="270" xr:uid="{00000000-0005-0000-0000-000057120000}"/>
    <cellStyle name="Comma 7 2 4 2" xfId="12444" xr:uid="{F2A505F4-6E19-48D2-970C-52C6E3C0668F}"/>
    <cellStyle name="Comma 7 2 40" xfId="4104" xr:uid="{00000000-0005-0000-0000-000058120000}"/>
    <cellStyle name="Comma 7 2 40 2" xfId="16163" xr:uid="{A20880A6-68DC-4728-96B6-B93674878666}"/>
    <cellStyle name="Comma 7 2 41" xfId="4100" xr:uid="{00000000-0005-0000-0000-000059120000}"/>
    <cellStyle name="Comma 7 2 41 2" xfId="16159" xr:uid="{3C702278-CC94-4BE5-99E1-D4D8E1F53B47}"/>
    <cellStyle name="Comma 7 2 42" xfId="4109" xr:uid="{00000000-0005-0000-0000-00005A120000}"/>
    <cellStyle name="Comma 7 2 42 2" xfId="16168" xr:uid="{C76B67EA-B361-43CB-8ED0-2655A94478A1}"/>
    <cellStyle name="Comma 7 2 43" xfId="4097" xr:uid="{00000000-0005-0000-0000-00005B120000}"/>
    <cellStyle name="Comma 7 2 43 2" xfId="16156" xr:uid="{4A966F72-3FDC-4444-93B5-EA36C1686FF5}"/>
    <cellStyle name="Comma 7 2 44" xfId="4117" xr:uid="{00000000-0005-0000-0000-00005C120000}"/>
    <cellStyle name="Comma 7 2 44 2" xfId="16176" xr:uid="{6CD09B3A-2562-4186-A6C3-5F4B80F8F0D1}"/>
    <cellStyle name="Comma 7 2 45" xfId="4184" xr:uid="{00000000-0005-0000-0000-00005D120000}"/>
    <cellStyle name="Comma 7 2 45 2" xfId="16240" xr:uid="{201C3F86-7E4A-4FBB-92EB-C7922D1F77BC}"/>
    <cellStyle name="Comma 7 2 46" xfId="3380" xr:uid="{00000000-0005-0000-0000-00005E120000}"/>
    <cellStyle name="Comma 7 2 46 2" xfId="15460" xr:uid="{22414FA7-32EA-4909-A80D-E5431E27FF6D}"/>
    <cellStyle name="Comma 7 2 47" xfId="4376" xr:uid="{00000000-0005-0000-0000-00005F120000}"/>
    <cellStyle name="Comma 7 2 47 2" xfId="16427" xr:uid="{15179896-8776-4386-9BF0-055A6AEF9462}"/>
    <cellStyle name="Comma 7 2 48" xfId="4477" xr:uid="{00000000-0005-0000-0000-000060120000}"/>
    <cellStyle name="Comma 7 2 48 2" xfId="16525" xr:uid="{264864A0-18DF-46D1-B1B1-C6620FD1B4DA}"/>
    <cellStyle name="Comma 7 2 49" xfId="4578" xr:uid="{00000000-0005-0000-0000-000061120000}"/>
    <cellStyle name="Comma 7 2 49 2" xfId="16623" xr:uid="{BC0780CE-B886-45C3-84B8-FD5681BF7CE1}"/>
    <cellStyle name="Comma 7 2 5" xfId="258" xr:uid="{00000000-0005-0000-0000-000062120000}"/>
    <cellStyle name="Comma 7 2 5 2" xfId="12432" xr:uid="{D74B39D4-E75A-4825-B1E6-0DE8D382283D}"/>
    <cellStyle name="Comma 7 2 50" xfId="4679" xr:uid="{00000000-0005-0000-0000-000063120000}"/>
    <cellStyle name="Comma 7 2 50 2" xfId="16721" xr:uid="{C46C2049-A068-4060-9A97-38AD52AAA680}"/>
    <cellStyle name="Comma 7 2 51" xfId="4780" xr:uid="{00000000-0005-0000-0000-000064120000}"/>
    <cellStyle name="Comma 7 2 51 2" xfId="16819" xr:uid="{337BB7AF-0F3A-40A6-B4C9-AA7881EEF84E}"/>
    <cellStyle name="Comma 7 2 52" xfId="4881" xr:uid="{00000000-0005-0000-0000-000065120000}"/>
    <cellStyle name="Comma 7 2 52 2" xfId="16917" xr:uid="{A017523F-DBCF-4AB0-A292-F8A620AD554B}"/>
    <cellStyle name="Comma 7 2 53" xfId="4982" xr:uid="{00000000-0005-0000-0000-000066120000}"/>
    <cellStyle name="Comma 7 2 53 2" xfId="17015" xr:uid="{7B47805B-64AC-4FA8-B16F-41EA2D553050}"/>
    <cellStyle name="Comma 7 2 54" xfId="5083" xr:uid="{00000000-0005-0000-0000-000067120000}"/>
    <cellStyle name="Comma 7 2 54 2" xfId="17113" xr:uid="{46D27854-8565-41C0-AF4F-3465D8F1F791}"/>
    <cellStyle name="Comma 7 2 55" xfId="5184" xr:uid="{00000000-0005-0000-0000-000068120000}"/>
    <cellStyle name="Comma 7 2 55 2" xfId="17211" xr:uid="{1191CA54-3EFE-460F-AC2E-4B9BB161D4BD}"/>
    <cellStyle name="Comma 7 2 56" xfId="5285" xr:uid="{00000000-0005-0000-0000-000069120000}"/>
    <cellStyle name="Comma 7 2 56 2" xfId="17309" xr:uid="{23360A2A-1E37-45D2-9EDB-7BE8CD577611}"/>
    <cellStyle name="Comma 7 2 57" xfId="5386" xr:uid="{00000000-0005-0000-0000-00006A120000}"/>
    <cellStyle name="Comma 7 2 57 2" xfId="17407" xr:uid="{CFA5391F-B4DA-4F76-A8E9-7405577AFD77}"/>
    <cellStyle name="Comma 7 2 58" xfId="5487" xr:uid="{00000000-0005-0000-0000-00006B120000}"/>
    <cellStyle name="Comma 7 2 58 2" xfId="17505" xr:uid="{1E1F2CA4-175A-4EDD-9CDD-81A162B62E59}"/>
    <cellStyle name="Comma 7 2 59" xfId="5588" xr:uid="{00000000-0005-0000-0000-00006C120000}"/>
    <cellStyle name="Comma 7 2 59 2" xfId="17603" xr:uid="{0FE14E48-7D1B-44CF-BD23-907EC16AB449}"/>
    <cellStyle name="Comma 7 2 6" xfId="275" xr:uid="{00000000-0005-0000-0000-00006D120000}"/>
    <cellStyle name="Comma 7 2 6 2" xfId="12449" xr:uid="{97D41661-D452-4FB3-A797-F323E097958D}"/>
    <cellStyle name="Comma 7 2 60" xfId="5689" xr:uid="{00000000-0005-0000-0000-00006E120000}"/>
    <cellStyle name="Comma 7 2 60 2" xfId="17701" xr:uid="{BAED7ADB-F19E-4C5F-9294-65330B48F8C9}"/>
    <cellStyle name="Comma 7 2 61" xfId="5790" xr:uid="{00000000-0005-0000-0000-00006F120000}"/>
    <cellStyle name="Comma 7 2 61 2" xfId="17799" xr:uid="{5255F018-DDCE-4FD4-B209-791D3752B0B7}"/>
    <cellStyle name="Comma 7 2 62" xfId="5891" xr:uid="{00000000-0005-0000-0000-000070120000}"/>
    <cellStyle name="Comma 7 2 62 2" xfId="17897" xr:uid="{A3569295-4F3A-4B5A-A711-972FF57B21A8}"/>
    <cellStyle name="Comma 7 2 63" xfId="5992" xr:uid="{00000000-0005-0000-0000-000071120000}"/>
    <cellStyle name="Comma 7 2 63 2" xfId="17995" xr:uid="{B45C8311-A076-442D-BE75-6A11BA22D933}"/>
    <cellStyle name="Comma 7 2 64" xfId="6093" xr:uid="{00000000-0005-0000-0000-000072120000}"/>
    <cellStyle name="Comma 7 2 64 2" xfId="18093" xr:uid="{E40EE506-B7E9-4D1D-AB62-4A4DA7DCD0DA}"/>
    <cellStyle name="Comma 7 2 65" xfId="6194" xr:uid="{00000000-0005-0000-0000-000073120000}"/>
    <cellStyle name="Comma 7 2 65 2" xfId="18191" xr:uid="{F71C3964-61AC-4753-8C50-ED435CD917F0}"/>
    <cellStyle name="Comma 7 2 66" xfId="6295" xr:uid="{00000000-0005-0000-0000-000074120000}"/>
    <cellStyle name="Comma 7 2 66 2" xfId="18289" xr:uid="{A8CB0AA7-A06E-4FDB-83E8-C5AD21511448}"/>
    <cellStyle name="Comma 7 2 67" xfId="6396" xr:uid="{00000000-0005-0000-0000-000075120000}"/>
    <cellStyle name="Comma 7 2 67 2" xfId="18387" xr:uid="{28AADDC5-741E-4229-8715-C8A97585E369}"/>
    <cellStyle name="Comma 7 2 68" xfId="6497" xr:uid="{00000000-0005-0000-0000-000076120000}"/>
    <cellStyle name="Comma 7 2 68 2" xfId="18485" xr:uid="{AE4EA5B0-CFF6-4493-926D-FFFD0EAB571A}"/>
    <cellStyle name="Comma 7 2 69" xfId="6598" xr:uid="{00000000-0005-0000-0000-000077120000}"/>
    <cellStyle name="Comma 7 2 69 2" xfId="18583" xr:uid="{3957F24A-F18A-4D67-9032-29DF4F59B478}"/>
    <cellStyle name="Comma 7 2 7" xfId="336" xr:uid="{00000000-0005-0000-0000-000078120000}"/>
    <cellStyle name="Comma 7 2 7 2" xfId="12508" xr:uid="{67D6CE45-7AE2-4BA7-856E-6606D5089B18}"/>
    <cellStyle name="Comma 7 2 70" xfId="6699" xr:uid="{00000000-0005-0000-0000-000079120000}"/>
    <cellStyle name="Comma 7 2 70 2" xfId="18681" xr:uid="{D0C078E6-23C6-426A-9A2F-82CB52B947F6}"/>
    <cellStyle name="Comma 7 2 71" xfId="6800" xr:uid="{00000000-0005-0000-0000-00007A120000}"/>
    <cellStyle name="Comma 7 2 71 2" xfId="18779" xr:uid="{237A5B76-DFC8-4B74-9741-30C7363B6C8F}"/>
    <cellStyle name="Comma 7 2 72" xfId="6901" xr:uid="{00000000-0005-0000-0000-00007B120000}"/>
    <cellStyle name="Comma 7 2 72 2" xfId="18877" xr:uid="{56E4D476-4C61-4723-AD53-7CE69AC7752A}"/>
    <cellStyle name="Comma 7 2 73" xfId="7002" xr:uid="{00000000-0005-0000-0000-00007C120000}"/>
    <cellStyle name="Comma 7 2 73 2" xfId="18975" xr:uid="{038275C9-C1C5-41BB-8F34-20F791A4E0C1}"/>
    <cellStyle name="Comma 7 2 74" xfId="7103" xr:uid="{00000000-0005-0000-0000-00007D120000}"/>
    <cellStyle name="Comma 7 2 74 2" xfId="19073" xr:uid="{F77ABA92-4EE2-4D52-847B-C2842D5F3F0B}"/>
    <cellStyle name="Comma 7 2 75" xfId="7204" xr:uid="{00000000-0005-0000-0000-00007E120000}"/>
    <cellStyle name="Comma 7 2 75 2" xfId="19171" xr:uid="{AF39D576-C2EB-4AF5-8397-761F23DE07BF}"/>
    <cellStyle name="Comma 7 2 76" xfId="7305" xr:uid="{00000000-0005-0000-0000-00007F120000}"/>
    <cellStyle name="Comma 7 2 76 2" xfId="19269" xr:uid="{236C144B-C9A4-4B0C-96D6-C8DA9F6D3219}"/>
    <cellStyle name="Comma 7 2 77" xfId="7406" xr:uid="{00000000-0005-0000-0000-000080120000}"/>
    <cellStyle name="Comma 7 2 77 2" xfId="19367" xr:uid="{C3DDF3EB-9F20-4372-952C-D525EF168EC5}"/>
    <cellStyle name="Comma 7 2 78" xfId="7507" xr:uid="{00000000-0005-0000-0000-000081120000}"/>
    <cellStyle name="Comma 7 2 78 2" xfId="19465" xr:uid="{5816BF80-5EA7-42EA-B82D-7A0FEB3822BD}"/>
    <cellStyle name="Comma 7 2 79" xfId="7608" xr:uid="{00000000-0005-0000-0000-000082120000}"/>
    <cellStyle name="Comma 7 2 79 2" xfId="19563" xr:uid="{B3A49ABB-F07E-4539-B7BB-FC11BE7C9F12}"/>
    <cellStyle name="Comma 7 2 8" xfId="437" xr:uid="{00000000-0005-0000-0000-000083120000}"/>
    <cellStyle name="Comma 7 2 8 2" xfId="12606" xr:uid="{C99C90E9-7435-40C1-A726-50CD2C6BF7DF}"/>
    <cellStyle name="Comma 7 2 80" xfId="7709" xr:uid="{00000000-0005-0000-0000-000084120000}"/>
    <cellStyle name="Comma 7 2 80 2" xfId="19661" xr:uid="{6EBFA188-C84B-4242-8ECF-88FC1F929504}"/>
    <cellStyle name="Comma 7 2 81" xfId="7810" xr:uid="{00000000-0005-0000-0000-000085120000}"/>
    <cellStyle name="Comma 7 2 81 2" xfId="19759" xr:uid="{EBBA77F5-B4D0-4FE7-82AB-AF83332D0336}"/>
    <cellStyle name="Comma 7 2 82" xfId="7911" xr:uid="{00000000-0005-0000-0000-000086120000}"/>
    <cellStyle name="Comma 7 2 82 2" xfId="19857" xr:uid="{BD800027-EAB0-48CB-A542-52FEAFDB6740}"/>
    <cellStyle name="Comma 7 2 83" xfId="8012" xr:uid="{00000000-0005-0000-0000-000087120000}"/>
    <cellStyle name="Comma 7 2 83 2" xfId="19955" xr:uid="{A44A9125-DD57-45C1-B88E-8F3C3C2FB3D8}"/>
    <cellStyle name="Comma 7 2 84" xfId="8113" xr:uid="{00000000-0005-0000-0000-000088120000}"/>
    <cellStyle name="Comma 7 2 84 2" xfId="20053" xr:uid="{C66E9BD0-37C3-4D45-9399-D1A73096BB17}"/>
    <cellStyle name="Comma 7 2 85" xfId="8214" xr:uid="{00000000-0005-0000-0000-000089120000}"/>
    <cellStyle name="Comma 7 2 85 2" xfId="20151" xr:uid="{BBE0F12D-E4D5-49B7-BD8B-1406975C6326}"/>
    <cellStyle name="Comma 7 2 86" xfId="8315" xr:uid="{00000000-0005-0000-0000-00008A120000}"/>
    <cellStyle name="Comma 7 2 86 2" xfId="20249" xr:uid="{AA435DC1-A34B-477E-BB6B-3FE228FBBCBD}"/>
    <cellStyle name="Comma 7 2 87" xfId="8416" xr:uid="{00000000-0005-0000-0000-00008B120000}"/>
    <cellStyle name="Comma 7 2 87 2" xfId="20347" xr:uid="{E25CE575-C40C-4FB6-BCDA-E2011064DF11}"/>
    <cellStyle name="Comma 7 2 88" xfId="8517" xr:uid="{00000000-0005-0000-0000-00008C120000}"/>
    <cellStyle name="Comma 7 2 88 2" xfId="20445" xr:uid="{5CE9B74B-0CC2-4C78-A8A6-3BD883BB76B8}"/>
    <cellStyle name="Comma 7 2 89" xfId="8618" xr:uid="{00000000-0005-0000-0000-00008D120000}"/>
    <cellStyle name="Comma 7 2 89 2" xfId="20543" xr:uid="{B9B1C8FF-A222-4E02-870B-A75B730C23C6}"/>
    <cellStyle name="Comma 7 2 9" xfId="538" xr:uid="{00000000-0005-0000-0000-00008E120000}"/>
    <cellStyle name="Comma 7 2 9 2" xfId="12704" xr:uid="{4ACE9898-243C-4E14-BFA2-2E5F773BC3EA}"/>
    <cellStyle name="Comma 7 2 90" xfId="8719" xr:uid="{00000000-0005-0000-0000-00008F120000}"/>
    <cellStyle name="Comma 7 2 90 2" xfId="20641" xr:uid="{670C375E-CFFC-472A-8EAC-C8379AD58F43}"/>
    <cellStyle name="Comma 7 2 91" xfId="8820" xr:uid="{00000000-0005-0000-0000-000090120000}"/>
    <cellStyle name="Comma 7 2 91 2" xfId="20739" xr:uid="{6B655F06-202A-4922-8B0F-08CC5BE577DB}"/>
    <cellStyle name="Comma 7 2 92" xfId="8921" xr:uid="{00000000-0005-0000-0000-000091120000}"/>
    <cellStyle name="Comma 7 2 92 2" xfId="20837" xr:uid="{7C6CA10E-FA77-457E-8956-65C630285215}"/>
    <cellStyle name="Comma 7 2 93" xfId="9022" xr:uid="{00000000-0005-0000-0000-000092120000}"/>
    <cellStyle name="Comma 7 2 93 2" xfId="20935" xr:uid="{FBA073CB-DD21-46BB-8810-4EB1BA4BC3AE}"/>
    <cellStyle name="Comma 7 2 94" xfId="9123" xr:uid="{00000000-0005-0000-0000-000093120000}"/>
    <cellStyle name="Comma 7 2 94 2" xfId="21033" xr:uid="{5D273A59-A855-4100-B087-7A80BA120821}"/>
    <cellStyle name="Comma 7 2 95" xfId="9224" xr:uid="{00000000-0005-0000-0000-000094120000}"/>
    <cellStyle name="Comma 7 2 95 2" xfId="21131" xr:uid="{945CD313-3DC1-4A7F-8742-B778E22A17FE}"/>
    <cellStyle name="Comma 7 2 96" xfId="9325" xr:uid="{00000000-0005-0000-0000-000095120000}"/>
    <cellStyle name="Comma 7 2 96 2" xfId="21229" xr:uid="{BC4AC156-C8A0-4BF4-905F-75D1650F634B}"/>
    <cellStyle name="Comma 7 2 97" xfId="9426" xr:uid="{00000000-0005-0000-0000-000096120000}"/>
    <cellStyle name="Comma 7 2 97 2" xfId="21327" xr:uid="{0FDF9219-AA5E-433E-8688-C5F0FFFBC949}"/>
    <cellStyle name="Comma 7 2 98" xfId="9527" xr:uid="{00000000-0005-0000-0000-000097120000}"/>
    <cellStyle name="Comma 7 2 98 2" xfId="21425" xr:uid="{2E67673A-DB7A-4C7D-9632-E3C02F46CDE4}"/>
    <cellStyle name="Comma 7 2 99" xfId="9628" xr:uid="{00000000-0005-0000-0000-000098120000}"/>
    <cellStyle name="Comma 7 2 99 2" xfId="21523" xr:uid="{90AF46E3-C3E4-416A-84E8-6C82B79E3710}"/>
    <cellStyle name="Comma 7 20" xfId="1558" xr:uid="{00000000-0005-0000-0000-000099120000}"/>
    <cellStyle name="Comma 7 20 2" xfId="13692" xr:uid="{947F8EB4-64E5-4F97-9B7D-716608F1363F}"/>
    <cellStyle name="Comma 7 21" xfId="1659" xr:uid="{00000000-0005-0000-0000-00009A120000}"/>
    <cellStyle name="Comma 7 21 2" xfId="13790" xr:uid="{E15917E7-C079-4C78-82B6-982B4845635B}"/>
    <cellStyle name="Comma 7 22" xfId="1760" xr:uid="{00000000-0005-0000-0000-00009B120000}"/>
    <cellStyle name="Comma 7 22 2" xfId="13888" xr:uid="{DAEE9F73-3E4E-44BD-994F-FEFF98801C96}"/>
    <cellStyle name="Comma 7 23" xfId="1861" xr:uid="{00000000-0005-0000-0000-00009C120000}"/>
    <cellStyle name="Comma 7 23 2" xfId="13986" xr:uid="{44D504C7-996A-4702-9796-791B5A880312}"/>
    <cellStyle name="Comma 7 24" xfId="1962" xr:uid="{00000000-0005-0000-0000-00009D120000}"/>
    <cellStyle name="Comma 7 24 2" xfId="14084" xr:uid="{6E57FD2E-9A18-4389-98B9-FCA9C3602522}"/>
    <cellStyle name="Comma 7 25" xfId="2063" xr:uid="{00000000-0005-0000-0000-00009E120000}"/>
    <cellStyle name="Comma 7 25 2" xfId="14182" xr:uid="{745BD651-A6D6-4D20-9AC5-2019175EDB42}"/>
    <cellStyle name="Comma 7 26" xfId="2164" xr:uid="{00000000-0005-0000-0000-00009F120000}"/>
    <cellStyle name="Comma 7 26 2" xfId="14280" xr:uid="{99D254FA-0A04-429B-9F50-F0609D81A852}"/>
    <cellStyle name="Comma 7 27" xfId="2265" xr:uid="{00000000-0005-0000-0000-0000A0120000}"/>
    <cellStyle name="Comma 7 27 2" xfId="14378" xr:uid="{3136126A-16C8-459D-887E-B614B7DBF90B}"/>
    <cellStyle name="Comma 7 28" xfId="2366" xr:uid="{00000000-0005-0000-0000-0000A1120000}"/>
    <cellStyle name="Comma 7 28 2" xfId="14476" xr:uid="{24D911CA-55EA-48E4-84ED-F671E8FAB88B}"/>
    <cellStyle name="Comma 7 29" xfId="2467" xr:uid="{00000000-0005-0000-0000-0000A2120000}"/>
    <cellStyle name="Comma 7 29 2" xfId="14574" xr:uid="{2C7F82F2-584F-4F10-88CF-4F59B1FC74A3}"/>
    <cellStyle name="Comma 7 3" xfId="265" xr:uid="{00000000-0005-0000-0000-0000A3120000}"/>
    <cellStyle name="Comma 7 3 2" xfId="12439" xr:uid="{FD2CCB31-DA20-4EDC-9342-75C11CC29EEA}"/>
    <cellStyle name="Comma 7 30" xfId="2568" xr:uid="{00000000-0005-0000-0000-0000A4120000}"/>
    <cellStyle name="Comma 7 30 2" xfId="14672" xr:uid="{4D0384B8-5FFF-41CE-AFF3-977C2583BC43}"/>
    <cellStyle name="Comma 7 31" xfId="2669" xr:uid="{00000000-0005-0000-0000-0000A5120000}"/>
    <cellStyle name="Comma 7 31 2" xfId="14770" xr:uid="{69E48CCF-F8B1-4221-97F3-D031C3A2C6F0}"/>
    <cellStyle name="Comma 7 32" xfId="2770" xr:uid="{00000000-0005-0000-0000-0000A6120000}"/>
    <cellStyle name="Comma 7 32 2" xfId="14868" xr:uid="{FFD99CF5-27E9-4CFF-92C2-7523E3449B1D}"/>
    <cellStyle name="Comma 7 33" xfId="2871" xr:uid="{00000000-0005-0000-0000-0000A7120000}"/>
    <cellStyle name="Comma 7 33 2" xfId="14966" xr:uid="{562B42E8-8D54-48E0-BFE3-D0006737EEE2}"/>
    <cellStyle name="Comma 7 34" xfId="2972" xr:uid="{00000000-0005-0000-0000-0000A8120000}"/>
    <cellStyle name="Comma 7 34 2" xfId="15064" xr:uid="{2DF6BB1E-43D5-4FBA-8966-68AAEAC22730}"/>
    <cellStyle name="Comma 7 35" xfId="3073" xr:uid="{00000000-0005-0000-0000-0000A9120000}"/>
    <cellStyle name="Comma 7 35 2" xfId="15162" xr:uid="{DB793E74-8576-46FA-82A5-DF845B7E1E95}"/>
    <cellStyle name="Comma 7 36" xfId="3174" xr:uid="{00000000-0005-0000-0000-0000AA120000}"/>
    <cellStyle name="Comma 7 36 2" xfId="15260" xr:uid="{231E651B-09B0-404E-87FE-82F1AC1229C2}"/>
    <cellStyle name="Comma 7 37" xfId="3275" xr:uid="{00000000-0005-0000-0000-0000AB120000}"/>
    <cellStyle name="Comma 7 37 2" xfId="15358" xr:uid="{4E329196-9C95-4145-9153-C7D18C1FB4FC}"/>
    <cellStyle name="Comma 7 38" xfId="3779" xr:uid="{00000000-0005-0000-0000-0000AC120000}"/>
    <cellStyle name="Comma 7 38 2" xfId="15848" xr:uid="{6EBC9C17-9A73-4C64-B23A-009D70BD8BAB}"/>
    <cellStyle name="Comma 7 39" xfId="3481" xr:uid="{00000000-0005-0000-0000-0000AD120000}"/>
    <cellStyle name="Comma 7 39 2" xfId="15558" xr:uid="{52A45B15-A3C6-43F2-81B8-6AE8202CCE62}"/>
    <cellStyle name="Comma 7 4" xfId="263" xr:uid="{00000000-0005-0000-0000-0000AE120000}"/>
    <cellStyle name="Comma 7 4 2" xfId="12437" xr:uid="{63941863-C858-4E8A-A9B1-F291D4F42C9E}"/>
    <cellStyle name="Comma 7 40" xfId="3668" xr:uid="{00000000-0005-0000-0000-0000AF120000}"/>
    <cellStyle name="Comma 7 40 2" xfId="15740" xr:uid="{6F9A45DA-9EAB-44E7-A6BD-5AA7E781C52A}"/>
    <cellStyle name="Comma 7 41" xfId="4103" xr:uid="{00000000-0005-0000-0000-0000B0120000}"/>
    <cellStyle name="Comma 7 41 2" xfId="16162" xr:uid="{57D5C41A-AED6-4A19-A49A-E9D2225AAEA9}"/>
    <cellStyle name="Comma 7 42" xfId="4101" xr:uid="{00000000-0005-0000-0000-0000B1120000}"/>
    <cellStyle name="Comma 7 42 2" xfId="16160" xr:uid="{83E8FDC6-62D2-42FE-B0CA-10003D2BABF1}"/>
    <cellStyle name="Comma 7 43" xfId="4108" xr:uid="{00000000-0005-0000-0000-0000B2120000}"/>
    <cellStyle name="Comma 7 43 2" xfId="16167" xr:uid="{BF811E63-81C2-4CB3-B9A8-69E4A8FF42A5}"/>
    <cellStyle name="Comma 7 44" xfId="4102" xr:uid="{00000000-0005-0000-0000-0000B3120000}"/>
    <cellStyle name="Comma 7 44 2" xfId="16161" xr:uid="{0ED7CBFF-8CDC-46E6-92BB-EA0AB6393294}"/>
    <cellStyle name="Comma 7 45" xfId="4113" xr:uid="{00000000-0005-0000-0000-0000B4120000}"/>
    <cellStyle name="Comma 7 45 2" xfId="16172" xr:uid="{C91117AA-A8D9-4935-8911-E89B84A5F6A1}"/>
    <cellStyle name="Comma 7 46" xfId="4009" xr:uid="{00000000-0005-0000-0000-0000B5120000}"/>
    <cellStyle name="Comma 7 46 2" xfId="16068" xr:uid="{7069B51F-9DBF-426F-A984-64D881685119}"/>
    <cellStyle name="Comma 7 47" xfId="4284" xr:uid="{00000000-0005-0000-0000-0000B6120000}"/>
    <cellStyle name="Comma 7 47 2" xfId="16337" xr:uid="{60C93F57-8E94-4A70-AF8B-03E960B1F98B}"/>
    <cellStyle name="Comma 7 48" xfId="4386" xr:uid="{00000000-0005-0000-0000-0000B7120000}"/>
    <cellStyle name="Comma 7 48 2" xfId="16436" xr:uid="{2036D9A9-7ABF-47C1-90AE-17E49A59B448}"/>
    <cellStyle name="Comma 7 49" xfId="4487" xr:uid="{00000000-0005-0000-0000-0000B8120000}"/>
    <cellStyle name="Comma 7 49 2" xfId="16534" xr:uid="{6918A639-FAF7-4CFB-8215-F67492042258}"/>
    <cellStyle name="Comma 7 5" xfId="269" xr:uid="{00000000-0005-0000-0000-0000B9120000}"/>
    <cellStyle name="Comma 7 5 2" xfId="12443" xr:uid="{97B9E510-9F2B-4996-87FC-94A0548B9793}"/>
    <cellStyle name="Comma 7 50" xfId="4588" xr:uid="{00000000-0005-0000-0000-0000BA120000}"/>
    <cellStyle name="Comma 7 50 2" xfId="16632" xr:uid="{9589B130-42A9-4701-A774-1E791DBD1A98}"/>
    <cellStyle name="Comma 7 51" xfId="4689" xr:uid="{00000000-0005-0000-0000-0000BB120000}"/>
    <cellStyle name="Comma 7 51 2" xfId="16730" xr:uid="{4CD9CA00-FF02-4926-8F66-AFD5CF860781}"/>
    <cellStyle name="Comma 7 52" xfId="4790" xr:uid="{00000000-0005-0000-0000-0000BC120000}"/>
    <cellStyle name="Comma 7 52 2" xfId="16828" xr:uid="{CDCCA2BA-B718-4C1B-9A06-A8CF98A945BF}"/>
    <cellStyle name="Comma 7 53" xfId="4891" xr:uid="{00000000-0005-0000-0000-0000BD120000}"/>
    <cellStyle name="Comma 7 53 2" xfId="16926" xr:uid="{235A9256-EDB4-474E-9B1A-AA02D7152B8B}"/>
    <cellStyle name="Comma 7 54" xfId="4992" xr:uid="{00000000-0005-0000-0000-0000BE120000}"/>
    <cellStyle name="Comma 7 54 2" xfId="17024" xr:uid="{05CCEBA2-6462-4A3B-8229-74C46C88ADB6}"/>
    <cellStyle name="Comma 7 55" xfId="5093" xr:uid="{00000000-0005-0000-0000-0000BF120000}"/>
    <cellStyle name="Comma 7 55 2" xfId="17122" xr:uid="{60D461C4-5112-4FC8-89F8-AD62025150DD}"/>
    <cellStyle name="Comma 7 56" xfId="5194" xr:uid="{00000000-0005-0000-0000-0000C0120000}"/>
    <cellStyle name="Comma 7 56 2" xfId="17220" xr:uid="{207A8525-9D0A-48AD-98AF-D8F2A528B565}"/>
    <cellStyle name="Comma 7 57" xfId="5295" xr:uid="{00000000-0005-0000-0000-0000C1120000}"/>
    <cellStyle name="Comma 7 57 2" xfId="17318" xr:uid="{58442FDD-8C1A-42AA-9465-ECC5173679FF}"/>
    <cellStyle name="Comma 7 58" xfId="5396" xr:uid="{00000000-0005-0000-0000-0000C2120000}"/>
    <cellStyle name="Comma 7 58 2" xfId="17416" xr:uid="{A23212B9-56E3-4F4F-BDB4-D53007F060FD}"/>
    <cellStyle name="Comma 7 59" xfId="5497" xr:uid="{00000000-0005-0000-0000-0000C3120000}"/>
    <cellStyle name="Comma 7 59 2" xfId="17514" xr:uid="{33A8F7EB-C17D-4D72-9061-11C38A7C3707}"/>
    <cellStyle name="Comma 7 6" xfId="259" xr:uid="{00000000-0005-0000-0000-0000C4120000}"/>
    <cellStyle name="Comma 7 6 2" xfId="12433" xr:uid="{D40C91B5-6971-492B-9BD9-92884D44BCEF}"/>
    <cellStyle name="Comma 7 60" xfId="5598" xr:uid="{00000000-0005-0000-0000-0000C5120000}"/>
    <cellStyle name="Comma 7 60 2" xfId="17612" xr:uid="{2CE21D92-D1BD-44D8-9DAD-351F94202174}"/>
    <cellStyle name="Comma 7 61" xfId="5699" xr:uid="{00000000-0005-0000-0000-0000C6120000}"/>
    <cellStyle name="Comma 7 61 2" xfId="17710" xr:uid="{1EBF2A4C-9A04-4D25-8D3C-4326DD59BC4D}"/>
    <cellStyle name="Comma 7 62" xfId="5800" xr:uid="{00000000-0005-0000-0000-0000C7120000}"/>
    <cellStyle name="Comma 7 62 2" xfId="17808" xr:uid="{D0B5B2D4-425C-4CB8-9614-D8429D651317}"/>
    <cellStyle name="Comma 7 63" xfId="5901" xr:uid="{00000000-0005-0000-0000-0000C8120000}"/>
    <cellStyle name="Comma 7 63 2" xfId="17906" xr:uid="{73FB51A5-48C7-4F71-9BB4-4DB4858E097D}"/>
    <cellStyle name="Comma 7 64" xfId="6002" xr:uid="{00000000-0005-0000-0000-0000C9120000}"/>
    <cellStyle name="Comma 7 64 2" xfId="18004" xr:uid="{2D767680-9122-455A-BC82-429612707905}"/>
    <cellStyle name="Comma 7 65" xfId="6103" xr:uid="{00000000-0005-0000-0000-0000CA120000}"/>
    <cellStyle name="Comma 7 65 2" xfId="18102" xr:uid="{C54FA579-DBC4-48FD-A3BB-FE59F2B51DD2}"/>
    <cellStyle name="Comma 7 66" xfId="6204" xr:uid="{00000000-0005-0000-0000-0000CB120000}"/>
    <cellStyle name="Comma 7 66 2" xfId="18200" xr:uid="{0A2863AF-30E7-4A6E-A93E-7B0C829F3E02}"/>
    <cellStyle name="Comma 7 67" xfId="6305" xr:uid="{00000000-0005-0000-0000-0000CC120000}"/>
    <cellStyle name="Comma 7 67 2" xfId="18298" xr:uid="{5274A0FA-96A4-4F59-BEFD-10888F78D6E7}"/>
    <cellStyle name="Comma 7 68" xfId="6406" xr:uid="{00000000-0005-0000-0000-0000CD120000}"/>
    <cellStyle name="Comma 7 68 2" xfId="18396" xr:uid="{F9454AE0-BD50-40BF-BF39-968C10B4B6B2}"/>
    <cellStyle name="Comma 7 69" xfId="6507" xr:uid="{00000000-0005-0000-0000-0000CE120000}"/>
    <cellStyle name="Comma 7 69 2" xfId="18494" xr:uid="{FA8778A9-AB8A-42F9-863D-91E743C07EDA}"/>
    <cellStyle name="Comma 7 7" xfId="273" xr:uid="{00000000-0005-0000-0000-0000CF120000}"/>
    <cellStyle name="Comma 7 7 2" xfId="12447" xr:uid="{24D7D8DD-725C-4D8E-B814-5D1EE639CD00}"/>
    <cellStyle name="Comma 7 70" xfId="6608" xr:uid="{00000000-0005-0000-0000-0000D0120000}"/>
    <cellStyle name="Comma 7 70 2" xfId="18592" xr:uid="{695A82E6-4BF8-466C-A976-F8903AA90D5C}"/>
    <cellStyle name="Comma 7 71" xfId="6709" xr:uid="{00000000-0005-0000-0000-0000D1120000}"/>
    <cellStyle name="Comma 7 71 2" xfId="18690" xr:uid="{30AF3902-5F62-4E5A-8EBD-6FB7E1962F95}"/>
    <cellStyle name="Comma 7 72" xfId="6810" xr:uid="{00000000-0005-0000-0000-0000D2120000}"/>
    <cellStyle name="Comma 7 72 2" xfId="18788" xr:uid="{208E91A7-386E-4B9C-8117-D24588D78845}"/>
    <cellStyle name="Comma 7 73" xfId="6911" xr:uid="{00000000-0005-0000-0000-0000D3120000}"/>
    <cellStyle name="Comma 7 73 2" xfId="18886" xr:uid="{E8ED5E22-076F-49BE-8BD6-1BF66B1CF46E}"/>
    <cellStyle name="Comma 7 74" xfId="7012" xr:uid="{00000000-0005-0000-0000-0000D4120000}"/>
    <cellStyle name="Comma 7 74 2" xfId="18984" xr:uid="{4E482AD6-E7DB-444B-9253-10B346658113}"/>
    <cellStyle name="Comma 7 75" xfId="7113" xr:uid="{00000000-0005-0000-0000-0000D5120000}"/>
    <cellStyle name="Comma 7 75 2" xfId="19082" xr:uid="{FB167C07-7880-4A56-9B02-AB60F88BAEED}"/>
    <cellStyle name="Comma 7 76" xfId="7214" xr:uid="{00000000-0005-0000-0000-0000D6120000}"/>
    <cellStyle name="Comma 7 76 2" xfId="19180" xr:uid="{4FFA7A9C-B64F-47AE-BD70-52966044624F}"/>
    <cellStyle name="Comma 7 77" xfId="7315" xr:uid="{00000000-0005-0000-0000-0000D7120000}"/>
    <cellStyle name="Comma 7 77 2" xfId="19278" xr:uid="{7C3819E1-FD9B-4A8F-BDD4-6D470485F150}"/>
    <cellStyle name="Comma 7 78" xfId="7416" xr:uid="{00000000-0005-0000-0000-0000D8120000}"/>
    <cellStyle name="Comma 7 78 2" xfId="19376" xr:uid="{2A13914C-62C3-4045-9E53-1D28729772D7}"/>
    <cellStyle name="Comma 7 79" xfId="7517" xr:uid="{00000000-0005-0000-0000-0000D9120000}"/>
    <cellStyle name="Comma 7 79 2" xfId="19474" xr:uid="{4649ABBC-E950-48A8-8C29-10418D0AD20B}"/>
    <cellStyle name="Comma 7 8" xfId="346" xr:uid="{00000000-0005-0000-0000-0000DA120000}"/>
    <cellStyle name="Comma 7 8 2" xfId="12517" xr:uid="{4EF5A6C9-8306-4FB8-8F9F-0A681A8EF716}"/>
    <cellStyle name="Comma 7 80" xfId="7618" xr:uid="{00000000-0005-0000-0000-0000DB120000}"/>
    <cellStyle name="Comma 7 80 2" xfId="19572" xr:uid="{01F002B7-B147-444F-87FF-6E391AE50333}"/>
    <cellStyle name="Comma 7 81" xfId="7719" xr:uid="{00000000-0005-0000-0000-0000DC120000}"/>
    <cellStyle name="Comma 7 81 2" xfId="19670" xr:uid="{4D0E99E8-EEC1-486F-AE33-F57346148AF2}"/>
    <cellStyle name="Comma 7 82" xfId="7820" xr:uid="{00000000-0005-0000-0000-0000DD120000}"/>
    <cellStyle name="Comma 7 82 2" xfId="19768" xr:uid="{C3FBBCC9-EEDE-4B31-9587-33A4B7EDEA4A}"/>
    <cellStyle name="Comma 7 83" xfId="7921" xr:uid="{00000000-0005-0000-0000-0000DE120000}"/>
    <cellStyle name="Comma 7 83 2" xfId="19866" xr:uid="{3A233B16-36E0-40FF-9195-FE904750FB0E}"/>
    <cellStyle name="Comma 7 84" xfId="8022" xr:uid="{00000000-0005-0000-0000-0000DF120000}"/>
    <cellStyle name="Comma 7 84 2" xfId="19964" xr:uid="{5F844A90-FD7C-4C35-8066-C1C9E042C203}"/>
    <cellStyle name="Comma 7 85" xfId="8123" xr:uid="{00000000-0005-0000-0000-0000E0120000}"/>
    <cellStyle name="Comma 7 85 2" xfId="20062" xr:uid="{6058BD30-FD69-4CD0-ADAA-3BABC01D6D9B}"/>
    <cellStyle name="Comma 7 86" xfId="8224" xr:uid="{00000000-0005-0000-0000-0000E1120000}"/>
    <cellStyle name="Comma 7 86 2" xfId="20160" xr:uid="{BA50D646-C9EE-4CCC-85B4-597D542CDDBC}"/>
    <cellStyle name="Comma 7 87" xfId="8325" xr:uid="{00000000-0005-0000-0000-0000E2120000}"/>
    <cellStyle name="Comma 7 87 2" xfId="20258" xr:uid="{92385AF7-B52C-45FD-B17D-7600D6774728}"/>
    <cellStyle name="Comma 7 88" xfId="8426" xr:uid="{00000000-0005-0000-0000-0000E3120000}"/>
    <cellStyle name="Comma 7 88 2" xfId="20356" xr:uid="{2EA7B2CA-EB3A-41EB-860A-57459C27B220}"/>
    <cellStyle name="Comma 7 89" xfId="8527" xr:uid="{00000000-0005-0000-0000-0000E4120000}"/>
    <cellStyle name="Comma 7 89 2" xfId="20454" xr:uid="{EC233A09-DAEA-4365-91E7-CB79B7402BB3}"/>
    <cellStyle name="Comma 7 9" xfId="447" xr:uid="{00000000-0005-0000-0000-0000E5120000}"/>
    <cellStyle name="Comma 7 9 2" xfId="12615" xr:uid="{FBA58DB1-45E3-4953-AFA1-E37C0006DEA1}"/>
    <cellStyle name="Comma 7 90" xfId="8628" xr:uid="{00000000-0005-0000-0000-0000E6120000}"/>
    <cellStyle name="Comma 7 90 2" xfId="20552" xr:uid="{3D3E48C4-625F-40FC-B37B-16F205D4363B}"/>
    <cellStyle name="Comma 7 91" xfId="8729" xr:uid="{00000000-0005-0000-0000-0000E7120000}"/>
    <cellStyle name="Comma 7 91 2" xfId="20650" xr:uid="{E58D79AD-40A1-41C7-8B7C-EE580AD59210}"/>
    <cellStyle name="Comma 7 92" xfId="8830" xr:uid="{00000000-0005-0000-0000-0000E8120000}"/>
    <cellStyle name="Comma 7 92 2" xfId="20748" xr:uid="{A177F6EC-09CF-4B77-B658-7D32DB8C9AB1}"/>
    <cellStyle name="Comma 7 93" xfId="8931" xr:uid="{00000000-0005-0000-0000-0000E9120000}"/>
    <cellStyle name="Comma 7 93 2" xfId="20846" xr:uid="{0F752689-3466-4241-9B28-9E1FD1250910}"/>
    <cellStyle name="Comma 7 94" xfId="9032" xr:uid="{00000000-0005-0000-0000-0000EA120000}"/>
    <cellStyle name="Comma 7 94 2" xfId="20944" xr:uid="{4A55A46E-DB0A-47EA-B0FD-B6E77608F7FE}"/>
    <cellStyle name="Comma 7 95" xfId="9133" xr:uid="{00000000-0005-0000-0000-0000EB120000}"/>
    <cellStyle name="Comma 7 95 2" xfId="21042" xr:uid="{43462B6B-4DB4-4772-B7A4-FB8EFDDB207D}"/>
    <cellStyle name="Comma 7 96" xfId="9234" xr:uid="{00000000-0005-0000-0000-0000EC120000}"/>
    <cellStyle name="Comma 7 96 2" xfId="21140" xr:uid="{D1BFBAFA-6429-40B9-AD79-881CE6FECBAB}"/>
    <cellStyle name="Comma 7 97" xfId="9335" xr:uid="{00000000-0005-0000-0000-0000ED120000}"/>
    <cellStyle name="Comma 7 97 2" xfId="21238" xr:uid="{0917EE24-12B5-4CE4-93FE-2B76878DCC92}"/>
    <cellStyle name="Comma 7 98" xfId="9436" xr:uid="{00000000-0005-0000-0000-0000EE120000}"/>
    <cellStyle name="Comma 7 98 2" xfId="21336" xr:uid="{90E8218E-3079-414C-A052-3CAF5F2912C2}"/>
    <cellStyle name="Comma 7 99" xfId="9537" xr:uid="{00000000-0005-0000-0000-0000EF120000}"/>
    <cellStyle name="Comma 7 99 2" xfId="21434" xr:uid="{CEECF1CB-1EC6-4323-80F7-DEC1B9B21ECD}"/>
    <cellStyle name="Comma 8" xfId="69" xr:uid="{00000000-0005-0000-0000-0000F0120000}"/>
    <cellStyle name="Comma 8 10" xfId="552" xr:uid="{00000000-0005-0000-0000-0000F1120000}"/>
    <cellStyle name="Comma 8 10 2" xfId="12717" xr:uid="{81B5EBD3-82BE-4A47-90F2-6EEE71FCD900}"/>
    <cellStyle name="Comma 8 100" xfId="9642" xr:uid="{00000000-0005-0000-0000-0000F2120000}"/>
    <cellStyle name="Comma 8 100 2" xfId="21536" xr:uid="{403CA896-6CAB-4FA8-B860-7210C9E396D6}"/>
    <cellStyle name="Comma 8 101" xfId="10042" xr:uid="{00000000-0005-0000-0000-0000F3120000}"/>
    <cellStyle name="Comma 8 101 2" xfId="21924" xr:uid="{FF6B9680-3666-4B48-98D8-A62D26767BF9}"/>
    <cellStyle name="Comma 8 102" xfId="9931" xr:uid="{00000000-0005-0000-0000-0000F4120000}"/>
    <cellStyle name="Comma 8 102 2" xfId="21817" xr:uid="{E6E82605-C9B2-462B-B1D8-70E8DB3824C5}"/>
    <cellStyle name="Comma 8 103" xfId="10244" xr:uid="{00000000-0005-0000-0000-0000F5120000}"/>
    <cellStyle name="Comma 8 103 2" xfId="22120" xr:uid="{3E4C7A8E-60E4-47FD-8007-FB7128770F3E}"/>
    <cellStyle name="Comma 8 104" xfId="10160" xr:uid="{00000000-0005-0000-0000-0000F6120000}"/>
    <cellStyle name="Comma 8 104 2" xfId="22038" xr:uid="{7BE69945-75DF-43E9-AF66-4DD501E2F311}"/>
    <cellStyle name="Comma 8 105" xfId="10446" xr:uid="{00000000-0005-0000-0000-0000F7120000}"/>
    <cellStyle name="Comma 8 105 2" xfId="22315" xr:uid="{A008A9F1-494D-441A-A858-D88F66532F85}"/>
    <cellStyle name="Comma 8 106" xfId="10547" xr:uid="{00000000-0005-0000-0000-0000F8120000}"/>
    <cellStyle name="Comma 8 106 2" xfId="22413" xr:uid="{52DEF3FA-DC2D-43DC-9243-022FB7E71B8C}"/>
    <cellStyle name="Comma 8 107" xfId="10462" xr:uid="{00000000-0005-0000-0000-0000F9120000}"/>
    <cellStyle name="Comma 8 107 2" xfId="22331" xr:uid="{CC8791B3-7A5D-4A59-9183-B20797634D2D}"/>
    <cellStyle name="Comma 8 108" xfId="10543" xr:uid="{00000000-0005-0000-0000-0000FA120000}"/>
    <cellStyle name="Comma 8 108 2" xfId="22409" xr:uid="{ED01B785-F5AF-4CF1-A56D-417793590CBE}"/>
    <cellStyle name="Comma 8 109" xfId="10643" xr:uid="{00000000-0005-0000-0000-0000FB120000}"/>
    <cellStyle name="Comma 8 109 2" xfId="22508" xr:uid="{1A988DAA-EC13-46F5-8E4A-40B3131D9C8E}"/>
    <cellStyle name="Comma 8 11" xfId="653" xr:uid="{00000000-0005-0000-0000-0000FC120000}"/>
    <cellStyle name="Comma 8 11 2" xfId="12815" xr:uid="{41484095-B2F9-4471-AFBB-D13F569C2443}"/>
    <cellStyle name="Comma 8 110" xfId="10749" xr:uid="{00000000-0005-0000-0000-0000FD120000}"/>
    <cellStyle name="Comma 8 110 2" xfId="22610" xr:uid="{1E9054AF-1832-46AB-876D-D6CCB5696F57}"/>
    <cellStyle name="Comma 8 111" xfId="11042" xr:uid="{00000000-0005-0000-0000-0000FE120000}"/>
    <cellStyle name="Comma 8 111 2" xfId="22894" xr:uid="{A82DFAFF-D5A5-4E8E-82AA-45C398BA4AC1}"/>
    <cellStyle name="Comma 8 112" xfId="10854" xr:uid="{00000000-0005-0000-0000-0000FF120000}"/>
    <cellStyle name="Comma 8 112 2" xfId="22712" xr:uid="{B4FDBBA9-F4AC-4A94-BBC9-5E492C0951BA}"/>
    <cellStyle name="Comma 8 113" xfId="11044" xr:uid="{00000000-0005-0000-0000-000000130000}"/>
    <cellStyle name="Comma 8 113 2" xfId="22896" xr:uid="{71D97F3D-5C65-48F2-A183-5F309CE92658}"/>
    <cellStyle name="Comma 8 114" xfId="11354" xr:uid="{00000000-0005-0000-0000-000001130000}"/>
    <cellStyle name="Comma 8 114 2" xfId="23196" xr:uid="{6B092134-5147-4BA8-AEB5-A532AAF7C1B2}"/>
    <cellStyle name="Comma 8 115" xfId="11270" xr:uid="{00000000-0005-0000-0000-000002130000}"/>
    <cellStyle name="Comma 8 115 2" xfId="23115" xr:uid="{09F60629-EDB8-472A-B042-41D7604DF9F4}"/>
    <cellStyle name="Comma 8 116" xfId="11555" xr:uid="{00000000-0005-0000-0000-000003130000}"/>
    <cellStyle name="Comma 8 116 2" xfId="23392" xr:uid="{98F3E92B-7096-4C5A-A3EC-DF1BCC102B02}"/>
    <cellStyle name="Comma 8 117" xfId="11344" xr:uid="{00000000-0005-0000-0000-000004130000}"/>
    <cellStyle name="Comma 8 117 2" xfId="23186" xr:uid="{C8EE74E3-1BF1-4EC6-ADF0-58924BF1C54A}"/>
    <cellStyle name="Comma 8 118" xfId="11755" xr:uid="{00000000-0005-0000-0000-000005130000}"/>
    <cellStyle name="Comma 8 118 2" xfId="23586" xr:uid="{7FB37E63-FD4C-4116-9348-D33D7CD41C6F}"/>
    <cellStyle name="Comma 8 119" xfId="11681" xr:uid="{00000000-0005-0000-0000-000006130000}"/>
    <cellStyle name="Comma 8 119 2" xfId="23515" xr:uid="{3DEB23E1-5B3B-4F01-940A-68515CF33EE3}"/>
    <cellStyle name="Comma 8 12" xfId="754" xr:uid="{00000000-0005-0000-0000-000007130000}"/>
    <cellStyle name="Comma 8 12 2" xfId="12913" xr:uid="{1A98C10E-DEEA-4764-A02E-76870A02FDB4}"/>
    <cellStyle name="Comma 8 120" xfId="11169" xr:uid="{00000000-0005-0000-0000-000008130000}"/>
    <cellStyle name="Comma 8 120 2" xfId="23017" xr:uid="{49A7547F-9E2B-47DD-BC0E-8A97BC42B742}"/>
    <cellStyle name="Comma 8 121" xfId="12306" xr:uid="{E3B67384-652A-4BB5-824C-D13620578C60}"/>
    <cellStyle name="Comma 8 13" xfId="855" xr:uid="{00000000-0005-0000-0000-000009130000}"/>
    <cellStyle name="Comma 8 13 2" xfId="13011" xr:uid="{980F7367-0E39-41AC-B208-05F7661154C1}"/>
    <cellStyle name="Comma 8 14" xfId="956" xr:uid="{00000000-0005-0000-0000-00000A130000}"/>
    <cellStyle name="Comma 8 14 2" xfId="13109" xr:uid="{C6BD736B-DDE1-4921-A930-93AF6D0893EF}"/>
    <cellStyle name="Comma 8 15" xfId="1057" xr:uid="{00000000-0005-0000-0000-00000B130000}"/>
    <cellStyle name="Comma 8 15 2" xfId="13206" xr:uid="{1EAC46C5-0611-4517-9F7A-175EEB4EE8FF}"/>
    <cellStyle name="Comma 8 16" xfId="1158" xr:uid="{00000000-0005-0000-0000-00000C130000}"/>
    <cellStyle name="Comma 8 16 2" xfId="13304" xr:uid="{C110D3C8-D845-49A4-90D2-9E36A08ECD33}"/>
    <cellStyle name="Comma 8 17" xfId="1259" xr:uid="{00000000-0005-0000-0000-00000D130000}"/>
    <cellStyle name="Comma 8 17 2" xfId="13402" xr:uid="{FFB19388-6191-40E8-9FB2-FBDDE1681729}"/>
    <cellStyle name="Comma 8 18" xfId="1360" xr:uid="{00000000-0005-0000-0000-00000E130000}"/>
    <cellStyle name="Comma 8 18 2" xfId="13500" xr:uid="{D4C7EB56-DABB-43A0-8C6C-0C215A07B65D}"/>
    <cellStyle name="Comma 8 19" xfId="1461" xr:uid="{00000000-0005-0000-0000-00000F130000}"/>
    <cellStyle name="Comma 8 19 2" xfId="13598" xr:uid="{AB6A7B14-D871-4A96-8D39-96DFB071E07F}"/>
    <cellStyle name="Comma 8 2" xfId="267" xr:uid="{00000000-0005-0000-0000-000010130000}"/>
    <cellStyle name="Comma 8 2 2" xfId="12441" xr:uid="{79A680C9-EA02-413A-A47D-E6C4C4651236}"/>
    <cellStyle name="Comma 8 20" xfId="1562" xr:uid="{00000000-0005-0000-0000-000011130000}"/>
    <cellStyle name="Comma 8 20 2" xfId="13696" xr:uid="{F28CCADD-7E8D-48D7-B8E8-3FC69E559AEC}"/>
    <cellStyle name="Comma 8 21" xfId="1663" xr:uid="{00000000-0005-0000-0000-000012130000}"/>
    <cellStyle name="Comma 8 21 2" xfId="13794" xr:uid="{96444DEE-E4BA-46FF-B27C-8E07325614FB}"/>
    <cellStyle name="Comma 8 22" xfId="1764" xr:uid="{00000000-0005-0000-0000-000013130000}"/>
    <cellStyle name="Comma 8 22 2" xfId="13892" xr:uid="{08BDA01B-51BC-48B4-98B9-F0B4AB14169B}"/>
    <cellStyle name="Comma 8 23" xfId="1865" xr:uid="{00000000-0005-0000-0000-000014130000}"/>
    <cellStyle name="Comma 8 23 2" xfId="13990" xr:uid="{C03FC0FA-7E4A-4993-8BC1-64DA1AC2ECDA}"/>
    <cellStyle name="Comma 8 24" xfId="1966" xr:uid="{00000000-0005-0000-0000-000015130000}"/>
    <cellStyle name="Comma 8 24 2" xfId="14088" xr:uid="{ED9699E3-B210-488F-A6B9-DAE2953AE1EF}"/>
    <cellStyle name="Comma 8 25" xfId="2067" xr:uid="{00000000-0005-0000-0000-000016130000}"/>
    <cellStyle name="Comma 8 25 2" xfId="14186" xr:uid="{5B46016E-86CA-4E65-8655-1C14F0E8AB95}"/>
    <cellStyle name="Comma 8 26" xfId="2168" xr:uid="{00000000-0005-0000-0000-000017130000}"/>
    <cellStyle name="Comma 8 26 2" xfId="14284" xr:uid="{1CB57FDE-9E53-4E50-9174-C724084733C4}"/>
    <cellStyle name="Comma 8 27" xfId="2269" xr:uid="{00000000-0005-0000-0000-000018130000}"/>
    <cellStyle name="Comma 8 27 2" xfId="14382" xr:uid="{462F3A32-F2E2-4B22-B403-5DE03779233D}"/>
    <cellStyle name="Comma 8 28" xfId="2370" xr:uid="{00000000-0005-0000-0000-000019130000}"/>
    <cellStyle name="Comma 8 28 2" xfId="14480" xr:uid="{173D325A-BD4B-471B-921F-49F5638710E4}"/>
    <cellStyle name="Comma 8 29" xfId="2471" xr:uid="{00000000-0005-0000-0000-00001A130000}"/>
    <cellStyle name="Comma 8 29 2" xfId="14578" xr:uid="{3DE09B2F-1DE9-4E83-8494-A5EB86335B47}"/>
    <cellStyle name="Comma 8 3" xfId="261" xr:uid="{00000000-0005-0000-0000-00001B130000}"/>
    <cellStyle name="Comma 8 3 2" xfId="12435" xr:uid="{C64A4E26-3CE4-46F7-973C-00F62405D280}"/>
    <cellStyle name="Comma 8 30" xfId="2572" xr:uid="{00000000-0005-0000-0000-00001C130000}"/>
    <cellStyle name="Comma 8 30 2" xfId="14676" xr:uid="{684393EF-AD97-404F-A995-028AF0525EC7}"/>
    <cellStyle name="Comma 8 31" xfId="2673" xr:uid="{00000000-0005-0000-0000-00001D130000}"/>
    <cellStyle name="Comma 8 31 2" xfId="14774" xr:uid="{B8C937A4-51F2-4BB5-8BC6-C16E9123EF2D}"/>
    <cellStyle name="Comma 8 32" xfId="2774" xr:uid="{00000000-0005-0000-0000-00001E130000}"/>
    <cellStyle name="Comma 8 32 2" xfId="14872" xr:uid="{3A277444-F2A2-42FD-8E99-4D2FC503131D}"/>
    <cellStyle name="Comma 8 33" xfId="2875" xr:uid="{00000000-0005-0000-0000-00001F130000}"/>
    <cellStyle name="Comma 8 33 2" xfId="14970" xr:uid="{76D72A3B-F298-4417-A39F-39332FF8BFEF}"/>
    <cellStyle name="Comma 8 34" xfId="2976" xr:uid="{00000000-0005-0000-0000-000020130000}"/>
    <cellStyle name="Comma 8 34 2" xfId="15068" xr:uid="{2807662A-4B82-4C17-A455-8070652EE17A}"/>
    <cellStyle name="Comma 8 35" xfId="3077" xr:uid="{00000000-0005-0000-0000-000021130000}"/>
    <cellStyle name="Comma 8 35 2" xfId="15166" xr:uid="{7D2295E5-DB14-4D79-9B37-6C292B0D3C40}"/>
    <cellStyle name="Comma 8 36" xfId="3178" xr:uid="{00000000-0005-0000-0000-000022130000}"/>
    <cellStyle name="Comma 8 36 2" xfId="15264" xr:uid="{0114AE4A-E748-4589-8408-C8A83F803EEE}"/>
    <cellStyle name="Comma 8 37" xfId="3559" xr:uid="{00000000-0005-0000-0000-000023130000}"/>
    <cellStyle name="Comma 8 37 2" xfId="15634" xr:uid="{15F43488-2C6F-4CA2-BE5E-ADF4C290D338}"/>
    <cellStyle name="Comma 8 38" xfId="3578" xr:uid="{00000000-0005-0000-0000-000024130000}"/>
    <cellStyle name="Comma 8 38 2" xfId="15652" xr:uid="{0706DE38-C12D-44E4-A129-CA2C2B8F58D5}"/>
    <cellStyle name="Comma 8 39" xfId="3506" xr:uid="{00000000-0005-0000-0000-000025130000}"/>
    <cellStyle name="Comma 8 39 2" xfId="15582" xr:uid="{6FF77DDE-7967-41C6-B889-EA030A82984E}"/>
    <cellStyle name="Comma 8 4" xfId="271" xr:uid="{00000000-0005-0000-0000-000026130000}"/>
    <cellStyle name="Comma 8 4 2" xfId="12445" xr:uid="{60849F4A-C319-43DA-B193-1157A4FE2981}"/>
    <cellStyle name="Comma 8 40" xfId="4105" xr:uid="{00000000-0005-0000-0000-000027130000}"/>
    <cellStyle name="Comma 8 40 2" xfId="16164" xr:uid="{A90B8BF5-351E-47AE-B65A-C0BC9589AB5D}"/>
    <cellStyle name="Comma 8 41" xfId="4099" xr:uid="{00000000-0005-0000-0000-000028130000}"/>
    <cellStyle name="Comma 8 41 2" xfId="16158" xr:uid="{73A8D483-A6AB-4B3B-84EB-04BC928E5518}"/>
    <cellStyle name="Comma 8 42" xfId="4110" xr:uid="{00000000-0005-0000-0000-000029130000}"/>
    <cellStyle name="Comma 8 42 2" xfId="16169" xr:uid="{E36E1EAF-BD7D-408C-ACFB-2BA01C8542C3}"/>
    <cellStyle name="Comma 8 43" xfId="4096" xr:uid="{00000000-0005-0000-0000-00002A130000}"/>
    <cellStyle name="Comma 8 43 2" xfId="16155" xr:uid="{66F579DB-85EB-4508-94FE-2B46240C0311}"/>
    <cellStyle name="Comma 8 44" xfId="4118" xr:uid="{00000000-0005-0000-0000-00002B130000}"/>
    <cellStyle name="Comma 8 44 2" xfId="16177" xr:uid="{2B49FC4F-DCA5-4B60-9793-06A10BB05546}"/>
    <cellStyle name="Comma 8 45" xfId="4201" xr:uid="{00000000-0005-0000-0000-00002C130000}"/>
    <cellStyle name="Comma 8 45 2" xfId="16256" xr:uid="{D4D11AEF-0380-4AA5-A2C2-E0832F3C593E}"/>
    <cellStyle name="Comma 8 46" xfId="4131" xr:uid="{00000000-0005-0000-0000-00002D130000}"/>
    <cellStyle name="Comma 8 46 2" xfId="16189" xr:uid="{AC818EAE-9955-4AA3-B8FA-A55676E9ACFD}"/>
    <cellStyle name="Comma 8 47" xfId="4274" xr:uid="{00000000-0005-0000-0000-00002E130000}"/>
    <cellStyle name="Comma 8 47 2" xfId="16327" xr:uid="{959BF907-07DC-4C8C-B4E7-7F0032429CB0}"/>
    <cellStyle name="Comma 8 48" xfId="4390" xr:uid="{00000000-0005-0000-0000-00002F130000}"/>
    <cellStyle name="Comma 8 48 2" xfId="16440" xr:uid="{E29BC020-853A-4EA9-8092-44BE06163B11}"/>
    <cellStyle name="Comma 8 49" xfId="4491" xr:uid="{00000000-0005-0000-0000-000030130000}"/>
    <cellStyle name="Comma 8 49 2" xfId="16538" xr:uid="{B0DE7609-5F69-43FA-8BE2-263DD4A2626C}"/>
    <cellStyle name="Comma 8 5" xfId="253" xr:uid="{00000000-0005-0000-0000-000031130000}"/>
    <cellStyle name="Comma 8 5 2" xfId="12427" xr:uid="{BB9C7824-14E3-460E-A450-D58DE041C2AB}"/>
    <cellStyle name="Comma 8 50" xfId="4592" xr:uid="{00000000-0005-0000-0000-000032130000}"/>
    <cellStyle name="Comma 8 50 2" xfId="16636" xr:uid="{3B6C4F03-4FFC-4846-822F-6BF72C1146D1}"/>
    <cellStyle name="Comma 8 51" xfId="4693" xr:uid="{00000000-0005-0000-0000-000033130000}"/>
    <cellStyle name="Comma 8 51 2" xfId="16734" xr:uid="{2DEC5087-9BAB-4911-8DB2-995EA6E5FC84}"/>
    <cellStyle name="Comma 8 52" xfId="4794" xr:uid="{00000000-0005-0000-0000-000034130000}"/>
    <cellStyle name="Comma 8 52 2" xfId="16832" xr:uid="{2858889B-ECA5-43E4-8906-1FEB780BB56C}"/>
    <cellStyle name="Comma 8 53" xfId="4895" xr:uid="{00000000-0005-0000-0000-000035130000}"/>
    <cellStyle name="Comma 8 53 2" xfId="16930" xr:uid="{17F445B2-B79D-46F6-9F34-D9AEC44F2606}"/>
    <cellStyle name="Comma 8 54" xfId="4996" xr:uid="{00000000-0005-0000-0000-000036130000}"/>
    <cellStyle name="Comma 8 54 2" xfId="17028" xr:uid="{EC8B3F6E-283C-4B3C-9847-B49EBD46BFD0}"/>
    <cellStyle name="Comma 8 55" xfId="5097" xr:uid="{00000000-0005-0000-0000-000037130000}"/>
    <cellStyle name="Comma 8 55 2" xfId="17126" xr:uid="{07ED0624-502B-4791-A6DA-148CD1E37F52}"/>
    <cellStyle name="Comma 8 56" xfId="5198" xr:uid="{00000000-0005-0000-0000-000038130000}"/>
    <cellStyle name="Comma 8 56 2" xfId="17224" xr:uid="{CF9C6E7D-FBD3-4D1F-80AE-BFA5E6F88505}"/>
    <cellStyle name="Comma 8 57" xfId="5299" xr:uid="{00000000-0005-0000-0000-000039130000}"/>
    <cellStyle name="Comma 8 57 2" xfId="17322" xr:uid="{C1417671-CFD9-43DD-B350-C6A711CE8CED}"/>
    <cellStyle name="Comma 8 58" xfId="5400" xr:uid="{00000000-0005-0000-0000-00003A130000}"/>
    <cellStyle name="Comma 8 58 2" xfId="17420" xr:uid="{68336E75-4B3D-4DED-A69F-751B77682E22}"/>
    <cellStyle name="Comma 8 59" xfId="5501" xr:uid="{00000000-0005-0000-0000-00003B130000}"/>
    <cellStyle name="Comma 8 59 2" xfId="17518" xr:uid="{386B18AC-5288-424E-83AD-97F65259785C}"/>
    <cellStyle name="Comma 8 6" xfId="279" xr:uid="{00000000-0005-0000-0000-00003C130000}"/>
    <cellStyle name="Comma 8 6 2" xfId="12453" xr:uid="{2BACF966-703E-4CC0-B2F2-1A1B0E8F1323}"/>
    <cellStyle name="Comma 8 60" xfId="5602" xr:uid="{00000000-0005-0000-0000-00003D130000}"/>
    <cellStyle name="Comma 8 60 2" xfId="17616" xr:uid="{95BB12B9-737C-4F08-BF0E-7BD95FBD8D6F}"/>
    <cellStyle name="Comma 8 61" xfId="5703" xr:uid="{00000000-0005-0000-0000-00003E130000}"/>
    <cellStyle name="Comma 8 61 2" xfId="17714" xr:uid="{0D6F8870-2645-4A26-A195-8E4934BA1A9E}"/>
    <cellStyle name="Comma 8 62" xfId="5804" xr:uid="{00000000-0005-0000-0000-00003F130000}"/>
    <cellStyle name="Comma 8 62 2" xfId="17812" xr:uid="{0255E1B2-96CC-427E-B50F-A7534DD89FF8}"/>
    <cellStyle name="Comma 8 63" xfId="5905" xr:uid="{00000000-0005-0000-0000-000040130000}"/>
    <cellStyle name="Comma 8 63 2" xfId="17910" xr:uid="{7DD5F621-CB10-4990-BAA8-FEB285D3E405}"/>
    <cellStyle name="Comma 8 64" xfId="6006" xr:uid="{00000000-0005-0000-0000-000041130000}"/>
    <cellStyle name="Comma 8 64 2" xfId="18008" xr:uid="{A34FD0E3-789F-41E3-B48C-ABAD4A34B537}"/>
    <cellStyle name="Comma 8 65" xfId="6107" xr:uid="{00000000-0005-0000-0000-000042130000}"/>
    <cellStyle name="Comma 8 65 2" xfId="18106" xr:uid="{0B765E7C-609B-4729-BA76-C87BA85E7384}"/>
    <cellStyle name="Comma 8 66" xfId="6208" xr:uid="{00000000-0005-0000-0000-000043130000}"/>
    <cellStyle name="Comma 8 66 2" xfId="18204" xr:uid="{B1888EE4-A83E-4076-AEB0-4FBED3B3A643}"/>
    <cellStyle name="Comma 8 67" xfId="6309" xr:uid="{00000000-0005-0000-0000-000044130000}"/>
    <cellStyle name="Comma 8 67 2" xfId="18302" xr:uid="{35D05A0D-E0DF-4A99-A708-130CF98F9FD4}"/>
    <cellStyle name="Comma 8 68" xfId="6410" xr:uid="{00000000-0005-0000-0000-000045130000}"/>
    <cellStyle name="Comma 8 68 2" xfId="18400" xr:uid="{350F5BBA-B96A-4703-8B28-2221BB0087D6}"/>
    <cellStyle name="Comma 8 69" xfId="6511" xr:uid="{00000000-0005-0000-0000-000046130000}"/>
    <cellStyle name="Comma 8 69 2" xfId="18498" xr:uid="{D173033F-6751-4745-A082-28315F999216}"/>
    <cellStyle name="Comma 8 7" xfId="240" xr:uid="{00000000-0005-0000-0000-000047130000}"/>
    <cellStyle name="Comma 8 7 2" xfId="12414" xr:uid="{B47D5C71-DF99-46AC-8EEA-7D8DA764BB42}"/>
    <cellStyle name="Comma 8 70" xfId="6612" xr:uid="{00000000-0005-0000-0000-000048130000}"/>
    <cellStyle name="Comma 8 70 2" xfId="18596" xr:uid="{01B1D543-C602-4D9E-8733-B298CFC4937F}"/>
    <cellStyle name="Comma 8 71" xfId="6713" xr:uid="{00000000-0005-0000-0000-000049130000}"/>
    <cellStyle name="Comma 8 71 2" xfId="18694" xr:uid="{C04941C0-BF97-4FBD-AD1F-EBD7DA4A26C6}"/>
    <cellStyle name="Comma 8 72" xfId="6814" xr:uid="{00000000-0005-0000-0000-00004A130000}"/>
    <cellStyle name="Comma 8 72 2" xfId="18792" xr:uid="{3787C12E-537E-4707-9B58-9BE79F4359A2}"/>
    <cellStyle name="Comma 8 73" xfId="6915" xr:uid="{00000000-0005-0000-0000-00004B130000}"/>
    <cellStyle name="Comma 8 73 2" xfId="18890" xr:uid="{BB496B02-9A2A-46CD-94D8-145807FD1970}"/>
    <cellStyle name="Comma 8 74" xfId="7016" xr:uid="{00000000-0005-0000-0000-00004C130000}"/>
    <cellStyle name="Comma 8 74 2" xfId="18988" xr:uid="{6F393571-4A81-42AB-AEB2-9D64BE62C87B}"/>
    <cellStyle name="Comma 8 75" xfId="7117" xr:uid="{00000000-0005-0000-0000-00004D130000}"/>
    <cellStyle name="Comma 8 75 2" xfId="19086" xr:uid="{BA13FC7C-67D8-4DF7-8B91-9C5C730F4BF7}"/>
    <cellStyle name="Comma 8 76" xfId="7218" xr:uid="{00000000-0005-0000-0000-00004E130000}"/>
    <cellStyle name="Comma 8 76 2" xfId="19184" xr:uid="{2D524360-7E10-4E79-85BB-A640D2E5D78D}"/>
    <cellStyle name="Comma 8 77" xfId="7319" xr:uid="{00000000-0005-0000-0000-00004F130000}"/>
    <cellStyle name="Comma 8 77 2" xfId="19282" xr:uid="{4626A1C8-93EA-40D7-B1BC-1B684ACB93B5}"/>
    <cellStyle name="Comma 8 78" xfId="7420" xr:uid="{00000000-0005-0000-0000-000050130000}"/>
    <cellStyle name="Comma 8 78 2" xfId="19380" xr:uid="{2911535B-8BC3-4525-BCB8-D1C494487AF7}"/>
    <cellStyle name="Comma 8 79" xfId="7521" xr:uid="{00000000-0005-0000-0000-000051130000}"/>
    <cellStyle name="Comma 8 79 2" xfId="19478" xr:uid="{1368A806-6271-44E2-A8BB-08CCBC2AFC77}"/>
    <cellStyle name="Comma 8 8" xfId="350" xr:uid="{00000000-0005-0000-0000-000052130000}"/>
    <cellStyle name="Comma 8 8 2" xfId="12521" xr:uid="{AF6E16D5-1AC8-4C1B-95F2-A0044980164B}"/>
    <cellStyle name="Comma 8 80" xfId="7622" xr:uid="{00000000-0005-0000-0000-000053130000}"/>
    <cellStyle name="Comma 8 80 2" xfId="19576" xr:uid="{468B2E83-993C-456E-BDE4-8F6F2CE6623D}"/>
    <cellStyle name="Comma 8 81" xfId="7723" xr:uid="{00000000-0005-0000-0000-000054130000}"/>
    <cellStyle name="Comma 8 81 2" xfId="19674" xr:uid="{79678FDF-E0A4-4BD8-95C7-34407C9DA6F6}"/>
    <cellStyle name="Comma 8 82" xfId="7824" xr:uid="{00000000-0005-0000-0000-000055130000}"/>
    <cellStyle name="Comma 8 82 2" xfId="19772" xr:uid="{E3A8D5DE-DBA6-4E20-B7AB-B0650B3FF1F0}"/>
    <cellStyle name="Comma 8 83" xfId="7925" xr:uid="{00000000-0005-0000-0000-000056130000}"/>
    <cellStyle name="Comma 8 83 2" xfId="19870" xr:uid="{6D9494CD-3DA1-415D-A1D2-AE2729AA145F}"/>
    <cellStyle name="Comma 8 84" xfId="8026" xr:uid="{00000000-0005-0000-0000-000057130000}"/>
    <cellStyle name="Comma 8 84 2" xfId="19968" xr:uid="{F621D0ED-24A4-42AD-919E-9CE1AF417897}"/>
    <cellStyle name="Comma 8 85" xfId="8127" xr:uid="{00000000-0005-0000-0000-000058130000}"/>
    <cellStyle name="Comma 8 85 2" xfId="20066" xr:uid="{304440F3-DDAF-482D-A88E-61EF3C4721A4}"/>
    <cellStyle name="Comma 8 86" xfId="8228" xr:uid="{00000000-0005-0000-0000-000059130000}"/>
    <cellStyle name="Comma 8 86 2" xfId="20164" xr:uid="{AD197903-9C39-40AB-8E48-6830142782C7}"/>
    <cellStyle name="Comma 8 87" xfId="8329" xr:uid="{00000000-0005-0000-0000-00005A130000}"/>
    <cellStyle name="Comma 8 87 2" xfId="20262" xr:uid="{4C707BFA-103B-4147-A018-A2DE9A4CF993}"/>
    <cellStyle name="Comma 8 88" xfId="8430" xr:uid="{00000000-0005-0000-0000-00005B130000}"/>
    <cellStyle name="Comma 8 88 2" xfId="20360" xr:uid="{E3F0D2C0-D054-4B27-81A2-3C1A9FF7EC7E}"/>
    <cellStyle name="Comma 8 89" xfId="8531" xr:uid="{00000000-0005-0000-0000-00005C130000}"/>
    <cellStyle name="Comma 8 89 2" xfId="20458" xr:uid="{B9902BD7-C1EB-4081-8E8E-127F24FCAC09}"/>
    <cellStyle name="Comma 8 9" xfId="451" xr:uid="{00000000-0005-0000-0000-00005D130000}"/>
    <cellStyle name="Comma 8 9 2" xfId="12619" xr:uid="{2EAF307B-0E43-4CBA-87C2-83C531B2C9DD}"/>
    <cellStyle name="Comma 8 90" xfId="8632" xr:uid="{00000000-0005-0000-0000-00005E130000}"/>
    <cellStyle name="Comma 8 90 2" xfId="20556" xr:uid="{233F12CC-3F5A-45D1-8CDA-BC586C900504}"/>
    <cellStyle name="Comma 8 91" xfId="8733" xr:uid="{00000000-0005-0000-0000-00005F130000}"/>
    <cellStyle name="Comma 8 91 2" xfId="20654" xr:uid="{A56E3666-B1E6-4955-8D3F-1870F0C015B7}"/>
    <cellStyle name="Comma 8 92" xfId="8834" xr:uid="{00000000-0005-0000-0000-000060130000}"/>
    <cellStyle name="Comma 8 92 2" xfId="20752" xr:uid="{BBB7A80C-8069-46D8-BAEE-769653254AC3}"/>
    <cellStyle name="Comma 8 93" xfId="8935" xr:uid="{00000000-0005-0000-0000-000061130000}"/>
    <cellStyle name="Comma 8 93 2" xfId="20850" xr:uid="{C789D639-22F8-4398-B856-3C23844C1A73}"/>
    <cellStyle name="Comma 8 94" xfId="9036" xr:uid="{00000000-0005-0000-0000-000062130000}"/>
    <cellStyle name="Comma 8 94 2" xfId="20948" xr:uid="{1BC20CB8-9650-4EBA-B400-9F541391FD17}"/>
    <cellStyle name="Comma 8 95" xfId="9137" xr:uid="{00000000-0005-0000-0000-000063130000}"/>
    <cellStyle name="Comma 8 95 2" xfId="21046" xr:uid="{B2575E3E-93BE-40FE-9C1F-97BA7D1364D5}"/>
    <cellStyle name="Comma 8 96" xfId="9238" xr:uid="{00000000-0005-0000-0000-000064130000}"/>
    <cellStyle name="Comma 8 96 2" xfId="21144" xr:uid="{62561CBD-F9AE-4827-98B0-024B50FAD13E}"/>
    <cellStyle name="Comma 8 97" xfId="9339" xr:uid="{00000000-0005-0000-0000-000065130000}"/>
    <cellStyle name="Comma 8 97 2" xfId="21242" xr:uid="{29227B2C-7238-45C5-BA5A-B138B554C4CC}"/>
    <cellStyle name="Comma 8 98" xfId="9440" xr:uid="{00000000-0005-0000-0000-000066130000}"/>
    <cellStyle name="Comma 8 98 2" xfId="21340" xr:uid="{48802CD9-4F52-468D-A65D-DBF5875F3285}"/>
    <cellStyle name="Comma 8 99" xfId="9541" xr:uid="{00000000-0005-0000-0000-000067130000}"/>
    <cellStyle name="Comma 8 99 2" xfId="21438" xr:uid="{514362D5-9B0F-47CF-B475-AE47B8AF3515}"/>
    <cellStyle name="Comma 9" xfId="70" xr:uid="{00000000-0005-0000-0000-000068130000}"/>
    <cellStyle name="Comma 9 10" xfId="375" xr:uid="{00000000-0005-0000-0000-000069130000}"/>
    <cellStyle name="Comma 9 10 2" xfId="12545" xr:uid="{F1F713E4-9483-4DAB-BADE-DC789640FA73}"/>
    <cellStyle name="Comma 9 100" xfId="9465" xr:uid="{00000000-0005-0000-0000-00006A130000}"/>
    <cellStyle name="Comma 9 100 2" xfId="21364" xr:uid="{8118D797-E7FF-4CAB-96F6-67C1AB3BE99A}"/>
    <cellStyle name="Comma 9 101" xfId="10032" xr:uid="{00000000-0005-0000-0000-00006B130000}"/>
    <cellStyle name="Comma 9 101 2" xfId="21915" xr:uid="{000FEE39-4F37-4FFD-807C-B07DA630C5A1}"/>
    <cellStyle name="Comma 9 102" xfId="9844" xr:uid="{00000000-0005-0000-0000-00006C130000}"/>
    <cellStyle name="Comma 9 102 2" xfId="21732" xr:uid="{A2CFC309-683F-4E23-A304-6358EE3284AE}"/>
    <cellStyle name="Comma 9 103" xfId="10243" xr:uid="{00000000-0005-0000-0000-00006D130000}"/>
    <cellStyle name="Comma 9 103 2" xfId="22119" xr:uid="{6F853922-D0BA-4321-AB75-AF5B1C3E4FAB}"/>
    <cellStyle name="Comma 9 104" xfId="10345" xr:uid="{00000000-0005-0000-0000-00006E130000}"/>
    <cellStyle name="Comma 9 104 2" xfId="22217" xr:uid="{2ECEF35E-56BF-4E0D-B17A-DD6355ACADA7}"/>
    <cellStyle name="Comma 9 105" xfId="10445" xr:uid="{00000000-0005-0000-0000-00006F130000}"/>
    <cellStyle name="Comma 9 105 2" xfId="22314" xr:uid="{81A98CCD-F39C-47AF-B2C3-04C36016F329}"/>
    <cellStyle name="Comma 9 106" xfId="10435" xr:uid="{00000000-0005-0000-0000-000070130000}"/>
    <cellStyle name="Comma 9 106 2" xfId="22304" xr:uid="{D319217E-5418-4D54-A85C-1D86FEF4FB6F}"/>
    <cellStyle name="Comma 9 107" xfId="10349" xr:uid="{00000000-0005-0000-0000-000071130000}"/>
    <cellStyle name="Comma 9 107 2" xfId="22221" xr:uid="{AB343C38-1058-4175-815F-EFB1E7EFD3C8}"/>
    <cellStyle name="Comma 9 108" xfId="10763" xr:uid="{00000000-0005-0000-0000-000072130000}"/>
    <cellStyle name="Comma 9 108 2" xfId="22624" xr:uid="{289BB8B0-05A8-410B-A391-88F9CA1C7905}"/>
    <cellStyle name="Comma 9 109" xfId="10627" xr:uid="{00000000-0005-0000-0000-000073130000}"/>
    <cellStyle name="Comma 9 109 2" xfId="22492" xr:uid="{33A1356C-A53B-4518-ACC3-7224E960D063}"/>
    <cellStyle name="Comma 9 11" xfId="476" xr:uid="{00000000-0005-0000-0000-000074130000}"/>
    <cellStyle name="Comma 9 11 2" xfId="12643" xr:uid="{C50A8099-4820-419B-8ADA-1196646859EF}"/>
    <cellStyle name="Comma 9 110" xfId="10737" xr:uid="{00000000-0005-0000-0000-000075130000}"/>
    <cellStyle name="Comma 9 110 2" xfId="22599" xr:uid="{62B9192F-5B0C-4953-9576-EF79E6769B79}"/>
    <cellStyle name="Comma 9 111" xfId="10724" xr:uid="{00000000-0005-0000-0000-000076130000}"/>
    <cellStyle name="Comma 9 111 2" xfId="22586" xr:uid="{204CDEFE-BEF8-4C91-B917-0540848821D2}"/>
    <cellStyle name="Comma 9 112" xfId="11153" xr:uid="{00000000-0005-0000-0000-000077130000}"/>
    <cellStyle name="Comma 9 112 2" xfId="23001" xr:uid="{EC973091-2FAE-4C42-BF39-5DA486D92749}"/>
    <cellStyle name="Comma 9 113" xfId="11254" xr:uid="{00000000-0005-0000-0000-000078130000}"/>
    <cellStyle name="Comma 9 113 2" xfId="23099" xr:uid="{12B3A205-C649-4EE9-B129-63BA8660FC41}"/>
    <cellStyle name="Comma 9 114" xfId="11371" xr:uid="{00000000-0005-0000-0000-000079130000}"/>
    <cellStyle name="Comma 9 114 2" xfId="23213" xr:uid="{0A80B16E-CDE1-4C3B-A1A9-D22B22A3934A}"/>
    <cellStyle name="Comma 9 115" xfId="11157" xr:uid="{00000000-0005-0000-0000-00007A130000}"/>
    <cellStyle name="Comma 9 115 2" xfId="23005" xr:uid="{F133CA34-645B-4FAC-A32B-845DC881D322}"/>
    <cellStyle name="Comma 9 116" xfId="11546" xr:uid="{00000000-0005-0000-0000-00007B130000}"/>
    <cellStyle name="Comma 9 116 2" xfId="23384" xr:uid="{7E405561-D8D0-4806-8335-9865F7B31904}"/>
    <cellStyle name="Comma 9 117" xfId="11657" xr:uid="{00000000-0005-0000-0000-00007C130000}"/>
    <cellStyle name="Comma 9 117 2" xfId="23491" xr:uid="{F47D88D0-0418-4968-BF64-D3D91F5CB8AA}"/>
    <cellStyle name="Comma 9 118" xfId="11747" xr:uid="{00000000-0005-0000-0000-00007D130000}"/>
    <cellStyle name="Comma 9 118 2" xfId="23578" xr:uid="{283B7457-3829-49B4-9AAE-B01FFDC3E6ED}"/>
    <cellStyle name="Comma 9 119" xfId="11867" xr:uid="{00000000-0005-0000-0000-00007E130000}"/>
    <cellStyle name="Comma 9 119 2" xfId="23694" xr:uid="{EFA7EB3C-A676-48B6-B66E-94FA39EBCC00}"/>
    <cellStyle name="Comma 9 12" xfId="577" xr:uid="{00000000-0005-0000-0000-00007F130000}"/>
    <cellStyle name="Comma 9 12 2" xfId="12741" xr:uid="{0A7C7351-07B6-4834-B517-276F945D921D}"/>
    <cellStyle name="Comma 9 120" xfId="11547" xr:uid="{00000000-0005-0000-0000-000080130000}"/>
    <cellStyle name="Comma 9 120 2" xfId="23385" xr:uid="{88E4FF32-0664-4A88-96AF-9163AF754ED1}"/>
    <cellStyle name="Comma 9 121" xfId="12307" xr:uid="{3EBEDF4E-4D6F-42CF-AED1-5566FD6C3451}"/>
    <cellStyle name="Comma 9 13" xfId="678" xr:uid="{00000000-0005-0000-0000-000081130000}"/>
    <cellStyle name="Comma 9 13 2" xfId="12839" xr:uid="{C0962AC9-66C5-4C4E-923F-DD00F75A1C66}"/>
    <cellStyle name="Comma 9 14" xfId="779" xr:uid="{00000000-0005-0000-0000-000082130000}"/>
    <cellStyle name="Comma 9 14 2" xfId="12937" xr:uid="{A2257E58-6132-452C-9989-F7077B483484}"/>
    <cellStyle name="Comma 9 15" xfId="880" xr:uid="{00000000-0005-0000-0000-000083130000}"/>
    <cellStyle name="Comma 9 15 2" xfId="13035" xr:uid="{D63ECF90-9785-4DE6-BC54-5705BEA79ACA}"/>
    <cellStyle name="Comma 9 16" xfId="981" xr:uid="{00000000-0005-0000-0000-000084130000}"/>
    <cellStyle name="Comma 9 16 2" xfId="13133" xr:uid="{BECEDA5F-D47A-44F3-8D29-B8F6BDEDD1C9}"/>
    <cellStyle name="Comma 9 17" xfId="1082" xr:uid="{00000000-0005-0000-0000-000085130000}"/>
    <cellStyle name="Comma 9 17 2" xfId="13230" xr:uid="{6D1A10E3-5386-4B8A-A535-61087E4D0DFE}"/>
    <cellStyle name="Comma 9 18" xfId="1183" xr:uid="{00000000-0005-0000-0000-000086130000}"/>
    <cellStyle name="Comma 9 18 2" xfId="13328" xr:uid="{33E8E1D9-B1AB-4A60-83B9-DCA6A2613126}"/>
    <cellStyle name="Comma 9 19" xfId="1284" xr:uid="{00000000-0005-0000-0000-000087130000}"/>
    <cellStyle name="Comma 9 19 2" xfId="13426" xr:uid="{5F196AA9-FC59-42A0-AEC1-C439AAA3EE51}"/>
    <cellStyle name="Comma 9 2" xfId="268" xr:uid="{00000000-0005-0000-0000-000088130000}"/>
    <cellStyle name="Comma 9 2 2" xfId="12442" xr:uid="{E55E7F0A-DAAA-434D-8A43-14BD254B775B}"/>
    <cellStyle name="Comma 9 20" xfId="1385" xr:uid="{00000000-0005-0000-0000-000089130000}"/>
    <cellStyle name="Comma 9 20 2" xfId="13524" xr:uid="{E296354C-95E2-4A48-852C-1623ADE1EB37}"/>
    <cellStyle name="Comma 9 21" xfId="1486" xr:uid="{00000000-0005-0000-0000-00008A130000}"/>
    <cellStyle name="Comma 9 21 2" xfId="13622" xr:uid="{6F99A522-9214-48F2-871A-49C61608752D}"/>
    <cellStyle name="Comma 9 22" xfId="1587" xr:uid="{00000000-0005-0000-0000-00008B130000}"/>
    <cellStyle name="Comma 9 22 2" xfId="13720" xr:uid="{3DE86239-0DDD-4381-A17A-06157D1F89C7}"/>
    <cellStyle name="Comma 9 23" xfId="1688" xr:uid="{00000000-0005-0000-0000-00008C130000}"/>
    <cellStyle name="Comma 9 23 2" xfId="13818" xr:uid="{DE12829E-A7E7-4DBE-918E-87AFC5833E63}"/>
    <cellStyle name="Comma 9 24" xfId="1789" xr:uid="{00000000-0005-0000-0000-00008D130000}"/>
    <cellStyle name="Comma 9 24 2" xfId="13916" xr:uid="{B65FCF16-EB4B-4990-8A87-850E7066038A}"/>
    <cellStyle name="Comma 9 25" xfId="1890" xr:uid="{00000000-0005-0000-0000-00008E130000}"/>
    <cellStyle name="Comma 9 25 2" xfId="14014" xr:uid="{145F3D6A-41BA-42EA-944F-87CFD034596D}"/>
    <cellStyle name="Comma 9 26" xfId="1991" xr:uid="{00000000-0005-0000-0000-00008F130000}"/>
    <cellStyle name="Comma 9 26 2" xfId="14112" xr:uid="{7BA3F842-0A04-4A76-85A9-7571A5172443}"/>
    <cellStyle name="Comma 9 27" xfId="2092" xr:uid="{00000000-0005-0000-0000-000090130000}"/>
    <cellStyle name="Comma 9 27 2" xfId="14210" xr:uid="{F3FE0D66-BE8B-40B2-BB7B-EF94BBF4AA7A}"/>
    <cellStyle name="Comma 9 28" xfId="2193" xr:uid="{00000000-0005-0000-0000-000091130000}"/>
    <cellStyle name="Comma 9 28 2" xfId="14308" xr:uid="{D423BBD1-4703-4237-83D8-0D996D40479C}"/>
    <cellStyle name="Comma 9 29" xfId="2294" xr:uid="{00000000-0005-0000-0000-000092130000}"/>
    <cellStyle name="Comma 9 29 2" xfId="14406" xr:uid="{9651D56F-B31E-419C-B360-ECEEB4B94109}"/>
    <cellStyle name="Comma 9 3" xfId="260" xr:uid="{00000000-0005-0000-0000-000093130000}"/>
    <cellStyle name="Comma 9 3 2" xfId="12434" xr:uid="{B5024EF4-A8DB-4BF5-B7D4-E0C46283B888}"/>
    <cellStyle name="Comma 9 30" xfId="2395" xr:uid="{00000000-0005-0000-0000-000094130000}"/>
    <cellStyle name="Comma 9 30 2" xfId="14504" xr:uid="{F269938F-4983-4B4E-9FD6-A1ACEC8268C6}"/>
    <cellStyle name="Comma 9 31" xfId="2496" xr:uid="{00000000-0005-0000-0000-000095130000}"/>
    <cellStyle name="Comma 9 31 2" xfId="14602" xr:uid="{81056784-C673-45A1-ADA8-D2B817BF1224}"/>
    <cellStyle name="Comma 9 32" xfId="2597" xr:uid="{00000000-0005-0000-0000-000096130000}"/>
    <cellStyle name="Comma 9 32 2" xfId="14700" xr:uid="{50717641-2120-4E19-9840-B9E6D4E996A6}"/>
    <cellStyle name="Comma 9 33" xfId="2698" xr:uid="{00000000-0005-0000-0000-000097130000}"/>
    <cellStyle name="Comma 9 33 2" xfId="14798" xr:uid="{758F1D50-F695-4C94-B61D-CF6E6A11A208}"/>
    <cellStyle name="Comma 9 34" xfId="2799" xr:uid="{00000000-0005-0000-0000-000098130000}"/>
    <cellStyle name="Comma 9 34 2" xfId="14896" xr:uid="{D77AEEEE-9B41-4A79-B0A8-04DCC2E1BB81}"/>
    <cellStyle name="Comma 9 35" xfId="2900" xr:uid="{00000000-0005-0000-0000-000099130000}"/>
    <cellStyle name="Comma 9 35 2" xfId="14994" xr:uid="{5D7B86CE-FCF2-4C81-B888-ADE86F85189C}"/>
    <cellStyle name="Comma 9 36" xfId="3001" xr:uid="{00000000-0005-0000-0000-00009A130000}"/>
    <cellStyle name="Comma 9 36 2" xfId="15092" xr:uid="{D0324674-7BD6-4FC3-80C6-88FF3EE05ADB}"/>
    <cellStyle name="Comma 9 37" xfId="3604" xr:uid="{00000000-0005-0000-0000-00009B130000}"/>
    <cellStyle name="Comma 9 37 2" xfId="15678" xr:uid="{2AF485B7-7A62-46CD-972A-AB1970E18D00}"/>
    <cellStyle name="Comma 9 38" xfId="3102" xr:uid="{00000000-0005-0000-0000-00009C130000}"/>
    <cellStyle name="Comma 9 38 2" xfId="15190" xr:uid="{0457C62B-AAB1-4B0E-9455-D83547CA21BC}"/>
    <cellStyle name="Comma 9 39" xfId="3771" xr:uid="{00000000-0005-0000-0000-00009D130000}"/>
    <cellStyle name="Comma 9 39 2" xfId="15840" xr:uid="{65955315-2F0C-4822-B0B1-2D12E006C9CF}"/>
    <cellStyle name="Comma 9 4" xfId="272" xr:uid="{00000000-0005-0000-0000-00009E130000}"/>
    <cellStyle name="Comma 9 4 2" xfId="12446" xr:uid="{C095F080-79E4-45E5-ADEA-D0D9CD7AEAC3}"/>
    <cellStyle name="Comma 9 40" xfId="4106" xr:uid="{00000000-0005-0000-0000-00009F130000}"/>
    <cellStyle name="Comma 9 40 2" xfId="16165" xr:uid="{84169376-10AC-4AAB-B30F-726B24CA1875}"/>
    <cellStyle name="Comma 9 41" xfId="4098" xr:uid="{00000000-0005-0000-0000-0000A0130000}"/>
    <cellStyle name="Comma 9 41 2" xfId="16157" xr:uid="{AA898202-462A-4133-88C9-AAD4AA974562}"/>
    <cellStyle name="Comma 9 42" xfId="4111" xr:uid="{00000000-0005-0000-0000-0000A1130000}"/>
    <cellStyle name="Comma 9 42 2" xfId="16170" xr:uid="{5F6E3BCD-1886-4928-A0BE-4CAD2F607985}"/>
    <cellStyle name="Comma 9 43" xfId="4091" xr:uid="{00000000-0005-0000-0000-0000A2130000}"/>
    <cellStyle name="Comma 9 43 2" xfId="16150" xr:uid="{49986231-5282-49CA-B944-010968F05A07}"/>
    <cellStyle name="Comma 9 44" xfId="4285" xr:uid="{00000000-0005-0000-0000-0000A3130000}"/>
    <cellStyle name="Comma 9 44 2" xfId="16338" xr:uid="{85492279-B323-47A0-95AF-4FE8C15F9BE3}"/>
    <cellStyle name="Comma 9 45" xfId="4056" xr:uid="{00000000-0005-0000-0000-0000A4130000}"/>
    <cellStyle name="Comma 9 45 2" xfId="16115" xr:uid="{7FAC0E4F-D377-4472-8E4C-F737EB8C60FD}"/>
    <cellStyle name="Comma 9 46" xfId="4276" xr:uid="{00000000-0005-0000-0000-0000A5130000}"/>
    <cellStyle name="Comma 9 46 2" xfId="16329" xr:uid="{7976FDE5-8939-4778-82BC-72D8C5DF717E}"/>
    <cellStyle name="Comma 9 47" xfId="4289" xr:uid="{00000000-0005-0000-0000-0000A6130000}"/>
    <cellStyle name="Comma 9 47 2" xfId="16342" xr:uid="{B934246A-5605-4072-B58C-4A24FAB46EE8}"/>
    <cellStyle name="Comma 9 48" xfId="4211" xr:uid="{00000000-0005-0000-0000-0000A7130000}"/>
    <cellStyle name="Comma 9 48 2" xfId="16266" xr:uid="{95D7D9EA-AFF9-4E19-B15E-F0A2169FFF0C}"/>
    <cellStyle name="Comma 9 49" xfId="4313" xr:uid="{00000000-0005-0000-0000-0000A8130000}"/>
    <cellStyle name="Comma 9 49 2" xfId="16365" xr:uid="{A095B7EA-1FA3-4D91-ABD4-A0B92A2797C8}"/>
    <cellStyle name="Comma 9 5" xfId="252" xr:uid="{00000000-0005-0000-0000-0000A9130000}"/>
    <cellStyle name="Comma 9 5 2" xfId="12426" xr:uid="{1F46ECD9-9E5D-4951-9FE7-A0966BD37F19}"/>
    <cellStyle name="Comma 9 50" xfId="4415" xr:uid="{00000000-0005-0000-0000-0000AA130000}"/>
    <cellStyle name="Comma 9 50 2" xfId="16464" xr:uid="{0B45441D-AD2F-4268-AF21-CFB3F7CA301E}"/>
    <cellStyle name="Comma 9 51" xfId="4516" xr:uid="{00000000-0005-0000-0000-0000AB130000}"/>
    <cellStyle name="Comma 9 51 2" xfId="16562" xr:uid="{1333C84F-F2E3-403E-82C6-BBDECA628FD7}"/>
    <cellStyle name="Comma 9 52" xfId="4617" xr:uid="{00000000-0005-0000-0000-0000AC130000}"/>
    <cellStyle name="Comma 9 52 2" xfId="16660" xr:uid="{51714580-7E67-4A00-9600-090DBA6D4899}"/>
    <cellStyle name="Comma 9 53" xfId="4718" xr:uid="{00000000-0005-0000-0000-0000AD130000}"/>
    <cellStyle name="Comma 9 53 2" xfId="16758" xr:uid="{CA641455-AF33-4100-9113-A3078B3E74A5}"/>
    <cellStyle name="Comma 9 54" xfId="4819" xr:uid="{00000000-0005-0000-0000-0000AE130000}"/>
    <cellStyle name="Comma 9 54 2" xfId="16856" xr:uid="{B6B71937-7C92-43BA-B358-B2E8C6B01B99}"/>
    <cellStyle name="Comma 9 55" xfId="4920" xr:uid="{00000000-0005-0000-0000-0000AF130000}"/>
    <cellStyle name="Comma 9 55 2" xfId="16954" xr:uid="{53B02883-17D8-4D9A-BD0D-CC72DD33DCD8}"/>
    <cellStyle name="Comma 9 56" xfId="5021" xr:uid="{00000000-0005-0000-0000-0000B0130000}"/>
    <cellStyle name="Comma 9 56 2" xfId="17052" xr:uid="{7BD30625-877D-4EF2-B964-F884727DEB0A}"/>
    <cellStyle name="Comma 9 57" xfId="5122" xr:uid="{00000000-0005-0000-0000-0000B1130000}"/>
    <cellStyle name="Comma 9 57 2" xfId="17150" xr:uid="{665DA85B-B3B2-4553-80A8-0C664387C21E}"/>
    <cellStyle name="Comma 9 58" xfId="5223" xr:uid="{00000000-0005-0000-0000-0000B2130000}"/>
    <cellStyle name="Comma 9 58 2" xfId="17248" xr:uid="{19EFF250-AF9A-4C20-A318-0B6A60701A0C}"/>
    <cellStyle name="Comma 9 59" xfId="5324" xr:uid="{00000000-0005-0000-0000-0000B3130000}"/>
    <cellStyle name="Comma 9 59 2" xfId="17346" xr:uid="{D4AC96F0-AADF-416E-8EB6-B0A871717A8A}"/>
    <cellStyle name="Comma 9 6" xfId="280" xr:uid="{00000000-0005-0000-0000-0000B4130000}"/>
    <cellStyle name="Comma 9 6 2" xfId="12454" xr:uid="{84F7C094-68A6-42B7-80D0-5E44628F5D49}"/>
    <cellStyle name="Comma 9 60" xfId="5425" xr:uid="{00000000-0005-0000-0000-0000B5130000}"/>
    <cellStyle name="Comma 9 60 2" xfId="17444" xr:uid="{B9BD853B-3455-404B-9D59-B0C11ABD36DC}"/>
    <cellStyle name="Comma 9 61" xfId="5526" xr:uid="{00000000-0005-0000-0000-0000B6130000}"/>
    <cellStyle name="Comma 9 61 2" xfId="17542" xr:uid="{FFF12855-50A2-44CD-8CF7-F51AB903DB16}"/>
    <cellStyle name="Comma 9 62" xfId="5627" xr:uid="{00000000-0005-0000-0000-0000B7130000}"/>
    <cellStyle name="Comma 9 62 2" xfId="17640" xr:uid="{B3C9F6D6-A6F1-4FA4-BD56-D8B027C6878D}"/>
    <cellStyle name="Comma 9 63" xfId="5728" xr:uid="{00000000-0005-0000-0000-0000B8130000}"/>
    <cellStyle name="Comma 9 63 2" xfId="17738" xr:uid="{9A763002-BDE8-4AFA-A01E-1FDC0567BC66}"/>
    <cellStyle name="Comma 9 64" xfId="5829" xr:uid="{00000000-0005-0000-0000-0000B9130000}"/>
    <cellStyle name="Comma 9 64 2" xfId="17836" xr:uid="{ADDF7894-4140-487B-AED8-492B48935A6D}"/>
    <cellStyle name="Comma 9 65" xfId="5930" xr:uid="{00000000-0005-0000-0000-0000BA130000}"/>
    <cellStyle name="Comma 9 65 2" xfId="17934" xr:uid="{783B4014-629B-412C-AC7C-62744668605D}"/>
    <cellStyle name="Comma 9 66" xfId="6031" xr:uid="{00000000-0005-0000-0000-0000BB130000}"/>
    <cellStyle name="Comma 9 66 2" xfId="18032" xr:uid="{3D8D68D9-F0AF-4085-BADC-94362CB2E538}"/>
    <cellStyle name="Comma 9 67" xfId="6132" xr:uid="{00000000-0005-0000-0000-0000BC130000}"/>
    <cellStyle name="Comma 9 67 2" xfId="18130" xr:uid="{173661DB-62DE-4149-8005-E04CADF1C16C}"/>
    <cellStyle name="Comma 9 68" xfId="6233" xr:uid="{00000000-0005-0000-0000-0000BD130000}"/>
    <cellStyle name="Comma 9 68 2" xfId="18228" xr:uid="{39BC4B54-1178-4EC9-A3FB-CBD4046E6669}"/>
    <cellStyle name="Comma 9 69" xfId="6334" xr:uid="{00000000-0005-0000-0000-0000BE130000}"/>
    <cellStyle name="Comma 9 69 2" xfId="18326" xr:uid="{E34414CA-EF34-4904-A098-81BB88CDA327}"/>
    <cellStyle name="Comma 9 7" xfId="239" xr:uid="{00000000-0005-0000-0000-0000BF130000}"/>
    <cellStyle name="Comma 9 7 2" xfId="12413" xr:uid="{B6EAE7FF-01BC-48AF-92A6-CB036C268C72}"/>
    <cellStyle name="Comma 9 70" xfId="6435" xr:uid="{00000000-0005-0000-0000-0000C0130000}"/>
    <cellStyle name="Comma 9 70 2" xfId="18424" xr:uid="{CF93B094-0A6D-4D78-9BD1-1A146FD49F2B}"/>
    <cellStyle name="Comma 9 71" xfId="6536" xr:uid="{00000000-0005-0000-0000-0000C1130000}"/>
    <cellStyle name="Comma 9 71 2" xfId="18522" xr:uid="{FDF6D835-9592-4872-B493-2FC68BC1EAB3}"/>
    <cellStyle name="Comma 9 72" xfId="6637" xr:uid="{00000000-0005-0000-0000-0000C2130000}"/>
    <cellStyle name="Comma 9 72 2" xfId="18620" xr:uid="{4C8BE48A-2F72-4A2F-B52B-A196AB3ABD96}"/>
    <cellStyle name="Comma 9 73" xfId="6738" xr:uid="{00000000-0005-0000-0000-0000C3130000}"/>
    <cellStyle name="Comma 9 73 2" xfId="18718" xr:uid="{E0AD7D41-964A-4B1F-8CC4-51FF9A05477B}"/>
    <cellStyle name="Comma 9 74" xfId="6839" xr:uid="{00000000-0005-0000-0000-0000C4130000}"/>
    <cellStyle name="Comma 9 74 2" xfId="18816" xr:uid="{316E259B-DA21-4ACD-8DDE-91DF27A418A5}"/>
    <cellStyle name="Comma 9 75" xfId="6940" xr:uid="{00000000-0005-0000-0000-0000C5130000}"/>
    <cellStyle name="Comma 9 75 2" xfId="18914" xr:uid="{CE420A25-5C96-476A-997A-34DD6A95D8DC}"/>
    <cellStyle name="Comma 9 76" xfId="7041" xr:uid="{00000000-0005-0000-0000-0000C6130000}"/>
    <cellStyle name="Comma 9 76 2" xfId="19012" xr:uid="{78604B6A-2A6A-4F74-8EB3-162B0757EB1B}"/>
    <cellStyle name="Comma 9 77" xfId="7142" xr:uid="{00000000-0005-0000-0000-0000C7130000}"/>
    <cellStyle name="Comma 9 77 2" xfId="19110" xr:uid="{35FCDE76-B20E-46DD-97DA-65A68381E55B}"/>
    <cellStyle name="Comma 9 78" xfId="7243" xr:uid="{00000000-0005-0000-0000-0000C8130000}"/>
    <cellStyle name="Comma 9 78 2" xfId="19208" xr:uid="{585DF8A7-7043-4880-BCEC-0512CF67D1C8}"/>
    <cellStyle name="Comma 9 79" xfId="7344" xr:uid="{00000000-0005-0000-0000-0000C9130000}"/>
    <cellStyle name="Comma 9 79 2" xfId="19306" xr:uid="{7D278856-61AA-4961-9C18-46180E70127D}"/>
    <cellStyle name="Comma 9 8" xfId="293" xr:uid="{00000000-0005-0000-0000-0000CA130000}"/>
    <cellStyle name="Comma 9 8 2" xfId="12466" xr:uid="{0A61F39D-1A41-4F81-9C98-ACCFF631B60F}"/>
    <cellStyle name="Comma 9 80" xfId="7445" xr:uid="{00000000-0005-0000-0000-0000CB130000}"/>
    <cellStyle name="Comma 9 80 2" xfId="19404" xr:uid="{9D4F149D-DEA2-4D90-B9B5-B4E33D60F06D}"/>
    <cellStyle name="Comma 9 81" xfId="7546" xr:uid="{00000000-0005-0000-0000-0000CC130000}"/>
    <cellStyle name="Comma 9 81 2" xfId="19502" xr:uid="{4077538F-1279-471B-8E9C-C9063691469B}"/>
    <cellStyle name="Comma 9 82" xfId="7647" xr:uid="{00000000-0005-0000-0000-0000CD130000}"/>
    <cellStyle name="Comma 9 82 2" xfId="19600" xr:uid="{E5146216-C33A-4BEA-8E1B-ED92E48260B6}"/>
    <cellStyle name="Comma 9 83" xfId="7748" xr:uid="{00000000-0005-0000-0000-0000CE130000}"/>
    <cellStyle name="Comma 9 83 2" xfId="19698" xr:uid="{5894513F-5E5E-499F-A415-ADC3074C659A}"/>
    <cellStyle name="Comma 9 84" xfId="7849" xr:uid="{00000000-0005-0000-0000-0000CF130000}"/>
    <cellStyle name="Comma 9 84 2" xfId="19796" xr:uid="{AC0CA371-25CE-4CCB-AA88-D21FCD309989}"/>
    <cellStyle name="Comma 9 85" xfId="7950" xr:uid="{00000000-0005-0000-0000-0000D0130000}"/>
    <cellStyle name="Comma 9 85 2" xfId="19894" xr:uid="{63FF4022-8CCA-46BE-BCBE-360BE82B0623}"/>
    <cellStyle name="Comma 9 86" xfId="8051" xr:uid="{00000000-0005-0000-0000-0000D1130000}"/>
    <cellStyle name="Comma 9 86 2" xfId="19992" xr:uid="{83BE9CC8-7EC2-4A00-ADB3-9DA5658786D3}"/>
    <cellStyle name="Comma 9 87" xfId="8152" xr:uid="{00000000-0005-0000-0000-0000D2130000}"/>
    <cellStyle name="Comma 9 87 2" xfId="20090" xr:uid="{58BEB317-987A-4B62-8F83-1D3C37EC35E1}"/>
    <cellStyle name="Comma 9 88" xfId="8253" xr:uid="{00000000-0005-0000-0000-0000D3130000}"/>
    <cellStyle name="Comma 9 88 2" xfId="20188" xr:uid="{42C45B04-588F-4BC1-8C80-6130D53944FF}"/>
    <cellStyle name="Comma 9 89" xfId="8354" xr:uid="{00000000-0005-0000-0000-0000D4130000}"/>
    <cellStyle name="Comma 9 89 2" xfId="20286" xr:uid="{0D7934AA-0D8B-46C2-B3F1-9BBA52166243}"/>
    <cellStyle name="Comma 9 9" xfId="205" xr:uid="{00000000-0005-0000-0000-0000D5130000}"/>
    <cellStyle name="Comma 9 9 2" xfId="12380" xr:uid="{15619C4A-58C3-42A5-BB57-67157E4CC982}"/>
    <cellStyle name="Comma 9 90" xfId="8455" xr:uid="{00000000-0005-0000-0000-0000D6130000}"/>
    <cellStyle name="Comma 9 90 2" xfId="20384" xr:uid="{954F2288-9B40-4B5D-A745-57A989679B0A}"/>
    <cellStyle name="Comma 9 91" xfId="8556" xr:uid="{00000000-0005-0000-0000-0000D7130000}"/>
    <cellStyle name="Comma 9 91 2" xfId="20482" xr:uid="{DE3D5C07-9BCB-4A88-B717-CE65D1E279F9}"/>
    <cellStyle name="Comma 9 92" xfId="8657" xr:uid="{00000000-0005-0000-0000-0000D8130000}"/>
    <cellStyle name="Comma 9 92 2" xfId="20580" xr:uid="{7657AC04-753F-4E84-AF66-AFF6949C3D88}"/>
    <cellStyle name="Comma 9 93" xfId="8758" xr:uid="{00000000-0005-0000-0000-0000D9130000}"/>
    <cellStyle name="Comma 9 93 2" xfId="20678" xr:uid="{60546AE5-6DD5-45A2-8A15-DA2E34A65DF0}"/>
    <cellStyle name="Comma 9 94" xfId="8859" xr:uid="{00000000-0005-0000-0000-0000DA130000}"/>
    <cellStyle name="Comma 9 94 2" xfId="20776" xr:uid="{7A15E390-F14D-449B-B603-8DABFBC3D373}"/>
    <cellStyle name="Comma 9 95" xfId="8960" xr:uid="{00000000-0005-0000-0000-0000DB130000}"/>
    <cellStyle name="Comma 9 95 2" xfId="20874" xr:uid="{6E0FDEB9-069B-4D1B-803D-6F8112EF89EC}"/>
    <cellStyle name="Comma 9 96" xfId="9061" xr:uid="{00000000-0005-0000-0000-0000DC130000}"/>
    <cellStyle name="Comma 9 96 2" xfId="20972" xr:uid="{7A5ECA08-D594-40B5-9EC5-0680A10FF84B}"/>
    <cellStyle name="Comma 9 97" xfId="9162" xr:uid="{00000000-0005-0000-0000-0000DD130000}"/>
    <cellStyle name="Comma 9 97 2" xfId="21070" xr:uid="{3BCFA8A1-E88C-4F4F-BA99-4E2D1D0F6A00}"/>
    <cellStyle name="Comma 9 98" xfId="9263" xr:uid="{00000000-0005-0000-0000-0000DE130000}"/>
    <cellStyle name="Comma 9 98 2" xfId="21168" xr:uid="{305AEC2D-6129-4732-815F-1F1FD5FD31E3}"/>
    <cellStyle name="Comma 9 99" xfId="9364" xr:uid="{00000000-0005-0000-0000-0000DF130000}"/>
    <cellStyle name="Comma 9 99 2" xfId="21266" xr:uid="{94DE3FD5-8501-48B7-A62C-1FA09C8A7B67}"/>
    <cellStyle name="Curren - Style3" xfId="71" xr:uid="{00000000-0005-0000-0000-0000E1130000}"/>
    <cellStyle name="Curren - Style4" xfId="72" xr:uid="{00000000-0005-0000-0000-0000E2130000}"/>
    <cellStyle name="Currency [0] 2" xfId="12246" xr:uid="{00000000-0005-0000-0000-0000E3130000}"/>
    <cellStyle name="Currency [0] 2 2" xfId="24064" xr:uid="{0C4BE8C4-C485-4D78-8ED8-B00D29EB698C}"/>
    <cellStyle name="Currency 2" xfId="73" xr:uid="{00000000-0005-0000-0000-0000E4130000}"/>
    <cellStyle name="Date" xfId="74" xr:uid="{00000000-0005-0000-0000-0000E5130000}"/>
    <cellStyle name="Fixed" xfId="75" xr:uid="{00000000-0005-0000-0000-0000E6130000}"/>
    <cellStyle name="Grey" xfId="77" xr:uid="{00000000-0005-0000-0000-0000E7130000}"/>
    <cellStyle name="Heading1" xfId="78" xr:uid="{00000000-0005-0000-0000-0000E8130000}"/>
    <cellStyle name="Heading2" xfId="79" xr:uid="{00000000-0005-0000-0000-0000E9130000}"/>
    <cellStyle name="Input [yellow]" xfId="80" xr:uid="{00000000-0005-0000-0000-0000EA130000}"/>
    <cellStyle name="Input [yellow] 2" xfId="12309" xr:uid="{8F835CDE-66A0-4922-B406-8E3BB139ADD7}"/>
    <cellStyle name="Milliers [0]_AR1194" xfId="19" xr:uid="{00000000-0005-0000-0000-0000EB130000}"/>
    <cellStyle name="Milliers_AR1194" xfId="81" xr:uid="{00000000-0005-0000-0000-0000EC130000}"/>
    <cellStyle name="Monétaire [0]_AR1194" xfId="82" xr:uid="{00000000-0005-0000-0000-0000ED130000}"/>
    <cellStyle name="Monétaire_AR1194" xfId="83" xr:uid="{00000000-0005-0000-0000-0000EE130000}"/>
    <cellStyle name="Normal" xfId="0" builtinId="0"/>
    <cellStyle name="Normal - Style1" xfId="21" xr:uid="{00000000-0005-0000-0000-0000F0130000}"/>
    <cellStyle name="Normal - Style5" xfId="84" xr:uid="{00000000-0005-0000-0000-0000F1130000}"/>
    <cellStyle name="Normal 10" xfId="85" xr:uid="{00000000-0005-0000-0000-0000F2130000}"/>
    <cellStyle name="Normal 10 10" xfId="944" xr:uid="{00000000-0005-0000-0000-0000F3130000}"/>
    <cellStyle name="Normal 10 10 2" xfId="13098" xr:uid="{C24438BA-CEBD-4CD0-8F1B-B10589041E88}"/>
    <cellStyle name="Normal 10 100" xfId="10034" xr:uid="{00000000-0005-0000-0000-0000F4130000}"/>
    <cellStyle name="Normal 10 100 2" xfId="21917" xr:uid="{0861E0AA-E2BF-4870-A56B-2A2867ECD7A8}"/>
    <cellStyle name="Normal 10 101" xfId="10135" xr:uid="{00000000-0005-0000-0000-0000F5130000}"/>
    <cellStyle name="Normal 10 101 2" xfId="22014" xr:uid="{5E9F87AD-E63F-42DA-9FC2-A3B247AF353B}"/>
    <cellStyle name="Normal 10 102" xfId="10116" xr:uid="{00000000-0005-0000-0000-0000F6130000}"/>
    <cellStyle name="Normal 10 102 2" xfId="21996" xr:uid="{1AC45CE6-3640-4937-A86A-2A5462DBB5A3}"/>
    <cellStyle name="Normal 10 103" xfId="10248" xr:uid="{00000000-0005-0000-0000-0000F7130000}"/>
    <cellStyle name="Normal 10 103 2" xfId="22124" xr:uid="{20617275-CAD6-4F86-9C4D-8DC5AF55A8DE}"/>
    <cellStyle name="Normal 10 104" xfId="10175" xr:uid="{00000000-0005-0000-0000-0000F8130000}"/>
    <cellStyle name="Normal 10 104 2" xfId="22052" xr:uid="{62CB975B-D59D-4C39-BBF1-1EB2F9F7B4CA}"/>
    <cellStyle name="Normal 10 105" xfId="10269" xr:uid="{00000000-0005-0000-0000-0000F9130000}"/>
    <cellStyle name="Normal 10 105 2" xfId="22145" xr:uid="{C6A818BB-D031-4A7E-82D4-A768A540D50B}"/>
    <cellStyle name="Normal 10 106" xfId="10519" xr:uid="{00000000-0005-0000-0000-0000FA130000}"/>
    <cellStyle name="Normal 10 106 2" xfId="22385" xr:uid="{4BEACCB6-5D10-4DE2-B24C-66F0B29D20EA}"/>
    <cellStyle name="Normal 10 107" xfId="10623" xr:uid="{00000000-0005-0000-0000-0000FB130000}"/>
    <cellStyle name="Normal 10 107 2" xfId="22488" xr:uid="{77388518-F6DA-4913-98BD-362B79D3374C}"/>
    <cellStyle name="Normal 10 108" xfId="10738" xr:uid="{00000000-0005-0000-0000-0000FC130000}"/>
    <cellStyle name="Normal 10 108 2" xfId="22600" xr:uid="{540AFAB7-B02F-4429-8FC5-53BEC2E9FEF6}"/>
    <cellStyle name="Normal 10 109" xfId="10826" xr:uid="{00000000-0005-0000-0000-0000FD130000}"/>
    <cellStyle name="Normal 10 109 2" xfId="22684" xr:uid="{7C7AD891-487D-4855-A370-55CA1E6EB416}"/>
    <cellStyle name="Normal 10 11" xfId="1045" xr:uid="{00000000-0005-0000-0000-0000FE130000}"/>
    <cellStyle name="Normal 10 11 2" xfId="13195" xr:uid="{5C8EBC29-C9FA-45FA-8430-52867ED2670B}"/>
    <cellStyle name="Normal 10 110" xfId="10926" xr:uid="{00000000-0005-0000-0000-0000FF130000}"/>
    <cellStyle name="Normal 10 110 2" xfId="22783" xr:uid="{3D279DBF-5178-46F9-9FEF-BA71F13E62B6}"/>
    <cellStyle name="Normal 10 111" xfId="10974" xr:uid="{00000000-0005-0000-0000-000000140000}"/>
    <cellStyle name="Normal 10 111 2" xfId="22829" xr:uid="{B886CAC1-B1A8-4AF5-9815-75D8397BF920}"/>
    <cellStyle name="Normal 10 112" xfId="11100" xr:uid="{00000000-0005-0000-0000-000001140000}"/>
    <cellStyle name="Normal 10 112 2" xfId="22950" xr:uid="{AB0F7B39-C21D-4019-8D1C-686EED06AFA5}"/>
    <cellStyle name="Normal 10 113" xfId="11075" xr:uid="{00000000-0005-0000-0000-000002140000}"/>
    <cellStyle name="Normal 10 113 2" xfId="22927" xr:uid="{B738D07A-3F26-48FE-A2E9-E3B24C3F158A}"/>
    <cellStyle name="Normal 10 114" xfId="11179" xr:uid="{00000000-0005-0000-0000-000003140000}"/>
    <cellStyle name="Normal 10 114 2" xfId="23027" xr:uid="{815F2DD7-5C4A-439E-8D8D-51F8934B2825}"/>
    <cellStyle name="Normal 10 115" xfId="11432" xr:uid="{00000000-0005-0000-0000-000004140000}"/>
    <cellStyle name="Normal 10 115 2" xfId="23272" xr:uid="{BE331E0F-D546-4271-8BFA-57B7B0AB72AF}"/>
    <cellStyle name="Normal 10 116" xfId="11516" xr:uid="{00000000-0005-0000-0000-000005140000}"/>
    <cellStyle name="Normal 10 116 2" xfId="23355" xr:uid="{B5F41FA2-E2C2-4B99-B5E1-9B6720B98A7C}"/>
    <cellStyle name="Normal 10 117" xfId="11618" xr:uid="{00000000-0005-0000-0000-000006140000}"/>
    <cellStyle name="Normal 10 117 2" xfId="23453" xr:uid="{30D38A57-D710-46C2-90EF-F9A64640142B}"/>
    <cellStyle name="Normal 10 118" xfId="11760" xr:uid="{00000000-0005-0000-0000-000007140000}"/>
    <cellStyle name="Normal 10 118 2" xfId="23591" xr:uid="{40BB1CF2-4B95-41D4-9F48-E0CC637BFE09}"/>
    <cellStyle name="Normal 10 119" xfId="11827" xr:uid="{00000000-0005-0000-0000-000008140000}"/>
    <cellStyle name="Normal 10 119 2" xfId="23654" xr:uid="{FBF0F165-E53B-46F4-AE0E-7246B1095099}"/>
    <cellStyle name="Normal 10 12" xfId="1146" xr:uid="{00000000-0005-0000-0000-000009140000}"/>
    <cellStyle name="Normal 10 12 2" xfId="13293" xr:uid="{A29D7210-33CB-42DA-B97F-80AC558776F1}"/>
    <cellStyle name="Normal 10 120" xfId="11927" xr:uid="{00000000-0005-0000-0000-00000A140000}"/>
    <cellStyle name="Normal 10 120 2" xfId="23752" xr:uid="{979DE6B2-C92D-49FC-9F06-F734F0E0DD50}"/>
    <cellStyle name="Normal 10 121" xfId="12117" xr:uid="{00000000-0005-0000-0000-00000B140000}"/>
    <cellStyle name="Normal 10 121 2" xfId="23937" xr:uid="{1D660261-79AA-4855-976A-182804B08152}"/>
    <cellStyle name="Normal 10 122" xfId="12310" xr:uid="{12D0470F-FF6F-46DB-890D-DAB7052FCC02}"/>
    <cellStyle name="Normal 10 13" xfId="1247" xr:uid="{00000000-0005-0000-0000-00000C140000}"/>
    <cellStyle name="Normal 10 13 2" xfId="13391" xr:uid="{56C598C9-BF22-4DDA-AFFE-3E17AACA8A5C}"/>
    <cellStyle name="Normal 10 14" xfId="1348" xr:uid="{00000000-0005-0000-0000-00000D140000}"/>
    <cellStyle name="Normal 10 14 2" xfId="13489" xr:uid="{5E981B08-AF48-4BD8-8CF4-F5E923B221D6}"/>
    <cellStyle name="Normal 10 15" xfId="1449" xr:uid="{00000000-0005-0000-0000-00000E140000}"/>
    <cellStyle name="Normal 10 15 2" xfId="13587" xr:uid="{A0E3786C-D908-431D-84F6-39BDFC1E3BD6}"/>
    <cellStyle name="Normal 10 16" xfId="1550" xr:uid="{00000000-0005-0000-0000-00000F140000}"/>
    <cellStyle name="Normal 10 16 2" xfId="13685" xr:uid="{F86E35A3-228E-4699-9356-3C1C7F66526B}"/>
    <cellStyle name="Normal 10 17" xfId="1651" xr:uid="{00000000-0005-0000-0000-000010140000}"/>
    <cellStyle name="Normal 10 17 2" xfId="13783" xr:uid="{82139899-0710-4519-ADB1-4B10D2435136}"/>
    <cellStyle name="Normal 10 18" xfId="1752" xr:uid="{00000000-0005-0000-0000-000011140000}"/>
    <cellStyle name="Normal 10 18 2" xfId="13881" xr:uid="{51784BD4-F31C-4780-B566-8A5151D9EB42}"/>
    <cellStyle name="Normal 10 19" xfId="1853" xr:uid="{00000000-0005-0000-0000-000012140000}"/>
    <cellStyle name="Normal 10 19 2" xfId="13979" xr:uid="{70AE0EFF-9D2B-4050-A259-919791FEF878}"/>
    <cellStyle name="Normal 10 2" xfId="283" xr:uid="{00000000-0005-0000-0000-000013140000}"/>
    <cellStyle name="Normal 10 2 2" xfId="12457" xr:uid="{A122F7B2-C8CA-4CFE-8DA6-F6B5D53ACAD4}"/>
    <cellStyle name="Normal 10 20" xfId="1954" xr:uid="{00000000-0005-0000-0000-000014140000}"/>
    <cellStyle name="Normal 10 20 2" xfId="14077" xr:uid="{1BEF5F5A-3582-4535-8956-FE369D722539}"/>
    <cellStyle name="Normal 10 21" xfId="2055" xr:uid="{00000000-0005-0000-0000-000015140000}"/>
    <cellStyle name="Normal 10 21 2" xfId="14175" xr:uid="{2EB49194-B474-470C-A3E7-C4D8366ED677}"/>
    <cellStyle name="Normal 10 22" xfId="2156" xr:uid="{00000000-0005-0000-0000-000016140000}"/>
    <cellStyle name="Normal 10 22 2" xfId="14273" xr:uid="{1F9847AE-DEAC-46CC-B3BA-978E3EBD49CD}"/>
    <cellStyle name="Normal 10 23" xfId="2257" xr:uid="{00000000-0005-0000-0000-000017140000}"/>
    <cellStyle name="Normal 10 23 2" xfId="14371" xr:uid="{282480F4-3E3D-4B7A-80AC-F3F6CAB8748D}"/>
    <cellStyle name="Normal 10 24" xfId="2358" xr:uid="{00000000-0005-0000-0000-000018140000}"/>
    <cellStyle name="Normal 10 24 2" xfId="14469" xr:uid="{B3067057-D345-4593-BB6D-68BDD8B319E7}"/>
    <cellStyle name="Normal 10 25" xfId="2459" xr:uid="{00000000-0005-0000-0000-000019140000}"/>
    <cellStyle name="Normal 10 25 2" xfId="14567" xr:uid="{22556A5A-4A64-4BF2-8B36-64FEE4E1FB1B}"/>
    <cellStyle name="Normal 10 26" xfId="2560" xr:uid="{00000000-0005-0000-0000-00001A140000}"/>
    <cellStyle name="Normal 10 26 2" xfId="14665" xr:uid="{C2B4637A-287C-4A7E-8CDF-8CAEA485D09C}"/>
    <cellStyle name="Normal 10 27" xfId="2661" xr:uid="{00000000-0005-0000-0000-00001B140000}"/>
    <cellStyle name="Normal 10 27 2" xfId="14763" xr:uid="{89355B44-2D59-4730-B816-0F3FE14E6471}"/>
    <cellStyle name="Normal 10 28" xfId="2762" xr:uid="{00000000-0005-0000-0000-00001C140000}"/>
    <cellStyle name="Normal 10 28 2" xfId="14861" xr:uid="{1A59B589-CA5D-4CA8-B329-C4C7BE885B3A}"/>
    <cellStyle name="Normal 10 29" xfId="2863" xr:uid="{00000000-0005-0000-0000-00001D140000}"/>
    <cellStyle name="Normal 10 29 2" xfId="14959" xr:uid="{A15EA5D8-6DD3-49A4-97B5-406AC2E46180}"/>
    <cellStyle name="Normal 10 3" xfId="86" xr:uid="{00000000-0005-0000-0000-00001E140000}"/>
    <cellStyle name="Normal 10 30" xfId="2964" xr:uid="{00000000-0005-0000-0000-00001F140000}"/>
    <cellStyle name="Normal 10 30 2" xfId="15057" xr:uid="{129C1B44-C885-4E10-BACF-6D68109945A0}"/>
    <cellStyle name="Normal 10 31" xfId="3065" xr:uid="{00000000-0005-0000-0000-000020140000}"/>
    <cellStyle name="Normal 10 31 2" xfId="15155" xr:uid="{6146885E-968C-40CA-8E4D-FA1980872DF6}"/>
    <cellStyle name="Normal 10 32" xfId="3166" xr:uid="{00000000-0005-0000-0000-000021140000}"/>
    <cellStyle name="Normal 10 32 2" xfId="15253" xr:uid="{BD57BC46-177B-4FBD-8694-92C95A9976E9}"/>
    <cellStyle name="Normal 10 33" xfId="3267" xr:uid="{00000000-0005-0000-0000-000022140000}"/>
    <cellStyle name="Normal 10 33 2" xfId="15351" xr:uid="{B8F2B1B9-5DEB-4453-9E15-2FA9AF0F99BF}"/>
    <cellStyle name="Normal 10 34" xfId="3368" xr:uid="{00000000-0005-0000-0000-000023140000}"/>
    <cellStyle name="Normal 10 34 2" xfId="15449" xr:uid="{1DC3F770-E3AB-4ABE-B286-6143D9CF3953}"/>
    <cellStyle name="Normal 10 35" xfId="3469" xr:uid="{00000000-0005-0000-0000-000024140000}"/>
    <cellStyle name="Normal 10 35 2" xfId="15547" xr:uid="{89D80D9C-DD45-4DF8-A41B-F451098A84E6}"/>
    <cellStyle name="Normal 10 36" xfId="3570" xr:uid="{00000000-0005-0000-0000-000025140000}"/>
    <cellStyle name="Normal 10 36 2" xfId="15645" xr:uid="{0EBCFAB0-9526-4DEA-8496-AC30A31D24EC}"/>
    <cellStyle name="Normal 10 37" xfId="3671" xr:uid="{00000000-0005-0000-0000-000026140000}"/>
    <cellStyle name="Normal 10 37 2" xfId="15743" xr:uid="{EB1A2F37-E9BF-444F-BB3C-5E53B397C441}"/>
    <cellStyle name="Normal 10 38" xfId="3664" xr:uid="{00000000-0005-0000-0000-000027140000}"/>
    <cellStyle name="Normal 10 38 2" xfId="15736" xr:uid="{7208E36F-C1CA-43F2-B22B-636376F45854}"/>
    <cellStyle name="Normal 10 39" xfId="3551" xr:uid="{00000000-0005-0000-0000-000028140000}"/>
    <cellStyle name="Normal 10 39 2" xfId="15626" xr:uid="{F0D4092F-E6C3-4FE2-BCA0-6C818859049A}"/>
    <cellStyle name="Normal 10 4" xfId="338" xr:uid="{00000000-0005-0000-0000-000029140000}"/>
    <cellStyle name="Normal 10 4 2" xfId="12510" xr:uid="{02FF74F8-B45D-481A-95FA-231FBA62FFD2}"/>
    <cellStyle name="Normal 10 40" xfId="3828" xr:uid="{00000000-0005-0000-0000-00002A140000}"/>
    <cellStyle name="Normal 10 40 2" xfId="15894" xr:uid="{DD6B8F0A-C78D-4E99-A277-5537B7B57F08}"/>
    <cellStyle name="Normal 10 41" xfId="4121" xr:uid="{00000000-0005-0000-0000-00002B140000}"/>
    <cellStyle name="Normal 10 41 2" xfId="16180" xr:uid="{A13C1D88-3F34-4642-9E5B-CF0ADDC19DEF}"/>
    <cellStyle name="Normal 10 42" xfId="4176" xr:uid="{00000000-0005-0000-0000-00002C140000}"/>
    <cellStyle name="Normal 10 42 2" xfId="16233" xr:uid="{FFC6015B-F41B-424A-8941-6849198EF044}"/>
    <cellStyle name="Normal 10 43" xfId="3776" xr:uid="{00000000-0005-0000-0000-00002D140000}"/>
    <cellStyle name="Normal 10 43 2" xfId="15845" xr:uid="{564B3739-E4D3-4799-B4E9-ED3E7AF30C49}"/>
    <cellStyle name="Normal 10 44" xfId="4378" xr:uid="{00000000-0005-0000-0000-00002E140000}"/>
    <cellStyle name="Normal 10 44 2" xfId="16429" xr:uid="{96C88AE0-1427-462B-83D0-5D7FFC5588F1}"/>
    <cellStyle name="Normal 10 45" xfId="4479" xr:uid="{00000000-0005-0000-0000-00002F140000}"/>
    <cellStyle name="Normal 10 45 2" xfId="16527" xr:uid="{8163FA26-95A9-406B-BBA7-55E03D8759BD}"/>
    <cellStyle name="Normal 10 46" xfId="4580" xr:uid="{00000000-0005-0000-0000-000030140000}"/>
    <cellStyle name="Normal 10 46 2" xfId="16625" xr:uid="{DA4764E0-2C62-4E25-BB86-167463B19784}"/>
    <cellStyle name="Normal 10 47" xfId="4681" xr:uid="{00000000-0005-0000-0000-000031140000}"/>
    <cellStyle name="Normal 10 47 2" xfId="16723" xr:uid="{8FCDF986-0328-4B91-B7B1-9E7ABC1FACFF}"/>
    <cellStyle name="Normal 10 48" xfId="4782" xr:uid="{00000000-0005-0000-0000-000032140000}"/>
    <cellStyle name="Normal 10 48 2" xfId="16821" xr:uid="{5F59A3B5-DDBB-4102-B63A-7150CC1AFA00}"/>
    <cellStyle name="Normal 10 49" xfId="4883" xr:uid="{00000000-0005-0000-0000-000033140000}"/>
    <cellStyle name="Normal 10 49 2" xfId="16919" xr:uid="{62A28F16-7DBD-4F56-ABC3-07AE75B47884}"/>
    <cellStyle name="Normal 10 5" xfId="439" xr:uid="{00000000-0005-0000-0000-000034140000}"/>
    <cellStyle name="Normal 10 5 2" xfId="12608" xr:uid="{97C65D64-68C6-4413-B7B6-EB6AEC922F66}"/>
    <cellStyle name="Normal 10 50" xfId="4984" xr:uid="{00000000-0005-0000-0000-000035140000}"/>
    <cellStyle name="Normal 10 50 2" xfId="17017" xr:uid="{D9BB3ED2-3DA5-4A32-B8A0-60FB90BD973B}"/>
    <cellStyle name="Normal 10 51" xfId="5085" xr:uid="{00000000-0005-0000-0000-000036140000}"/>
    <cellStyle name="Normal 10 51 2" xfId="17115" xr:uid="{09D75FF3-79D4-4C2D-AB17-F0ECC4E87028}"/>
    <cellStyle name="Normal 10 52" xfId="5186" xr:uid="{00000000-0005-0000-0000-000037140000}"/>
    <cellStyle name="Normal 10 52 2" xfId="17213" xr:uid="{912E7498-F107-4754-A7D5-599F797214D4}"/>
    <cellStyle name="Normal 10 53" xfId="5287" xr:uid="{00000000-0005-0000-0000-000038140000}"/>
    <cellStyle name="Normal 10 53 2" xfId="17311" xr:uid="{6BEA15F8-F1F7-4155-A3D3-E77564A35BA2}"/>
    <cellStyle name="Normal 10 54" xfId="5388" xr:uid="{00000000-0005-0000-0000-000039140000}"/>
    <cellStyle name="Normal 10 54 2" xfId="17409" xr:uid="{329D7C39-9981-42FA-B727-B2ACA36CD00F}"/>
    <cellStyle name="Normal 10 55" xfId="5489" xr:uid="{00000000-0005-0000-0000-00003A140000}"/>
    <cellStyle name="Normal 10 55 2" xfId="17507" xr:uid="{C72293AF-04E8-4063-B0C0-99F506CC6B1E}"/>
    <cellStyle name="Normal 10 56" xfId="5590" xr:uid="{00000000-0005-0000-0000-00003B140000}"/>
    <cellStyle name="Normal 10 56 2" xfId="17605" xr:uid="{8AA7B3AE-9749-46B6-9450-397236AE29CC}"/>
    <cellStyle name="Normal 10 57" xfId="5691" xr:uid="{00000000-0005-0000-0000-00003C140000}"/>
    <cellStyle name="Normal 10 57 2" xfId="17703" xr:uid="{DD7DE751-D949-47F7-80AC-144BBFB38FF6}"/>
    <cellStyle name="Normal 10 58" xfId="5792" xr:uid="{00000000-0005-0000-0000-00003D140000}"/>
    <cellStyle name="Normal 10 58 2" xfId="17801" xr:uid="{D90A0D37-013F-4305-B8AD-D34B895ACF6A}"/>
    <cellStyle name="Normal 10 59" xfId="5893" xr:uid="{00000000-0005-0000-0000-00003E140000}"/>
    <cellStyle name="Normal 10 59 2" xfId="17899" xr:uid="{DC8FFB3C-238C-46BC-A566-7A7F1F870FB6}"/>
    <cellStyle name="Normal 10 6" xfId="540" xr:uid="{00000000-0005-0000-0000-00003F140000}"/>
    <cellStyle name="Normal 10 6 2" xfId="12706" xr:uid="{6DD16A3E-2FCF-47F9-9A95-43B91CC364A6}"/>
    <cellStyle name="Normal 10 60" xfId="5994" xr:uid="{00000000-0005-0000-0000-000040140000}"/>
    <cellStyle name="Normal 10 60 2" xfId="17997" xr:uid="{168DC490-D02B-4248-89A3-9447E9CA395C}"/>
    <cellStyle name="Normal 10 61" xfId="6095" xr:uid="{00000000-0005-0000-0000-000041140000}"/>
    <cellStyle name="Normal 10 61 2" xfId="18095" xr:uid="{80A3F5B0-CAA0-471C-B205-20F7CE6C3D73}"/>
    <cellStyle name="Normal 10 62" xfId="6196" xr:uid="{00000000-0005-0000-0000-000042140000}"/>
    <cellStyle name="Normal 10 62 2" xfId="18193" xr:uid="{81298A5F-9715-417A-8575-7820A2DE8081}"/>
    <cellStyle name="Normal 10 63" xfId="6297" xr:uid="{00000000-0005-0000-0000-000043140000}"/>
    <cellStyle name="Normal 10 63 2" xfId="18291" xr:uid="{D06472B0-99F1-4278-96B1-129B4994EE2C}"/>
    <cellStyle name="Normal 10 64" xfId="6398" xr:uid="{00000000-0005-0000-0000-000044140000}"/>
    <cellStyle name="Normal 10 64 2" xfId="18389" xr:uid="{7EEED632-DE94-498D-BFF4-3897D19C85B4}"/>
    <cellStyle name="Normal 10 65" xfId="6499" xr:uid="{00000000-0005-0000-0000-000045140000}"/>
    <cellStyle name="Normal 10 65 2" xfId="18487" xr:uid="{F8889271-067D-4D13-905D-C5A72395567C}"/>
    <cellStyle name="Normal 10 66" xfId="6600" xr:uid="{00000000-0005-0000-0000-000046140000}"/>
    <cellStyle name="Normal 10 66 2" xfId="18585" xr:uid="{F0834D0F-2429-4D2D-8A24-927AEB6704AB}"/>
    <cellStyle name="Normal 10 67" xfId="6701" xr:uid="{00000000-0005-0000-0000-000047140000}"/>
    <cellStyle name="Normal 10 67 2" xfId="18683" xr:uid="{BFBFD182-57D0-466B-9FF5-0CFECE94BE38}"/>
    <cellStyle name="Normal 10 68" xfId="6802" xr:uid="{00000000-0005-0000-0000-000048140000}"/>
    <cellStyle name="Normal 10 68 2" xfId="18781" xr:uid="{4E5EB977-1263-41EA-835E-186383078954}"/>
    <cellStyle name="Normal 10 69" xfId="6903" xr:uid="{00000000-0005-0000-0000-000049140000}"/>
    <cellStyle name="Normal 10 69 2" xfId="18879" xr:uid="{97A7499F-8CF4-4980-8D04-EDDF418B2580}"/>
    <cellStyle name="Normal 10 7" xfId="641" xr:uid="{00000000-0005-0000-0000-00004A140000}"/>
    <cellStyle name="Normal 10 7 2" xfId="12804" xr:uid="{7B36E39B-7706-4E15-AB81-F08BCCC7B189}"/>
    <cellStyle name="Normal 10 70" xfId="7004" xr:uid="{00000000-0005-0000-0000-00004B140000}"/>
    <cellStyle name="Normal 10 70 2" xfId="18977" xr:uid="{80F36D53-08A8-4A1C-801C-0B2526052686}"/>
    <cellStyle name="Normal 10 71" xfId="7105" xr:uid="{00000000-0005-0000-0000-00004C140000}"/>
    <cellStyle name="Normal 10 71 2" xfId="19075" xr:uid="{237EC3E8-69C9-40A8-B613-98966C97EA16}"/>
    <cellStyle name="Normal 10 72" xfId="7206" xr:uid="{00000000-0005-0000-0000-00004D140000}"/>
    <cellStyle name="Normal 10 72 2" xfId="19173" xr:uid="{AB2B873C-A080-4E12-853A-73BA59CB2138}"/>
    <cellStyle name="Normal 10 73" xfId="7307" xr:uid="{00000000-0005-0000-0000-00004E140000}"/>
    <cellStyle name="Normal 10 73 2" xfId="19271" xr:uid="{2EC1DBA6-C5C2-4470-B431-D9B46CDE0033}"/>
    <cellStyle name="Normal 10 74" xfId="7408" xr:uid="{00000000-0005-0000-0000-00004F140000}"/>
    <cellStyle name="Normal 10 74 2" xfId="19369" xr:uid="{882390A5-47CE-4B17-B9BA-38B95BD3A4F9}"/>
    <cellStyle name="Normal 10 75" xfId="7509" xr:uid="{00000000-0005-0000-0000-000050140000}"/>
    <cellStyle name="Normal 10 75 2" xfId="19467" xr:uid="{C86175AB-8192-4C20-9507-1F9DA9242260}"/>
    <cellStyle name="Normal 10 76" xfId="7610" xr:uid="{00000000-0005-0000-0000-000051140000}"/>
    <cellStyle name="Normal 10 76 2" xfId="19565" xr:uid="{C2C0C028-D7D3-43C6-B400-91F7FF550ED9}"/>
    <cellStyle name="Normal 10 77" xfId="7711" xr:uid="{00000000-0005-0000-0000-000052140000}"/>
    <cellStyle name="Normal 10 77 2" xfId="19663" xr:uid="{74BDA75F-0857-4625-A3E7-2EFF6CCB0676}"/>
    <cellStyle name="Normal 10 78" xfId="7812" xr:uid="{00000000-0005-0000-0000-000053140000}"/>
    <cellStyle name="Normal 10 78 2" xfId="19761" xr:uid="{FC1F40C6-5AAC-4E0A-807E-49A3A05AB82F}"/>
    <cellStyle name="Normal 10 79" xfId="7913" xr:uid="{00000000-0005-0000-0000-000054140000}"/>
    <cellStyle name="Normal 10 79 2" xfId="19859" xr:uid="{4EF19CA2-2533-49A7-83EA-688D170A30B2}"/>
    <cellStyle name="Normal 10 8" xfId="742" xr:uid="{00000000-0005-0000-0000-000055140000}"/>
    <cellStyle name="Normal 10 8 2" xfId="12902" xr:uid="{2A729F6A-833C-46D8-A936-05F82205E5E0}"/>
    <cellStyle name="Normal 10 80" xfId="8014" xr:uid="{00000000-0005-0000-0000-000056140000}"/>
    <cellStyle name="Normal 10 80 2" xfId="19957" xr:uid="{C7CE4E56-636F-4845-AE77-4A81CB95B33C}"/>
    <cellStyle name="Normal 10 81" xfId="8115" xr:uid="{00000000-0005-0000-0000-000057140000}"/>
    <cellStyle name="Normal 10 81 2" xfId="20055" xr:uid="{96ED5321-79C8-49E2-828B-4ECEF74F54F0}"/>
    <cellStyle name="Normal 10 82" xfId="8216" xr:uid="{00000000-0005-0000-0000-000058140000}"/>
    <cellStyle name="Normal 10 82 2" xfId="20153" xr:uid="{076CA6E5-CC98-4E1A-939D-DBDB1CAE6A7F}"/>
    <cellStyle name="Normal 10 83" xfId="8317" xr:uid="{00000000-0005-0000-0000-000059140000}"/>
    <cellStyle name="Normal 10 83 2" xfId="20251" xr:uid="{7C182D73-018B-413E-AA55-BA761D599337}"/>
    <cellStyle name="Normal 10 84" xfId="8418" xr:uid="{00000000-0005-0000-0000-00005A140000}"/>
    <cellStyle name="Normal 10 84 2" xfId="20349" xr:uid="{35D5348D-81AF-49FE-8F2C-5A4D191A75E2}"/>
    <cellStyle name="Normal 10 85" xfId="8519" xr:uid="{00000000-0005-0000-0000-00005B140000}"/>
    <cellStyle name="Normal 10 85 2" xfId="20447" xr:uid="{2ADE169D-42FC-4F83-A7AF-277AC4685CC9}"/>
    <cellStyle name="Normal 10 86" xfId="8620" xr:uid="{00000000-0005-0000-0000-00005C140000}"/>
    <cellStyle name="Normal 10 86 2" xfId="20545" xr:uid="{02537EB7-0305-442E-94B1-80840620C513}"/>
    <cellStyle name="Normal 10 87" xfId="8721" xr:uid="{00000000-0005-0000-0000-00005D140000}"/>
    <cellStyle name="Normal 10 87 2" xfId="20643" xr:uid="{0E029156-8B4A-44EB-A742-7ED10654F653}"/>
    <cellStyle name="Normal 10 88" xfId="8822" xr:uid="{00000000-0005-0000-0000-00005E140000}"/>
    <cellStyle name="Normal 10 88 2" xfId="20741" xr:uid="{47961BD7-1352-40E5-8CD1-CD78359E4C3C}"/>
    <cellStyle name="Normal 10 89" xfId="8923" xr:uid="{00000000-0005-0000-0000-00005F140000}"/>
    <cellStyle name="Normal 10 89 2" xfId="20839" xr:uid="{CED99F9D-DF06-4EF2-9A56-5BAFA6FA6210}"/>
    <cellStyle name="Normal 10 9" xfId="843" xr:uid="{00000000-0005-0000-0000-000060140000}"/>
    <cellStyle name="Normal 10 9 2" xfId="13000" xr:uid="{A2F179B2-35A0-4E74-8BB0-1FB47D1A7D69}"/>
    <cellStyle name="Normal 10 90" xfId="9024" xr:uid="{00000000-0005-0000-0000-000061140000}"/>
    <cellStyle name="Normal 10 90 2" xfId="20937" xr:uid="{14531457-B13E-4327-9BDB-612AE516715D}"/>
    <cellStyle name="Normal 10 91" xfId="9125" xr:uid="{00000000-0005-0000-0000-000062140000}"/>
    <cellStyle name="Normal 10 91 2" xfId="21035" xr:uid="{A6BCC048-2318-42F1-B693-0620D988123F}"/>
    <cellStyle name="Normal 10 92" xfId="9226" xr:uid="{00000000-0005-0000-0000-000063140000}"/>
    <cellStyle name="Normal 10 92 2" xfId="21133" xr:uid="{8707A45A-D130-4A33-8C54-B9572D14BE2E}"/>
    <cellStyle name="Normal 10 93" xfId="9327" xr:uid="{00000000-0005-0000-0000-000064140000}"/>
    <cellStyle name="Normal 10 93 2" xfId="21231" xr:uid="{58505202-F585-4472-9585-C10BA46BCC0F}"/>
    <cellStyle name="Normal 10 94" xfId="9428" xr:uid="{00000000-0005-0000-0000-000065140000}"/>
    <cellStyle name="Normal 10 94 2" xfId="21329" xr:uid="{0301CA3F-3379-43AB-9F11-60E7347A7854}"/>
    <cellStyle name="Normal 10 95" xfId="9529" xr:uid="{00000000-0005-0000-0000-000066140000}"/>
    <cellStyle name="Normal 10 95 2" xfId="21427" xr:uid="{F4524DB0-C487-4856-9AB7-149C841D1D13}"/>
    <cellStyle name="Normal 10 96" xfId="9630" xr:uid="{00000000-0005-0000-0000-000067140000}"/>
    <cellStyle name="Normal 10 96 2" xfId="21525" xr:uid="{0D7D0CC4-CD5B-4A2D-A66A-CD4F45BA7321}"/>
    <cellStyle name="Normal 10 97" xfId="9731" xr:uid="{00000000-0005-0000-0000-000068140000}"/>
    <cellStyle name="Normal 10 97 2" xfId="21623" xr:uid="{7E4A18A5-CB92-4E6B-97E4-2ADB96B122D5}"/>
    <cellStyle name="Normal 10 98" xfId="9832" xr:uid="{00000000-0005-0000-0000-000069140000}"/>
    <cellStyle name="Normal 10 98 2" xfId="21721" xr:uid="{C98FFBFE-C356-4F3A-8607-886298EA7CF8}"/>
    <cellStyle name="Normal 10 99" xfId="9933" xr:uid="{00000000-0005-0000-0000-00006A140000}"/>
    <cellStyle name="Normal 10 99 2" xfId="21819" xr:uid="{3987DE1E-8665-4708-BC0D-A8AEAE42E539}"/>
    <cellStyle name="Normal 11" xfId="87" xr:uid="{00000000-0005-0000-0000-00006B140000}"/>
    <cellStyle name="Normal 11 2" xfId="88" xr:uid="{00000000-0005-0000-0000-00006C140000}"/>
    <cellStyle name="Normal 11 3" xfId="89" xr:uid="{00000000-0005-0000-0000-00006D140000}"/>
    <cellStyle name="Normal 11 4" xfId="91" xr:uid="{00000000-0005-0000-0000-00006E140000}"/>
    <cellStyle name="Normal 11 8" xfId="27" xr:uid="{00000000-0005-0000-0000-00006F140000}"/>
    <cellStyle name="Normal 12" xfId="92" xr:uid="{00000000-0005-0000-0000-000070140000}"/>
    <cellStyle name="Normal 12 10" xfId="835" xr:uid="{00000000-0005-0000-0000-000071140000}"/>
    <cellStyle name="Normal 12 10 2" xfId="12992" xr:uid="{629E66C7-4971-4269-8EF7-0256AB6FFC59}"/>
    <cellStyle name="Normal 12 100" xfId="9925" xr:uid="{00000000-0005-0000-0000-000072140000}"/>
    <cellStyle name="Normal 12 100 2" xfId="21811" xr:uid="{EB6AB394-38AC-4E37-A4E4-FBE8E7D5721D}"/>
    <cellStyle name="Normal 12 101" xfId="10026" xr:uid="{00000000-0005-0000-0000-000073140000}"/>
    <cellStyle name="Normal 12 101 2" xfId="21909" xr:uid="{88EED0E4-6661-44CE-A6EA-BDA1FE6BB650}"/>
    <cellStyle name="Normal 12 102" xfId="10128" xr:uid="{00000000-0005-0000-0000-000074140000}"/>
    <cellStyle name="Normal 12 102 2" xfId="22007" xr:uid="{D89B3B2A-D96A-4C2C-B2E6-E0FF93DBF8B2}"/>
    <cellStyle name="Normal 12 103" xfId="10340" xr:uid="{00000000-0005-0000-0000-000075140000}"/>
    <cellStyle name="Normal 12 103 2" xfId="22212" xr:uid="{7DB50BAD-6D4F-4B3E-A3F1-6BA15D1479EB}"/>
    <cellStyle name="Normal 12 104" xfId="10441" xr:uid="{00000000-0005-0000-0000-000076140000}"/>
    <cellStyle name="Normal 12 104 2" xfId="22310" xr:uid="{471E715C-AD5B-4D2D-9571-5AE8AFCED88A}"/>
    <cellStyle name="Normal 12 105" xfId="10542" xr:uid="{00000000-0005-0000-0000-000077140000}"/>
    <cellStyle name="Normal 12 105 2" xfId="22408" xr:uid="{8FECDE87-AC93-4077-90EB-35820B8C3CB3}"/>
    <cellStyle name="Normal 12 106" xfId="10531" xr:uid="{00000000-0005-0000-0000-000078140000}"/>
    <cellStyle name="Normal 12 106 2" xfId="22397" xr:uid="{917E7900-FA3B-4020-90F0-5573F479C792}"/>
    <cellStyle name="Normal 12 107" xfId="10675" xr:uid="{00000000-0005-0000-0000-000079140000}"/>
    <cellStyle name="Normal 12 107 2" xfId="22539" xr:uid="{8EA490F4-B127-48B4-A4B2-05732179B448}"/>
    <cellStyle name="Normal 12 108" xfId="10845" xr:uid="{00000000-0005-0000-0000-00007A140000}"/>
    <cellStyle name="Normal 12 108 2" xfId="22703" xr:uid="{87A08E36-95FF-4D15-923D-E07F16747140}"/>
    <cellStyle name="Normal 12 109" xfId="10878" xr:uid="{00000000-0005-0000-0000-00007B140000}"/>
    <cellStyle name="Normal 12 109 2" xfId="22736" xr:uid="{E8A475A8-438F-4868-A735-D5186B4C3C30}"/>
    <cellStyle name="Normal 12 11" xfId="936" xr:uid="{00000000-0005-0000-0000-00007C140000}"/>
    <cellStyle name="Normal 12 11 2" xfId="13090" xr:uid="{BCBCE5A0-3B9F-44C6-BDB1-C7164F7E443B}"/>
    <cellStyle name="Normal 12 110" xfId="10975" xr:uid="{00000000-0005-0000-0000-00007D140000}"/>
    <cellStyle name="Normal 12 110 2" xfId="22830" xr:uid="{828BBE26-5679-4E95-99D1-F94E600512E6}"/>
    <cellStyle name="Normal 12 111" xfId="11148" xr:uid="{00000000-0005-0000-0000-00007E140000}"/>
    <cellStyle name="Normal 12 111 2" xfId="22996" xr:uid="{FE6E786A-F265-4DB4-9E64-A21611D6BBF6}"/>
    <cellStyle name="Normal 12 112" xfId="11249" xr:uid="{00000000-0005-0000-0000-00007F140000}"/>
    <cellStyle name="Normal 12 112 2" xfId="23094" xr:uid="{7EB55670-0B14-43A6-A9F3-7F6F88297975}"/>
    <cellStyle name="Normal 12 113" xfId="11350" xr:uid="{00000000-0005-0000-0000-000080140000}"/>
    <cellStyle name="Normal 12 113 2" xfId="23192" xr:uid="{7F1BC0C1-519C-425E-A8A6-D5E84F5094E8}"/>
    <cellStyle name="Normal 12 114" xfId="11451" xr:uid="{00000000-0005-0000-0000-000081140000}"/>
    <cellStyle name="Normal 12 114 2" xfId="23291" xr:uid="{36129FB3-93D8-45A7-81E2-FA89CE4420FD}"/>
    <cellStyle name="Normal 12 115" xfId="11483" xr:uid="{00000000-0005-0000-0000-000082140000}"/>
    <cellStyle name="Normal 12 115 2" xfId="23323" xr:uid="{DEBD1487-DDDC-4440-AB77-B3484835CFA0}"/>
    <cellStyle name="Normal 12 116" xfId="11537" xr:uid="{00000000-0005-0000-0000-000083140000}"/>
    <cellStyle name="Normal 12 116 2" xfId="23375" xr:uid="{E504AEF1-58AD-4197-8AC2-E00E33082BD4}"/>
    <cellStyle name="Normal 12 117" xfId="11572" xr:uid="{00000000-0005-0000-0000-000084140000}"/>
    <cellStyle name="Normal 12 117 2" xfId="23409" xr:uid="{2598ABFC-BCE4-4504-8FC4-F62F589A5DB8}"/>
    <cellStyle name="Normal 12 118" xfId="11847" xr:uid="{00000000-0005-0000-0000-000085140000}"/>
    <cellStyle name="Normal 12 118 2" xfId="23674" xr:uid="{1BC68359-8378-46BA-ADEF-8319F1BA7615}"/>
    <cellStyle name="Normal 12 119" xfId="11838" xr:uid="{00000000-0005-0000-0000-000086140000}"/>
    <cellStyle name="Normal 12 119 2" xfId="23665" xr:uid="{F4BA0118-83FF-4C17-BCAF-0EC7A8B93CDD}"/>
    <cellStyle name="Normal 12 12" xfId="1037" xr:uid="{00000000-0005-0000-0000-000087140000}"/>
    <cellStyle name="Normal 12 12 2" xfId="13187" xr:uid="{57D3B6C8-026A-4859-9DCB-FDD06DF4A8C8}"/>
    <cellStyle name="Normal 12 120" xfId="11971" xr:uid="{00000000-0005-0000-0000-000088140000}"/>
    <cellStyle name="Normal 12 120 2" xfId="23796" xr:uid="{C18ED11C-8AAC-40A3-8FD3-68263762F8AE}"/>
    <cellStyle name="Normal 12 121" xfId="12023" xr:uid="{00000000-0005-0000-0000-000089140000}"/>
    <cellStyle name="Normal 12 121 2" xfId="23846" xr:uid="{0EFC5AE1-010B-4B5E-B0F1-8B800C12597C}"/>
    <cellStyle name="Normal 12 122" xfId="12311" xr:uid="{19944AF4-99CB-4D77-9937-37C65F1EA963}"/>
    <cellStyle name="Normal 12 13" xfId="1138" xr:uid="{00000000-0005-0000-0000-00008A140000}"/>
    <cellStyle name="Normal 12 13 2" xfId="13285" xr:uid="{3D1A8162-C7B7-4BED-88E5-A042C6088494}"/>
    <cellStyle name="Normal 12 14" xfId="1239" xr:uid="{00000000-0005-0000-0000-00008B140000}"/>
    <cellStyle name="Normal 12 14 2" xfId="13383" xr:uid="{85252117-312F-4FAF-AB85-80D9A531AD6D}"/>
    <cellStyle name="Normal 12 15" xfId="1340" xr:uid="{00000000-0005-0000-0000-00008C140000}"/>
    <cellStyle name="Normal 12 15 2" xfId="13481" xr:uid="{4F092E6E-2D0D-4BA2-BEA0-7C5F26D2A13E}"/>
    <cellStyle name="Normal 12 16" xfId="1441" xr:uid="{00000000-0005-0000-0000-00008D140000}"/>
    <cellStyle name="Normal 12 16 2" xfId="13579" xr:uid="{CCBFCE01-AD3D-4AA5-B362-77963AA3BC55}"/>
    <cellStyle name="Normal 12 17" xfId="1542" xr:uid="{00000000-0005-0000-0000-00008E140000}"/>
    <cellStyle name="Normal 12 17 2" xfId="13677" xr:uid="{901D31A4-F2EC-47D4-A4C7-F86808141F57}"/>
    <cellStyle name="Normal 12 18" xfId="1643" xr:uid="{00000000-0005-0000-0000-00008F140000}"/>
    <cellStyle name="Normal 12 18 2" xfId="13775" xr:uid="{72ECE466-CEA6-4757-8A1A-016F3BBE32DB}"/>
    <cellStyle name="Normal 12 19" xfId="1744" xr:uid="{00000000-0005-0000-0000-000090140000}"/>
    <cellStyle name="Normal 12 19 2" xfId="13873" xr:uid="{217CB23F-672C-401A-9DFE-633B5AC16B1C}"/>
    <cellStyle name="Normal 12 2" xfId="290" xr:uid="{00000000-0005-0000-0000-000091140000}"/>
    <cellStyle name="Normal 12 2 2" xfId="12463" xr:uid="{C38B04AD-9FD6-45E5-8896-87CF6CA6BF7F}"/>
    <cellStyle name="Normal 12 20" xfId="1845" xr:uid="{00000000-0005-0000-0000-000092140000}"/>
    <cellStyle name="Normal 12 20 2" xfId="13971" xr:uid="{13404569-5E4D-4733-9DCF-7134C3226BCF}"/>
    <cellStyle name="Normal 12 21" xfId="1946" xr:uid="{00000000-0005-0000-0000-000093140000}"/>
    <cellStyle name="Normal 12 21 2" xfId="14069" xr:uid="{C1AF1715-FE34-4534-AC35-D0A3CD92FAFE}"/>
    <cellStyle name="Normal 12 22" xfId="2047" xr:uid="{00000000-0005-0000-0000-000094140000}"/>
    <cellStyle name="Normal 12 22 2" xfId="14167" xr:uid="{97B0EB3D-BA9C-4C50-8B12-E49CF784DD08}"/>
    <cellStyle name="Normal 12 23" xfId="2148" xr:uid="{00000000-0005-0000-0000-000095140000}"/>
    <cellStyle name="Normal 12 23 2" xfId="14265" xr:uid="{5DEC5793-AB34-46D8-A679-94A7A740889D}"/>
    <cellStyle name="Normal 12 24" xfId="2249" xr:uid="{00000000-0005-0000-0000-000096140000}"/>
    <cellStyle name="Normal 12 24 2" xfId="14363" xr:uid="{097E5F23-E663-44D0-ABF6-4972012EDF44}"/>
    <cellStyle name="Normal 12 25" xfId="2350" xr:uid="{00000000-0005-0000-0000-000097140000}"/>
    <cellStyle name="Normal 12 25 2" xfId="14461" xr:uid="{6A14D24A-DF15-4D7B-AE3A-FDA999E1D40A}"/>
    <cellStyle name="Normal 12 26" xfId="2451" xr:uid="{00000000-0005-0000-0000-000098140000}"/>
    <cellStyle name="Normal 12 26 2" xfId="14559" xr:uid="{12536AF5-019E-4A6F-9811-E65CC82A7B88}"/>
    <cellStyle name="Normal 12 27" xfId="2552" xr:uid="{00000000-0005-0000-0000-000099140000}"/>
    <cellStyle name="Normal 12 27 2" xfId="14657" xr:uid="{18E0CC75-07CE-4108-96CC-91F7AE1FB6CC}"/>
    <cellStyle name="Normal 12 28" xfId="2653" xr:uid="{00000000-0005-0000-0000-00009A140000}"/>
    <cellStyle name="Normal 12 28 2" xfId="14755" xr:uid="{BEEB04EA-FF35-428B-BBC9-94EF30E87C3F}"/>
    <cellStyle name="Normal 12 29" xfId="2754" xr:uid="{00000000-0005-0000-0000-00009B140000}"/>
    <cellStyle name="Normal 12 29 2" xfId="14853" xr:uid="{BB2D81A8-84E3-42CD-B27C-901D17684038}"/>
    <cellStyle name="Normal 12 3" xfId="10" xr:uid="{00000000-0005-0000-0000-00009C140000}"/>
    <cellStyle name="Normal 12 30" xfId="2855" xr:uid="{00000000-0005-0000-0000-00009D140000}"/>
    <cellStyle name="Normal 12 30 2" xfId="14951" xr:uid="{3177CB15-2FB2-4C3F-9401-2E8A957FFA94}"/>
    <cellStyle name="Normal 12 31" xfId="2956" xr:uid="{00000000-0005-0000-0000-00009E140000}"/>
    <cellStyle name="Normal 12 31 2" xfId="15049" xr:uid="{BE07C91E-6C20-4894-9857-4262F26789D9}"/>
    <cellStyle name="Normal 12 32" xfId="3057" xr:uid="{00000000-0005-0000-0000-00009F140000}"/>
    <cellStyle name="Normal 12 32 2" xfId="15147" xr:uid="{C9288376-D525-46A9-B1B4-DA7AD5BDCA6D}"/>
    <cellStyle name="Normal 12 33" xfId="3158" xr:uid="{00000000-0005-0000-0000-0000A0140000}"/>
    <cellStyle name="Normal 12 33 2" xfId="15245" xr:uid="{9A807579-385D-4927-A6DC-F8643F19617B}"/>
    <cellStyle name="Normal 12 34" xfId="3259" xr:uid="{00000000-0005-0000-0000-0000A1140000}"/>
    <cellStyle name="Normal 12 34 2" xfId="15343" xr:uid="{B9611089-17D1-454B-BE07-5F6ABDBCA393}"/>
    <cellStyle name="Normal 12 35" xfId="3360" xr:uid="{00000000-0005-0000-0000-0000A2140000}"/>
    <cellStyle name="Normal 12 35 2" xfId="15441" xr:uid="{78481C2D-5CF4-4A50-AA0E-A06AD94B4586}"/>
    <cellStyle name="Normal 12 36" xfId="3461" xr:uid="{00000000-0005-0000-0000-0000A3140000}"/>
    <cellStyle name="Normal 12 36 2" xfId="15539" xr:uid="{AF0C8C4C-C638-427B-AEBD-B0A72C620898}"/>
    <cellStyle name="Normal 12 37" xfId="3562" xr:uid="{00000000-0005-0000-0000-0000A4140000}"/>
    <cellStyle name="Normal 12 37 2" xfId="15637" xr:uid="{3BE7D817-8DAF-4AC7-A39F-DB340869DEB9}"/>
    <cellStyle name="Normal 12 38" xfId="3825" xr:uid="{00000000-0005-0000-0000-0000A5140000}"/>
    <cellStyle name="Normal 12 38 2" xfId="15891" xr:uid="{97DB81D4-01B0-4301-B6A2-5889DB929F80}"/>
    <cellStyle name="Normal 12 39" xfId="3876" xr:uid="{00000000-0005-0000-0000-0000A6140000}"/>
    <cellStyle name="Normal 12 39 2" xfId="15939" xr:uid="{3EE555CE-9D43-473D-9B64-860F5179F288}"/>
    <cellStyle name="Normal 12 4" xfId="223" xr:uid="{00000000-0005-0000-0000-0000A7140000}"/>
    <cellStyle name="Normal 12 4 2" xfId="12397" xr:uid="{380DA49C-D9E7-44AD-AA6F-455CC7F5E27B}"/>
    <cellStyle name="Normal 12 40" xfId="3976" xr:uid="{00000000-0005-0000-0000-0000A8140000}"/>
    <cellStyle name="Normal 12 40 2" xfId="16037" xr:uid="{2896C0B3-0CA4-4404-8697-7365A5738514}"/>
    <cellStyle name="Normal 12 41" xfId="4128" xr:uid="{00000000-0005-0000-0000-0000A9140000}"/>
    <cellStyle name="Normal 12 41 2" xfId="16186" xr:uid="{0CDC5BC6-F549-4934-8B1E-4000D5CD23A2}"/>
    <cellStyle name="Normal 12 42" xfId="3279" xr:uid="{00000000-0005-0000-0000-0000AA140000}"/>
    <cellStyle name="Normal 12 42 2" xfId="15362" xr:uid="{F1E81607-8D21-4620-B304-D73A9CF27FBD}"/>
    <cellStyle name="Normal 12 43" xfId="4280" xr:uid="{00000000-0005-0000-0000-0000AB140000}"/>
    <cellStyle name="Normal 12 43 2" xfId="16333" xr:uid="{B66D2678-0886-468F-9AF8-A0D8FDBD5BB2}"/>
    <cellStyle name="Normal 12 44" xfId="4203" xr:uid="{00000000-0005-0000-0000-0000AC140000}"/>
    <cellStyle name="Normal 12 44 2" xfId="16258" xr:uid="{F211841D-2E24-4B9E-AE32-97952C658DE1}"/>
    <cellStyle name="Normal 12 45" xfId="4370" xr:uid="{00000000-0005-0000-0000-0000AD140000}"/>
    <cellStyle name="Normal 12 45 2" xfId="16421" xr:uid="{D37091FD-99CC-451C-B555-3213D8A0C3D5}"/>
    <cellStyle name="Normal 12 46" xfId="4471" xr:uid="{00000000-0005-0000-0000-0000AE140000}"/>
    <cellStyle name="Normal 12 46 2" xfId="16519" xr:uid="{7F28AEB4-E996-4836-9954-D385D9005E54}"/>
    <cellStyle name="Normal 12 47" xfId="4572" xr:uid="{00000000-0005-0000-0000-0000AF140000}"/>
    <cellStyle name="Normal 12 47 2" xfId="16617" xr:uid="{E2429AAC-67CB-49D1-815B-CA54A908267E}"/>
    <cellStyle name="Normal 12 48" xfId="4673" xr:uid="{00000000-0005-0000-0000-0000B0140000}"/>
    <cellStyle name="Normal 12 48 2" xfId="16715" xr:uid="{57A9648E-DE6E-47D8-B8F4-7C1D41C4FD40}"/>
    <cellStyle name="Normal 12 49" xfId="4774" xr:uid="{00000000-0005-0000-0000-0000B1140000}"/>
    <cellStyle name="Normal 12 49 2" xfId="16813" xr:uid="{4D84D4A3-05CB-4BF9-8133-DBE5B671FCCD}"/>
    <cellStyle name="Normal 12 5" xfId="330" xr:uid="{00000000-0005-0000-0000-0000B2140000}"/>
    <cellStyle name="Normal 12 5 2" xfId="12502" xr:uid="{006F324A-AC94-479F-B1B2-15558D450452}"/>
    <cellStyle name="Normal 12 50" xfId="4875" xr:uid="{00000000-0005-0000-0000-0000B3140000}"/>
    <cellStyle name="Normal 12 50 2" xfId="16911" xr:uid="{D77419E0-DC96-4DD0-8BF1-0431BED2629A}"/>
    <cellStyle name="Normal 12 51" xfId="4976" xr:uid="{00000000-0005-0000-0000-0000B4140000}"/>
    <cellStyle name="Normal 12 51 2" xfId="17009" xr:uid="{FB3C7FB5-10B4-467C-A369-2B4CFF606DD6}"/>
    <cellStyle name="Normal 12 52" xfId="5077" xr:uid="{00000000-0005-0000-0000-0000B5140000}"/>
    <cellStyle name="Normal 12 52 2" xfId="17107" xr:uid="{7368E0ED-88A2-447D-A218-CB8B59372122}"/>
    <cellStyle name="Normal 12 53" xfId="5178" xr:uid="{00000000-0005-0000-0000-0000B6140000}"/>
    <cellStyle name="Normal 12 53 2" xfId="17205" xr:uid="{08267946-EC74-4CF4-A00C-F21DFEF4EA62}"/>
    <cellStyle name="Normal 12 54" xfId="5279" xr:uid="{00000000-0005-0000-0000-0000B7140000}"/>
    <cellStyle name="Normal 12 54 2" xfId="17303" xr:uid="{625FBC32-D775-4D2D-9A9C-84B18F22FF32}"/>
    <cellStyle name="Normal 12 55" xfId="5380" xr:uid="{00000000-0005-0000-0000-0000B8140000}"/>
    <cellStyle name="Normal 12 55 2" xfId="17401" xr:uid="{68E9ACFE-73F8-4AA9-88FC-35AF1D679C40}"/>
    <cellStyle name="Normal 12 56" xfId="5481" xr:uid="{00000000-0005-0000-0000-0000B9140000}"/>
    <cellStyle name="Normal 12 56 2" xfId="17499" xr:uid="{DFDC7EB1-AE3A-4399-B299-2DC007AAE37A}"/>
    <cellStyle name="Normal 12 57" xfId="5582" xr:uid="{00000000-0005-0000-0000-0000BA140000}"/>
    <cellStyle name="Normal 12 57 2" xfId="17597" xr:uid="{4262ABA9-7BCA-48F9-81C6-1C511C99F358}"/>
    <cellStyle name="Normal 12 58" xfId="5683" xr:uid="{00000000-0005-0000-0000-0000BB140000}"/>
    <cellStyle name="Normal 12 58 2" xfId="17695" xr:uid="{41DB3309-17FE-4345-91E9-81E418BC0898}"/>
    <cellStyle name="Normal 12 59" xfId="5784" xr:uid="{00000000-0005-0000-0000-0000BC140000}"/>
    <cellStyle name="Normal 12 59 2" xfId="17793" xr:uid="{5553219D-1645-4DF3-BE03-36F638E0F3AC}"/>
    <cellStyle name="Normal 12 6" xfId="431" xr:uid="{00000000-0005-0000-0000-0000BD140000}"/>
    <cellStyle name="Normal 12 6 2" xfId="12600" xr:uid="{49A2FAF8-7404-4A28-8C23-9693B56E5FEB}"/>
    <cellStyle name="Normal 12 60" xfId="5885" xr:uid="{00000000-0005-0000-0000-0000BE140000}"/>
    <cellStyle name="Normal 12 60 2" xfId="17891" xr:uid="{432C7B11-3C27-43BD-833A-C25FD89DA293}"/>
    <cellStyle name="Normal 12 61" xfId="5986" xr:uid="{00000000-0005-0000-0000-0000BF140000}"/>
    <cellStyle name="Normal 12 61 2" xfId="17989" xr:uid="{55E33482-4CFD-46A3-BB20-B6798BDF8550}"/>
    <cellStyle name="Normal 12 62" xfId="6087" xr:uid="{00000000-0005-0000-0000-0000C0140000}"/>
    <cellStyle name="Normal 12 62 2" xfId="18087" xr:uid="{9A3B6E80-461F-413D-8F3B-88FE5001EAC3}"/>
    <cellStyle name="Normal 12 63" xfId="6188" xr:uid="{00000000-0005-0000-0000-0000C1140000}"/>
    <cellStyle name="Normal 12 63 2" xfId="18185" xr:uid="{9165500A-D2D8-4430-8846-B0AA744E7685}"/>
    <cellStyle name="Normal 12 64" xfId="6289" xr:uid="{00000000-0005-0000-0000-0000C2140000}"/>
    <cellStyle name="Normal 12 64 2" xfId="18283" xr:uid="{DFBE919A-0908-48B5-BFA7-F6AA5D3F8584}"/>
    <cellStyle name="Normal 12 65" xfId="6390" xr:uid="{00000000-0005-0000-0000-0000C3140000}"/>
    <cellStyle name="Normal 12 65 2" xfId="18381" xr:uid="{FAEFC0AD-1489-43DA-A9E3-1FF1070CA9B8}"/>
    <cellStyle name="Normal 12 66" xfId="6491" xr:uid="{00000000-0005-0000-0000-0000C4140000}"/>
    <cellStyle name="Normal 12 66 2" xfId="18479" xr:uid="{BFDEE562-BF3F-4221-933F-C0F2654B4609}"/>
    <cellStyle name="Normal 12 67" xfId="6592" xr:uid="{00000000-0005-0000-0000-0000C5140000}"/>
    <cellStyle name="Normal 12 67 2" xfId="18577" xr:uid="{231113B7-ACEF-46E0-B956-4CF4F3E1490A}"/>
    <cellStyle name="Normal 12 68" xfId="6693" xr:uid="{00000000-0005-0000-0000-0000C6140000}"/>
    <cellStyle name="Normal 12 68 2" xfId="18675" xr:uid="{8D7506D8-6517-4D94-B8AC-F7C731300887}"/>
    <cellStyle name="Normal 12 69" xfId="6794" xr:uid="{00000000-0005-0000-0000-0000C7140000}"/>
    <cellStyle name="Normal 12 69 2" xfId="18773" xr:uid="{4FA732A3-36D1-4E25-B630-58DE2F57231B}"/>
    <cellStyle name="Normal 12 7" xfId="532" xr:uid="{00000000-0005-0000-0000-0000C8140000}"/>
    <cellStyle name="Normal 12 7 2" xfId="12698" xr:uid="{5FC6D4F1-C629-40F0-AF38-A79F31BDE451}"/>
    <cellStyle name="Normal 12 70" xfId="6895" xr:uid="{00000000-0005-0000-0000-0000C9140000}"/>
    <cellStyle name="Normal 12 70 2" xfId="18871" xr:uid="{D18415C6-95B1-4DCA-8D76-5D829214C317}"/>
    <cellStyle name="Normal 12 71" xfId="6996" xr:uid="{00000000-0005-0000-0000-0000CA140000}"/>
    <cellStyle name="Normal 12 71 2" xfId="18969" xr:uid="{52A07D29-6944-4454-8043-B6ED25025580}"/>
    <cellStyle name="Normal 12 72" xfId="7097" xr:uid="{00000000-0005-0000-0000-0000CB140000}"/>
    <cellStyle name="Normal 12 72 2" xfId="19067" xr:uid="{78E3EB90-744A-478D-96F2-5A7E5FA94576}"/>
    <cellStyle name="Normal 12 73" xfId="7198" xr:uid="{00000000-0005-0000-0000-0000CC140000}"/>
    <cellStyle name="Normal 12 73 2" xfId="19165" xr:uid="{88BD2ED5-AE46-4A9E-9D7D-3080B4C9DB42}"/>
    <cellStyle name="Normal 12 74" xfId="7299" xr:uid="{00000000-0005-0000-0000-0000CD140000}"/>
    <cellStyle name="Normal 12 74 2" xfId="19263" xr:uid="{185BFEFA-658D-440D-839A-442741909D51}"/>
    <cellStyle name="Normal 12 75" xfId="7400" xr:uid="{00000000-0005-0000-0000-0000CE140000}"/>
    <cellStyle name="Normal 12 75 2" xfId="19361" xr:uid="{DB52EE21-BB8F-4CF4-A6B5-E19DB4E33797}"/>
    <cellStyle name="Normal 12 76" xfId="7501" xr:uid="{00000000-0005-0000-0000-0000CF140000}"/>
    <cellStyle name="Normal 12 76 2" xfId="19459" xr:uid="{F7F4DBC8-955F-4FEB-99EF-637C157AA345}"/>
    <cellStyle name="Normal 12 77" xfId="7602" xr:uid="{00000000-0005-0000-0000-0000D0140000}"/>
    <cellStyle name="Normal 12 77 2" xfId="19557" xr:uid="{F65798EC-8DD5-4EEA-9429-A9D8B1FF070B}"/>
    <cellStyle name="Normal 12 78" xfId="7703" xr:uid="{00000000-0005-0000-0000-0000D1140000}"/>
    <cellStyle name="Normal 12 78 2" xfId="19655" xr:uid="{F2E5B20E-2D6C-4AE4-8579-7E543D7CBB05}"/>
    <cellStyle name="Normal 12 79" xfId="7804" xr:uid="{00000000-0005-0000-0000-0000D2140000}"/>
    <cellStyle name="Normal 12 79 2" xfId="19753" xr:uid="{29B01A19-4E9E-449E-AF55-3F2845AF778F}"/>
    <cellStyle name="Normal 12 8" xfId="633" xr:uid="{00000000-0005-0000-0000-0000D3140000}"/>
    <cellStyle name="Normal 12 8 2" xfId="12796" xr:uid="{C201B92E-6483-45DE-882B-C245CD3C2599}"/>
    <cellStyle name="Normal 12 80" xfId="7905" xr:uid="{00000000-0005-0000-0000-0000D4140000}"/>
    <cellStyle name="Normal 12 80 2" xfId="19851" xr:uid="{6824D30B-7C4C-4BB6-A439-1A6166C1E9E6}"/>
    <cellStyle name="Normal 12 81" xfId="8006" xr:uid="{00000000-0005-0000-0000-0000D5140000}"/>
    <cellStyle name="Normal 12 81 2" xfId="19949" xr:uid="{AE789543-9CC0-4776-AF80-62E82A1A5112}"/>
    <cellStyle name="Normal 12 82" xfId="8107" xr:uid="{00000000-0005-0000-0000-0000D6140000}"/>
    <cellStyle name="Normal 12 82 2" xfId="20047" xr:uid="{BF6C8F08-52FA-4C82-8517-481E03FDF01B}"/>
    <cellStyle name="Normal 12 83" xfId="8208" xr:uid="{00000000-0005-0000-0000-0000D7140000}"/>
    <cellStyle name="Normal 12 83 2" xfId="20145" xr:uid="{D3EC1E84-6C04-4DD0-80DA-39642C7B1519}"/>
    <cellStyle name="Normal 12 84" xfId="8309" xr:uid="{00000000-0005-0000-0000-0000D8140000}"/>
    <cellStyle name="Normal 12 84 2" xfId="20243" xr:uid="{2A715D0F-8F43-4FD7-9650-854231E622F3}"/>
    <cellStyle name="Normal 12 85" xfId="8410" xr:uid="{00000000-0005-0000-0000-0000D9140000}"/>
    <cellStyle name="Normal 12 85 2" xfId="20341" xr:uid="{46C28242-274F-4299-8BBC-35CCF870E6C2}"/>
    <cellStyle name="Normal 12 86" xfId="8511" xr:uid="{00000000-0005-0000-0000-0000DA140000}"/>
    <cellStyle name="Normal 12 86 2" xfId="20439" xr:uid="{E281A01E-6656-407A-A2FE-E4DEF863BFEC}"/>
    <cellStyle name="Normal 12 87" xfId="8612" xr:uid="{00000000-0005-0000-0000-0000DB140000}"/>
    <cellStyle name="Normal 12 87 2" xfId="20537" xr:uid="{E38AE25A-B480-45BF-9C79-DDBAB0CBA454}"/>
    <cellStyle name="Normal 12 88" xfId="8713" xr:uid="{00000000-0005-0000-0000-0000DC140000}"/>
    <cellStyle name="Normal 12 88 2" xfId="20635" xr:uid="{69DD839D-68C1-4EAF-B1EE-145A422EAFA9}"/>
    <cellStyle name="Normal 12 89" xfId="8814" xr:uid="{00000000-0005-0000-0000-0000DD140000}"/>
    <cellStyle name="Normal 12 89 2" xfId="20733" xr:uid="{9752CB86-4B90-4EA0-A47D-4B4B27FED1F1}"/>
    <cellStyle name="Normal 12 9" xfId="734" xr:uid="{00000000-0005-0000-0000-0000DE140000}"/>
    <cellStyle name="Normal 12 9 2" xfId="12894" xr:uid="{E5B8FAD2-365D-48A1-80DA-A3CC83CF1670}"/>
    <cellStyle name="Normal 12 90" xfId="8915" xr:uid="{00000000-0005-0000-0000-0000DF140000}"/>
    <cellStyle name="Normal 12 90 2" xfId="20831" xr:uid="{A1AD89A6-E944-434A-9434-DD238DF9B4AC}"/>
    <cellStyle name="Normal 12 91" xfId="9016" xr:uid="{00000000-0005-0000-0000-0000E0140000}"/>
    <cellStyle name="Normal 12 91 2" xfId="20929" xr:uid="{0DB9ECBB-9345-481A-ADA4-D83E2DE38394}"/>
    <cellStyle name="Normal 12 92" xfId="9117" xr:uid="{00000000-0005-0000-0000-0000E1140000}"/>
    <cellStyle name="Normal 12 92 2" xfId="21027" xr:uid="{D7408952-6708-4B21-B2D9-2F91C647137E}"/>
    <cellStyle name="Normal 12 93" xfId="9218" xr:uid="{00000000-0005-0000-0000-0000E2140000}"/>
    <cellStyle name="Normal 12 93 2" xfId="21125" xr:uid="{2D08351A-2047-4CDF-8914-ADF8DCA6F9ED}"/>
    <cellStyle name="Normal 12 94" xfId="9319" xr:uid="{00000000-0005-0000-0000-0000E3140000}"/>
    <cellStyle name="Normal 12 94 2" xfId="21223" xr:uid="{1D57EA7B-8310-4D28-B5E4-D3963574BC4A}"/>
    <cellStyle name="Normal 12 95" xfId="9420" xr:uid="{00000000-0005-0000-0000-0000E4140000}"/>
    <cellStyle name="Normal 12 95 2" xfId="21321" xr:uid="{A2708E3F-2432-451F-B80C-FF66DF30DCBE}"/>
    <cellStyle name="Normal 12 96" xfId="9521" xr:uid="{00000000-0005-0000-0000-0000E5140000}"/>
    <cellStyle name="Normal 12 96 2" xfId="21419" xr:uid="{B410B4CD-3D15-4B0E-B4A9-A4124DA4D4DC}"/>
    <cellStyle name="Normal 12 97" xfId="9622" xr:uid="{00000000-0005-0000-0000-0000E6140000}"/>
    <cellStyle name="Normal 12 97 2" xfId="21517" xr:uid="{B269DC30-143D-49B2-898E-5381E093849C}"/>
    <cellStyle name="Normal 12 98" xfId="9723" xr:uid="{00000000-0005-0000-0000-0000E7140000}"/>
    <cellStyle name="Normal 12 98 2" xfId="21615" xr:uid="{0DE121CC-0AB8-4E81-805A-A8318A2E57F8}"/>
    <cellStyle name="Normal 12 99" xfId="9824" xr:uid="{00000000-0005-0000-0000-0000E8140000}"/>
    <cellStyle name="Normal 12 99 2" xfId="21713" xr:uid="{0D90E868-E6A0-4297-AF7F-808ED479E19A}"/>
    <cellStyle name="Normal 129 2" xfId="152" xr:uid="{00000000-0005-0000-0000-0000E9140000}"/>
    <cellStyle name="Normal 129 2 10" xfId="1157" xr:uid="{00000000-0005-0000-0000-0000EA140000}"/>
    <cellStyle name="Normal 129 2 10 2" xfId="13303" xr:uid="{635C713A-584E-4D39-8A89-C1A566A5BC17}"/>
    <cellStyle name="Normal 129 2 100" xfId="10247" xr:uid="{00000000-0005-0000-0000-0000EB140000}"/>
    <cellStyle name="Normal 129 2 100 2" xfId="22123" xr:uid="{B2E61E8B-81D5-4831-9D7A-02204274DDE4}"/>
    <cellStyle name="Normal 129 2 101" xfId="10348" xr:uid="{00000000-0005-0000-0000-0000EC140000}"/>
    <cellStyle name="Normal 129 2 101 2" xfId="22220" xr:uid="{8DFBDF72-3B62-4116-B142-081EE4B38612}"/>
    <cellStyle name="Normal 129 2 102" xfId="10449" xr:uid="{00000000-0005-0000-0000-0000ED140000}"/>
    <cellStyle name="Normal 129 2 102 2" xfId="22318" xr:uid="{C83DFD0A-55AC-4865-B37E-68DE19703219}"/>
    <cellStyle name="Normal 129 2 103" xfId="10550" xr:uid="{00000000-0005-0000-0000-0000EE140000}"/>
    <cellStyle name="Normal 129 2 103 2" xfId="22416" xr:uid="{C16F937B-676F-4899-B269-4E933D21EF1C}"/>
    <cellStyle name="Normal 129 2 104" xfId="10651" xr:uid="{00000000-0005-0000-0000-0000EF140000}"/>
    <cellStyle name="Normal 129 2 104 2" xfId="22516" xr:uid="{CA96A30E-35D3-4956-AFF0-B7CE55464BC2}"/>
    <cellStyle name="Normal 129 2 105" xfId="10752" xr:uid="{00000000-0005-0000-0000-0000F0140000}"/>
    <cellStyle name="Normal 129 2 105 2" xfId="22613" xr:uid="{9DECF434-D270-454A-9F6B-6F44FF176766}"/>
    <cellStyle name="Normal 129 2 106" xfId="10853" xr:uid="{00000000-0005-0000-0000-0000F1140000}"/>
    <cellStyle name="Normal 129 2 106 2" xfId="22711" xr:uid="{D4E64D34-3BDF-4FE5-8439-D7011778312D}"/>
    <cellStyle name="Normal 129 2 107" xfId="10954" xr:uid="{00000000-0005-0000-0000-0000F2140000}"/>
    <cellStyle name="Normal 129 2 107 2" xfId="22809" xr:uid="{97EF4976-0230-4271-961F-3BD7762D7B43}"/>
    <cellStyle name="Normal 129 2 108" xfId="11055" xr:uid="{00000000-0005-0000-0000-0000F3140000}"/>
    <cellStyle name="Normal 129 2 108 2" xfId="22907" xr:uid="{B57038EA-B717-424B-A099-5D6ED9B2C7C4}"/>
    <cellStyle name="Normal 129 2 109" xfId="11156" xr:uid="{00000000-0005-0000-0000-0000F4140000}"/>
    <cellStyle name="Normal 129 2 109 2" xfId="23004" xr:uid="{D88222E2-E1DA-44FF-B3BB-E78F6ADBB30C}"/>
    <cellStyle name="Normal 129 2 11" xfId="1258" xr:uid="{00000000-0005-0000-0000-0000F5140000}"/>
    <cellStyle name="Normal 129 2 11 2" xfId="13401" xr:uid="{4BA555B8-13D0-4BF0-AC1B-945C4EC1D012}"/>
    <cellStyle name="Normal 129 2 110" xfId="11257" xr:uid="{00000000-0005-0000-0000-0000F6140000}"/>
    <cellStyle name="Normal 129 2 110 2" xfId="23102" xr:uid="{0EE1A1D7-2FEC-4EEB-8B6D-CA2776C25935}"/>
    <cellStyle name="Normal 129 2 111" xfId="11358" xr:uid="{00000000-0005-0000-0000-0000F7140000}"/>
    <cellStyle name="Normal 129 2 111 2" xfId="23200" xr:uid="{818FB15F-9B10-404F-A659-CE965082FC16}"/>
    <cellStyle name="Normal 129 2 112" xfId="11459" xr:uid="{00000000-0005-0000-0000-0000F8140000}"/>
    <cellStyle name="Normal 129 2 112 2" xfId="23299" xr:uid="{FB28D529-BA96-4D7D-AE14-820EFC1BEBE0}"/>
    <cellStyle name="Normal 129 2 113" xfId="11559" xr:uid="{00000000-0005-0000-0000-0000F9140000}"/>
    <cellStyle name="Normal 129 2 113 2" xfId="23396" xr:uid="{CA33ED58-5BF0-4DB0-9964-7B13972D303F}"/>
    <cellStyle name="Normal 129 2 114" xfId="11660" xr:uid="{00000000-0005-0000-0000-0000FA140000}"/>
    <cellStyle name="Normal 129 2 114 2" xfId="23494" xr:uid="{76B51140-DC89-412E-B079-163C2724F04C}"/>
    <cellStyle name="Normal 129 2 115" xfId="11759" xr:uid="{00000000-0005-0000-0000-0000FB140000}"/>
    <cellStyle name="Normal 129 2 115 2" xfId="23590" xr:uid="{C8DE129D-A6E2-4ECF-BA4C-F085DD5BF873}"/>
    <cellStyle name="Normal 129 2 116" xfId="11854" xr:uid="{00000000-0005-0000-0000-0000FC140000}"/>
    <cellStyle name="Normal 129 2 116 2" xfId="23681" xr:uid="{5FE617E8-C5F2-4C41-82B3-3215A8F5AC6B}"/>
    <cellStyle name="Normal 129 2 117" xfId="11951" xr:uid="{00000000-0005-0000-0000-0000FD140000}"/>
    <cellStyle name="Normal 129 2 117 2" xfId="23776" xr:uid="{8B514506-BBD1-4A92-87E3-238CD8B2317D}"/>
    <cellStyle name="Normal 129 2 118" xfId="12041" xr:uid="{00000000-0005-0000-0000-0000FE140000}"/>
    <cellStyle name="Normal 129 2 118 2" xfId="23864" xr:uid="{87A69273-4261-4112-8340-7E67610D7BDC}"/>
    <cellStyle name="Normal 129 2 119" xfId="12127" xr:uid="{00000000-0005-0000-0000-0000FF140000}"/>
    <cellStyle name="Normal 129 2 119 2" xfId="23946" xr:uid="{17011497-6EE0-4937-B642-DAC64354A722}"/>
    <cellStyle name="Normal 129 2 12" xfId="1359" xr:uid="{00000000-0005-0000-0000-000000150000}"/>
    <cellStyle name="Normal 129 2 12 2" xfId="13499" xr:uid="{4F0A52F1-3F58-4EC7-9B24-81BEBC1DCC96}"/>
    <cellStyle name="Normal 129 2 120" xfId="12195" xr:uid="{00000000-0005-0000-0000-000001150000}"/>
    <cellStyle name="Normal 129 2 120 2" xfId="24013" xr:uid="{96E3C998-8453-4196-BDDF-B26EE4E04AEA}"/>
    <cellStyle name="Normal 129 2 121" xfId="12352" xr:uid="{72C265D4-E233-4D92-A25F-B1719895B553}"/>
    <cellStyle name="Normal 129 2 13" xfId="1460" xr:uid="{00000000-0005-0000-0000-000002150000}"/>
    <cellStyle name="Normal 129 2 13 2" xfId="13597" xr:uid="{AEDDCA9D-48F3-4A83-B851-9B61BF92184D}"/>
    <cellStyle name="Normal 129 2 14" xfId="1561" xr:uid="{00000000-0005-0000-0000-000003150000}"/>
    <cellStyle name="Normal 129 2 14 2" xfId="13695" xr:uid="{2E24B161-F71E-4D37-A030-A095C795AA25}"/>
    <cellStyle name="Normal 129 2 15" xfId="1662" xr:uid="{00000000-0005-0000-0000-000004150000}"/>
    <cellStyle name="Normal 129 2 15 2" xfId="13793" xr:uid="{D9A6AFF4-13E6-445F-B541-7FAC7019C10C}"/>
    <cellStyle name="Normal 129 2 16" xfId="1763" xr:uid="{00000000-0005-0000-0000-000005150000}"/>
    <cellStyle name="Normal 129 2 16 2" xfId="13891" xr:uid="{293393F7-EAE5-420E-B06B-2FE7437C1E35}"/>
    <cellStyle name="Normal 129 2 17" xfId="1864" xr:uid="{00000000-0005-0000-0000-000006150000}"/>
    <cellStyle name="Normal 129 2 17 2" xfId="13989" xr:uid="{3D8038C8-490E-4C68-84E3-0BF9114D3665}"/>
    <cellStyle name="Normal 129 2 18" xfId="1965" xr:uid="{00000000-0005-0000-0000-000007150000}"/>
    <cellStyle name="Normal 129 2 18 2" xfId="14087" xr:uid="{14B67392-8A4D-4A89-807F-B8E314631841}"/>
    <cellStyle name="Normal 129 2 19" xfId="2066" xr:uid="{00000000-0005-0000-0000-000008150000}"/>
    <cellStyle name="Normal 129 2 19 2" xfId="14185" xr:uid="{D56E4821-40D4-44D1-82DF-8831DFC780BA}"/>
    <cellStyle name="Normal 129 2 2" xfId="349" xr:uid="{00000000-0005-0000-0000-000009150000}"/>
    <cellStyle name="Normal 129 2 2 2" xfId="12520" xr:uid="{1F123ED7-7452-4720-B939-23170B1CE631}"/>
    <cellStyle name="Normal 129 2 20" xfId="2167" xr:uid="{00000000-0005-0000-0000-00000A150000}"/>
    <cellStyle name="Normal 129 2 20 2" xfId="14283" xr:uid="{CAC980A6-A251-4F3F-A2CD-6463ECC4F05E}"/>
    <cellStyle name="Normal 129 2 21" xfId="2268" xr:uid="{00000000-0005-0000-0000-00000B150000}"/>
    <cellStyle name="Normal 129 2 21 2" xfId="14381" xr:uid="{1431309C-D8FF-4886-9CA6-AF04384D013F}"/>
    <cellStyle name="Normal 129 2 22" xfId="2369" xr:uid="{00000000-0005-0000-0000-00000C150000}"/>
    <cellStyle name="Normal 129 2 22 2" xfId="14479" xr:uid="{1AB7EA3B-3AE5-400F-8E40-41CE6DF90F13}"/>
    <cellStyle name="Normal 129 2 23" xfId="2470" xr:uid="{00000000-0005-0000-0000-00000D150000}"/>
    <cellStyle name="Normal 129 2 23 2" xfId="14577" xr:uid="{C0D2A42C-344B-452E-BA45-B2C88C85E341}"/>
    <cellStyle name="Normal 129 2 24" xfId="2571" xr:uid="{00000000-0005-0000-0000-00000E150000}"/>
    <cellStyle name="Normal 129 2 24 2" xfId="14675" xr:uid="{1F070EA6-5E52-4DFB-AF11-6F129E0CED74}"/>
    <cellStyle name="Normal 129 2 25" xfId="2672" xr:uid="{00000000-0005-0000-0000-00000F150000}"/>
    <cellStyle name="Normal 129 2 25 2" xfId="14773" xr:uid="{9C8E366C-CDE4-421D-9785-E5AC553FD5C4}"/>
    <cellStyle name="Normal 129 2 26" xfId="2773" xr:uid="{00000000-0005-0000-0000-000010150000}"/>
    <cellStyle name="Normal 129 2 26 2" xfId="14871" xr:uid="{A90C4683-09F0-45D1-B9FE-881DEF4E680D}"/>
    <cellStyle name="Normal 129 2 27" xfId="2874" xr:uid="{00000000-0005-0000-0000-000011150000}"/>
    <cellStyle name="Normal 129 2 27 2" xfId="14969" xr:uid="{11F0AC00-D10F-4CCC-B455-2380D421DDB7}"/>
    <cellStyle name="Normal 129 2 28" xfId="2975" xr:uid="{00000000-0005-0000-0000-000012150000}"/>
    <cellStyle name="Normal 129 2 28 2" xfId="15067" xr:uid="{0EF7CF10-B9B3-4305-BAA6-ECF3399029B5}"/>
    <cellStyle name="Normal 129 2 29" xfId="3076" xr:uid="{00000000-0005-0000-0000-000013150000}"/>
    <cellStyle name="Normal 129 2 29 2" xfId="15165" xr:uid="{35221004-5E29-46F9-9389-7CB729399A6A}"/>
    <cellStyle name="Normal 129 2 3" xfId="450" xr:uid="{00000000-0005-0000-0000-000014150000}"/>
    <cellStyle name="Normal 129 2 3 2" xfId="12618" xr:uid="{AF5892B2-46C4-4EFD-8B9D-FE95DEA97C96}"/>
    <cellStyle name="Normal 129 2 30" xfId="3177" xr:uid="{00000000-0005-0000-0000-000015150000}"/>
    <cellStyle name="Normal 129 2 30 2" xfId="15263" xr:uid="{096F0B15-5AD6-470A-B8EA-96B131627F07}"/>
    <cellStyle name="Normal 129 2 31" xfId="3278" xr:uid="{00000000-0005-0000-0000-000016150000}"/>
    <cellStyle name="Normal 129 2 31 2" xfId="15361" xr:uid="{47E03428-B132-4A5B-B044-9F44C7716B1F}"/>
    <cellStyle name="Normal 129 2 32" xfId="3379" xr:uid="{00000000-0005-0000-0000-000017150000}"/>
    <cellStyle name="Normal 129 2 32 2" xfId="15459" xr:uid="{5C327253-EB66-4A36-B9BD-D6DEDE796AA2}"/>
    <cellStyle name="Normal 129 2 33" xfId="3480" xr:uid="{00000000-0005-0000-0000-000018150000}"/>
    <cellStyle name="Normal 129 2 33 2" xfId="15557" xr:uid="{B264BCD6-5C1F-4083-B9DC-42E4270AACB5}"/>
    <cellStyle name="Normal 129 2 34" xfId="3581" xr:uid="{00000000-0005-0000-0000-000019150000}"/>
    <cellStyle name="Normal 129 2 34 2" xfId="15655" xr:uid="{BD35CA7E-F3BA-4BCC-AEC2-612DA2A4E7C8}"/>
    <cellStyle name="Normal 129 2 35" xfId="3682" xr:uid="{00000000-0005-0000-0000-00001A150000}"/>
    <cellStyle name="Normal 129 2 35 2" xfId="15753" xr:uid="{12106B90-7B37-4239-A214-93992F2AF354}"/>
    <cellStyle name="Normal 129 2 36" xfId="3783" xr:uid="{00000000-0005-0000-0000-00001B150000}"/>
    <cellStyle name="Normal 129 2 36 2" xfId="15852" xr:uid="{25B8B76B-FCF4-465D-A72D-D3C23A56F2D4}"/>
    <cellStyle name="Normal 129 2 37" xfId="3884" xr:uid="{00000000-0005-0000-0000-00001C150000}"/>
    <cellStyle name="Normal 129 2 37 2" xfId="15947" xr:uid="{82B40550-7313-499F-836E-FE478EEB059A}"/>
    <cellStyle name="Normal 129 2 38" xfId="3984" xr:uid="{00000000-0005-0000-0000-00001D150000}"/>
    <cellStyle name="Normal 129 2 38 2" xfId="16045" xr:uid="{8579EDAA-7ACD-4F16-A8BA-D733C630DE7E}"/>
    <cellStyle name="Normal 129 2 39" xfId="4067" xr:uid="{00000000-0005-0000-0000-00001E150000}"/>
    <cellStyle name="Normal 129 2 39 2" xfId="16126" xr:uid="{C916FF5C-30BC-43E3-AB11-BFC849768D9C}"/>
    <cellStyle name="Normal 129 2 4" xfId="551" xr:uid="{00000000-0005-0000-0000-00001F150000}"/>
    <cellStyle name="Normal 129 2 4 2" xfId="12716" xr:uid="{C8DB3548-9EC3-40DF-A76A-193001D279F0}"/>
    <cellStyle name="Normal 129 2 40" xfId="4187" xr:uid="{00000000-0005-0000-0000-000020150000}"/>
    <cellStyle name="Normal 129 2 40 2" xfId="16243" xr:uid="{98DE20AF-2329-40F9-BF04-3B829F9FA16E}"/>
    <cellStyle name="Normal 129 2 41" xfId="4288" xr:uid="{00000000-0005-0000-0000-000021150000}"/>
    <cellStyle name="Normal 129 2 41 2" xfId="16341" xr:uid="{F2A252E0-04EC-47DA-BB0A-BFE2992B0F8B}"/>
    <cellStyle name="Normal 129 2 42" xfId="4389" xr:uid="{00000000-0005-0000-0000-000022150000}"/>
    <cellStyle name="Normal 129 2 42 2" xfId="16439" xr:uid="{60F14E7C-B5FA-4444-B648-AD62009AD293}"/>
    <cellStyle name="Normal 129 2 43" xfId="4490" xr:uid="{00000000-0005-0000-0000-000023150000}"/>
    <cellStyle name="Normal 129 2 43 2" xfId="16537" xr:uid="{C597DAF3-F329-4F93-9618-5389B2DBB0EC}"/>
    <cellStyle name="Normal 129 2 44" xfId="4591" xr:uid="{00000000-0005-0000-0000-000024150000}"/>
    <cellStyle name="Normal 129 2 44 2" xfId="16635" xr:uid="{074178EC-06D5-46A1-B7CD-8689739B3595}"/>
    <cellStyle name="Normal 129 2 45" xfId="4692" xr:uid="{00000000-0005-0000-0000-000025150000}"/>
    <cellStyle name="Normal 129 2 45 2" xfId="16733" xr:uid="{F414B48B-908F-4C5F-A0B0-0BC58DD10AD7}"/>
    <cellStyle name="Normal 129 2 46" xfId="4793" xr:uid="{00000000-0005-0000-0000-000026150000}"/>
    <cellStyle name="Normal 129 2 46 2" xfId="16831" xr:uid="{12421949-B6B9-418F-A47C-229D9C5A9D72}"/>
    <cellStyle name="Normal 129 2 47" xfId="4894" xr:uid="{00000000-0005-0000-0000-000027150000}"/>
    <cellStyle name="Normal 129 2 47 2" xfId="16929" xr:uid="{4AE04477-EEF4-4A67-8925-D0C2E6F5E89C}"/>
    <cellStyle name="Normal 129 2 48" xfId="4995" xr:uid="{00000000-0005-0000-0000-000028150000}"/>
    <cellStyle name="Normal 129 2 48 2" xfId="17027" xr:uid="{B063A97B-A7E1-4CC1-A514-9CA5604B88DA}"/>
    <cellStyle name="Normal 129 2 49" xfId="5096" xr:uid="{00000000-0005-0000-0000-000029150000}"/>
    <cellStyle name="Normal 129 2 49 2" xfId="17125" xr:uid="{128DD939-5D26-43BD-B26E-E140F49F4281}"/>
    <cellStyle name="Normal 129 2 5" xfId="652" xr:uid="{00000000-0005-0000-0000-00002A150000}"/>
    <cellStyle name="Normal 129 2 5 2" xfId="12814" xr:uid="{4CADC727-5C96-4990-980D-7D4C46AC75F2}"/>
    <cellStyle name="Normal 129 2 50" xfId="5197" xr:uid="{00000000-0005-0000-0000-00002B150000}"/>
    <cellStyle name="Normal 129 2 50 2" xfId="17223" xr:uid="{C6535CEC-9475-4310-A4D6-E8211AD5E08C}"/>
    <cellStyle name="Normal 129 2 51" xfId="5298" xr:uid="{00000000-0005-0000-0000-00002C150000}"/>
    <cellStyle name="Normal 129 2 51 2" xfId="17321" xr:uid="{A78F34FA-5CAA-495C-A45B-0447EF33ED6A}"/>
    <cellStyle name="Normal 129 2 52" xfId="5399" xr:uid="{00000000-0005-0000-0000-00002D150000}"/>
    <cellStyle name="Normal 129 2 52 2" xfId="17419" xr:uid="{E54B5E87-FE98-4139-B2C8-4DE344B178F1}"/>
    <cellStyle name="Normal 129 2 53" xfId="5500" xr:uid="{00000000-0005-0000-0000-00002E150000}"/>
    <cellStyle name="Normal 129 2 53 2" xfId="17517" xr:uid="{3708BA17-7DFA-497E-88B2-3C77A6162662}"/>
    <cellStyle name="Normal 129 2 54" xfId="5601" xr:uid="{00000000-0005-0000-0000-00002F150000}"/>
    <cellStyle name="Normal 129 2 54 2" xfId="17615" xr:uid="{A6D498A1-5257-4DC7-A9BA-A842B34F0617}"/>
    <cellStyle name="Normal 129 2 55" xfId="5702" xr:uid="{00000000-0005-0000-0000-000030150000}"/>
    <cellStyle name="Normal 129 2 55 2" xfId="17713" xr:uid="{ADF9F976-E088-46EE-8DC2-2400B1E71621}"/>
    <cellStyle name="Normal 129 2 56" xfId="5803" xr:uid="{00000000-0005-0000-0000-000031150000}"/>
    <cellStyle name="Normal 129 2 56 2" xfId="17811" xr:uid="{95FF624C-35B0-47DB-8274-813C094336D7}"/>
    <cellStyle name="Normal 129 2 57" xfId="5904" xr:uid="{00000000-0005-0000-0000-000032150000}"/>
    <cellStyle name="Normal 129 2 57 2" xfId="17909" xr:uid="{F0615851-031A-4124-9A48-CD4642045120}"/>
    <cellStyle name="Normal 129 2 58" xfId="6005" xr:uid="{00000000-0005-0000-0000-000033150000}"/>
    <cellStyle name="Normal 129 2 58 2" xfId="18007" xr:uid="{889801AF-C48A-4B0E-8EE9-1C0B8D515F1A}"/>
    <cellStyle name="Normal 129 2 59" xfId="6106" xr:uid="{00000000-0005-0000-0000-000034150000}"/>
    <cellStyle name="Normal 129 2 59 2" xfId="18105" xr:uid="{1416D974-9C99-4C44-ADCF-9E8B3957D5A7}"/>
    <cellStyle name="Normal 129 2 6" xfId="753" xr:uid="{00000000-0005-0000-0000-000035150000}"/>
    <cellStyle name="Normal 129 2 6 2" xfId="12912" xr:uid="{0E736CEF-74BC-4A24-9E8C-D998EF3C2694}"/>
    <cellStyle name="Normal 129 2 60" xfId="6207" xr:uid="{00000000-0005-0000-0000-000036150000}"/>
    <cellStyle name="Normal 129 2 60 2" xfId="18203" xr:uid="{C02659E6-CAE5-495A-95F3-B1F6A2492B0C}"/>
    <cellStyle name="Normal 129 2 61" xfId="6308" xr:uid="{00000000-0005-0000-0000-000037150000}"/>
    <cellStyle name="Normal 129 2 61 2" xfId="18301" xr:uid="{7C681F00-1836-40FC-BFAF-00712176D6E7}"/>
    <cellStyle name="Normal 129 2 62" xfId="6409" xr:uid="{00000000-0005-0000-0000-000038150000}"/>
    <cellStyle name="Normal 129 2 62 2" xfId="18399" xr:uid="{E25893AE-03BD-4AC2-83FC-0F864CF8F5B2}"/>
    <cellStyle name="Normal 129 2 63" xfId="6510" xr:uid="{00000000-0005-0000-0000-000039150000}"/>
    <cellStyle name="Normal 129 2 63 2" xfId="18497" xr:uid="{D7676085-0BCE-47EB-B32F-EF0CC1452DAE}"/>
    <cellStyle name="Normal 129 2 64" xfId="6611" xr:uid="{00000000-0005-0000-0000-00003A150000}"/>
    <cellStyle name="Normal 129 2 64 2" xfId="18595" xr:uid="{2E706B04-515B-49AC-9701-064650CC497D}"/>
    <cellStyle name="Normal 129 2 65" xfId="6712" xr:uid="{00000000-0005-0000-0000-00003B150000}"/>
    <cellStyle name="Normal 129 2 65 2" xfId="18693" xr:uid="{95BE6009-40FE-411C-B152-ED80E0040714}"/>
    <cellStyle name="Normal 129 2 66" xfId="6813" xr:uid="{00000000-0005-0000-0000-00003C150000}"/>
    <cellStyle name="Normal 129 2 66 2" xfId="18791" xr:uid="{E6432E59-DDD3-4276-A76C-C20484FF1867}"/>
    <cellStyle name="Normal 129 2 67" xfId="6914" xr:uid="{00000000-0005-0000-0000-00003D150000}"/>
    <cellStyle name="Normal 129 2 67 2" xfId="18889" xr:uid="{E4688695-0E16-48EE-BE5A-9F18F406DD91}"/>
    <cellStyle name="Normal 129 2 68" xfId="7015" xr:uid="{00000000-0005-0000-0000-00003E150000}"/>
    <cellStyle name="Normal 129 2 68 2" xfId="18987" xr:uid="{98DD0430-C645-4E21-9845-65E5599EF8A4}"/>
    <cellStyle name="Normal 129 2 69" xfId="7116" xr:uid="{00000000-0005-0000-0000-00003F150000}"/>
    <cellStyle name="Normal 129 2 69 2" xfId="19085" xr:uid="{C89ECB1E-2A21-49A9-ACA2-137111C551DF}"/>
    <cellStyle name="Normal 129 2 7" xfId="854" xr:uid="{00000000-0005-0000-0000-000040150000}"/>
    <cellStyle name="Normal 129 2 7 2" xfId="13010" xr:uid="{1EE4F935-125B-4EAF-B477-390B5A37172E}"/>
    <cellStyle name="Normal 129 2 70" xfId="7217" xr:uid="{00000000-0005-0000-0000-000041150000}"/>
    <cellStyle name="Normal 129 2 70 2" xfId="19183" xr:uid="{27D14786-D651-410E-B067-7E07F35FFDBE}"/>
    <cellStyle name="Normal 129 2 71" xfId="7318" xr:uid="{00000000-0005-0000-0000-000042150000}"/>
    <cellStyle name="Normal 129 2 71 2" xfId="19281" xr:uid="{CD830BBA-E38A-4E83-8E5B-8CB2E439A014}"/>
    <cellStyle name="Normal 129 2 72" xfId="7419" xr:uid="{00000000-0005-0000-0000-000043150000}"/>
    <cellStyle name="Normal 129 2 72 2" xfId="19379" xr:uid="{4B981564-AB56-48F8-9430-C11F43587E80}"/>
    <cellStyle name="Normal 129 2 73" xfId="7520" xr:uid="{00000000-0005-0000-0000-000044150000}"/>
    <cellStyle name="Normal 129 2 73 2" xfId="19477" xr:uid="{EA180B54-7D94-4D3E-8C2E-3EA396E261E0}"/>
    <cellStyle name="Normal 129 2 74" xfId="7621" xr:uid="{00000000-0005-0000-0000-000045150000}"/>
    <cellStyle name="Normal 129 2 74 2" xfId="19575" xr:uid="{067F987D-704E-43B3-A2F2-5FF3A4E2C853}"/>
    <cellStyle name="Normal 129 2 75" xfId="7722" xr:uid="{00000000-0005-0000-0000-000046150000}"/>
    <cellStyle name="Normal 129 2 75 2" xfId="19673" xr:uid="{1728EBE4-9814-4437-B328-77FDFDD4C54E}"/>
    <cellStyle name="Normal 129 2 76" xfId="7823" xr:uid="{00000000-0005-0000-0000-000047150000}"/>
    <cellStyle name="Normal 129 2 76 2" xfId="19771" xr:uid="{5ACAB704-FD08-4703-AE26-DD866D7A9B5C}"/>
    <cellStyle name="Normal 129 2 77" xfId="7924" xr:uid="{00000000-0005-0000-0000-000048150000}"/>
    <cellStyle name="Normal 129 2 77 2" xfId="19869" xr:uid="{657790A7-E086-447D-98D8-E270D6F21448}"/>
    <cellStyle name="Normal 129 2 78" xfId="8025" xr:uid="{00000000-0005-0000-0000-000049150000}"/>
    <cellStyle name="Normal 129 2 78 2" xfId="19967" xr:uid="{C16A096D-F0A7-4763-A314-45D7EE518565}"/>
    <cellStyle name="Normal 129 2 79" xfId="8126" xr:uid="{00000000-0005-0000-0000-00004A150000}"/>
    <cellStyle name="Normal 129 2 79 2" xfId="20065" xr:uid="{0D476443-C452-4476-8E93-16AE32F62663}"/>
    <cellStyle name="Normal 129 2 8" xfId="955" xr:uid="{00000000-0005-0000-0000-00004B150000}"/>
    <cellStyle name="Normal 129 2 8 2" xfId="13108" xr:uid="{7FD1D34A-0665-4135-B7D0-530369B3941A}"/>
    <cellStyle name="Normal 129 2 80" xfId="8227" xr:uid="{00000000-0005-0000-0000-00004C150000}"/>
    <cellStyle name="Normal 129 2 80 2" xfId="20163" xr:uid="{D83239EB-13A7-48AC-B073-4AD12BC4CE39}"/>
    <cellStyle name="Normal 129 2 81" xfId="8328" xr:uid="{00000000-0005-0000-0000-00004D150000}"/>
    <cellStyle name="Normal 129 2 81 2" xfId="20261" xr:uid="{7DC75E7A-9ED1-43F2-B56C-1D09F68FD54B}"/>
    <cellStyle name="Normal 129 2 82" xfId="8429" xr:uid="{00000000-0005-0000-0000-00004E150000}"/>
    <cellStyle name="Normal 129 2 82 2" xfId="20359" xr:uid="{131979E2-B719-49FD-9A4B-8D57873374B5}"/>
    <cellStyle name="Normal 129 2 83" xfId="8530" xr:uid="{00000000-0005-0000-0000-00004F150000}"/>
    <cellStyle name="Normal 129 2 83 2" xfId="20457" xr:uid="{F91D45DA-E537-43D2-BC44-D0CDD68417E1}"/>
    <cellStyle name="Normal 129 2 84" xfId="8631" xr:uid="{00000000-0005-0000-0000-000050150000}"/>
    <cellStyle name="Normal 129 2 84 2" xfId="20555" xr:uid="{291DE663-BCE0-4283-91C5-F60E162F040D}"/>
    <cellStyle name="Normal 129 2 85" xfId="8732" xr:uid="{00000000-0005-0000-0000-000051150000}"/>
    <cellStyle name="Normal 129 2 85 2" xfId="20653" xr:uid="{E243FEDF-9519-4DE4-8534-E2015009F152}"/>
    <cellStyle name="Normal 129 2 86" xfId="8833" xr:uid="{00000000-0005-0000-0000-000052150000}"/>
    <cellStyle name="Normal 129 2 86 2" xfId="20751" xr:uid="{70B01D32-FB29-491E-8562-DA665A4171BF}"/>
    <cellStyle name="Normal 129 2 87" xfId="8934" xr:uid="{00000000-0005-0000-0000-000053150000}"/>
    <cellStyle name="Normal 129 2 87 2" xfId="20849" xr:uid="{FD582672-668C-467B-A77A-4FD6B4221C53}"/>
    <cellStyle name="Normal 129 2 88" xfId="9035" xr:uid="{00000000-0005-0000-0000-000054150000}"/>
    <cellStyle name="Normal 129 2 88 2" xfId="20947" xr:uid="{EC9D47A7-B7CC-4573-A272-9C0FFB0D9175}"/>
    <cellStyle name="Normal 129 2 89" xfId="9136" xr:uid="{00000000-0005-0000-0000-000055150000}"/>
    <cellStyle name="Normal 129 2 89 2" xfId="21045" xr:uid="{F3F2BFA9-12A0-4682-9AB0-DD233058D972}"/>
    <cellStyle name="Normal 129 2 9" xfId="1056" xr:uid="{00000000-0005-0000-0000-000056150000}"/>
    <cellStyle name="Normal 129 2 9 2" xfId="13205" xr:uid="{55460AF1-A33D-41A5-B57B-02CE39DEF651}"/>
    <cellStyle name="Normal 129 2 90" xfId="9237" xr:uid="{00000000-0005-0000-0000-000057150000}"/>
    <cellStyle name="Normal 129 2 90 2" xfId="21143" xr:uid="{932C499B-D67A-411F-BF19-16E58FBA14CA}"/>
    <cellStyle name="Normal 129 2 91" xfId="9338" xr:uid="{00000000-0005-0000-0000-000058150000}"/>
    <cellStyle name="Normal 129 2 91 2" xfId="21241" xr:uid="{FAFB98A1-05C0-4EB4-BB7D-467FE4C3EEDE}"/>
    <cellStyle name="Normal 129 2 92" xfId="9439" xr:uid="{00000000-0005-0000-0000-000059150000}"/>
    <cellStyle name="Normal 129 2 92 2" xfId="21339" xr:uid="{035426DB-80E6-4DC3-BF85-FBB5D49CC8C6}"/>
    <cellStyle name="Normal 129 2 93" xfId="9540" xr:uid="{00000000-0005-0000-0000-00005A150000}"/>
    <cellStyle name="Normal 129 2 93 2" xfId="21437" xr:uid="{C49FD6B3-D926-4C7B-AA76-6762FDBA3FAD}"/>
    <cellStyle name="Normal 129 2 94" xfId="9641" xr:uid="{00000000-0005-0000-0000-00005B150000}"/>
    <cellStyle name="Normal 129 2 94 2" xfId="21535" xr:uid="{B5BF0E26-42AA-4E57-BFC2-C8BCCD6DBFA0}"/>
    <cellStyle name="Normal 129 2 95" xfId="9742" xr:uid="{00000000-0005-0000-0000-00005C150000}"/>
    <cellStyle name="Normal 129 2 95 2" xfId="21633" xr:uid="{8ECF194F-9BCF-4504-AA75-DB2BA47674CB}"/>
    <cellStyle name="Normal 129 2 96" xfId="9843" xr:uid="{00000000-0005-0000-0000-00005D150000}"/>
    <cellStyle name="Normal 129 2 96 2" xfId="21731" xr:uid="{B52B671A-6FC6-42CD-A18F-2E9D693AC9D4}"/>
    <cellStyle name="Normal 129 2 97" xfId="9944" xr:uid="{00000000-0005-0000-0000-00005E150000}"/>
    <cellStyle name="Normal 129 2 97 2" xfId="21829" xr:uid="{9D39F004-6EB5-4A85-A5C4-F1A5772DA72F}"/>
    <cellStyle name="Normal 129 2 98" xfId="10045" xr:uid="{00000000-0005-0000-0000-00005F150000}"/>
    <cellStyle name="Normal 129 2 98 2" xfId="21927" xr:uid="{8D893D7E-C012-4BCE-A0DD-0E4F673B4E46}"/>
    <cellStyle name="Normal 129 2 99" xfId="10146" xr:uid="{00000000-0005-0000-0000-000060150000}"/>
    <cellStyle name="Normal 129 2 99 2" xfId="22024" xr:uid="{CE41F895-4D50-428D-99AC-25AC89E83527}"/>
    <cellStyle name="Normal 13" xfId="93" xr:uid="{00000000-0005-0000-0000-000061150000}"/>
    <cellStyle name="Normal 13 10" xfId="947" xr:uid="{00000000-0005-0000-0000-000062150000}"/>
    <cellStyle name="Normal 13 10 2" xfId="13101" xr:uid="{325F9B41-A87B-4F29-86A0-26AEF55D2BD3}"/>
    <cellStyle name="Normal 13 100" xfId="10037" xr:uid="{00000000-0005-0000-0000-000063150000}"/>
    <cellStyle name="Normal 13 100 2" xfId="21920" xr:uid="{2CB87160-DB2B-4CA4-B85F-223189D96F6D}"/>
    <cellStyle name="Normal 13 101" xfId="10138" xr:uid="{00000000-0005-0000-0000-000064150000}"/>
    <cellStyle name="Normal 13 101 2" xfId="22017" xr:uid="{B3DEF534-8EFF-4A03-A06A-264720FF5411}"/>
    <cellStyle name="Normal 13 102" xfId="10172" xr:uid="{00000000-0005-0000-0000-000065150000}"/>
    <cellStyle name="Normal 13 102 2" xfId="22050" xr:uid="{B1659EB9-F43E-4D70-AE5F-10E22908EB69}"/>
    <cellStyle name="Normal 13 103" xfId="10162" xr:uid="{00000000-0005-0000-0000-000066150000}"/>
    <cellStyle name="Normal 13 103 2" xfId="22040" xr:uid="{6CB988FF-3461-4C94-9E01-18E0DF5F3F75}"/>
    <cellStyle name="Normal 13 104" xfId="10329" xr:uid="{00000000-0005-0000-0000-000067150000}"/>
    <cellStyle name="Normal 13 104 2" xfId="22202" xr:uid="{D2090ED1-D2BF-43D6-9383-3FB03AEF1F50}"/>
    <cellStyle name="Normal 13 105" xfId="10430" xr:uid="{00000000-0005-0000-0000-000068150000}"/>
    <cellStyle name="Normal 13 105 2" xfId="22300" xr:uid="{366EE0DD-C2B7-494C-A810-7A05D7CA7B4E}"/>
    <cellStyle name="Normal 13 106" xfId="10575" xr:uid="{00000000-0005-0000-0000-000069150000}"/>
    <cellStyle name="Normal 13 106 2" xfId="22441" xr:uid="{BE00D6B9-AB6D-4EFC-8E45-1F95C5CEDF39}"/>
    <cellStyle name="Normal 13 107" xfId="10673" xr:uid="{00000000-0005-0000-0000-00006A150000}"/>
    <cellStyle name="Normal 13 107 2" xfId="22537" xr:uid="{D42630C7-190B-45D1-A5DE-323E0C55A171}"/>
    <cellStyle name="Normal 13 108" xfId="10730" xr:uid="{00000000-0005-0000-0000-00006B150000}"/>
    <cellStyle name="Normal 13 108 2" xfId="22592" xr:uid="{9B88DC2C-74F9-49B2-96B9-6DB92CC030BE}"/>
    <cellStyle name="Normal 13 109" xfId="10876" xr:uid="{00000000-0005-0000-0000-00006C150000}"/>
    <cellStyle name="Normal 13 109 2" xfId="22734" xr:uid="{E144593F-A477-4229-8FA2-C6A53BF354EC}"/>
    <cellStyle name="Normal 13 11" xfId="1048" xr:uid="{00000000-0005-0000-0000-00006D150000}"/>
    <cellStyle name="Normal 13 11 2" xfId="13198" xr:uid="{96FAEDFE-7149-4AA3-ABFE-7BC06451D367}"/>
    <cellStyle name="Normal 13 110" xfId="10980" xr:uid="{00000000-0005-0000-0000-00006E150000}"/>
    <cellStyle name="Normal 13 110 2" xfId="22834" xr:uid="{CA4E92C4-4F94-471D-93CC-71FFE0933833}"/>
    <cellStyle name="Normal 13 111" xfId="11032" xr:uid="{00000000-0005-0000-0000-00006F150000}"/>
    <cellStyle name="Normal 13 111 2" xfId="22885" xr:uid="{D0C8214C-F1D7-471D-A22F-E21F355DD046}"/>
    <cellStyle name="Normal 13 112" xfId="11137" xr:uid="{00000000-0005-0000-0000-000070150000}"/>
    <cellStyle name="Normal 13 112 2" xfId="22986" xr:uid="{1F4A0665-9622-4A94-82DF-93A197EE8FE2}"/>
    <cellStyle name="Normal 13 113" xfId="11238" xr:uid="{00000000-0005-0000-0000-000071150000}"/>
    <cellStyle name="Normal 13 113 2" xfId="23084" xr:uid="{04DE4CF2-46A6-4B0C-96DF-F9E5F67A2F85}"/>
    <cellStyle name="Normal 13 114" xfId="11339" xr:uid="{00000000-0005-0000-0000-000072150000}"/>
    <cellStyle name="Normal 13 114 2" xfId="23182" xr:uid="{B48E9D56-A5A9-4BFD-9442-4057541E6743}"/>
    <cellStyle name="Normal 13 115" xfId="11481" xr:uid="{00000000-0005-0000-0000-000073150000}"/>
    <cellStyle name="Normal 13 115 2" xfId="23321" xr:uid="{68DEDBB3-7A3B-4BA9-BD1A-3E39601ED148}"/>
    <cellStyle name="Normal 13 116" xfId="11582" xr:uid="{00000000-0005-0000-0000-000074150000}"/>
    <cellStyle name="Normal 13 116 2" xfId="23419" xr:uid="{FB1701E5-B196-47AD-87F1-9EBD2C3D10C5}"/>
    <cellStyle name="Normal 13 117" xfId="11684" xr:uid="{00000000-0005-0000-0000-000075150000}"/>
    <cellStyle name="Normal 13 117 2" xfId="23518" xr:uid="{39875A6D-3FC8-429F-B475-55256850A914}"/>
    <cellStyle name="Normal 13 118" xfId="11674" xr:uid="{00000000-0005-0000-0000-000076150000}"/>
    <cellStyle name="Normal 13 118 2" xfId="23508" xr:uid="{0F75B96F-A68A-41B2-8114-9995CCE94D60}"/>
    <cellStyle name="Normal 13 119" xfId="11878" xr:uid="{00000000-0005-0000-0000-000077150000}"/>
    <cellStyle name="Normal 13 119 2" xfId="23704" xr:uid="{BB3A7A3C-07A3-4D54-89B4-E1766C6D1666}"/>
    <cellStyle name="Normal 13 12" xfId="1149" xr:uid="{00000000-0005-0000-0000-000078150000}"/>
    <cellStyle name="Normal 13 12 2" xfId="13296" xr:uid="{7A9E91D9-E400-4815-9CE4-3581B0EAD3AB}"/>
    <cellStyle name="Normal 13 120" xfId="11976" xr:uid="{00000000-0005-0000-0000-000079150000}"/>
    <cellStyle name="Normal 13 120 2" xfId="23800" xr:uid="{078D76F0-316B-45DB-A882-0422A4805DDF}"/>
    <cellStyle name="Normal 13 121" xfId="12120" xr:uid="{00000000-0005-0000-0000-00007A150000}"/>
    <cellStyle name="Normal 13 121 2" xfId="23940" xr:uid="{209A57C7-14AC-4E5A-A6C0-EF77E13CBA26}"/>
    <cellStyle name="Normal 13 122" xfId="12312" xr:uid="{FE35BAD1-FE2D-4A92-9B36-BE3917F099F6}"/>
    <cellStyle name="Normal 13 13" xfId="1250" xr:uid="{00000000-0005-0000-0000-00007B150000}"/>
    <cellStyle name="Normal 13 13 2" xfId="13394" xr:uid="{05D09489-5EDC-45E1-8B97-B05EB42A81F7}"/>
    <cellStyle name="Normal 13 14" xfId="1351" xr:uid="{00000000-0005-0000-0000-00007C150000}"/>
    <cellStyle name="Normal 13 14 2" xfId="13492" xr:uid="{A63A0C05-88BB-4828-BBE4-A298EC1BD3A1}"/>
    <cellStyle name="Normal 13 15" xfId="1452" xr:uid="{00000000-0005-0000-0000-00007D150000}"/>
    <cellStyle name="Normal 13 15 2" xfId="13590" xr:uid="{E0EF4322-798E-4C18-A4CA-DA61951AA8C1}"/>
    <cellStyle name="Normal 13 16" xfId="1553" xr:uid="{00000000-0005-0000-0000-00007E150000}"/>
    <cellStyle name="Normal 13 16 2" xfId="13688" xr:uid="{ACA97CF0-E5AA-44DE-BB36-F9AD1BFB1B1F}"/>
    <cellStyle name="Normal 13 17" xfId="1654" xr:uid="{00000000-0005-0000-0000-00007F150000}"/>
    <cellStyle name="Normal 13 17 2" xfId="13786" xr:uid="{FD7E89ED-6739-418D-99E8-4C17F6D54202}"/>
    <cellStyle name="Normal 13 18" xfId="1755" xr:uid="{00000000-0005-0000-0000-000080150000}"/>
    <cellStyle name="Normal 13 18 2" xfId="13884" xr:uid="{657ABE32-879F-4B15-8D03-31E3FD15E7E1}"/>
    <cellStyle name="Normal 13 19" xfId="1856" xr:uid="{00000000-0005-0000-0000-000081150000}"/>
    <cellStyle name="Normal 13 19 2" xfId="13982" xr:uid="{EAB8EB73-7615-484F-BA82-78C5BFA4F215}"/>
    <cellStyle name="Normal 13 2" xfId="138" xr:uid="{00000000-0005-0000-0000-000082150000}"/>
    <cellStyle name="Normal 13 20" xfId="1957" xr:uid="{00000000-0005-0000-0000-000083150000}"/>
    <cellStyle name="Normal 13 20 2" xfId="14080" xr:uid="{B27F78F2-9A1D-428F-B41E-383E1D6B2E76}"/>
    <cellStyle name="Normal 13 21" xfId="2058" xr:uid="{00000000-0005-0000-0000-000084150000}"/>
    <cellStyle name="Normal 13 21 2" xfId="14178" xr:uid="{82960BEF-BB3B-4B5B-93C7-55F16C366174}"/>
    <cellStyle name="Normal 13 22" xfId="2159" xr:uid="{00000000-0005-0000-0000-000085150000}"/>
    <cellStyle name="Normal 13 22 2" xfId="14276" xr:uid="{C6E810FC-AD6A-4B21-8E5E-C963211CA8EB}"/>
    <cellStyle name="Normal 13 23" xfId="2260" xr:uid="{00000000-0005-0000-0000-000086150000}"/>
    <cellStyle name="Normal 13 23 2" xfId="14374" xr:uid="{ECE20D67-4755-4869-98AC-DC71A7BB5D14}"/>
    <cellStyle name="Normal 13 24" xfId="2361" xr:uid="{00000000-0005-0000-0000-000087150000}"/>
    <cellStyle name="Normal 13 24 2" xfId="14472" xr:uid="{9ED9150B-7874-4231-BEF6-377DC5F35DE5}"/>
    <cellStyle name="Normal 13 25" xfId="2462" xr:uid="{00000000-0005-0000-0000-000088150000}"/>
    <cellStyle name="Normal 13 25 2" xfId="14570" xr:uid="{26E49A4D-711E-494D-ABB1-23FE707325E6}"/>
    <cellStyle name="Normal 13 26" xfId="2563" xr:uid="{00000000-0005-0000-0000-000089150000}"/>
    <cellStyle name="Normal 13 26 2" xfId="14668" xr:uid="{61606704-42F9-454E-9295-5306E06A4DC7}"/>
    <cellStyle name="Normal 13 27" xfId="2664" xr:uid="{00000000-0005-0000-0000-00008A150000}"/>
    <cellStyle name="Normal 13 27 2" xfId="14766" xr:uid="{C0C09BC6-A926-4C48-86CF-6C1D66FE67C2}"/>
    <cellStyle name="Normal 13 28" xfId="2765" xr:uid="{00000000-0005-0000-0000-00008B150000}"/>
    <cellStyle name="Normal 13 28 2" xfId="14864" xr:uid="{4793F894-37AC-441F-83BC-8526EFB3BCA3}"/>
    <cellStyle name="Normal 13 29" xfId="2866" xr:uid="{00000000-0005-0000-0000-00008C150000}"/>
    <cellStyle name="Normal 13 29 2" xfId="14962" xr:uid="{041440A5-7020-4269-BA91-521AC086D2C1}"/>
    <cellStyle name="Normal 13 3" xfId="291" xr:uid="{00000000-0005-0000-0000-00008D150000}"/>
    <cellStyle name="Normal 13 3 2" xfId="12464" xr:uid="{75EB1986-D909-4C69-A76F-A97D5E986131}"/>
    <cellStyle name="Normal 13 30" xfId="2967" xr:uid="{00000000-0005-0000-0000-00008E150000}"/>
    <cellStyle name="Normal 13 30 2" xfId="15060" xr:uid="{5C9477A9-9A42-4464-9D69-676FD8EF4B88}"/>
    <cellStyle name="Normal 13 31" xfId="3068" xr:uid="{00000000-0005-0000-0000-00008F150000}"/>
    <cellStyle name="Normal 13 31 2" xfId="15158" xr:uid="{9D365744-7ACD-4F07-B7A6-738F8C491551}"/>
    <cellStyle name="Normal 13 32" xfId="3169" xr:uid="{00000000-0005-0000-0000-000090150000}"/>
    <cellStyle name="Normal 13 32 2" xfId="15256" xr:uid="{BFEC71F0-667F-494B-993D-D7559E35CFBF}"/>
    <cellStyle name="Normal 13 33" xfId="3270" xr:uid="{00000000-0005-0000-0000-000091150000}"/>
    <cellStyle name="Normal 13 33 2" xfId="15354" xr:uid="{1072C53F-6966-459C-B44D-09F4B87E3268}"/>
    <cellStyle name="Normal 13 34" xfId="3371" xr:uid="{00000000-0005-0000-0000-000092150000}"/>
    <cellStyle name="Normal 13 34 2" xfId="15452" xr:uid="{6A8D13BA-89EE-4F17-956B-10F58E727C90}"/>
    <cellStyle name="Normal 13 35" xfId="3472" xr:uid="{00000000-0005-0000-0000-000093150000}"/>
    <cellStyle name="Normal 13 35 2" xfId="15550" xr:uid="{190F395A-485B-4FC3-8E69-606502B6E6EF}"/>
    <cellStyle name="Normal 13 36" xfId="3573" xr:uid="{00000000-0005-0000-0000-000094150000}"/>
    <cellStyle name="Normal 13 36 2" xfId="15648" xr:uid="{E8C0A982-B00E-42FC-BCBA-C1550A739054}"/>
    <cellStyle name="Normal 13 37" xfId="3674" xr:uid="{00000000-0005-0000-0000-000095150000}"/>
    <cellStyle name="Normal 13 37 2" xfId="15746" xr:uid="{DB080340-B328-4452-B3A7-2B50397E61D8}"/>
    <cellStyle name="Normal 13 38" xfId="3826" xr:uid="{00000000-0005-0000-0000-000096150000}"/>
    <cellStyle name="Normal 13 38 2" xfId="15892" xr:uid="{15581FC2-5523-4DBD-9847-98130E4DECC7}"/>
    <cellStyle name="Normal 13 39" xfId="3791" xr:uid="{00000000-0005-0000-0000-000097150000}"/>
    <cellStyle name="Normal 13 39 2" xfId="15860" xr:uid="{4DB0CE9E-786F-4BF8-A62D-E42E34C2F237}"/>
    <cellStyle name="Normal 13 4" xfId="341" xr:uid="{00000000-0005-0000-0000-000098150000}"/>
    <cellStyle name="Normal 13 4 2" xfId="12513" xr:uid="{5BEC2443-7796-4556-9908-BEADEDB53ABA}"/>
    <cellStyle name="Normal 13 40" xfId="3865" xr:uid="{00000000-0005-0000-0000-000099150000}"/>
    <cellStyle name="Normal 13 40 2" xfId="15929" xr:uid="{AFFF2A19-5F38-4270-875A-3A339E1EB539}"/>
    <cellStyle name="Normal 13 41" xfId="4129" xr:uid="{00000000-0005-0000-0000-00009A150000}"/>
    <cellStyle name="Normal 13 41 2" xfId="16187" xr:uid="{01D479FE-7180-43C7-9D2C-70A873F9A382}"/>
    <cellStyle name="Normal 13 42" xfId="4179" xr:uid="{00000000-0005-0000-0000-00009B150000}"/>
    <cellStyle name="Normal 13 42 2" xfId="16236" xr:uid="{0EFB978C-27CC-478A-B753-5757990DBF33}"/>
    <cellStyle name="Normal 13 43" xfId="4169" xr:uid="{00000000-0005-0000-0000-00009C150000}"/>
    <cellStyle name="Normal 13 43 2" xfId="16226" xr:uid="{4E8A8E15-490A-4F86-AB98-12DBA110288C}"/>
    <cellStyle name="Normal 13 44" xfId="4381" xr:uid="{00000000-0005-0000-0000-00009D150000}"/>
    <cellStyle name="Normal 13 44 2" xfId="16432" xr:uid="{00AC1E0D-D320-4BC0-855B-9E33433A3FA3}"/>
    <cellStyle name="Normal 13 45" xfId="4482" xr:uid="{00000000-0005-0000-0000-00009E150000}"/>
    <cellStyle name="Normal 13 45 2" xfId="16530" xr:uid="{EC2459E9-A95E-4254-A570-B0C1FBEC3A64}"/>
    <cellStyle name="Normal 13 46" xfId="4583" xr:uid="{00000000-0005-0000-0000-00009F150000}"/>
    <cellStyle name="Normal 13 46 2" xfId="16628" xr:uid="{902EDBEB-480C-43FB-9E06-24EB53DE80D1}"/>
    <cellStyle name="Normal 13 47" xfId="4684" xr:uid="{00000000-0005-0000-0000-0000A0150000}"/>
    <cellStyle name="Normal 13 47 2" xfId="16726" xr:uid="{CED9F803-E4A7-46B7-9585-E51097A346FC}"/>
    <cellStyle name="Normal 13 48" xfId="4785" xr:uid="{00000000-0005-0000-0000-0000A1150000}"/>
    <cellStyle name="Normal 13 48 2" xfId="16824" xr:uid="{CDFC067C-3695-408B-823B-88C451B5DA87}"/>
    <cellStyle name="Normal 13 49" xfId="4886" xr:uid="{00000000-0005-0000-0000-0000A2150000}"/>
    <cellStyle name="Normal 13 49 2" xfId="16922" xr:uid="{45C5E867-CC4D-489A-B797-C1EDDA1B94CE}"/>
    <cellStyle name="Normal 13 5" xfId="442" xr:uid="{00000000-0005-0000-0000-0000A3150000}"/>
    <cellStyle name="Normal 13 5 2" xfId="12611" xr:uid="{E1F08050-5ACB-4830-B82B-E4B1EBC32D4A}"/>
    <cellStyle name="Normal 13 50" xfId="4987" xr:uid="{00000000-0005-0000-0000-0000A4150000}"/>
    <cellStyle name="Normal 13 50 2" xfId="17020" xr:uid="{7E544DFF-0C38-44EE-9745-85A722545D49}"/>
    <cellStyle name="Normal 13 51" xfId="5088" xr:uid="{00000000-0005-0000-0000-0000A5150000}"/>
    <cellStyle name="Normal 13 51 2" xfId="17118" xr:uid="{398EBB66-79A6-4259-8F51-2A5DAF06CCED}"/>
    <cellStyle name="Normal 13 52" xfId="5189" xr:uid="{00000000-0005-0000-0000-0000A6150000}"/>
    <cellStyle name="Normal 13 52 2" xfId="17216" xr:uid="{31CCE0C3-4585-4F94-A536-6E3C8D4DF940}"/>
    <cellStyle name="Normal 13 53" xfId="5290" xr:uid="{00000000-0005-0000-0000-0000A7150000}"/>
    <cellStyle name="Normal 13 53 2" xfId="17314" xr:uid="{5EB01DB4-38F1-4073-981A-5B641B2BAE26}"/>
    <cellStyle name="Normal 13 54" xfId="5391" xr:uid="{00000000-0005-0000-0000-0000A8150000}"/>
    <cellStyle name="Normal 13 54 2" xfId="17412" xr:uid="{0C29CB01-A11C-4C6B-A125-17BDEB06D4D3}"/>
    <cellStyle name="Normal 13 55" xfId="5492" xr:uid="{00000000-0005-0000-0000-0000A9150000}"/>
    <cellStyle name="Normal 13 55 2" xfId="17510" xr:uid="{D9A5B1AB-3622-4E7F-905A-BE9D56F3F78E}"/>
    <cellStyle name="Normal 13 56" xfId="5593" xr:uid="{00000000-0005-0000-0000-0000AA150000}"/>
    <cellStyle name="Normal 13 56 2" xfId="17608" xr:uid="{7656FD3A-FD60-4003-9764-78B5C82B02A7}"/>
    <cellStyle name="Normal 13 57" xfId="5694" xr:uid="{00000000-0005-0000-0000-0000AB150000}"/>
    <cellStyle name="Normal 13 57 2" xfId="17706" xr:uid="{71466A57-C23B-41BB-9E4D-14770CAADBC0}"/>
    <cellStyle name="Normal 13 58" xfId="5795" xr:uid="{00000000-0005-0000-0000-0000AC150000}"/>
    <cellStyle name="Normal 13 58 2" xfId="17804" xr:uid="{F0A39EAA-967A-44B1-A606-BB1E3B636110}"/>
    <cellStyle name="Normal 13 59" xfId="5896" xr:uid="{00000000-0005-0000-0000-0000AD150000}"/>
    <cellStyle name="Normal 13 59 2" xfId="17902" xr:uid="{8F14227D-F722-414A-A8D0-265D6B9A746E}"/>
    <cellStyle name="Normal 13 6" xfId="543" xr:uid="{00000000-0005-0000-0000-0000AE150000}"/>
    <cellStyle name="Normal 13 6 2" xfId="12709" xr:uid="{093969D6-6F54-4EBE-888F-EA06796D1F8C}"/>
    <cellStyle name="Normal 13 60" xfId="5997" xr:uid="{00000000-0005-0000-0000-0000AF150000}"/>
    <cellStyle name="Normal 13 60 2" xfId="18000" xr:uid="{AEC75399-8A30-4E2A-9222-70C7A1F558F0}"/>
    <cellStyle name="Normal 13 61" xfId="6098" xr:uid="{00000000-0005-0000-0000-0000B0150000}"/>
    <cellStyle name="Normal 13 61 2" xfId="18098" xr:uid="{871F6A23-46CF-4B21-B04E-705A2B9708A2}"/>
    <cellStyle name="Normal 13 62" xfId="6199" xr:uid="{00000000-0005-0000-0000-0000B1150000}"/>
    <cellStyle name="Normal 13 62 2" xfId="18196" xr:uid="{0F96E61F-0310-4D14-8AF9-D6A8415919B7}"/>
    <cellStyle name="Normal 13 63" xfId="6300" xr:uid="{00000000-0005-0000-0000-0000B2150000}"/>
    <cellStyle name="Normal 13 63 2" xfId="18294" xr:uid="{E6E57DD0-C4DD-480D-A61C-BEBA241D01DE}"/>
    <cellStyle name="Normal 13 64" xfId="6401" xr:uid="{00000000-0005-0000-0000-0000B3150000}"/>
    <cellStyle name="Normal 13 64 2" xfId="18392" xr:uid="{F42D0FC8-32C1-4428-BE47-F25FD55DD7DC}"/>
    <cellStyle name="Normal 13 65" xfId="6502" xr:uid="{00000000-0005-0000-0000-0000B4150000}"/>
    <cellStyle name="Normal 13 65 2" xfId="18490" xr:uid="{8CF8874C-20C8-42BB-8585-CCDC5CDD2FA0}"/>
    <cellStyle name="Normal 13 66" xfId="6603" xr:uid="{00000000-0005-0000-0000-0000B5150000}"/>
    <cellStyle name="Normal 13 66 2" xfId="18588" xr:uid="{10ACF773-0E35-4234-AC1E-0FB49E634223}"/>
    <cellStyle name="Normal 13 67" xfId="6704" xr:uid="{00000000-0005-0000-0000-0000B6150000}"/>
    <cellStyle name="Normal 13 67 2" xfId="18686" xr:uid="{FEF9FC2A-7E45-4474-B46E-F89C8862D3C4}"/>
    <cellStyle name="Normal 13 68" xfId="6805" xr:uid="{00000000-0005-0000-0000-0000B7150000}"/>
    <cellStyle name="Normal 13 68 2" xfId="18784" xr:uid="{1C72E714-C9CC-47B9-B8C3-84578CC90931}"/>
    <cellStyle name="Normal 13 69" xfId="6906" xr:uid="{00000000-0005-0000-0000-0000B8150000}"/>
    <cellStyle name="Normal 13 69 2" xfId="18882" xr:uid="{1012C74E-F172-47F2-BC9D-9E30680B2C1D}"/>
    <cellStyle name="Normal 13 7" xfId="644" xr:uid="{00000000-0005-0000-0000-0000B9150000}"/>
    <cellStyle name="Normal 13 7 2" xfId="12807" xr:uid="{12865447-9E32-46B8-BDF2-D0418AE0BE77}"/>
    <cellStyle name="Normal 13 70" xfId="7007" xr:uid="{00000000-0005-0000-0000-0000BA150000}"/>
    <cellStyle name="Normal 13 70 2" xfId="18980" xr:uid="{2F4156FE-71A8-4A8C-917E-8C2F982AB0D2}"/>
    <cellStyle name="Normal 13 71" xfId="7108" xr:uid="{00000000-0005-0000-0000-0000BB150000}"/>
    <cellStyle name="Normal 13 71 2" xfId="19078" xr:uid="{A135C088-BCFF-4D84-87E6-131269B1741B}"/>
    <cellStyle name="Normal 13 72" xfId="7209" xr:uid="{00000000-0005-0000-0000-0000BC150000}"/>
    <cellStyle name="Normal 13 72 2" xfId="19176" xr:uid="{79DE5939-7CC7-4B3E-81F5-749AA89BB9C6}"/>
    <cellStyle name="Normal 13 73" xfId="7310" xr:uid="{00000000-0005-0000-0000-0000BD150000}"/>
    <cellStyle name="Normal 13 73 2" xfId="19274" xr:uid="{406A297A-7E17-4B55-90D9-F9F1DBA261D5}"/>
    <cellStyle name="Normal 13 74" xfId="7411" xr:uid="{00000000-0005-0000-0000-0000BE150000}"/>
    <cellStyle name="Normal 13 74 2" xfId="19372" xr:uid="{6E06ADB6-5EF3-42A2-81E0-E48EB4548B50}"/>
    <cellStyle name="Normal 13 75" xfId="7512" xr:uid="{00000000-0005-0000-0000-0000BF150000}"/>
    <cellStyle name="Normal 13 75 2" xfId="19470" xr:uid="{F51C70E7-FF1B-4A6C-B0D0-F69CAF7243DE}"/>
    <cellStyle name="Normal 13 76" xfId="7613" xr:uid="{00000000-0005-0000-0000-0000C0150000}"/>
    <cellStyle name="Normal 13 76 2" xfId="19568" xr:uid="{F1107E3D-86ED-4016-8C5C-088E443A7FAD}"/>
    <cellStyle name="Normal 13 77" xfId="7714" xr:uid="{00000000-0005-0000-0000-0000C1150000}"/>
    <cellStyle name="Normal 13 77 2" xfId="19666" xr:uid="{33319220-37F8-4061-91E2-2C4337ED2A86}"/>
    <cellStyle name="Normal 13 78" xfId="7815" xr:uid="{00000000-0005-0000-0000-0000C2150000}"/>
    <cellStyle name="Normal 13 78 2" xfId="19764" xr:uid="{7FFC75D4-6E28-4D10-8E88-C1F3945458AC}"/>
    <cellStyle name="Normal 13 79" xfId="7916" xr:uid="{00000000-0005-0000-0000-0000C3150000}"/>
    <cellStyle name="Normal 13 79 2" xfId="19862" xr:uid="{E7686491-431D-41EB-9CA5-9C3117F4F9D5}"/>
    <cellStyle name="Normal 13 8" xfId="745" xr:uid="{00000000-0005-0000-0000-0000C4150000}"/>
    <cellStyle name="Normal 13 8 2" xfId="12905" xr:uid="{3083B3F8-60CD-4967-AF32-95B586346D27}"/>
    <cellStyle name="Normal 13 80" xfId="8017" xr:uid="{00000000-0005-0000-0000-0000C5150000}"/>
    <cellStyle name="Normal 13 80 2" xfId="19960" xr:uid="{BF6C6A4F-6118-4312-9334-754927C146A0}"/>
    <cellStyle name="Normal 13 81" xfId="8118" xr:uid="{00000000-0005-0000-0000-0000C6150000}"/>
    <cellStyle name="Normal 13 81 2" xfId="20058" xr:uid="{781E6317-8269-4789-B5D7-74DC858E2CB1}"/>
    <cellStyle name="Normal 13 82" xfId="8219" xr:uid="{00000000-0005-0000-0000-0000C7150000}"/>
    <cellStyle name="Normal 13 82 2" xfId="20156" xr:uid="{5F235B34-BCC8-4A0C-AF6F-D5D10260ED35}"/>
    <cellStyle name="Normal 13 83" xfId="8320" xr:uid="{00000000-0005-0000-0000-0000C8150000}"/>
    <cellStyle name="Normal 13 83 2" xfId="20254" xr:uid="{D3A4B8B8-9848-4EAF-BDBE-D8A8D9109377}"/>
    <cellStyle name="Normal 13 84" xfId="8421" xr:uid="{00000000-0005-0000-0000-0000C9150000}"/>
    <cellStyle name="Normal 13 84 2" xfId="20352" xr:uid="{574DF447-EE4D-4F9D-B6BE-1D185D9178A5}"/>
    <cellStyle name="Normal 13 85" xfId="8522" xr:uid="{00000000-0005-0000-0000-0000CA150000}"/>
    <cellStyle name="Normal 13 85 2" xfId="20450" xr:uid="{398B86C9-CBA2-485B-B5C1-9CA31B6F438B}"/>
    <cellStyle name="Normal 13 86" xfId="8623" xr:uid="{00000000-0005-0000-0000-0000CB150000}"/>
    <cellStyle name="Normal 13 86 2" xfId="20548" xr:uid="{6C4BCD9D-0AFA-4B32-B4E7-6DD9A2BEE6F2}"/>
    <cellStyle name="Normal 13 87" xfId="8724" xr:uid="{00000000-0005-0000-0000-0000CC150000}"/>
    <cellStyle name="Normal 13 87 2" xfId="20646" xr:uid="{63EDA58E-9D29-4657-BBFB-39E3A33A7BCC}"/>
    <cellStyle name="Normal 13 88" xfId="8825" xr:uid="{00000000-0005-0000-0000-0000CD150000}"/>
    <cellStyle name="Normal 13 88 2" xfId="20744" xr:uid="{C41B8955-6F77-4576-B3AE-795B6224B3FC}"/>
    <cellStyle name="Normal 13 89" xfId="8926" xr:uid="{00000000-0005-0000-0000-0000CE150000}"/>
    <cellStyle name="Normal 13 89 2" xfId="20842" xr:uid="{128D200F-8B27-45EE-870C-699FB0F73243}"/>
    <cellStyle name="Normal 13 9" xfId="846" xr:uid="{00000000-0005-0000-0000-0000CF150000}"/>
    <cellStyle name="Normal 13 9 2" xfId="13003" xr:uid="{F504B3A4-5516-4D7E-9FD8-BA1F38D5C217}"/>
    <cellStyle name="Normal 13 90" xfId="9027" xr:uid="{00000000-0005-0000-0000-0000D0150000}"/>
    <cellStyle name="Normal 13 90 2" xfId="20940" xr:uid="{285DB9BE-BAAB-4A82-86ED-439C7908C1E5}"/>
    <cellStyle name="Normal 13 91" xfId="9128" xr:uid="{00000000-0005-0000-0000-0000D1150000}"/>
    <cellStyle name="Normal 13 91 2" xfId="21038" xr:uid="{8B899410-E7A8-4C78-AE3C-3778B741B478}"/>
    <cellStyle name="Normal 13 92" xfId="9229" xr:uid="{00000000-0005-0000-0000-0000D2150000}"/>
    <cellStyle name="Normal 13 92 2" xfId="21136" xr:uid="{494DAAC9-8DA7-42A8-8BE9-7BF4F94094A8}"/>
    <cellStyle name="Normal 13 93" xfId="9330" xr:uid="{00000000-0005-0000-0000-0000D3150000}"/>
    <cellStyle name="Normal 13 93 2" xfId="21234" xr:uid="{E504E675-D1A2-4AC0-A252-AA11AE955F4D}"/>
    <cellStyle name="Normal 13 94" xfId="9431" xr:uid="{00000000-0005-0000-0000-0000D4150000}"/>
    <cellStyle name="Normal 13 94 2" xfId="21332" xr:uid="{C2120681-7CDA-43D3-95DE-E01B61C70B12}"/>
    <cellStyle name="Normal 13 95" xfId="9532" xr:uid="{00000000-0005-0000-0000-0000D5150000}"/>
    <cellStyle name="Normal 13 95 2" xfId="21430" xr:uid="{F27702E4-D066-4BE0-8AA2-65ACD7354FA8}"/>
    <cellStyle name="Normal 13 96" xfId="9633" xr:uid="{00000000-0005-0000-0000-0000D6150000}"/>
    <cellStyle name="Normal 13 96 2" xfId="21528" xr:uid="{E9D48D10-0B9C-4751-962B-C661D627C11C}"/>
    <cellStyle name="Normal 13 97" xfId="9734" xr:uid="{00000000-0005-0000-0000-0000D7150000}"/>
    <cellStyle name="Normal 13 97 2" xfId="21626" xr:uid="{75F58663-B5E6-4B7C-B02E-A5D8108F71D9}"/>
    <cellStyle name="Normal 13 98" xfId="9835" xr:uid="{00000000-0005-0000-0000-0000D8150000}"/>
    <cellStyle name="Normal 13 98 2" xfId="21724" xr:uid="{6C09E75A-5E36-4829-9B23-23CB33AB5389}"/>
    <cellStyle name="Normal 13 99" xfId="9936" xr:uid="{00000000-0005-0000-0000-0000D9150000}"/>
    <cellStyle name="Normal 13 99 2" xfId="21822" xr:uid="{04413313-0348-422A-9DE3-7D04F5B2C3E1}"/>
    <cellStyle name="Normal 131" xfId="153" xr:uid="{00000000-0005-0000-0000-0000DA150000}"/>
    <cellStyle name="Normal 14" xfId="94" xr:uid="{00000000-0005-0000-0000-0000DB150000}"/>
    <cellStyle name="Normal 14 10" xfId="937" xr:uid="{00000000-0005-0000-0000-0000DC150000}"/>
    <cellStyle name="Normal 14 10 2" xfId="13091" xr:uid="{25784C45-CA6D-40CD-9B52-60596589F325}"/>
    <cellStyle name="Normal 14 100" xfId="10027" xr:uid="{00000000-0005-0000-0000-0000DD150000}"/>
    <cellStyle name="Normal 14 100 2" xfId="21910" xr:uid="{0640FA82-AAC2-4A20-BBD9-98DB56E4EF43}"/>
    <cellStyle name="Normal 14 101" xfId="10170" xr:uid="{00000000-0005-0000-0000-0000DE150000}"/>
    <cellStyle name="Normal 14 101 2" xfId="22048" xr:uid="{E8E4E7A3-4505-4DE0-8030-2B92C8E746D0}"/>
    <cellStyle name="Normal 14 102" xfId="10271" xr:uid="{00000000-0005-0000-0000-0000DF150000}"/>
    <cellStyle name="Normal 14 102 2" xfId="22147" xr:uid="{D11D290D-225C-4587-8AF0-83E8A82AD841}"/>
    <cellStyle name="Normal 14 103" xfId="10373" xr:uid="{00000000-0005-0000-0000-0000E0150000}"/>
    <cellStyle name="Normal 14 103 2" xfId="22245" xr:uid="{B737902B-8B12-43B0-B7B8-E354DCDCCD59}"/>
    <cellStyle name="Normal 14 104" xfId="10474" xr:uid="{00000000-0005-0000-0000-0000E1150000}"/>
    <cellStyle name="Normal 14 104 2" xfId="22342" xr:uid="{9CE0D56E-78F9-49FF-92EE-6733DD97B311}"/>
    <cellStyle name="Normal 14 105" xfId="10573" xr:uid="{00000000-0005-0000-0000-0000E2150000}"/>
    <cellStyle name="Normal 14 105 2" xfId="22439" xr:uid="{E1BCD99A-36F6-47C5-A076-3E6525805D56}"/>
    <cellStyle name="Normal 14 106" xfId="10678" xr:uid="{00000000-0005-0000-0000-0000E3150000}"/>
    <cellStyle name="Normal 14 106 2" xfId="22541" xr:uid="{8FA5BC60-5E0D-478A-B967-F4DD22ABD06A}"/>
    <cellStyle name="Normal 14 107" xfId="10775" xr:uid="{00000000-0005-0000-0000-0000E4150000}"/>
    <cellStyle name="Normal 14 107 2" xfId="22636" xr:uid="{2A6E6522-D493-467B-9748-3BF639095E24}"/>
    <cellStyle name="Normal 14 108" xfId="10881" xr:uid="{00000000-0005-0000-0000-0000E5150000}"/>
    <cellStyle name="Normal 14 108 2" xfId="22738" xr:uid="{872981FB-163F-48D4-9051-1D029DDDE7BA}"/>
    <cellStyle name="Normal 14 109" xfId="11099" xr:uid="{00000000-0005-0000-0000-0000E6150000}"/>
    <cellStyle name="Normal 14 109 2" xfId="22949" xr:uid="{A5BC514D-9AF6-4F49-AB2C-1EB523C68766}"/>
    <cellStyle name="Normal 14 11" xfId="1038" xr:uid="{00000000-0005-0000-0000-0000E7150000}"/>
    <cellStyle name="Normal 14 11 2" xfId="13188" xr:uid="{220955BA-E959-4BC4-A4DA-13149F71F124}"/>
    <cellStyle name="Normal 14 110" xfId="11077" xr:uid="{00000000-0005-0000-0000-0000E8150000}"/>
    <cellStyle name="Normal 14 110 2" xfId="22929" xr:uid="{036B6C04-49B7-4BAB-BE83-AE133E2649B3}"/>
    <cellStyle name="Normal 14 111" xfId="11181" xr:uid="{00000000-0005-0000-0000-0000E9150000}"/>
    <cellStyle name="Normal 14 111 2" xfId="23029" xr:uid="{E9F17CBD-4853-4201-AE16-2756417F717F}"/>
    <cellStyle name="Normal 14 112" xfId="11282" xr:uid="{00000000-0005-0000-0000-0000EA150000}"/>
    <cellStyle name="Normal 14 112 2" xfId="23127" xr:uid="{BEF7D95D-122D-4361-AB7C-5A45BBEE8C6B}"/>
    <cellStyle name="Normal 14 113" xfId="11383" xr:uid="{00000000-0005-0000-0000-0000EB150000}"/>
    <cellStyle name="Normal 14 113 2" xfId="23225" xr:uid="{B59483BA-E0F2-464B-8C47-5D9FCDCD6B5E}"/>
    <cellStyle name="Normal 14 114" xfId="11486" xr:uid="{00000000-0005-0000-0000-0000EC150000}"/>
    <cellStyle name="Normal 14 114 2" xfId="23325" xr:uid="{A890AD40-ACCA-46C4-8C12-A06FC4DF14E9}"/>
    <cellStyle name="Normal 14 115" xfId="11580" xr:uid="{00000000-0005-0000-0000-0000ED150000}"/>
    <cellStyle name="Normal 14 115 2" xfId="23417" xr:uid="{7C8BB781-B162-4799-BD7F-1C7E2DBE2D20}"/>
    <cellStyle name="Normal 14 116" xfId="11682" xr:uid="{00000000-0005-0000-0000-0000EE150000}"/>
    <cellStyle name="Normal 14 116 2" xfId="23516" xr:uid="{FC0E7616-701E-440F-B7B4-4A8F30BA4217}"/>
    <cellStyle name="Normal 14 117" xfId="11781" xr:uid="{00000000-0005-0000-0000-0000EF150000}"/>
    <cellStyle name="Normal 14 117 2" xfId="23611" xr:uid="{FB504EAB-4A6B-43A1-BDBF-9FD1C3598478}"/>
    <cellStyle name="Normal 14 118" xfId="11876" xr:uid="{00000000-0005-0000-0000-0000F0150000}"/>
    <cellStyle name="Normal 14 118 2" xfId="23702" xr:uid="{1DD3A5FF-CEDC-4C86-B3DF-63D879302BAB}"/>
    <cellStyle name="Normal 14 119" xfId="12082" xr:uid="{00000000-0005-0000-0000-0000F1150000}"/>
    <cellStyle name="Normal 14 119 2" xfId="23903" xr:uid="{B74CC528-8DC0-4548-A004-0A708AF83C1D}"/>
    <cellStyle name="Normal 14 12" xfId="1139" xr:uid="{00000000-0005-0000-0000-0000F2150000}"/>
    <cellStyle name="Normal 14 12 2" xfId="13286" xr:uid="{D9F3E071-DAE3-4FC0-8977-462ED244266F}"/>
    <cellStyle name="Normal 14 120" xfId="12024" xr:uid="{00000000-0005-0000-0000-0000F3150000}"/>
    <cellStyle name="Normal 14 120 2" xfId="23847" xr:uid="{A54F2D28-4E96-4BE1-BBCA-6AF945018DED}"/>
    <cellStyle name="Normal 14 121" xfId="12313" xr:uid="{4E213C28-9A54-40F6-95CB-3145424C1A52}"/>
    <cellStyle name="Normal 14 13" xfId="1240" xr:uid="{00000000-0005-0000-0000-0000F4150000}"/>
    <cellStyle name="Normal 14 13 2" xfId="13384" xr:uid="{3D232E4A-402B-4927-9BDB-8DAABDA67391}"/>
    <cellStyle name="Normal 14 14" xfId="1341" xr:uid="{00000000-0005-0000-0000-0000F5150000}"/>
    <cellStyle name="Normal 14 14 2" xfId="13482" xr:uid="{8D497DAE-D0BA-4401-8D88-8AD630CF263C}"/>
    <cellStyle name="Normal 14 15" xfId="1442" xr:uid="{00000000-0005-0000-0000-0000F6150000}"/>
    <cellStyle name="Normal 14 15 2" xfId="13580" xr:uid="{1D9E1F56-3706-4B45-B91A-0C156559AD5A}"/>
    <cellStyle name="Normal 14 16" xfId="1543" xr:uid="{00000000-0005-0000-0000-0000F7150000}"/>
    <cellStyle name="Normal 14 16 2" xfId="13678" xr:uid="{3BADD6FE-4B9A-430C-89EE-2BFEA09FC2C3}"/>
    <cellStyle name="Normal 14 17" xfId="1644" xr:uid="{00000000-0005-0000-0000-0000F8150000}"/>
    <cellStyle name="Normal 14 17 2" xfId="13776" xr:uid="{82F8994A-A778-4463-9963-4A85EA33453D}"/>
    <cellStyle name="Normal 14 18" xfId="1745" xr:uid="{00000000-0005-0000-0000-0000F9150000}"/>
    <cellStyle name="Normal 14 18 2" xfId="13874" xr:uid="{A6B2D3CC-D260-4CF0-94B6-B6CFAF473CEB}"/>
    <cellStyle name="Normal 14 19" xfId="1846" xr:uid="{00000000-0005-0000-0000-0000FA150000}"/>
    <cellStyle name="Normal 14 19 2" xfId="13972" xr:uid="{8CAC683B-F521-42D3-A9AB-D07598A1DD4B}"/>
    <cellStyle name="Normal 14 2" xfId="292" xr:uid="{00000000-0005-0000-0000-0000FB150000}"/>
    <cellStyle name="Normal 14 2 2" xfId="12465" xr:uid="{9AC6632C-7F2A-43E4-A39F-A3A1E03C579E}"/>
    <cellStyle name="Normal 14 20" xfId="1947" xr:uid="{00000000-0005-0000-0000-0000FC150000}"/>
    <cellStyle name="Normal 14 20 2" xfId="14070" xr:uid="{E4A25FB4-5B5D-411B-9E0A-AD73258378AC}"/>
    <cellStyle name="Normal 14 21" xfId="2048" xr:uid="{00000000-0005-0000-0000-0000FD150000}"/>
    <cellStyle name="Normal 14 21 2" xfId="14168" xr:uid="{AF171117-35E6-42BC-8619-C71FEA5371EE}"/>
    <cellStyle name="Normal 14 22" xfId="2149" xr:uid="{00000000-0005-0000-0000-0000FE150000}"/>
    <cellStyle name="Normal 14 22 2" xfId="14266" xr:uid="{C036ADCA-88C9-4808-BCDF-7496AD0DB7F8}"/>
    <cellStyle name="Normal 14 23" xfId="2250" xr:uid="{00000000-0005-0000-0000-0000FF150000}"/>
    <cellStyle name="Normal 14 23 2" xfId="14364" xr:uid="{ED07DC01-F4B4-405B-BC24-0E53004DB647}"/>
    <cellStyle name="Normal 14 24" xfId="2351" xr:uid="{00000000-0005-0000-0000-000000160000}"/>
    <cellStyle name="Normal 14 24 2" xfId="14462" xr:uid="{A05BF008-518C-45F2-B3C5-4B6E56A06E9E}"/>
    <cellStyle name="Normal 14 25" xfId="2452" xr:uid="{00000000-0005-0000-0000-000001160000}"/>
    <cellStyle name="Normal 14 25 2" xfId="14560" xr:uid="{8C7E3CF7-E308-47D2-94F4-8A74AD823691}"/>
    <cellStyle name="Normal 14 26" xfId="2553" xr:uid="{00000000-0005-0000-0000-000002160000}"/>
    <cellStyle name="Normal 14 26 2" xfId="14658" xr:uid="{E70DD770-8E2C-4667-B6AC-5CDE7C0A5EBB}"/>
    <cellStyle name="Normal 14 27" xfId="2654" xr:uid="{00000000-0005-0000-0000-000003160000}"/>
    <cellStyle name="Normal 14 27 2" xfId="14756" xr:uid="{8FAC0880-E873-4539-8375-AB3E7296830E}"/>
    <cellStyle name="Normal 14 28" xfId="2755" xr:uid="{00000000-0005-0000-0000-000004160000}"/>
    <cellStyle name="Normal 14 28 2" xfId="14854" xr:uid="{163714E3-F174-4CB1-9943-C70416EAEDF9}"/>
    <cellStyle name="Normal 14 29" xfId="2856" xr:uid="{00000000-0005-0000-0000-000005160000}"/>
    <cellStyle name="Normal 14 29 2" xfId="14952" xr:uid="{61CED498-EFAD-4D2F-A0E0-30F6D28B1CF2}"/>
    <cellStyle name="Normal 14 3" xfId="222" xr:uid="{00000000-0005-0000-0000-000006160000}"/>
    <cellStyle name="Normal 14 3 2" xfId="12396" xr:uid="{FB4D87D4-192E-4F35-99B9-7D28402D59B7}"/>
    <cellStyle name="Normal 14 30" xfId="2957" xr:uid="{00000000-0005-0000-0000-000007160000}"/>
    <cellStyle name="Normal 14 30 2" xfId="15050" xr:uid="{86C4A949-8CC9-4F5D-A50D-53F3615387FB}"/>
    <cellStyle name="Normal 14 31" xfId="3058" xr:uid="{00000000-0005-0000-0000-000008160000}"/>
    <cellStyle name="Normal 14 31 2" xfId="15148" xr:uid="{2B2F991F-8082-4040-8D66-33491CBE74FE}"/>
    <cellStyle name="Normal 14 32" xfId="3159" xr:uid="{00000000-0005-0000-0000-000009160000}"/>
    <cellStyle name="Normal 14 32 2" xfId="15246" xr:uid="{B06D9D75-81B9-48D3-85A5-A5398594E4E7}"/>
    <cellStyle name="Normal 14 33" xfId="3260" xr:uid="{00000000-0005-0000-0000-00000A160000}"/>
    <cellStyle name="Normal 14 33 2" xfId="15344" xr:uid="{0B48AD41-3349-4132-883D-6C8BCAD7166B}"/>
    <cellStyle name="Normal 14 34" xfId="3361" xr:uid="{00000000-0005-0000-0000-00000B160000}"/>
    <cellStyle name="Normal 14 34 2" xfId="15442" xr:uid="{ACBA82D2-25A4-45F7-850B-3984753F66B8}"/>
    <cellStyle name="Normal 14 35" xfId="3462" xr:uid="{00000000-0005-0000-0000-00000C160000}"/>
    <cellStyle name="Normal 14 35 2" xfId="15540" xr:uid="{80431658-8C14-44C0-9EAC-0428E3C0B08C}"/>
    <cellStyle name="Normal 14 36" xfId="3563" xr:uid="{00000000-0005-0000-0000-00000D160000}"/>
    <cellStyle name="Normal 14 36 2" xfId="15638" xr:uid="{22C889F7-6CA5-49A6-A1FD-554614DDDC25}"/>
    <cellStyle name="Normal 14 37" xfId="3827" xr:uid="{00000000-0005-0000-0000-00000E160000}"/>
    <cellStyle name="Normal 14 37 2" xfId="15893" xr:uid="{F7F7A62B-88B3-4C40-85CB-8E2BA5B0B8C4}"/>
    <cellStyle name="Normal 14 38" xfId="3800" xr:uid="{00000000-0005-0000-0000-00000F160000}"/>
    <cellStyle name="Normal 14 38 2" xfId="15869" xr:uid="{D56E3113-B817-4C76-B22A-19FBBFCB3E53}"/>
    <cellStyle name="Normal 14 39" xfId="3908" xr:uid="{00000000-0005-0000-0000-000010160000}"/>
    <cellStyle name="Normal 14 39 2" xfId="15971" xr:uid="{1BFC9B50-1BD8-4DD2-837A-EA1CC9E26CA2}"/>
    <cellStyle name="Normal 14 4" xfId="331" xr:uid="{00000000-0005-0000-0000-000011160000}"/>
    <cellStyle name="Normal 14 4 2" xfId="12503" xr:uid="{1FC6F3DC-1A78-4E17-B991-7E38A5916510}"/>
    <cellStyle name="Normal 14 40" xfId="4130" xr:uid="{00000000-0005-0000-0000-000012160000}"/>
    <cellStyle name="Normal 14 40 2" xfId="16188" xr:uid="{D39F1D46-A3B1-4A4C-B69C-BBE8A9B6BF59}"/>
    <cellStyle name="Normal 14 41" xfId="3304" xr:uid="{00000000-0005-0000-0000-000013160000}"/>
    <cellStyle name="Normal 14 41 2" xfId="15386" xr:uid="{4D1D14CC-79BA-4202-805D-F2ECB1954C0A}"/>
    <cellStyle name="Normal 14 42" xfId="4213" xr:uid="{00000000-0005-0000-0000-000014160000}"/>
    <cellStyle name="Normal 14 42 2" xfId="16268" xr:uid="{BD358E70-33CD-4C13-92A8-63AAE08F54D2}"/>
    <cellStyle name="Normal 14 43" xfId="4269" xr:uid="{00000000-0005-0000-0000-000015160000}"/>
    <cellStyle name="Normal 14 43 2" xfId="16322" xr:uid="{B6E2799A-5E10-407D-9DC1-DDD8EC278D41}"/>
    <cellStyle name="Normal 14 44" xfId="4371" xr:uid="{00000000-0005-0000-0000-000016160000}"/>
    <cellStyle name="Normal 14 44 2" xfId="16422" xr:uid="{2AA35F65-58AD-49AE-9824-0549F0ACF556}"/>
    <cellStyle name="Normal 14 45" xfId="4472" xr:uid="{00000000-0005-0000-0000-000017160000}"/>
    <cellStyle name="Normal 14 45 2" xfId="16520" xr:uid="{5A48DE2F-C010-4517-80D4-5EE9D15BABB6}"/>
    <cellStyle name="Normal 14 46" xfId="4573" xr:uid="{00000000-0005-0000-0000-000018160000}"/>
    <cellStyle name="Normal 14 46 2" xfId="16618" xr:uid="{03250EB3-640D-459B-99F4-C4DCDB191880}"/>
    <cellStyle name="Normal 14 47" xfId="4674" xr:uid="{00000000-0005-0000-0000-000019160000}"/>
    <cellStyle name="Normal 14 47 2" xfId="16716" xr:uid="{DAADD881-66A1-45BB-A037-CC617637BBF1}"/>
    <cellStyle name="Normal 14 48" xfId="4775" xr:uid="{00000000-0005-0000-0000-00001A160000}"/>
    <cellStyle name="Normal 14 48 2" xfId="16814" xr:uid="{29ED616B-7C6C-4014-A253-FEBD21C05451}"/>
    <cellStyle name="Normal 14 49" xfId="4876" xr:uid="{00000000-0005-0000-0000-00001B160000}"/>
    <cellStyle name="Normal 14 49 2" xfId="16912" xr:uid="{34C283EB-AF9C-4DB2-B8DB-906E816CCC70}"/>
    <cellStyle name="Normal 14 5" xfId="432" xr:uid="{00000000-0005-0000-0000-00001C160000}"/>
    <cellStyle name="Normal 14 5 2" xfId="12601" xr:uid="{9E1AC7C4-1E41-4218-9766-4B0115C9197A}"/>
    <cellStyle name="Normal 14 50" xfId="4977" xr:uid="{00000000-0005-0000-0000-00001D160000}"/>
    <cellStyle name="Normal 14 50 2" xfId="17010" xr:uid="{3A20DF02-68A0-42E6-916A-BFB5271FCACE}"/>
    <cellStyle name="Normal 14 51" xfId="5078" xr:uid="{00000000-0005-0000-0000-00001E160000}"/>
    <cellStyle name="Normal 14 51 2" xfId="17108" xr:uid="{11C1D1FC-55A7-4228-9476-70AF18F71391}"/>
    <cellStyle name="Normal 14 52" xfId="5179" xr:uid="{00000000-0005-0000-0000-00001F160000}"/>
    <cellStyle name="Normal 14 52 2" xfId="17206" xr:uid="{0420F36C-F06C-4F9B-B445-0DA5CF1E9030}"/>
    <cellStyle name="Normal 14 53" xfId="5280" xr:uid="{00000000-0005-0000-0000-000020160000}"/>
    <cellStyle name="Normal 14 53 2" xfId="17304" xr:uid="{8DAF970C-C62E-4C6A-99CF-64FC5E522855}"/>
    <cellStyle name="Normal 14 54" xfId="5381" xr:uid="{00000000-0005-0000-0000-000021160000}"/>
    <cellStyle name="Normal 14 54 2" xfId="17402" xr:uid="{74987C1B-4807-4EE8-A8E4-89844AC8C0E4}"/>
    <cellStyle name="Normal 14 55" xfId="5482" xr:uid="{00000000-0005-0000-0000-000022160000}"/>
    <cellStyle name="Normal 14 55 2" xfId="17500" xr:uid="{59CE168F-6B9A-4C27-A182-0CB4B4128071}"/>
    <cellStyle name="Normal 14 56" xfId="5583" xr:uid="{00000000-0005-0000-0000-000023160000}"/>
    <cellStyle name="Normal 14 56 2" xfId="17598" xr:uid="{8ADD1C5A-AB26-4B0C-BDEC-DA01DF41B18E}"/>
    <cellStyle name="Normal 14 57" xfId="5684" xr:uid="{00000000-0005-0000-0000-000024160000}"/>
    <cellStyle name="Normal 14 57 2" xfId="17696" xr:uid="{00CDA1D0-77B3-473B-959A-284826C1694D}"/>
    <cellStyle name="Normal 14 58" xfId="5785" xr:uid="{00000000-0005-0000-0000-000025160000}"/>
    <cellStyle name="Normal 14 58 2" xfId="17794" xr:uid="{5C84E103-2AB0-4A64-BB1D-FD211B825B39}"/>
    <cellStyle name="Normal 14 59" xfId="5886" xr:uid="{00000000-0005-0000-0000-000026160000}"/>
    <cellStyle name="Normal 14 59 2" xfId="17892" xr:uid="{24553180-8E26-42DC-A552-29944838D1C0}"/>
    <cellStyle name="Normal 14 6" xfId="533" xr:uid="{00000000-0005-0000-0000-000027160000}"/>
    <cellStyle name="Normal 14 6 2" xfId="12699" xr:uid="{E58C6D0B-2685-4FA2-A248-2F3A19D30802}"/>
    <cellStyle name="Normal 14 60" xfId="5987" xr:uid="{00000000-0005-0000-0000-000028160000}"/>
    <cellStyle name="Normal 14 60 2" xfId="17990" xr:uid="{E47040D7-FEA7-4F7C-850F-71C7A58B95B0}"/>
    <cellStyle name="Normal 14 61" xfId="6088" xr:uid="{00000000-0005-0000-0000-000029160000}"/>
    <cellStyle name="Normal 14 61 2" xfId="18088" xr:uid="{0D7AF396-B56E-44CB-863C-AB7A5A4193AE}"/>
    <cellStyle name="Normal 14 62" xfId="6189" xr:uid="{00000000-0005-0000-0000-00002A160000}"/>
    <cellStyle name="Normal 14 62 2" xfId="18186" xr:uid="{44AE53ED-BF3B-4732-9848-DBEA55A80940}"/>
    <cellStyle name="Normal 14 63" xfId="6290" xr:uid="{00000000-0005-0000-0000-00002B160000}"/>
    <cellStyle name="Normal 14 63 2" xfId="18284" xr:uid="{637DFBF5-584D-4312-A661-0B2950E8FAE8}"/>
    <cellStyle name="Normal 14 64" xfId="6391" xr:uid="{00000000-0005-0000-0000-00002C160000}"/>
    <cellStyle name="Normal 14 64 2" xfId="18382" xr:uid="{950CD33D-37F7-49AE-B29D-58CF956A767E}"/>
    <cellStyle name="Normal 14 65" xfId="6492" xr:uid="{00000000-0005-0000-0000-00002D160000}"/>
    <cellStyle name="Normal 14 65 2" xfId="18480" xr:uid="{C3824195-C36A-411D-B0CE-135C5A5C36C5}"/>
    <cellStyle name="Normal 14 66" xfId="6593" xr:uid="{00000000-0005-0000-0000-00002E160000}"/>
    <cellStyle name="Normal 14 66 2" xfId="18578" xr:uid="{3D889FCD-43EC-4A77-9934-A1F0845369CD}"/>
    <cellStyle name="Normal 14 67" xfId="6694" xr:uid="{00000000-0005-0000-0000-00002F160000}"/>
    <cellStyle name="Normal 14 67 2" xfId="18676" xr:uid="{FDCE94B8-23E0-407E-9245-6433F05756BF}"/>
    <cellStyle name="Normal 14 68" xfId="6795" xr:uid="{00000000-0005-0000-0000-000030160000}"/>
    <cellStyle name="Normal 14 68 2" xfId="18774" xr:uid="{E377ED37-3549-4095-BE0F-5D9DDBCC122D}"/>
    <cellStyle name="Normal 14 69" xfId="6896" xr:uid="{00000000-0005-0000-0000-000031160000}"/>
    <cellStyle name="Normal 14 69 2" xfId="18872" xr:uid="{3206BDF0-4BC6-4FB4-B3E9-BCC4535A643C}"/>
    <cellStyle name="Normal 14 7" xfId="634" xr:uid="{00000000-0005-0000-0000-000032160000}"/>
    <cellStyle name="Normal 14 7 2" xfId="12797" xr:uid="{F3E07017-17DF-4568-A7B2-60F4AC089017}"/>
    <cellStyle name="Normal 14 70" xfId="6997" xr:uid="{00000000-0005-0000-0000-000033160000}"/>
    <cellStyle name="Normal 14 70 2" xfId="18970" xr:uid="{B99CED45-3DA9-42CA-A6C7-45109FB3D8E4}"/>
    <cellStyle name="Normal 14 71" xfId="7098" xr:uid="{00000000-0005-0000-0000-000034160000}"/>
    <cellStyle name="Normal 14 71 2" xfId="19068" xr:uid="{25469A94-20D9-485C-9CF1-944E3A9C60EA}"/>
    <cellStyle name="Normal 14 72" xfId="7199" xr:uid="{00000000-0005-0000-0000-000035160000}"/>
    <cellStyle name="Normal 14 72 2" xfId="19166" xr:uid="{F57B967A-2687-45A7-8260-0B2790B5A790}"/>
    <cellStyle name="Normal 14 73" xfId="7300" xr:uid="{00000000-0005-0000-0000-000036160000}"/>
    <cellStyle name="Normal 14 73 2" xfId="19264" xr:uid="{3389E36C-8E58-446C-8E0F-CFAC7DD62F8F}"/>
    <cellStyle name="Normal 14 74" xfId="7401" xr:uid="{00000000-0005-0000-0000-000037160000}"/>
    <cellStyle name="Normal 14 74 2" xfId="19362" xr:uid="{DBC4CE5C-16A6-4D19-BD75-434727B8E772}"/>
    <cellStyle name="Normal 14 75" xfId="7502" xr:uid="{00000000-0005-0000-0000-000038160000}"/>
    <cellStyle name="Normal 14 75 2" xfId="19460" xr:uid="{BA0DB410-E6EA-4B81-8FF1-1368F224B7C6}"/>
    <cellStyle name="Normal 14 76" xfId="7603" xr:uid="{00000000-0005-0000-0000-000039160000}"/>
    <cellStyle name="Normal 14 76 2" xfId="19558" xr:uid="{6734DFB0-B610-4ABC-BD30-DB35EC502DCD}"/>
    <cellStyle name="Normal 14 77" xfId="7704" xr:uid="{00000000-0005-0000-0000-00003A160000}"/>
    <cellStyle name="Normal 14 77 2" xfId="19656" xr:uid="{1F200962-534F-4104-A9DA-4928F437E36D}"/>
    <cellStyle name="Normal 14 78" xfId="7805" xr:uid="{00000000-0005-0000-0000-00003B160000}"/>
    <cellStyle name="Normal 14 78 2" xfId="19754" xr:uid="{0AC7F78D-E058-4AFC-96FE-899A55F0FE20}"/>
    <cellStyle name="Normal 14 79" xfId="7906" xr:uid="{00000000-0005-0000-0000-00003C160000}"/>
    <cellStyle name="Normal 14 79 2" xfId="19852" xr:uid="{99D4F2F8-F96F-40F8-BA38-696B614B4A13}"/>
    <cellStyle name="Normal 14 8" xfId="735" xr:uid="{00000000-0005-0000-0000-00003D160000}"/>
    <cellStyle name="Normal 14 8 2" xfId="12895" xr:uid="{894B449B-75D8-4C22-8795-2243A928895F}"/>
    <cellStyle name="Normal 14 80" xfId="8007" xr:uid="{00000000-0005-0000-0000-00003E160000}"/>
    <cellStyle name="Normal 14 80 2" xfId="19950" xr:uid="{0DE9AA3F-BDEB-43FB-AD50-D0AED2A5BEF0}"/>
    <cellStyle name="Normal 14 81" xfId="8108" xr:uid="{00000000-0005-0000-0000-00003F160000}"/>
    <cellStyle name="Normal 14 81 2" xfId="20048" xr:uid="{3861E254-C0BB-4EC4-891D-2DF503B5359F}"/>
    <cellStyle name="Normal 14 82" xfId="8209" xr:uid="{00000000-0005-0000-0000-000040160000}"/>
    <cellStyle name="Normal 14 82 2" xfId="20146" xr:uid="{359278F3-9F17-47CC-942B-CF0887E2D76E}"/>
    <cellStyle name="Normal 14 83" xfId="8310" xr:uid="{00000000-0005-0000-0000-000041160000}"/>
    <cellStyle name="Normal 14 83 2" xfId="20244" xr:uid="{F5582FC3-B398-4559-8921-AF2D47DB2EBA}"/>
    <cellStyle name="Normal 14 84" xfId="8411" xr:uid="{00000000-0005-0000-0000-000042160000}"/>
    <cellStyle name="Normal 14 84 2" xfId="20342" xr:uid="{51F3D03C-8285-437A-B4E0-3C8203B5DE35}"/>
    <cellStyle name="Normal 14 85" xfId="8512" xr:uid="{00000000-0005-0000-0000-000043160000}"/>
    <cellStyle name="Normal 14 85 2" xfId="20440" xr:uid="{0B5F0798-BFF7-42DB-8AAA-A5717C64D466}"/>
    <cellStyle name="Normal 14 86" xfId="8613" xr:uid="{00000000-0005-0000-0000-000044160000}"/>
    <cellStyle name="Normal 14 86 2" xfId="20538" xr:uid="{38023873-B5AB-4ED2-A448-8A890179E700}"/>
    <cellStyle name="Normal 14 87" xfId="8714" xr:uid="{00000000-0005-0000-0000-000045160000}"/>
    <cellStyle name="Normal 14 87 2" xfId="20636" xr:uid="{6DAC78FB-16ED-4695-8F82-F0EEBEE1A841}"/>
    <cellStyle name="Normal 14 88" xfId="8815" xr:uid="{00000000-0005-0000-0000-000046160000}"/>
    <cellStyle name="Normal 14 88 2" xfId="20734" xr:uid="{317DF19E-F6A8-4B89-A8A1-5B440C52E10B}"/>
    <cellStyle name="Normal 14 89" xfId="8916" xr:uid="{00000000-0005-0000-0000-000047160000}"/>
    <cellStyle name="Normal 14 89 2" xfId="20832" xr:uid="{F008A955-B6B2-450D-80EC-83466711D712}"/>
    <cellStyle name="Normal 14 9" xfId="836" xr:uid="{00000000-0005-0000-0000-000048160000}"/>
    <cellStyle name="Normal 14 9 2" xfId="12993" xr:uid="{E79C78DB-AB93-4A96-8D50-1083FF40E6D3}"/>
    <cellStyle name="Normal 14 90" xfId="9017" xr:uid="{00000000-0005-0000-0000-000049160000}"/>
    <cellStyle name="Normal 14 90 2" xfId="20930" xr:uid="{A5BE61A3-517A-48E8-A448-5405CF4C0762}"/>
    <cellStyle name="Normal 14 91" xfId="9118" xr:uid="{00000000-0005-0000-0000-00004A160000}"/>
    <cellStyle name="Normal 14 91 2" xfId="21028" xr:uid="{19CB2073-7CC4-453E-98AB-AA954C76A8DD}"/>
    <cellStyle name="Normal 14 92" xfId="9219" xr:uid="{00000000-0005-0000-0000-00004B160000}"/>
    <cellStyle name="Normal 14 92 2" xfId="21126" xr:uid="{6248B9AE-E453-4FAD-8961-11E754DED695}"/>
    <cellStyle name="Normal 14 93" xfId="9320" xr:uid="{00000000-0005-0000-0000-00004C160000}"/>
    <cellStyle name="Normal 14 93 2" xfId="21224" xr:uid="{4923BD19-3559-4B40-9F0B-A27562C21807}"/>
    <cellStyle name="Normal 14 94" xfId="9421" xr:uid="{00000000-0005-0000-0000-00004D160000}"/>
    <cellStyle name="Normal 14 94 2" xfId="21322" xr:uid="{EADD0724-1D70-4A37-AE10-BDBF52CFD97F}"/>
    <cellStyle name="Normal 14 95" xfId="9522" xr:uid="{00000000-0005-0000-0000-00004E160000}"/>
    <cellStyle name="Normal 14 95 2" xfId="21420" xr:uid="{9B614CAA-96AF-40B0-8963-841A5262D5C8}"/>
    <cellStyle name="Normal 14 96" xfId="9623" xr:uid="{00000000-0005-0000-0000-00004F160000}"/>
    <cellStyle name="Normal 14 96 2" xfId="21518" xr:uid="{2E6CA372-0AC3-4183-8522-A98950E0E228}"/>
    <cellStyle name="Normal 14 97" xfId="9724" xr:uid="{00000000-0005-0000-0000-000050160000}"/>
    <cellStyle name="Normal 14 97 2" xfId="21616" xr:uid="{1E283E2E-4B4A-454E-821F-2BCB2A30178E}"/>
    <cellStyle name="Normal 14 98" xfId="9825" xr:uid="{00000000-0005-0000-0000-000051160000}"/>
    <cellStyle name="Normal 14 98 2" xfId="21714" xr:uid="{365E4E66-CC7A-44AB-8B9C-DDCD3683F4FB}"/>
    <cellStyle name="Normal 14 99" xfId="9926" xr:uid="{00000000-0005-0000-0000-000052160000}"/>
    <cellStyle name="Normal 14 99 2" xfId="21812" xr:uid="{865E7D05-2E04-4A1D-83E4-BD45E6ECF345}"/>
    <cellStyle name="Normal 141" xfId="12248" xr:uid="{00000000-0005-0000-0000-000053160000}"/>
    <cellStyle name="Normal 141 2" xfId="24066" xr:uid="{233ACFEA-3DD1-4429-8696-8F2465E0B642}"/>
    <cellStyle name="Normal 15" xfId="95" xr:uid="{00000000-0005-0000-0000-000054160000}"/>
    <cellStyle name="Normal 16" xfId="135" xr:uid="{00000000-0005-0000-0000-000055160000}"/>
    <cellStyle name="Normal 16 10" xfId="1140" xr:uid="{00000000-0005-0000-0000-000056160000}"/>
    <cellStyle name="Normal 16 10 2" xfId="13287" xr:uid="{5F29F731-CD74-4B78-8AC2-3508A75A0DFF}"/>
    <cellStyle name="Normal 16 100" xfId="10230" xr:uid="{00000000-0005-0000-0000-000057160000}"/>
    <cellStyle name="Normal 16 100 2" xfId="22106" xr:uid="{B1785ADB-DE41-46E5-8CCC-C854DA62009E}"/>
    <cellStyle name="Normal 16 101" xfId="10331" xr:uid="{00000000-0005-0000-0000-000058160000}"/>
    <cellStyle name="Normal 16 101 2" xfId="22203" xr:uid="{500EEFAD-0573-4FAD-9C8E-CE7A83B25B39}"/>
    <cellStyle name="Normal 16 102" xfId="10432" xr:uid="{00000000-0005-0000-0000-000059160000}"/>
    <cellStyle name="Normal 16 102 2" xfId="22301" xr:uid="{578665E9-5F7B-495B-BA60-037259E9F3F7}"/>
    <cellStyle name="Normal 16 103" xfId="10533" xr:uid="{00000000-0005-0000-0000-00005A160000}"/>
    <cellStyle name="Normal 16 103 2" xfId="22399" xr:uid="{6C506F12-24AF-407C-92DD-FFC083C086AF}"/>
    <cellStyle name="Normal 16 104" xfId="10634" xr:uid="{00000000-0005-0000-0000-00005B160000}"/>
    <cellStyle name="Normal 16 104 2" xfId="22499" xr:uid="{9D48C06E-D1D3-484C-B2E5-6C99A6011183}"/>
    <cellStyle name="Normal 16 105" xfId="10735" xr:uid="{00000000-0005-0000-0000-00005C160000}"/>
    <cellStyle name="Normal 16 105 2" xfId="22597" xr:uid="{310C9206-D55B-4F89-B31D-B1FCE68B4EFE}"/>
    <cellStyle name="Normal 16 106" xfId="10836" xr:uid="{00000000-0005-0000-0000-00005D160000}"/>
    <cellStyle name="Normal 16 106 2" xfId="22694" xr:uid="{BD9DE3C0-BD66-4E3B-A197-45ED8383DEC1}"/>
    <cellStyle name="Normal 16 107" xfId="10937" xr:uid="{00000000-0005-0000-0000-00005E160000}"/>
    <cellStyle name="Normal 16 107 2" xfId="22793" xr:uid="{32537C4A-31D0-4840-89E4-8C7DA5897ADF}"/>
    <cellStyle name="Normal 16 108" xfId="11038" xr:uid="{00000000-0005-0000-0000-00005F160000}"/>
    <cellStyle name="Normal 16 108 2" xfId="22890" xr:uid="{3159F9D8-4E73-48B3-87EB-A0B38E666435}"/>
    <cellStyle name="Normal 16 109" xfId="11139" xr:uid="{00000000-0005-0000-0000-000060160000}"/>
    <cellStyle name="Normal 16 109 2" xfId="22987" xr:uid="{2939C42F-BFF9-4710-B50E-3303635A6950}"/>
    <cellStyle name="Normal 16 11" xfId="1241" xr:uid="{00000000-0005-0000-0000-000061160000}"/>
    <cellStyle name="Normal 16 11 2" xfId="13385" xr:uid="{AD9F67D1-BE9C-4E9A-B72A-56B7B6A736BF}"/>
    <cellStyle name="Normal 16 110" xfId="11240" xr:uid="{00000000-0005-0000-0000-000062160000}"/>
    <cellStyle name="Normal 16 110 2" xfId="23085" xr:uid="{79C64492-A42E-4718-8C3C-1ED2A538DA18}"/>
    <cellStyle name="Normal 16 111" xfId="11341" xr:uid="{00000000-0005-0000-0000-000063160000}"/>
    <cellStyle name="Normal 16 111 2" xfId="23183" xr:uid="{2C73D1B1-B178-447F-B9CD-B56E9D8F821F}"/>
    <cellStyle name="Normal 16 112" xfId="11442" xr:uid="{00000000-0005-0000-0000-000064160000}"/>
    <cellStyle name="Normal 16 112 2" xfId="23282" xr:uid="{4A320734-D130-43EA-8DA9-E2490636CDB1}"/>
    <cellStyle name="Normal 16 113" xfId="11542" xr:uid="{00000000-0005-0000-0000-000065160000}"/>
    <cellStyle name="Normal 16 113 2" xfId="23380" xr:uid="{6DDF313F-C65E-4E8B-88DA-909E6376642F}"/>
    <cellStyle name="Normal 16 114" xfId="11643" xr:uid="{00000000-0005-0000-0000-000066160000}"/>
    <cellStyle name="Normal 16 114 2" xfId="23477" xr:uid="{8D116157-21E0-4752-97DA-0E5E4A4BA469}"/>
    <cellStyle name="Normal 16 115" xfId="11743" xr:uid="{00000000-0005-0000-0000-000067160000}"/>
    <cellStyle name="Normal 16 115 2" xfId="23574" xr:uid="{789DDD2D-29F0-4E7D-849D-2B38D41226C7}"/>
    <cellStyle name="Normal 16 116" xfId="11839" xr:uid="{00000000-0005-0000-0000-000068160000}"/>
    <cellStyle name="Normal 16 116 2" xfId="23666" xr:uid="{61FD3750-2F45-4385-A53E-AEC9D2C0C249}"/>
    <cellStyle name="Normal 16 117" xfId="11936" xr:uid="{00000000-0005-0000-0000-000069160000}"/>
    <cellStyle name="Normal 16 117 2" xfId="23761" xr:uid="{9A2DAF13-83F6-4DD9-B7AA-8EA8C0C16D7B}"/>
    <cellStyle name="Normal 16 118" xfId="12028" xr:uid="{00000000-0005-0000-0000-00006A160000}"/>
    <cellStyle name="Normal 16 118 2" xfId="23851" xr:uid="{0C85328B-CF3B-4F16-97D1-B429C2F4C54F}"/>
    <cellStyle name="Normal 16 119" xfId="12115" xr:uid="{00000000-0005-0000-0000-00006B160000}"/>
    <cellStyle name="Normal 16 119 2" xfId="23935" xr:uid="{F19DD931-EE80-4868-95EC-AFCDB269118F}"/>
    <cellStyle name="Normal 16 12" xfId="1342" xr:uid="{00000000-0005-0000-0000-00006C160000}"/>
    <cellStyle name="Normal 16 12 2" xfId="13483" xr:uid="{441A0619-5906-4D03-B0D2-3357A4049554}"/>
    <cellStyle name="Normal 16 120" xfId="12187" xr:uid="{00000000-0005-0000-0000-00006D160000}"/>
    <cellStyle name="Normal 16 120 2" xfId="24005" xr:uid="{E942A254-9333-4C89-A2F6-48FE74DD04B6}"/>
    <cellStyle name="Normal 16 121" xfId="12337" xr:uid="{5569E009-43B8-4FA6-897A-5082D7D03BE7}"/>
    <cellStyle name="Normal 16 13" xfId="1443" xr:uid="{00000000-0005-0000-0000-00006E160000}"/>
    <cellStyle name="Normal 16 13 2" xfId="13581" xr:uid="{1D0EA6D4-AC40-43B4-A1DA-032DD50859AD}"/>
    <cellStyle name="Normal 16 14" xfId="1544" xr:uid="{00000000-0005-0000-0000-00006F160000}"/>
    <cellStyle name="Normal 16 14 2" xfId="13679" xr:uid="{C5A43CAC-7D05-4788-AF20-5C03AEBC8FC6}"/>
    <cellStyle name="Normal 16 15" xfId="1645" xr:uid="{00000000-0005-0000-0000-000070160000}"/>
    <cellStyle name="Normal 16 15 2" xfId="13777" xr:uid="{5C5892D8-3A9E-494F-938A-33E5C386CD06}"/>
    <cellStyle name="Normal 16 16" xfId="1746" xr:uid="{00000000-0005-0000-0000-000071160000}"/>
    <cellStyle name="Normal 16 16 2" xfId="13875" xr:uid="{E5F7A941-B579-4BA6-BD38-634F55A19624}"/>
    <cellStyle name="Normal 16 17" xfId="1847" xr:uid="{00000000-0005-0000-0000-000072160000}"/>
    <cellStyle name="Normal 16 17 2" xfId="13973" xr:uid="{3879E02F-C857-4AA8-A17B-90B69331EABD}"/>
    <cellStyle name="Normal 16 18" xfId="1948" xr:uid="{00000000-0005-0000-0000-000073160000}"/>
    <cellStyle name="Normal 16 18 2" xfId="14071" xr:uid="{D1863A2A-9A43-44E8-8B9D-46306F29A749}"/>
    <cellStyle name="Normal 16 19" xfId="2049" xr:uid="{00000000-0005-0000-0000-000074160000}"/>
    <cellStyle name="Normal 16 19 2" xfId="14169" xr:uid="{EFEAA998-665A-4B17-A1EF-CC3B843B07B9}"/>
    <cellStyle name="Normal 16 2" xfId="332" xr:uid="{00000000-0005-0000-0000-000075160000}"/>
    <cellStyle name="Normal 16 2 2" xfId="12504" xr:uid="{AEB314BB-3B60-4DFF-BE2A-4026C5E9FA01}"/>
    <cellStyle name="Normal 16 20" xfId="2150" xr:uid="{00000000-0005-0000-0000-000076160000}"/>
    <cellStyle name="Normal 16 20 2" xfId="14267" xr:uid="{EF41AF81-C737-477E-8A2B-E455C5298880}"/>
    <cellStyle name="Normal 16 21" xfId="2251" xr:uid="{00000000-0005-0000-0000-000077160000}"/>
    <cellStyle name="Normal 16 21 2" xfId="14365" xr:uid="{CC7CE29F-71FC-4D6D-9E8D-AE4D8A920FB5}"/>
    <cellStyle name="Normal 16 22" xfId="2352" xr:uid="{00000000-0005-0000-0000-000078160000}"/>
    <cellStyle name="Normal 16 22 2" xfId="14463" xr:uid="{4505CBF9-B334-4D4B-B74C-3EA195644D98}"/>
    <cellStyle name="Normal 16 23" xfId="2453" xr:uid="{00000000-0005-0000-0000-000079160000}"/>
    <cellStyle name="Normal 16 23 2" xfId="14561" xr:uid="{6F5F2472-45C9-4D9B-9F5E-A5770322E4D8}"/>
    <cellStyle name="Normal 16 24" xfId="2554" xr:uid="{00000000-0005-0000-0000-00007A160000}"/>
    <cellStyle name="Normal 16 24 2" xfId="14659" xr:uid="{42479BE9-15A7-4796-AD5C-E3E9ED24441A}"/>
    <cellStyle name="Normal 16 25" xfId="2655" xr:uid="{00000000-0005-0000-0000-00007B160000}"/>
    <cellStyle name="Normal 16 25 2" xfId="14757" xr:uid="{124D1E88-8BF6-41DF-902A-1D524B9124D0}"/>
    <cellStyle name="Normal 16 26" xfId="2756" xr:uid="{00000000-0005-0000-0000-00007C160000}"/>
    <cellStyle name="Normal 16 26 2" xfId="14855" xr:uid="{33774087-3C25-41E1-8AC0-E7724D1C4E03}"/>
    <cellStyle name="Normal 16 27" xfId="2857" xr:uid="{00000000-0005-0000-0000-00007D160000}"/>
    <cellStyle name="Normal 16 27 2" xfId="14953" xr:uid="{593B3FEA-CD2F-4C41-96EE-5E986D957207}"/>
    <cellStyle name="Normal 16 28" xfId="2958" xr:uid="{00000000-0005-0000-0000-00007E160000}"/>
    <cellStyle name="Normal 16 28 2" xfId="15051" xr:uid="{ADE5EDF5-AA08-450A-8004-C70BFA92612F}"/>
    <cellStyle name="Normal 16 29" xfId="3059" xr:uid="{00000000-0005-0000-0000-00007F160000}"/>
    <cellStyle name="Normal 16 29 2" xfId="15149" xr:uid="{6B71228B-2377-47B7-8DF0-16A3F5E65BAB}"/>
    <cellStyle name="Normal 16 3" xfId="433" xr:uid="{00000000-0005-0000-0000-000080160000}"/>
    <cellStyle name="Normal 16 3 2" xfId="12602" xr:uid="{33280A9F-2515-44AC-9443-A6B18A05BD48}"/>
    <cellStyle name="Normal 16 30" xfId="3160" xr:uid="{00000000-0005-0000-0000-000081160000}"/>
    <cellStyle name="Normal 16 30 2" xfId="15247" xr:uid="{4CAECE0A-8D34-4BF5-8A5F-E021B4C9C314}"/>
    <cellStyle name="Normal 16 31" xfId="3261" xr:uid="{00000000-0005-0000-0000-000082160000}"/>
    <cellStyle name="Normal 16 31 2" xfId="15345" xr:uid="{46BE7B8D-307C-4176-9A83-5E78E22011B7}"/>
    <cellStyle name="Normal 16 32" xfId="3362" xr:uid="{00000000-0005-0000-0000-000083160000}"/>
    <cellStyle name="Normal 16 32 2" xfId="15443" xr:uid="{FE97370B-F5C8-47E3-92AD-D19BA19D9798}"/>
    <cellStyle name="Normal 16 33" xfId="3463" xr:uid="{00000000-0005-0000-0000-000084160000}"/>
    <cellStyle name="Normal 16 33 2" xfId="15541" xr:uid="{662B744A-331A-4D09-9CB4-5B17B1CA350F}"/>
    <cellStyle name="Normal 16 34" xfId="3564" xr:uid="{00000000-0005-0000-0000-000085160000}"/>
    <cellStyle name="Normal 16 34 2" xfId="15639" xr:uid="{8EA6B2D0-0FA5-48E3-9680-7ED4417B64BA}"/>
    <cellStyle name="Normal 16 35" xfId="3665" xr:uid="{00000000-0005-0000-0000-000086160000}"/>
    <cellStyle name="Normal 16 35 2" xfId="15737" xr:uid="{98494917-9859-42AA-8E77-F9407ABECCEE}"/>
    <cellStyle name="Normal 16 36" xfId="3766" xr:uid="{00000000-0005-0000-0000-000087160000}"/>
    <cellStyle name="Normal 16 36 2" xfId="15835" xr:uid="{DFE3590A-5D12-49F7-A4CA-5425D1DD4C3B}"/>
    <cellStyle name="Normal 16 37" xfId="3867" xr:uid="{00000000-0005-0000-0000-000088160000}"/>
    <cellStyle name="Normal 16 37 2" xfId="15930" xr:uid="{3DDA8CFC-2EF5-485E-A3FC-D861FAC85342}"/>
    <cellStyle name="Normal 16 38" xfId="3967" xr:uid="{00000000-0005-0000-0000-000089160000}"/>
    <cellStyle name="Normal 16 38 2" xfId="16028" xr:uid="{1121B77C-6CCA-46E6-B2E2-6E2CAC16F0EE}"/>
    <cellStyle name="Normal 16 39" xfId="4051" xr:uid="{00000000-0005-0000-0000-00008A160000}"/>
    <cellStyle name="Normal 16 39 2" xfId="16110" xr:uid="{2D306036-B872-4E65-BE7D-313FA79AA9BE}"/>
    <cellStyle name="Normal 16 4" xfId="534" xr:uid="{00000000-0005-0000-0000-00008B160000}"/>
    <cellStyle name="Normal 16 4 2" xfId="12700" xr:uid="{C0A39C49-631B-4AD4-856C-3225AAE06E6E}"/>
    <cellStyle name="Normal 16 40" xfId="4170" xr:uid="{00000000-0005-0000-0000-00008C160000}"/>
    <cellStyle name="Normal 16 40 2" xfId="16227" xr:uid="{64A8C296-4052-4AFD-8BF5-AA30586177B9}"/>
    <cellStyle name="Normal 16 41" xfId="4271" xr:uid="{00000000-0005-0000-0000-00008D160000}"/>
    <cellStyle name="Normal 16 41 2" xfId="16324" xr:uid="{86F504C7-908D-4DA3-86FC-3DBF45011532}"/>
    <cellStyle name="Normal 16 42" xfId="4372" xr:uid="{00000000-0005-0000-0000-00008E160000}"/>
    <cellStyle name="Normal 16 42 2" xfId="16423" xr:uid="{C771FD0B-2442-4322-85D4-000E486912FC}"/>
    <cellStyle name="Normal 16 43" xfId="4473" xr:uid="{00000000-0005-0000-0000-00008F160000}"/>
    <cellStyle name="Normal 16 43 2" xfId="16521" xr:uid="{BD9F0E6E-67B7-4D6E-9E24-9294ED94C0A4}"/>
    <cellStyle name="Normal 16 44" xfId="4574" xr:uid="{00000000-0005-0000-0000-000090160000}"/>
    <cellStyle name="Normal 16 44 2" xfId="16619" xr:uid="{8180469F-E55E-4D68-A3D2-93F0E4D9997E}"/>
    <cellStyle name="Normal 16 45" xfId="4675" xr:uid="{00000000-0005-0000-0000-000091160000}"/>
    <cellStyle name="Normal 16 45 2" xfId="16717" xr:uid="{57BFA76D-0211-40E9-87D6-6B441ED80A5A}"/>
    <cellStyle name="Normal 16 46" xfId="4776" xr:uid="{00000000-0005-0000-0000-000092160000}"/>
    <cellStyle name="Normal 16 46 2" xfId="16815" xr:uid="{CAEF4304-C19F-432F-89F5-B6C75297496A}"/>
    <cellStyle name="Normal 16 47" xfId="4877" xr:uid="{00000000-0005-0000-0000-000093160000}"/>
    <cellStyle name="Normal 16 47 2" xfId="16913" xr:uid="{A7D5FB1A-2A63-45D6-87C6-AFBDE5E40949}"/>
    <cellStyle name="Normal 16 48" xfId="4978" xr:uid="{00000000-0005-0000-0000-000094160000}"/>
    <cellStyle name="Normal 16 48 2" xfId="17011" xr:uid="{0EDE791B-EABB-489F-ABA5-95E5C9703B0B}"/>
    <cellStyle name="Normal 16 49" xfId="5079" xr:uid="{00000000-0005-0000-0000-000095160000}"/>
    <cellStyle name="Normal 16 49 2" xfId="17109" xr:uid="{E5ABAFCC-01ED-49D5-B6E6-C228DCF2D388}"/>
    <cellStyle name="Normal 16 5" xfId="635" xr:uid="{00000000-0005-0000-0000-000096160000}"/>
    <cellStyle name="Normal 16 5 2" xfId="12798" xr:uid="{C3D18285-4F7B-4EB1-8D21-390004021C23}"/>
    <cellStyle name="Normal 16 50" xfId="5180" xr:uid="{00000000-0005-0000-0000-000097160000}"/>
    <cellStyle name="Normal 16 50 2" xfId="17207" xr:uid="{6B4D9CA3-945C-4757-BABE-4047E6644923}"/>
    <cellStyle name="Normal 16 51" xfId="5281" xr:uid="{00000000-0005-0000-0000-000098160000}"/>
    <cellStyle name="Normal 16 51 2" xfId="17305" xr:uid="{9EB6D6F8-1474-44AA-A4EB-C3EFD7330D07}"/>
    <cellStyle name="Normal 16 52" xfId="5382" xr:uid="{00000000-0005-0000-0000-000099160000}"/>
    <cellStyle name="Normal 16 52 2" xfId="17403" xr:uid="{DD829E29-021A-473E-9A8C-D60C4A5E4FAF}"/>
    <cellStyle name="Normal 16 53" xfId="5483" xr:uid="{00000000-0005-0000-0000-00009A160000}"/>
    <cellStyle name="Normal 16 53 2" xfId="17501" xr:uid="{04445A39-2535-4920-9ADC-B80AB15C4BCD}"/>
    <cellStyle name="Normal 16 54" xfId="5584" xr:uid="{00000000-0005-0000-0000-00009B160000}"/>
    <cellStyle name="Normal 16 54 2" xfId="17599" xr:uid="{C3DFF23A-790B-4831-82CD-EC6A63226853}"/>
    <cellStyle name="Normal 16 55" xfId="5685" xr:uid="{00000000-0005-0000-0000-00009C160000}"/>
    <cellStyle name="Normal 16 55 2" xfId="17697" xr:uid="{AE8E419B-2699-420F-8687-37C9A21F495F}"/>
    <cellStyle name="Normal 16 56" xfId="5786" xr:uid="{00000000-0005-0000-0000-00009D160000}"/>
    <cellStyle name="Normal 16 56 2" xfId="17795" xr:uid="{10EEC1E7-32D7-48D2-B6F1-FCC26D913D92}"/>
    <cellStyle name="Normal 16 57" xfId="5887" xr:uid="{00000000-0005-0000-0000-00009E160000}"/>
    <cellStyle name="Normal 16 57 2" xfId="17893" xr:uid="{1DB2163B-3EF9-4941-B50D-C4E0CF9C0E10}"/>
    <cellStyle name="Normal 16 58" xfId="5988" xr:uid="{00000000-0005-0000-0000-00009F160000}"/>
    <cellStyle name="Normal 16 58 2" xfId="17991" xr:uid="{DC794A7B-B838-41B6-A14F-E4BB3775A565}"/>
    <cellStyle name="Normal 16 59" xfId="6089" xr:uid="{00000000-0005-0000-0000-0000A0160000}"/>
    <cellStyle name="Normal 16 59 2" xfId="18089" xr:uid="{484475C4-D2B9-431A-B239-29D4DBC61054}"/>
    <cellStyle name="Normal 16 6" xfId="736" xr:uid="{00000000-0005-0000-0000-0000A1160000}"/>
    <cellStyle name="Normal 16 6 2" xfId="12896" xr:uid="{699136D9-903C-4B46-9920-A85EDB47FB29}"/>
    <cellStyle name="Normal 16 60" xfId="6190" xr:uid="{00000000-0005-0000-0000-0000A2160000}"/>
    <cellStyle name="Normal 16 60 2" xfId="18187" xr:uid="{46A36386-A2A5-4CB7-A309-00165BFDA8F9}"/>
    <cellStyle name="Normal 16 61" xfId="6291" xr:uid="{00000000-0005-0000-0000-0000A3160000}"/>
    <cellStyle name="Normal 16 61 2" xfId="18285" xr:uid="{B85235C4-EC15-40F3-93D3-E33B9B86F873}"/>
    <cellStyle name="Normal 16 62" xfId="6392" xr:uid="{00000000-0005-0000-0000-0000A4160000}"/>
    <cellStyle name="Normal 16 62 2" xfId="18383" xr:uid="{1B0474CB-E815-43F7-9E23-5CA7090AAC21}"/>
    <cellStyle name="Normal 16 63" xfId="6493" xr:uid="{00000000-0005-0000-0000-0000A5160000}"/>
    <cellStyle name="Normal 16 63 2" xfId="18481" xr:uid="{B98805B7-E537-4FC6-B5FD-03AD754C3F7A}"/>
    <cellStyle name="Normal 16 64" xfId="6594" xr:uid="{00000000-0005-0000-0000-0000A6160000}"/>
    <cellStyle name="Normal 16 64 2" xfId="18579" xr:uid="{09DE9A40-12E5-4928-87DC-711FA8D39062}"/>
    <cellStyle name="Normal 16 65" xfId="6695" xr:uid="{00000000-0005-0000-0000-0000A7160000}"/>
    <cellStyle name="Normal 16 65 2" xfId="18677" xr:uid="{BA8E1182-8D6B-49EC-95AB-E2EED8C691C0}"/>
    <cellStyle name="Normal 16 66" xfId="6796" xr:uid="{00000000-0005-0000-0000-0000A8160000}"/>
    <cellStyle name="Normal 16 66 2" xfId="18775" xr:uid="{A0187AF8-2E8D-4ED4-932D-5EA11D53BC9A}"/>
    <cellStyle name="Normal 16 67" xfId="6897" xr:uid="{00000000-0005-0000-0000-0000A9160000}"/>
    <cellStyle name="Normal 16 67 2" xfId="18873" xr:uid="{8020ED6D-F3C4-4D66-B407-97042EAA730D}"/>
    <cellStyle name="Normal 16 68" xfId="6998" xr:uid="{00000000-0005-0000-0000-0000AA160000}"/>
    <cellStyle name="Normal 16 68 2" xfId="18971" xr:uid="{A5060EA4-2B34-466E-9D52-FE038AAA8242}"/>
    <cellStyle name="Normal 16 69" xfId="7099" xr:uid="{00000000-0005-0000-0000-0000AB160000}"/>
    <cellStyle name="Normal 16 69 2" xfId="19069" xr:uid="{1A01926B-7B81-4C26-84E7-05A1F3EDF741}"/>
    <cellStyle name="Normal 16 7" xfId="837" xr:uid="{00000000-0005-0000-0000-0000AC160000}"/>
    <cellStyle name="Normal 16 7 2" xfId="12994" xr:uid="{1C8FD67D-32FA-4EE9-A034-FB0E583D1448}"/>
    <cellStyle name="Normal 16 70" xfId="7200" xr:uid="{00000000-0005-0000-0000-0000AD160000}"/>
    <cellStyle name="Normal 16 70 2" xfId="19167" xr:uid="{792F9B78-37DE-4001-BF45-3E050AC32889}"/>
    <cellStyle name="Normal 16 71" xfId="7301" xr:uid="{00000000-0005-0000-0000-0000AE160000}"/>
    <cellStyle name="Normal 16 71 2" xfId="19265" xr:uid="{0F4D6512-CFEA-4EC7-9576-06BAACC67960}"/>
    <cellStyle name="Normal 16 72" xfId="7402" xr:uid="{00000000-0005-0000-0000-0000AF160000}"/>
    <cellStyle name="Normal 16 72 2" xfId="19363" xr:uid="{8CC85EF0-0946-411E-8F2C-7B0582B48B37}"/>
    <cellStyle name="Normal 16 73" xfId="7503" xr:uid="{00000000-0005-0000-0000-0000B0160000}"/>
    <cellStyle name="Normal 16 73 2" xfId="19461" xr:uid="{27A1F976-548F-46E6-969A-E2B551FE79E0}"/>
    <cellStyle name="Normal 16 74" xfId="7604" xr:uid="{00000000-0005-0000-0000-0000B1160000}"/>
    <cellStyle name="Normal 16 74 2" xfId="19559" xr:uid="{72739D30-37A6-48D0-831F-7308380B887D}"/>
    <cellStyle name="Normal 16 75" xfId="7705" xr:uid="{00000000-0005-0000-0000-0000B2160000}"/>
    <cellStyle name="Normal 16 75 2" xfId="19657" xr:uid="{72F5B325-A523-4885-BC81-2BC7DA385712}"/>
    <cellStyle name="Normal 16 76" xfId="7806" xr:uid="{00000000-0005-0000-0000-0000B3160000}"/>
    <cellStyle name="Normal 16 76 2" xfId="19755" xr:uid="{C889034E-A238-4E24-A2EA-05FECAA89D0C}"/>
    <cellStyle name="Normal 16 77" xfId="7907" xr:uid="{00000000-0005-0000-0000-0000B4160000}"/>
    <cellStyle name="Normal 16 77 2" xfId="19853" xr:uid="{6D0B5553-4E64-4549-B657-9FAC2C9EE5C3}"/>
    <cellStyle name="Normal 16 78" xfId="8008" xr:uid="{00000000-0005-0000-0000-0000B5160000}"/>
    <cellStyle name="Normal 16 78 2" xfId="19951" xr:uid="{E3C04132-532D-4AC2-AA50-5A14BB200825}"/>
    <cellStyle name="Normal 16 79" xfId="8109" xr:uid="{00000000-0005-0000-0000-0000B6160000}"/>
    <cellStyle name="Normal 16 79 2" xfId="20049" xr:uid="{910502D3-7B71-4D49-999B-FA7B283D0B45}"/>
    <cellStyle name="Normal 16 8" xfId="938" xr:uid="{00000000-0005-0000-0000-0000B7160000}"/>
    <cellStyle name="Normal 16 8 2" xfId="13092" xr:uid="{E52E3A5D-8095-4137-AAE1-B3147ACC582A}"/>
    <cellStyle name="Normal 16 80" xfId="8210" xr:uid="{00000000-0005-0000-0000-0000B8160000}"/>
    <cellStyle name="Normal 16 80 2" xfId="20147" xr:uid="{F6A137B3-1285-4888-BEB6-96DEF7400933}"/>
    <cellStyle name="Normal 16 81" xfId="8311" xr:uid="{00000000-0005-0000-0000-0000B9160000}"/>
    <cellStyle name="Normal 16 81 2" xfId="20245" xr:uid="{3506D806-59DD-4CAD-90EF-47103C89DF1F}"/>
    <cellStyle name="Normal 16 82" xfId="8412" xr:uid="{00000000-0005-0000-0000-0000BA160000}"/>
    <cellStyle name="Normal 16 82 2" xfId="20343" xr:uid="{082D0FF1-2940-470E-8080-DDC0AEE52FA9}"/>
    <cellStyle name="Normal 16 83" xfId="8513" xr:uid="{00000000-0005-0000-0000-0000BB160000}"/>
    <cellStyle name="Normal 16 83 2" xfId="20441" xr:uid="{2D7F8684-DC72-44B5-867D-E945F213B5D5}"/>
    <cellStyle name="Normal 16 84" xfId="8614" xr:uid="{00000000-0005-0000-0000-0000BC160000}"/>
    <cellStyle name="Normal 16 84 2" xfId="20539" xr:uid="{90DC5FB8-ED7B-4AD7-95EA-80E8177446EA}"/>
    <cellStyle name="Normal 16 85" xfId="8715" xr:uid="{00000000-0005-0000-0000-0000BD160000}"/>
    <cellStyle name="Normal 16 85 2" xfId="20637" xr:uid="{C909DB89-C0B9-4986-9278-5C25FBBBFAC1}"/>
    <cellStyle name="Normal 16 86" xfId="8816" xr:uid="{00000000-0005-0000-0000-0000BE160000}"/>
    <cellStyle name="Normal 16 86 2" xfId="20735" xr:uid="{28F596F6-0DA6-4474-99BD-A7D2DF9693D4}"/>
    <cellStyle name="Normal 16 87" xfId="8917" xr:uid="{00000000-0005-0000-0000-0000BF160000}"/>
    <cellStyle name="Normal 16 87 2" xfId="20833" xr:uid="{2B303247-21EB-4DA8-BEA8-84F7E77F67A3}"/>
    <cellStyle name="Normal 16 88" xfId="9018" xr:uid="{00000000-0005-0000-0000-0000C0160000}"/>
    <cellStyle name="Normal 16 88 2" xfId="20931" xr:uid="{430DA7FE-8C7A-4AD5-B118-9B75A8E016E5}"/>
    <cellStyle name="Normal 16 89" xfId="9119" xr:uid="{00000000-0005-0000-0000-0000C1160000}"/>
    <cellStyle name="Normal 16 89 2" xfId="21029" xr:uid="{25F9ABDE-4BC6-41AB-A465-B5862B62FFA5}"/>
    <cellStyle name="Normal 16 9" xfId="1039" xr:uid="{00000000-0005-0000-0000-0000C2160000}"/>
    <cellStyle name="Normal 16 9 2" xfId="13189" xr:uid="{3FA75A48-2AE3-4BA0-A296-8BB898A38EF9}"/>
    <cellStyle name="Normal 16 90" xfId="9220" xr:uid="{00000000-0005-0000-0000-0000C3160000}"/>
    <cellStyle name="Normal 16 90 2" xfId="21127" xr:uid="{5BC15749-2137-4CCE-A641-77F51D6C7CEC}"/>
    <cellStyle name="Normal 16 91" xfId="9321" xr:uid="{00000000-0005-0000-0000-0000C4160000}"/>
    <cellStyle name="Normal 16 91 2" xfId="21225" xr:uid="{C2A2EE6B-9269-498B-B80E-0290682946FE}"/>
    <cellStyle name="Normal 16 92" xfId="9422" xr:uid="{00000000-0005-0000-0000-0000C5160000}"/>
    <cellStyle name="Normal 16 92 2" xfId="21323" xr:uid="{D0EACBCF-F2A6-413F-908A-6A1ACDE011AA}"/>
    <cellStyle name="Normal 16 93" xfId="9523" xr:uid="{00000000-0005-0000-0000-0000C6160000}"/>
    <cellStyle name="Normal 16 93 2" xfId="21421" xr:uid="{21021A85-73F7-46A8-BFD7-90262E36F640}"/>
    <cellStyle name="Normal 16 94" xfId="9624" xr:uid="{00000000-0005-0000-0000-0000C7160000}"/>
    <cellStyle name="Normal 16 94 2" xfId="21519" xr:uid="{ACDB34A9-88B8-4DDF-867C-0A4530B9D933}"/>
    <cellStyle name="Normal 16 95" xfId="9725" xr:uid="{00000000-0005-0000-0000-0000C8160000}"/>
    <cellStyle name="Normal 16 95 2" xfId="21617" xr:uid="{F019E1F3-7CB6-4AEA-B1D5-C9E8AADB5BA4}"/>
    <cellStyle name="Normal 16 96" xfId="9826" xr:uid="{00000000-0005-0000-0000-0000C9160000}"/>
    <cellStyle name="Normal 16 96 2" xfId="21715" xr:uid="{262C20E0-94F8-4C41-911D-31DA4D247DD8}"/>
    <cellStyle name="Normal 16 97" xfId="9927" xr:uid="{00000000-0005-0000-0000-0000CA160000}"/>
    <cellStyle name="Normal 16 97 2" xfId="21813" xr:uid="{27276D32-D846-4C14-8F80-6AB4EF25DC6F}"/>
    <cellStyle name="Normal 16 98" xfId="10028" xr:uid="{00000000-0005-0000-0000-0000CB160000}"/>
    <cellStyle name="Normal 16 98 2" xfId="21911" xr:uid="{D2A55908-A926-4C1D-9A28-028C85603CC7}"/>
    <cellStyle name="Normal 16 99" xfId="10129" xr:uid="{00000000-0005-0000-0000-0000CC160000}"/>
    <cellStyle name="Normal 16 99 2" xfId="22008" xr:uid="{2029C0AD-12E7-4DCA-8D90-325075665E3C}"/>
    <cellStyle name="Normal 17" xfId="185" xr:uid="{00000000-0005-0000-0000-0000CD160000}"/>
    <cellStyle name="Normal 17 10" xfId="1089" xr:uid="{00000000-0005-0000-0000-0000CE160000}"/>
    <cellStyle name="Normal 17 10 2" xfId="13236" xr:uid="{FFF2E6A0-91FE-451E-91B3-910075A9A62C}"/>
    <cellStyle name="Normal 17 100" xfId="10179" xr:uid="{00000000-0005-0000-0000-0000CF160000}"/>
    <cellStyle name="Normal 17 100 2" xfId="22056" xr:uid="{F816CFE9-CD8C-4676-B9FD-AB6727C92525}"/>
    <cellStyle name="Normal 17 101" xfId="10278" xr:uid="{00000000-0005-0000-0000-0000D0160000}"/>
    <cellStyle name="Normal 17 101 2" xfId="22152" xr:uid="{D419E886-E8F5-43F1-99D5-F5C4DEC36142}"/>
    <cellStyle name="Normal 17 102" xfId="10380" xr:uid="{00000000-0005-0000-0000-0000D1160000}"/>
    <cellStyle name="Normal 17 102 2" xfId="22250" xr:uid="{2E337CAC-478E-40D9-9142-B395D1C098BE}"/>
    <cellStyle name="Normal 17 103" xfId="10481" xr:uid="{00000000-0005-0000-0000-0000D2160000}"/>
    <cellStyle name="Normal 17 103 2" xfId="22347" xr:uid="{E92655B5-35A1-468C-BFB1-BE8E4C2AC622}"/>
    <cellStyle name="Normal 17 104" xfId="10582" xr:uid="{00000000-0005-0000-0000-0000D3160000}"/>
    <cellStyle name="Normal 17 104 2" xfId="22447" xr:uid="{3E25918F-4F63-408D-9518-6CFA13A111B4}"/>
    <cellStyle name="Normal 17 105" xfId="10682" xr:uid="{00000000-0005-0000-0000-0000D4160000}"/>
    <cellStyle name="Normal 17 105 2" xfId="22545" xr:uid="{E5529C5B-5456-49CA-A27F-A1C8A343CCA7}"/>
    <cellStyle name="Normal 17 106" xfId="10782" xr:uid="{00000000-0005-0000-0000-0000D5160000}"/>
    <cellStyle name="Normal 17 106 2" xfId="22641" xr:uid="{49AEBF44-2753-44A3-8CF5-A9E2AAB09801}"/>
    <cellStyle name="Normal 17 107" xfId="10885" xr:uid="{00000000-0005-0000-0000-0000D6160000}"/>
    <cellStyle name="Normal 17 107 2" xfId="22742" xr:uid="{7322DCD8-8292-4E31-9EF3-003FDC6BE2E5}"/>
    <cellStyle name="Normal 17 108" xfId="10984" xr:uid="{00000000-0005-0000-0000-0000D7160000}"/>
    <cellStyle name="Normal 17 108 2" xfId="22838" xr:uid="{B09591D5-0114-4C21-B585-87EAE883E585}"/>
    <cellStyle name="Normal 17 109" xfId="11084" xr:uid="{00000000-0005-0000-0000-0000D8160000}"/>
    <cellStyle name="Normal 17 109 2" xfId="22934" xr:uid="{21347A06-B24D-4A60-820E-88831B32D476}"/>
    <cellStyle name="Normal 17 11" xfId="1190" xr:uid="{00000000-0005-0000-0000-0000D9160000}"/>
    <cellStyle name="Normal 17 11 2" xfId="13334" xr:uid="{F06FF60C-CCF6-429F-8CB2-A8E610413D8B}"/>
    <cellStyle name="Normal 17 110" xfId="11188" xr:uid="{00000000-0005-0000-0000-0000DA160000}"/>
    <cellStyle name="Normal 17 110 2" xfId="23034" xr:uid="{C8EDEE1B-C953-4160-99E6-961CABD2664F}"/>
    <cellStyle name="Normal 17 111" xfId="11289" xr:uid="{00000000-0005-0000-0000-0000DB160000}"/>
    <cellStyle name="Normal 17 111 2" xfId="23132" xr:uid="{186B3C0A-3554-46AA-B44D-9C7CFE32F3D4}"/>
    <cellStyle name="Normal 17 112" xfId="11390" xr:uid="{00000000-0005-0000-0000-0000DC160000}"/>
    <cellStyle name="Normal 17 112 2" xfId="23230" xr:uid="{3952E41C-B686-4F30-99CA-F4F2D8997B82}"/>
    <cellStyle name="Normal 17 113" xfId="11490" xr:uid="{00000000-0005-0000-0000-0000DD160000}"/>
    <cellStyle name="Normal 17 113 2" xfId="23329" xr:uid="{9F134059-B123-4676-9F2E-F9971D973101}"/>
    <cellStyle name="Normal 17 114" xfId="11589" xr:uid="{00000000-0005-0000-0000-0000DE160000}"/>
    <cellStyle name="Normal 17 114 2" xfId="23425" xr:uid="{6BC8A430-7DA8-44FA-8527-B05E4EE17A88}"/>
    <cellStyle name="Normal 17 115" xfId="11691" xr:uid="{00000000-0005-0000-0000-0000DF160000}"/>
    <cellStyle name="Normal 17 115 2" xfId="23524" xr:uid="{28A984E0-2C8B-4DAA-816C-FF04A53DCAF3}"/>
    <cellStyle name="Normal 17 116" xfId="11788" xr:uid="{00000000-0005-0000-0000-0000E0160000}"/>
    <cellStyle name="Normal 17 116 2" xfId="23616" xr:uid="{1FF175C0-0B4E-4807-8A27-A6EAF5470E0C}"/>
    <cellStyle name="Normal 17 117" xfId="11885" xr:uid="{00000000-0005-0000-0000-0000E1160000}"/>
    <cellStyle name="Normal 17 117 2" xfId="23710" xr:uid="{F8FF2EAC-45E9-4038-B1E5-BB498376AE96}"/>
    <cellStyle name="Normal 17 118" xfId="11980" xr:uid="{00000000-0005-0000-0000-0000E2160000}"/>
    <cellStyle name="Normal 17 118 2" xfId="23804" xr:uid="{63726051-BA98-471D-8B2E-4D0AFB7E47A1}"/>
    <cellStyle name="Normal 17 119" xfId="12067" xr:uid="{00000000-0005-0000-0000-0000E3160000}"/>
    <cellStyle name="Normal 17 119 2" xfId="23888" xr:uid="{3DD75346-26A7-4C50-9D8B-3C143157242B}"/>
    <cellStyle name="Normal 17 12" xfId="1291" xr:uid="{00000000-0005-0000-0000-0000E4160000}"/>
    <cellStyle name="Normal 17 12 2" xfId="13432" xr:uid="{7E1AB5CB-39AB-401E-B798-EDE094D730ED}"/>
    <cellStyle name="Normal 17 120" xfId="12150" xr:uid="{00000000-0005-0000-0000-0000E5160000}"/>
    <cellStyle name="Normal 17 120 2" xfId="23968" xr:uid="{226B8F07-FFBC-43B7-87DA-4B0C7AC1E051}"/>
    <cellStyle name="Normal 17 121" xfId="12204" xr:uid="{00000000-0005-0000-0000-0000E6160000}"/>
    <cellStyle name="Normal 17 121 2" xfId="24022" xr:uid="{E6C258DB-C238-47B6-828D-80566B2C2E32}"/>
    <cellStyle name="Normal 17 122" xfId="12361" xr:uid="{FC1B37BC-4CCB-4BF7-ABB0-F90B40916DCD}"/>
    <cellStyle name="Normal 17 13" xfId="1392" xr:uid="{00000000-0005-0000-0000-0000E7160000}"/>
    <cellStyle name="Normal 17 13 2" xfId="13530" xr:uid="{7E9B17F4-4D83-4839-88A3-0C50FA37E352}"/>
    <cellStyle name="Normal 17 14" xfId="1493" xr:uid="{00000000-0005-0000-0000-0000E8160000}"/>
    <cellStyle name="Normal 17 14 2" xfId="13628" xr:uid="{29FB9AB8-5912-4DA8-B2AF-A1ED75290D93}"/>
    <cellStyle name="Normal 17 15" xfId="1594" xr:uid="{00000000-0005-0000-0000-0000E9160000}"/>
    <cellStyle name="Normal 17 15 2" xfId="13726" xr:uid="{2E20FB49-B219-4348-B850-304FF5D7AC1B}"/>
    <cellStyle name="Normal 17 16" xfId="1695" xr:uid="{00000000-0005-0000-0000-0000EA160000}"/>
    <cellStyle name="Normal 17 16 2" xfId="13824" xr:uid="{FEE1A0F9-7F8C-4EFF-99C6-30FAFC17ACD1}"/>
    <cellStyle name="Normal 17 17" xfId="1796" xr:uid="{00000000-0005-0000-0000-0000EB160000}"/>
    <cellStyle name="Normal 17 17 2" xfId="13922" xr:uid="{EC836B14-4B0B-4262-B217-EADC579EF187}"/>
    <cellStyle name="Normal 17 18" xfId="1897" xr:uid="{00000000-0005-0000-0000-0000EC160000}"/>
    <cellStyle name="Normal 17 18 2" xfId="14020" xr:uid="{F34AF40C-D75B-4256-97F2-B23992EA7401}"/>
    <cellStyle name="Normal 17 19" xfId="1998" xr:uid="{00000000-0005-0000-0000-0000ED160000}"/>
    <cellStyle name="Normal 17 19 2" xfId="14118" xr:uid="{E31DD1C4-688F-4A34-B66C-3014DF407423}"/>
    <cellStyle name="Normal 17 2" xfId="193" xr:uid="{00000000-0005-0000-0000-0000EE160000}"/>
    <cellStyle name="Normal 17 2 10" xfId="1198" xr:uid="{00000000-0005-0000-0000-0000EF160000}"/>
    <cellStyle name="Normal 17 2 10 2" xfId="13342" xr:uid="{4C491DDD-DB31-4758-B777-79D9CBA65CFF}"/>
    <cellStyle name="Normal 17 2 100" xfId="10286" xr:uid="{00000000-0005-0000-0000-0000F0160000}"/>
    <cellStyle name="Normal 17 2 100 2" xfId="22160" xr:uid="{E890B377-7F86-4F87-9A88-1A7D05B1F5D5}"/>
    <cellStyle name="Normal 17 2 101" xfId="10388" xr:uid="{00000000-0005-0000-0000-0000F1160000}"/>
    <cellStyle name="Normal 17 2 101 2" xfId="22258" xr:uid="{CBE4B4D4-08E6-4ECE-B4F2-73612D717B46}"/>
    <cellStyle name="Normal 17 2 102" xfId="10489" xr:uid="{00000000-0005-0000-0000-0000F2160000}"/>
    <cellStyle name="Normal 17 2 102 2" xfId="22355" xr:uid="{11AD2FEC-53E4-4B93-859D-16C60B933CB8}"/>
    <cellStyle name="Normal 17 2 103" xfId="10590" xr:uid="{00000000-0005-0000-0000-0000F3160000}"/>
    <cellStyle name="Normal 17 2 103 2" xfId="22455" xr:uid="{B3556620-F42B-4095-B9E9-2B3166090069}"/>
    <cellStyle name="Normal 17 2 104" xfId="10690" xr:uid="{00000000-0005-0000-0000-0000F4160000}"/>
    <cellStyle name="Normal 17 2 104 2" xfId="22553" xr:uid="{2C2BC4A3-3DBD-4FB0-9C16-D248BEF0074A}"/>
    <cellStyle name="Normal 17 2 105" xfId="10790" xr:uid="{00000000-0005-0000-0000-0000F5160000}"/>
    <cellStyle name="Normal 17 2 105 2" xfId="22649" xr:uid="{072B4F50-970C-411E-AB59-6CF506486608}"/>
    <cellStyle name="Normal 17 2 106" xfId="10893" xr:uid="{00000000-0005-0000-0000-0000F6160000}"/>
    <cellStyle name="Normal 17 2 106 2" xfId="22750" xr:uid="{2EBBC1BE-835A-4F36-975A-AF1E4E8EA0C3}"/>
    <cellStyle name="Normal 17 2 107" xfId="10992" xr:uid="{00000000-0005-0000-0000-0000F7160000}"/>
    <cellStyle name="Normal 17 2 107 2" xfId="22846" xr:uid="{F2232FD0-18D0-45E8-9418-4B95EE22C472}"/>
    <cellStyle name="Normal 17 2 108" xfId="11092" xr:uid="{00000000-0005-0000-0000-0000F8160000}"/>
    <cellStyle name="Normal 17 2 108 2" xfId="22942" xr:uid="{1D1BD98F-5798-4D76-A502-C880E2B48036}"/>
    <cellStyle name="Normal 17 2 109" xfId="11196" xr:uid="{00000000-0005-0000-0000-0000F9160000}"/>
    <cellStyle name="Normal 17 2 109 2" xfId="23042" xr:uid="{25EF59BD-4D6B-4959-922B-D170E249C12D}"/>
    <cellStyle name="Normal 17 2 11" xfId="1299" xr:uid="{00000000-0005-0000-0000-0000FA160000}"/>
    <cellStyle name="Normal 17 2 11 2" xfId="13440" xr:uid="{566788E1-584C-4214-BA66-0081376C8FB9}"/>
    <cellStyle name="Normal 17 2 110" xfId="11297" xr:uid="{00000000-0005-0000-0000-0000FB160000}"/>
    <cellStyle name="Normal 17 2 110 2" xfId="23140" xr:uid="{4D9A42FB-A9F5-4058-853F-383F4AE6695B}"/>
    <cellStyle name="Normal 17 2 111" xfId="11398" xr:uid="{00000000-0005-0000-0000-0000FC160000}"/>
    <cellStyle name="Normal 17 2 111 2" xfId="23238" xr:uid="{EE32F7ED-8575-40DF-ABCC-0196E3F61228}"/>
    <cellStyle name="Normal 17 2 112" xfId="11498" xr:uid="{00000000-0005-0000-0000-0000FD160000}"/>
    <cellStyle name="Normal 17 2 112 2" xfId="23337" xr:uid="{F5320341-F9A3-44F3-8233-E5311F506389}"/>
    <cellStyle name="Normal 17 2 113" xfId="11597" xr:uid="{00000000-0005-0000-0000-0000FE160000}"/>
    <cellStyle name="Normal 17 2 113 2" xfId="23433" xr:uid="{D61FBE45-FF22-4DE4-8CA1-48003578646C}"/>
    <cellStyle name="Normal 17 2 114" xfId="11699" xr:uid="{00000000-0005-0000-0000-0000FF160000}"/>
    <cellStyle name="Normal 17 2 114 2" xfId="23532" xr:uid="{454FE481-D034-47F9-BB32-4B18A379E604}"/>
    <cellStyle name="Normal 17 2 115" xfId="11796" xr:uid="{00000000-0005-0000-0000-000000170000}"/>
    <cellStyle name="Normal 17 2 115 2" xfId="23624" xr:uid="{640A18E5-0749-4CF1-B790-582F4CAF75C6}"/>
    <cellStyle name="Normal 17 2 116" xfId="11893" xr:uid="{00000000-0005-0000-0000-000001170000}"/>
    <cellStyle name="Normal 17 2 116 2" xfId="23718" xr:uid="{B1D24862-7151-4CE4-9640-CAC0DD22FBAB}"/>
    <cellStyle name="Normal 17 2 117" xfId="11988" xr:uid="{00000000-0005-0000-0000-000002170000}"/>
    <cellStyle name="Normal 17 2 117 2" xfId="23812" xr:uid="{E286A1DC-6C17-4FFB-8DE1-E8D40E0F1BB4}"/>
    <cellStyle name="Normal 17 2 118" xfId="12075" xr:uid="{00000000-0005-0000-0000-000003170000}"/>
    <cellStyle name="Normal 17 2 118 2" xfId="23896" xr:uid="{B95EE07E-9010-4379-9FAB-42F0FE81218D}"/>
    <cellStyle name="Normal 17 2 119" xfId="12158" xr:uid="{00000000-0005-0000-0000-000004170000}"/>
    <cellStyle name="Normal 17 2 119 2" xfId="23976" xr:uid="{50E54777-5DF4-496E-888C-531EF95306AF}"/>
    <cellStyle name="Normal 17 2 12" xfId="1400" xr:uid="{00000000-0005-0000-0000-000005170000}"/>
    <cellStyle name="Normal 17 2 12 2" xfId="13538" xr:uid="{3A28CEBD-28AC-4DF1-8EE9-C4A7F1EEA384}"/>
    <cellStyle name="Normal 17 2 120" xfId="12212" xr:uid="{00000000-0005-0000-0000-000006170000}"/>
    <cellStyle name="Normal 17 2 120 2" xfId="24030" xr:uid="{BCA0709D-50C7-4BBF-8601-A25A1A18452F}"/>
    <cellStyle name="Normal 17 2 121" xfId="12369" xr:uid="{675997C5-2CFB-4241-ADEA-17BDBED2842F}"/>
    <cellStyle name="Normal 17 2 13" xfId="1501" xr:uid="{00000000-0005-0000-0000-000007170000}"/>
    <cellStyle name="Normal 17 2 13 2" xfId="13636" xr:uid="{B186022E-97EA-46E5-B8C5-2D416066AB53}"/>
    <cellStyle name="Normal 17 2 14" xfId="1602" xr:uid="{00000000-0005-0000-0000-000008170000}"/>
    <cellStyle name="Normal 17 2 14 2" xfId="13734" xr:uid="{73CD6730-BA5A-441F-A604-2CD61E959602}"/>
    <cellStyle name="Normal 17 2 15" xfId="1703" xr:uid="{00000000-0005-0000-0000-000009170000}"/>
    <cellStyle name="Normal 17 2 15 2" xfId="13832" xr:uid="{A8140499-2D72-49B9-9B14-97C485AEB313}"/>
    <cellStyle name="Normal 17 2 16" xfId="1804" xr:uid="{00000000-0005-0000-0000-00000A170000}"/>
    <cellStyle name="Normal 17 2 16 2" xfId="13930" xr:uid="{104A8F7F-24D9-44CD-887C-6E646D2F1BF2}"/>
    <cellStyle name="Normal 17 2 17" xfId="1905" xr:uid="{00000000-0005-0000-0000-00000B170000}"/>
    <cellStyle name="Normal 17 2 17 2" xfId="14028" xr:uid="{042AA469-C648-41F0-8853-4B3CCD1612E9}"/>
    <cellStyle name="Normal 17 2 18" xfId="2006" xr:uid="{00000000-0005-0000-0000-00000C170000}"/>
    <cellStyle name="Normal 17 2 18 2" xfId="14126" xr:uid="{B53627AA-BACB-4F58-9D00-5BBB0E4C9F24}"/>
    <cellStyle name="Normal 17 2 19" xfId="2107" xr:uid="{00000000-0005-0000-0000-00000D170000}"/>
    <cellStyle name="Normal 17 2 19 2" xfId="14224" xr:uid="{1A8A5EEF-0849-436D-85C0-8A1282DF9594}"/>
    <cellStyle name="Normal 17 2 2" xfId="390" xr:uid="{00000000-0005-0000-0000-00000E170000}"/>
    <cellStyle name="Normal 17 2 2 2" xfId="12559" xr:uid="{93A0E83A-5F26-4BA0-9CB4-B5DB00B5AF36}"/>
    <cellStyle name="Normal 17 2 20" xfId="2208" xr:uid="{00000000-0005-0000-0000-00000F170000}"/>
    <cellStyle name="Normal 17 2 20 2" xfId="14322" xr:uid="{4966C7D0-C486-4BEE-A0D9-882F7FC9C701}"/>
    <cellStyle name="Normal 17 2 21" xfId="2309" xr:uid="{00000000-0005-0000-0000-000010170000}"/>
    <cellStyle name="Normal 17 2 21 2" xfId="14420" xr:uid="{AF7D6998-A7EC-401D-B802-40CA4B6C12E3}"/>
    <cellStyle name="Normal 17 2 22" xfId="2410" xr:uid="{00000000-0005-0000-0000-000011170000}"/>
    <cellStyle name="Normal 17 2 22 2" xfId="14518" xr:uid="{28468A67-4D1E-46A9-A6B8-48300D9BED8D}"/>
    <cellStyle name="Normal 17 2 23" xfId="2511" xr:uid="{00000000-0005-0000-0000-000012170000}"/>
    <cellStyle name="Normal 17 2 23 2" xfId="14616" xr:uid="{AE9876C5-A96A-496F-9FC7-CCBB2F8BE713}"/>
    <cellStyle name="Normal 17 2 24" xfId="2612" xr:uid="{00000000-0005-0000-0000-000013170000}"/>
    <cellStyle name="Normal 17 2 24 2" xfId="14714" xr:uid="{D475D970-7796-4AD6-A49A-C2F1F49CCB0E}"/>
    <cellStyle name="Normal 17 2 25" xfId="2713" xr:uid="{00000000-0005-0000-0000-000014170000}"/>
    <cellStyle name="Normal 17 2 25 2" xfId="14812" xr:uid="{58BADBA4-4A5F-4C8A-BB1B-17C4B97D219D}"/>
    <cellStyle name="Normal 17 2 26" xfId="2814" xr:uid="{00000000-0005-0000-0000-000015170000}"/>
    <cellStyle name="Normal 17 2 26 2" xfId="14910" xr:uid="{BE369FF2-974D-4383-A43D-EDA207D68DD7}"/>
    <cellStyle name="Normal 17 2 27" xfId="2915" xr:uid="{00000000-0005-0000-0000-000016170000}"/>
    <cellStyle name="Normal 17 2 27 2" xfId="15008" xr:uid="{0FC9CFBE-4ACB-4219-BB71-89DB52082599}"/>
    <cellStyle name="Normal 17 2 28" xfId="3016" xr:uid="{00000000-0005-0000-0000-000017170000}"/>
    <cellStyle name="Normal 17 2 28 2" xfId="15106" xr:uid="{7627E3FC-AEBA-484E-B8B7-F2F086D90CDC}"/>
    <cellStyle name="Normal 17 2 29" xfId="3117" xr:uid="{00000000-0005-0000-0000-000018170000}"/>
    <cellStyle name="Normal 17 2 29 2" xfId="15204" xr:uid="{F5315446-4F90-463C-A03D-13B5D0AA2A4A}"/>
    <cellStyle name="Normal 17 2 3" xfId="491" xr:uid="{00000000-0005-0000-0000-000019170000}"/>
    <cellStyle name="Normal 17 2 3 2" xfId="12657" xr:uid="{92F97EC4-310F-457E-87C8-924B5DD3DFEA}"/>
    <cellStyle name="Normal 17 2 30" xfId="3218" xr:uid="{00000000-0005-0000-0000-00001A170000}"/>
    <cellStyle name="Normal 17 2 30 2" xfId="15302" xr:uid="{42F5AEA2-1C77-455E-B5C6-94D71F33307A}"/>
    <cellStyle name="Normal 17 2 31" xfId="3319" xr:uid="{00000000-0005-0000-0000-00001B170000}"/>
    <cellStyle name="Normal 17 2 31 2" xfId="15400" xr:uid="{793AB299-04AF-45E7-9ADF-F0F3BF86B1E2}"/>
    <cellStyle name="Normal 17 2 32" xfId="3420" xr:uid="{00000000-0005-0000-0000-00001C170000}"/>
    <cellStyle name="Normal 17 2 32 2" xfId="15498" xr:uid="{CC0B209A-E902-408C-BD77-A7BC26FE51B9}"/>
    <cellStyle name="Normal 17 2 33" xfId="3521" xr:uid="{00000000-0005-0000-0000-00001D170000}"/>
    <cellStyle name="Normal 17 2 33 2" xfId="15596" xr:uid="{0B66DC1E-553A-4AF5-B36C-D501136579FC}"/>
    <cellStyle name="Normal 17 2 34" xfId="3622" xr:uid="{00000000-0005-0000-0000-00001E170000}"/>
    <cellStyle name="Normal 17 2 34 2" xfId="15694" xr:uid="{7CDE3895-9CE2-4584-A7EA-1198B00BFB0E}"/>
    <cellStyle name="Normal 17 2 35" xfId="3723" xr:uid="{00000000-0005-0000-0000-00001F170000}"/>
    <cellStyle name="Normal 17 2 35 2" xfId="15793" xr:uid="{8281B7B9-570D-42E2-B539-A285BA2DFE23}"/>
    <cellStyle name="Normal 17 2 36" xfId="3815" xr:uid="{00000000-0005-0000-0000-000020170000}"/>
    <cellStyle name="Normal 17 2 36 2" xfId="15882" xr:uid="{EA1D5D05-0FCE-4F83-AD04-B7D60AD5F996}"/>
    <cellStyle name="Normal 17 2 37" xfId="3923" xr:uid="{00000000-0005-0000-0000-000021170000}"/>
    <cellStyle name="Normal 17 2 37 2" xfId="15984" xr:uid="{D8679D94-0DD5-48C2-B0FB-8EBEB8F2F561}"/>
    <cellStyle name="Normal 17 2 38" xfId="4021" xr:uid="{00000000-0005-0000-0000-000022170000}"/>
    <cellStyle name="Normal 17 2 38 2" xfId="16080" xr:uid="{7257D28D-DBD8-4D61-8F92-5B57C5ED312D}"/>
    <cellStyle name="Normal 17 2 39" xfId="4084" xr:uid="{00000000-0005-0000-0000-000023170000}"/>
    <cellStyle name="Normal 17 2 39 2" xfId="16143" xr:uid="{CF947D0F-A62E-4879-9C3B-0AA4708464B5}"/>
    <cellStyle name="Normal 17 2 4" xfId="592" xr:uid="{00000000-0005-0000-0000-000024170000}"/>
    <cellStyle name="Normal 17 2 4 2" xfId="12755" xr:uid="{AE7A7438-46F7-465D-8157-E21752C65659}"/>
    <cellStyle name="Normal 17 2 40" xfId="4228" xr:uid="{00000000-0005-0000-0000-000025170000}"/>
    <cellStyle name="Normal 17 2 40 2" xfId="16281" xr:uid="{3DA3ABA7-D6FB-422E-B2D5-EEB3EE12371B}"/>
    <cellStyle name="Normal 17 2 41" xfId="4328" xr:uid="{00000000-0005-0000-0000-000026170000}"/>
    <cellStyle name="Normal 17 2 41 2" xfId="16379" xr:uid="{CD1D5BEF-EC0D-4A6D-80AE-8501113D675C}"/>
    <cellStyle name="Normal 17 2 42" xfId="4430" xr:uid="{00000000-0005-0000-0000-000027170000}"/>
    <cellStyle name="Normal 17 2 42 2" xfId="16478" xr:uid="{0A8AE15C-5E72-4D46-9381-AA7A803A9BA1}"/>
    <cellStyle name="Normal 17 2 43" xfId="4531" xr:uid="{00000000-0005-0000-0000-000028170000}"/>
    <cellStyle name="Normal 17 2 43 2" xfId="16576" xr:uid="{8D51C9C7-5C0E-4CDA-B9C0-D6C96A2A7650}"/>
    <cellStyle name="Normal 17 2 44" xfId="4632" xr:uid="{00000000-0005-0000-0000-000029170000}"/>
    <cellStyle name="Normal 17 2 44 2" xfId="16674" xr:uid="{0FADB564-AF6D-4572-B83A-B87421DCECA8}"/>
    <cellStyle name="Normal 17 2 45" xfId="4733" xr:uid="{00000000-0005-0000-0000-00002A170000}"/>
    <cellStyle name="Normal 17 2 45 2" xfId="16772" xr:uid="{8F00DE5C-3E00-4FC2-94D7-0A4889C0DB2D}"/>
    <cellStyle name="Normal 17 2 46" xfId="4834" xr:uid="{00000000-0005-0000-0000-00002B170000}"/>
    <cellStyle name="Normal 17 2 46 2" xfId="16870" xr:uid="{AFC9C4DA-0698-40C9-B805-AC74C539873D}"/>
    <cellStyle name="Normal 17 2 47" xfId="4935" xr:uid="{00000000-0005-0000-0000-00002C170000}"/>
    <cellStyle name="Normal 17 2 47 2" xfId="16968" xr:uid="{0166C797-27B0-4963-8902-FB35BB7BA6DC}"/>
    <cellStyle name="Normal 17 2 48" xfId="5036" xr:uid="{00000000-0005-0000-0000-00002D170000}"/>
    <cellStyle name="Normal 17 2 48 2" xfId="17066" xr:uid="{495E5043-07AE-4D49-A5CE-2E831D4B6156}"/>
    <cellStyle name="Normal 17 2 49" xfId="5137" xr:uid="{00000000-0005-0000-0000-00002E170000}"/>
    <cellStyle name="Normal 17 2 49 2" xfId="17164" xr:uid="{0E8163D8-6AEC-446B-B895-89428FAC843F}"/>
    <cellStyle name="Normal 17 2 5" xfId="693" xr:uid="{00000000-0005-0000-0000-00002F170000}"/>
    <cellStyle name="Normal 17 2 5 2" xfId="12853" xr:uid="{66E2C0D1-166F-444C-B823-6240629E503E}"/>
    <cellStyle name="Normal 17 2 50" xfId="5238" xr:uid="{00000000-0005-0000-0000-000030170000}"/>
    <cellStyle name="Normal 17 2 50 2" xfId="17262" xr:uid="{0D2F5943-9D59-469E-BE19-1FE57F90E890}"/>
    <cellStyle name="Normal 17 2 51" xfId="5339" xr:uid="{00000000-0005-0000-0000-000031170000}"/>
    <cellStyle name="Normal 17 2 51 2" xfId="17360" xr:uid="{1A908C5E-319F-4297-B0ED-70B1560E7D78}"/>
    <cellStyle name="Normal 17 2 52" xfId="5440" xr:uid="{00000000-0005-0000-0000-000032170000}"/>
    <cellStyle name="Normal 17 2 52 2" xfId="17458" xr:uid="{2ACD735F-3689-46DD-B1D2-28C3C242BB8C}"/>
    <cellStyle name="Normal 17 2 53" xfId="5541" xr:uid="{00000000-0005-0000-0000-000033170000}"/>
    <cellStyle name="Normal 17 2 53 2" xfId="17556" xr:uid="{CB5B4662-3F39-4E99-97A1-86B4287DDCE5}"/>
    <cellStyle name="Normal 17 2 54" xfId="5642" xr:uid="{00000000-0005-0000-0000-000034170000}"/>
    <cellStyle name="Normal 17 2 54 2" xfId="17654" xr:uid="{C7FB113A-19BD-40E2-A948-653748528681}"/>
    <cellStyle name="Normal 17 2 55" xfId="5743" xr:uid="{00000000-0005-0000-0000-000035170000}"/>
    <cellStyle name="Normal 17 2 55 2" xfId="17752" xr:uid="{9FA8800D-2B2B-4ECA-A530-48E0FA60FB2D}"/>
    <cellStyle name="Normal 17 2 56" xfId="5844" xr:uid="{00000000-0005-0000-0000-000036170000}"/>
    <cellStyle name="Normal 17 2 56 2" xfId="17850" xr:uid="{240513E5-8B65-48D8-B42A-428E56E6054A}"/>
    <cellStyle name="Normal 17 2 57" xfId="5945" xr:uid="{00000000-0005-0000-0000-000037170000}"/>
    <cellStyle name="Normal 17 2 57 2" xfId="17948" xr:uid="{1774103E-62A0-486A-875E-8BC4C3A77600}"/>
    <cellStyle name="Normal 17 2 58" xfId="6046" xr:uid="{00000000-0005-0000-0000-000038170000}"/>
    <cellStyle name="Normal 17 2 58 2" xfId="18046" xr:uid="{D155B706-FB72-4C50-888F-E1B478153B0E}"/>
    <cellStyle name="Normal 17 2 59" xfId="6147" xr:uid="{00000000-0005-0000-0000-000039170000}"/>
    <cellStyle name="Normal 17 2 59 2" xfId="18144" xr:uid="{3430BDBA-C056-4143-8160-48995D9298EE}"/>
    <cellStyle name="Normal 17 2 6" xfId="794" xr:uid="{00000000-0005-0000-0000-00003A170000}"/>
    <cellStyle name="Normal 17 2 6 2" xfId="12951" xr:uid="{FF78E48D-BD77-4366-84F0-805A28640942}"/>
    <cellStyle name="Normal 17 2 60" xfId="6248" xr:uid="{00000000-0005-0000-0000-00003B170000}"/>
    <cellStyle name="Normal 17 2 60 2" xfId="18242" xr:uid="{55790F6F-624D-4DDD-B42D-0D9826937289}"/>
    <cellStyle name="Normal 17 2 61" xfId="6349" xr:uid="{00000000-0005-0000-0000-00003C170000}"/>
    <cellStyle name="Normal 17 2 61 2" xfId="18340" xr:uid="{A8072647-85B2-4F3A-984F-095506F1C8A2}"/>
    <cellStyle name="Normal 17 2 62" xfId="6450" xr:uid="{00000000-0005-0000-0000-00003D170000}"/>
    <cellStyle name="Normal 17 2 62 2" xfId="18438" xr:uid="{F5400014-803E-4CD3-BF8E-0EFB873CE103}"/>
    <cellStyle name="Normal 17 2 63" xfId="6551" xr:uid="{00000000-0005-0000-0000-00003E170000}"/>
    <cellStyle name="Normal 17 2 63 2" xfId="18536" xr:uid="{9C8452D5-DD93-4709-A051-DFE12F104F0F}"/>
    <cellStyle name="Normal 17 2 64" xfId="6652" xr:uid="{00000000-0005-0000-0000-00003F170000}"/>
    <cellStyle name="Normal 17 2 64 2" xfId="18634" xr:uid="{ADEAD9C3-4AD1-4AD0-A509-FFC96A448FC7}"/>
    <cellStyle name="Normal 17 2 65" xfId="6753" xr:uid="{00000000-0005-0000-0000-000040170000}"/>
    <cellStyle name="Normal 17 2 65 2" xfId="18732" xr:uid="{CBD99C11-138B-40B1-8384-7BE76565298C}"/>
    <cellStyle name="Normal 17 2 66" xfId="6854" xr:uid="{00000000-0005-0000-0000-000041170000}"/>
    <cellStyle name="Normal 17 2 66 2" xfId="18830" xr:uid="{5F2CE095-F2FF-48E4-9DBE-62129DE4022F}"/>
    <cellStyle name="Normal 17 2 67" xfId="6955" xr:uid="{00000000-0005-0000-0000-000042170000}"/>
    <cellStyle name="Normal 17 2 67 2" xfId="18928" xr:uid="{986CA8FA-29A1-4E55-8827-00F7DC6E4F94}"/>
    <cellStyle name="Normal 17 2 68" xfId="7056" xr:uid="{00000000-0005-0000-0000-000043170000}"/>
    <cellStyle name="Normal 17 2 68 2" xfId="19026" xr:uid="{8B7FC29E-6D2D-45B6-9BD7-2908FA4EC85C}"/>
    <cellStyle name="Normal 17 2 69" xfId="7157" xr:uid="{00000000-0005-0000-0000-000044170000}"/>
    <cellStyle name="Normal 17 2 69 2" xfId="19124" xr:uid="{802C1C4D-C290-44A0-A93E-CF771AB7611F}"/>
    <cellStyle name="Normal 17 2 7" xfId="895" xr:uid="{00000000-0005-0000-0000-000045170000}"/>
    <cellStyle name="Normal 17 2 7 2" xfId="13049" xr:uid="{6D2B273B-E224-4352-9C9B-8F719A0956C7}"/>
    <cellStyle name="Normal 17 2 70" xfId="7258" xr:uid="{00000000-0005-0000-0000-000046170000}"/>
    <cellStyle name="Normal 17 2 70 2" xfId="19222" xr:uid="{929933AD-194D-4370-9AD3-071131217F66}"/>
    <cellStyle name="Normal 17 2 71" xfId="7359" xr:uid="{00000000-0005-0000-0000-000047170000}"/>
    <cellStyle name="Normal 17 2 71 2" xfId="19320" xr:uid="{4CE7BF7C-1FE4-4D0C-B51D-48BF38EF1E50}"/>
    <cellStyle name="Normal 17 2 72" xfId="7460" xr:uid="{00000000-0005-0000-0000-000048170000}"/>
    <cellStyle name="Normal 17 2 72 2" xfId="19418" xr:uid="{8FE120F6-33A4-40B2-A068-B794093C1C71}"/>
    <cellStyle name="Normal 17 2 73" xfId="7561" xr:uid="{00000000-0005-0000-0000-000049170000}"/>
    <cellStyle name="Normal 17 2 73 2" xfId="19516" xr:uid="{3CB7AFAA-253F-45A2-A912-E0DAB41BA703}"/>
    <cellStyle name="Normal 17 2 74" xfId="7662" xr:uid="{00000000-0005-0000-0000-00004A170000}"/>
    <cellStyle name="Normal 17 2 74 2" xfId="19614" xr:uid="{D69E0D42-0082-461F-A058-C1ED307A85EA}"/>
    <cellStyle name="Normal 17 2 75" xfId="7763" xr:uid="{00000000-0005-0000-0000-00004B170000}"/>
    <cellStyle name="Normal 17 2 75 2" xfId="19712" xr:uid="{1076B701-65BF-4ABC-B3E1-B4D7E9329535}"/>
    <cellStyle name="Normal 17 2 76" xfId="7864" xr:uid="{00000000-0005-0000-0000-00004C170000}"/>
    <cellStyle name="Normal 17 2 76 2" xfId="19810" xr:uid="{287D9D03-7A1F-47A1-8CEE-D72655464849}"/>
    <cellStyle name="Normal 17 2 77" xfId="7965" xr:uid="{00000000-0005-0000-0000-00004D170000}"/>
    <cellStyle name="Normal 17 2 77 2" xfId="19908" xr:uid="{72F8B785-5C71-43E1-BEA9-592A11E1D295}"/>
    <cellStyle name="Normal 17 2 78" xfId="8066" xr:uid="{00000000-0005-0000-0000-00004E170000}"/>
    <cellStyle name="Normal 17 2 78 2" xfId="20006" xr:uid="{977598C4-4C6D-4179-92EA-564D69478608}"/>
    <cellStyle name="Normal 17 2 79" xfId="8167" xr:uid="{00000000-0005-0000-0000-00004F170000}"/>
    <cellStyle name="Normal 17 2 79 2" xfId="20104" xr:uid="{84C74D0B-AEEC-408E-8033-5FA8E7F36870}"/>
    <cellStyle name="Normal 17 2 8" xfId="996" xr:uid="{00000000-0005-0000-0000-000050170000}"/>
    <cellStyle name="Normal 17 2 8 2" xfId="13147" xr:uid="{F910535B-5669-4ADA-9249-4907ADC20CB9}"/>
    <cellStyle name="Normal 17 2 80" xfId="8268" xr:uid="{00000000-0005-0000-0000-000051170000}"/>
    <cellStyle name="Normal 17 2 80 2" xfId="20202" xr:uid="{C2FBA2D9-0000-452B-80FE-A3E515C7FDE2}"/>
    <cellStyle name="Normal 17 2 81" xfId="8369" xr:uid="{00000000-0005-0000-0000-000052170000}"/>
    <cellStyle name="Normal 17 2 81 2" xfId="20300" xr:uid="{C9B9AF4E-D699-459E-A2B1-4BA2F266ECEE}"/>
    <cellStyle name="Normal 17 2 82" xfId="8470" xr:uid="{00000000-0005-0000-0000-000053170000}"/>
    <cellStyle name="Normal 17 2 82 2" xfId="20398" xr:uid="{9C1B4BBD-DC0D-4D46-B6EE-3218572B921B}"/>
    <cellStyle name="Normal 17 2 83" xfId="8571" xr:uid="{00000000-0005-0000-0000-000054170000}"/>
    <cellStyle name="Normal 17 2 83 2" xfId="20496" xr:uid="{969D3499-5A33-4A78-894C-5B41F6BBE606}"/>
    <cellStyle name="Normal 17 2 84" xfId="8672" xr:uid="{00000000-0005-0000-0000-000055170000}"/>
    <cellStyle name="Normal 17 2 84 2" xfId="20594" xr:uid="{576FE054-F2F4-481B-985C-04271E6FC1A8}"/>
    <cellStyle name="Normal 17 2 85" xfId="8773" xr:uid="{00000000-0005-0000-0000-000056170000}"/>
    <cellStyle name="Normal 17 2 85 2" xfId="20692" xr:uid="{D001FF04-9880-4809-B421-D4B5FE41CFA6}"/>
    <cellStyle name="Normal 17 2 86" xfId="8874" xr:uid="{00000000-0005-0000-0000-000057170000}"/>
    <cellStyle name="Normal 17 2 86 2" xfId="20790" xr:uid="{6553AFB3-55F4-42F8-8FB3-1717F3F71F9C}"/>
    <cellStyle name="Normal 17 2 87" xfId="8975" xr:uid="{00000000-0005-0000-0000-000058170000}"/>
    <cellStyle name="Normal 17 2 87 2" xfId="20888" xr:uid="{E68CD5F5-1D62-45E1-8A35-84D856DFA6A8}"/>
    <cellStyle name="Normal 17 2 88" xfId="9076" xr:uid="{00000000-0005-0000-0000-000059170000}"/>
    <cellStyle name="Normal 17 2 88 2" xfId="20986" xr:uid="{43F72EDB-3E81-46CC-8215-7B0FA0F08ABF}"/>
    <cellStyle name="Normal 17 2 89" xfId="9177" xr:uid="{00000000-0005-0000-0000-00005A170000}"/>
    <cellStyle name="Normal 17 2 89 2" xfId="21084" xr:uid="{78BFE607-11E7-4013-BBCC-E4553539DC37}"/>
    <cellStyle name="Normal 17 2 9" xfId="1097" xr:uid="{00000000-0005-0000-0000-00005B170000}"/>
    <cellStyle name="Normal 17 2 9 2" xfId="13244" xr:uid="{9D6B28D3-4B8F-4373-A81A-47435FCFA09C}"/>
    <cellStyle name="Normal 17 2 90" xfId="9278" xr:uid="{00000000-0005-0000-0000-00005C170000}"/>
    <cellStyle name="Normal 17 2 90 2" xfId="21182" xr:uid="{311FF39D-0543-4F38-A832-9ACC6F95CCE8}"/>
    <cellStyle name="Normal 17 2 91" xfId="9379" xr:uid="{00000000-0005-0000-0000-00005D170000}"/>
    <cellStyle name="Normal 17 2 91 2" xfId="21280" xr:uid="{7CB6D6BD-87E5-480D-8724-56793E945376}"/>
    <cellStyle name="Normal 17 2 92" xfId="9480" xr:uid="{00000000-0005-0000-0000-00005E170000}"/>
    <cellStyle name="Normal 17 2 92 2" xfId="21378" xr:uid="{2985D6C2-6453-400A-9115-58914B88E4DC}"/>
    <cellStyle name="Normal 17 2 93" xfId="9581" xr:uid="{00000000-0005-0000-0000-00005F170000}"/>
    <cellStyle name="Normal 17 2 93 2" xfId="21476" xr:uid="{D1E05B81-BB42-4AD8-A626-C1196B61690D}"/>
    <cellStyle name="Normal 17 2 94" xfId="9682" xr:uid="{00000000-0005-0000-0000-000060170000}"/>
    <cellStyle name="Normal 17 2 94 2" xfId="21574" xr:uid="{2E89F6F6-372F-4B94-8096-5F94F5B35BCE}"/>
    <cellStyle name="Normal 17 2 95" xfId="9783" xr:uid="{00000000-0005-0000-0000-000061170000}"/>
    <cellStyle name="Normal 17 2 95 2" xfId="21672" xr:uid="{1E9692F6-9661-4A7E-93BB-A7E95299F520}"/>
    <cellStyle name="Normal 17 2 96" xfId="9884" xr:uid="{00000000-0005-0000-0000-000062170000}"/>
    <cellStyle name="Normal 17 2 96 2" xfId="21770" xr:uid="{77AE055D-B29C-4203-8A25-03D4B59B8785}"/>
    <cellStyle name="Normal 17 2 97" xfId="9985" xr:uid="{00000000-0005-0000-0000-000063170000}"/>
    <cellStyle name="Normal 17 2 97 2" xfId="21868" xr:uid="{510BAF9A-C7A0-4D89-99CF-4FB8D2FA4B46}"/>
    <cellStyle name="Normal 17 2 98" xfId="10086" xr:uid="{00000000-0005-0000-0000-000064170000}"/>
    <cellStyle name="Normal 17 2 98 2" xfId="21966" xr:uid="{81C3CD5F-6AD5-4F48-B2AC-D976315646B9}"/>
    <cellStyle name="Normal 17 2 99" xfId="10187" xr:uid="{00000000-0005-0000-0000-000065170000}"/>
    <cellStyle name="Normal 17 2 99 2" xfId="22064" xr:uid="{5C22EE6D-B292-4E53-B767-0691611FCCB0}"/>
    <cellStyle name="Normal 17 20" xfId="2099" xr:uid="{00000000-0005-0000-0000-000066170000}"/>
    <cellStyle name="Normal 17 20 2" xfId="14216" xr:uid="{0A2027D7-1669-44F0-8224-BAE8CFB126DE}"/>
    <cellStyle name="Normal 17 21" xfId="2200" xr:uid="{00000000-0005-0000-0000-000067170000}"/>
    <cellStyle name="Normal 17 21 2" xfId="14314" xr:uid="{2E2F46F0-1A42-4068-A4E9-C1B435FF628D}"/>
    <cellStyle name="Normal 17 22" xfId="2301" xr:uid="{00000000-0005-0000-0000-000068170000}"/>
    <cellStyle name="Normal 17 22 2" xfId="14412" xr:uid="{3937A67A-BAA2-44B2-BC4E-07BAF1CFFEB8}"/>
    <cellStyle name="Normal 17 23" xfId="2402" xr:uid="{00000000-0005-0000-0000-000069170000}"/>
    <cellStyle name="Normal 17 23 2" xfId="14510" xr:uid="{9F1609F7-506F-4336-98A1-E5B595F0F74C}"/>
    <cellStyle name="Normal 17 24" xfId="2503" xr:uid="{00000000-0005-0000-0000-00006A170000}"/>
    <cellStyle name="Normal 17 24 2" xfId="14608" xr:uid="{D1C09572-311D-4532-95E4-5F64CEF58B1E}"/>
    <cellStyle name="Normal 17 25" xfId="2604" xr:uid="{00000000-0005-0000-0000-00006B170000}"/>
    <cellStyle name="Normal 17 25 2" xfId="14706" xr:uid="{0583DAE7-369B-4539-967C-CC9607B30463}"/>
    <cellStyle name="Normal 17 26" xfId="2705" xr:uid="{00000000-0005-0000-0000-00006C170000}"/>
    <cellStyle name="Normal 17 26 2" xfId="14804" xr:uid="{54D82B21-31B9-4ACC-B8D7-E5CDFA1F4896}"/>
    <cellStyle name="Normal 17 27" xfId="2806" xr:uid="{00000000-0005-0000-0000-00006D170000}"/>
    <cellStyle name="Normal 17 27 2" xfId="14902" xr:uid="{3B2ABB51-8C14-4BD8-AA02-32E933F6B4CA}"/>
    <cellStyle name="Normal 17 28" xfId="2907" xr:uid="{00000000-0005-0000-0000-00006E170000}"/>
    <cellStyle name="Normal 17 28 2" xfId="15000" xr:uid="{F1865B36-0FA1-4547-9348-8E56D35FFD5A}"/>
    <cellStyle name="Normal 17 29" xfId="3008" xr:uid="{00000000-0005-0000-0000-00006F170000}"/>
    <cellStyle name="Normal 17 29 2" xfId="15098" xr:uid="{2FD39CCF-CE97-4B64-B8DB-7C59FBBD187D}"/>
    <cellStyle name="Normal 17 3" xfId="382" xr:uid="{00000000-0005-0000-0000-000070170000}"/>
    <cellStyle name="Normal 17 3 2" xfId="12551" xr:uid="{E907AFB7-FEE5-42FB-B9C2-ED853A2330B6}"/>
    <cellStyle name="Normal 17 30" xfId="3109" xr:uid="{00000000-0005-0000-0000-000071170000}"/>
    <cellStyle name="Normal 17 30 2" xfId="15196" xr:uid="{51C94631-7D0A-451B-A183-1B3626F6EF86}"/>
    <cellStyle name="Normal 17 31" xfId="3210" xr:uid="{00000000-0005-0000-0000-000072170000}"/>
    <cellStyle name="Normal 17 31 2" xfId="15294" xr:uid="{4D9D6520-BC81-41EF-8B15-83CD475AC6B2}"/>
    <cellStyle name="Normal 17 32" xfId="3311" xr:uid="{00000000-0005-0000-0000-000073170000}"/>
    <cellStyle name="Normal 17 32 2" xfId="15392" xr:uid="{205185C7-42B0-467F-BD1A-EBA81B1F6680}"/>
    <cellStyle name="Normal 17 33" xfId="3412" xr:uid="{00000000-0005-0000-0000-000074170000}"/>
    <cellStyle name="Normal 17 33 2" xfId="15490" xr:uid="{09BEBDAB-4834-4FF1-B6DD-DBAEDF146A1E}"/>
    <cellStyle name="Normal 17 34" xfId="3513" xr:uid="{00000000-0005-0000-0000-000075170000}"/>
    <cellStyle name="Normal 17 34 2" xfId="15588" xr:uid="{A1521B97-663A-43C3-90D4-C5A37935A810}"/>
    <cellStyle name="Normal 17 35" xfId="3614" xr:uid="{00000000-0005-0000-0000-000076170000}"/>
    <cellStyle name="Normal 17 35 2" xfId="15686" xr:uid="{21E0B120-4D7A-497D-9249-9B2A690A92BC}"/>
    <cellStyle name="Normal 17 36" xfId="3715" xr:uid="{00000000-0005-0000-0000-000077170000}"/>
    <cellStyle name="Normal 17 36 2" xfId="15785" xr:uid="{800C132C-35E8-4184-8A09-A54648D07F60}"/>
    <cellStyle name="Normal 17 37" xfId="3807" xr:uid="{00000000-0005-0000-0000-000078170000}"/>
    <cellStyle name="Normal 17 37 2" xfId="15874" xr:uid="{A488CD1D-9D9C-4FDF-BB50-0D244B58E836}"/>
    <cellStyle name="Normal 17 38" xfId="3915" xr:uid="{00000000-0005-0000-0000-000079170000}"/>
    <cellStyle name="Normal 17 38 2" xfId="15976" xr:uid="{543261B3-7559-4BFD-AE76-31BDFE76E72A}"/>
    <cellStyle name="Normal 17 39" xfId="4013" xr:uid="{00000000-0005-0000-0000-00007A170000}"/>
    <cellStyle name="Normal 17 39 2" xfId="16072" xr:uid="{7C78A2D9-9B0A-4A54-B6A7-28AB5C0B10AC}"/>
    <cellStyle name="Normal 17 4" xfId="483" xr:uid="{00000000-0005-0000-0000-00007B170000}"/>
    <cellStyle name="Normal 17 4 2" xfId="12649" xr:uid="{63B9DEE7-63A4-4E19-8B88-BB101C492516}"/>
    <cellStyle name="Normal 17 40" xfId="4076" xr:uid="{00000000-0005-0000-0000-00007C170000}"/>
    <cellStyle name="Normal 17 40 2" xfId="16135" xr:uid="{1B087682-468F-4F1B-9F11-6E82FEF191E0}"/>
    <cellStyle name="Normal 17 41" xfId="4220" xr:uid="{00000000-0005-0000-0000-00007D170000}"/>
    <cellStyle name="Normal 17 41 2" xfId="16273" xr:uid="{42208845-EEF9-456B-8F22-8F10B8F6FC99}"/>
    <cellStyle name="Normal 17 42" xfId="4320" xr:uid="{00000000-0005-0000-0000-00007E170000}"/>
    <cellStyle name="Normal 17 42 2" xfId="16371" xr:uid="{BAF34D12-B3A9-4031-8D8F-844785A2C44D}"/>
    <cellStyle name="Normal 17 43" xfId="4422" xr:uid="{00000000-0005-0000-0000-00007F170000}"/>
    <cellStyle name="Normal 17 43 2" xfId="16470" xr:uid="{27EF3F34-A936-4237-9BA8-69A919B060D2}"/>
    <cellStyle name="Normal 17 44" xfId="4523" xr:uid="{00000000-0005-0000-0000-000080170000}"/>
    <cellStyle name="Normal 17 44 2" xfId="16568" xr:uid="{36F11C7C-7645-4324-8D43-04DD5B92AA23}"/>
    <cellStyle name="Normal 17 45" xfId="4624" xr:uid="{00000000-0005-0000-0000-000081170000}"/>
    <cellStyle name="Normal 17 45 2" xfId="16666" xr:uid="{880C7657-470B-4961-8EEB-FD2E93B5BE3F}"/>
    <cellStyle name="Normal 17 46" xfId="4725" xr:uid="{00000000-0005-0000-0000-000082170000}"/>
    <cellStyle name="Normal 17 46 2" xfId="16764" xr:uid="{510472BC-F25F-4A82-B6AF-62A62704F7F9}"/>
    <cellStyle name="Normal 17 47" xfId="4826" xr:uid="{00000000-0005-0000-0000-000083170000}"/>
    <cellStyle name="Normal 17 47 2" xfId="16862" xr:uid="{D7279F26-05EB-4873-BCA5-D34EC81D7093}"/>
    <cellStyle name="Normal 17 48" xfId="4927" xr:uid="{00000000-0005-0000-0000-000084170000}"/>
    <cellStyle name="Normal 17 48 2" xfId="16960" xr:uid="{A0EB9ED4-796C-4CA2-B67D-7CBEACB66F4F}"/>
    <cellStyle name="Normal 17 49" xfId="5028" xr:uid="{00000000-0005-0000-0000-000085170000}"/>
    <cellStyle name="Normal 17 49 2" xfId="17058" xr:uid="{177AD893-98DB-4042-BC8E-F07EB7404446}"/>
    <cellStyle name="Normal 17 5" xfId="584" xr:uid="{00000000-0005-0000-0000-000086170000}"/>
    <cellStyle name="Normal 17 5 2" xfId="12747" xr:uid="{FCCCDA9A-45DB-41F0-B08B-D9146E368CAC}"/>
    <cellStyle name="Normal 17 50" xfId="5129" xr:uid="{00000000-0005-0000-0000-000087170000}"/>
    <cellStyle name="Normal 17 50 2" xfId="17156" xr:uid="{10228DA3-C041-497F-A891-AC138A7D187E}"/>
    <cellStyle name="Normal 17 51" xfId="5230" xr:uid="{00000000-0005-0000-0000-000088170000}"/>
    <cellStyle name="Normal 17 51 2" xfId="17254" xr:uid="{79055A08-7D17-4F48-A97C-339FEB189361}"/>
    <cellStyle name="Normal 17 52" xfId="5331" xr:uid="{00000000-0005-0000-0000-000089170000}"/>
    <cellStyle name="Normal 17 52 2" xfId="17352" xr:uid="{D46946CC-BCFA-4F5B-A8A6-3098DF5D4B10}"/>
    <cellStyle name="Normal 17 53" xfId="5432" xr:uid="{00000000-0005-0000-0000-00008A170000}"/>
    <cellStyle name="Normal 17 53 2" xfId="17450" xr:uid="{EEFA1086-DD44-4A7A-A965-AF7794C25DDD}"/>
    <cellStyle name="Normal 17 54" xfId="5533" xr:uid="{00000000-0005-0000-0000-00008B170000}"/>
    <cellStyle name="Normal 17 54 2" xfId="17548" xr:uid="{30843976-B73A-4C5B-9A09-7BD3643BC6CE}"/>
    <cellStyle name="Normal 17 55" xfId="5634" xr:uid="{00000000-0005-0000-0000-00008C170000}"/>
    <cellStyle name="Normal 17 55 2" xfId="17646" xr:uid="{8D18FBA8-FC12-4809-949B-B066520BC083}"/>
    <cellStyle name="Normal 17 56" xfId="5735" xr:uid="{00000000-0005-0000-0000-00008D170000}"/>
    <cellStyle name="Normal 17 56 2" xfId="17744" xr:uid="{C1DF6C86-5820-48FE-B1AF-8551B9895B92}"/>
    <cellStyle name="Normal 17 57" xfId="5836" xr:uid="{00000000-0005-0000-0000-00008E170000}"/>
    <cellStyle name="Normal 17 57 2" xfId="17842" xr:uid="{1AF5522C-8D94-43DA-AB6F-0423004B9013}"/>
    <cellStyle name="Normal 17 58" xfId="5937" xr:uid="{00000000-0005-0000-0000-00008F170000}"/>
    <cellStyle name="Normal 17 58 2" xfId="17940" xr:uid="{E66AA250-79DA-4106-B979-715D6C6FA367}"/>
    <cellStyle name="Normal 17 59" xfId="6038" xr:uid="{00000000-0005-0000-0000-000090170000}"/>
    <cellStyle name="Normal 17 59 2" xfId="18038" xr:uid="{C287E796-EE81-4EF0-9AC5-A15B867A290D}"/>
    <cellStyle name="Normal 17 6" xfId="685" xr:uid="{00000000-0005-0000-0000-000091170000}"/>
    <cellStyle name="Normal 17 6 2" xfId="12845" xr:uid="{A9B567ED-1947-42FD-9876-C9001F02F214}"/>
    <cellStyle name="Normal 17 60" xfId="6139" xr:uid="{00000000-0005-0000-0000-000092170000}"/>
    <cellStyle name="Normal 17 60 2" xfId="18136" xr:uid="{5111D88C-1CD7-4F8F-AA6F-789CC8CB8A07}"/>
    <cellStyle name="Normal 17 61" xfId="6240" xr:uid="{00000000-0005-0000-0000-000093170000}"/>
    <cellStyle name="Normal 17 61 2" xfId="18234" xr:uid="{F276E341-BDB6-4729-A368-DC35DD6ECAD2}"/>
    <cellStyle name="Normal 17 62" xfId="6341" xr:uid="{00000000-0005-0000-0000-000094170000}"/>
    <cellStyle name="Normal 17 62 2" xfId="18332" xr:uid="{78F3BB64-1A06-43B3-AC6E-64431C19881D}"/>
    <cellStyle name="Normal 17 63" xfId="6442" xr:uid="{00000000-0005-0000-0000-000095170000}"/>
    <cellStyle name="Normal 17 63 2" xfId="18430" xr:uid="{2B63A8A4-0E0D-45F1-83EF-18342B6FB3A4}"/>
    <cellStyle name="Normal 17 64" xfId="6543" xr:uid="{00000000-0005-0000-0000-000096170000}"/>
    <cellStyle name="Normal 17 64 2" xfId="18528" xr:uid="{320F6794-4FF9-4D86-A885-6D99AFB2CE05}"/>
    <cellStyle name="Normal 17 65" xfId="6644" xr:uid="{00000000-0005-0000-0000-000097170000}"/>
    <cellStyle name="Normal 17 65 2" xfId="18626" xr:uid="{03C18BC8-8416-4556-B845-D53519073CD6}"/>
    <cellStyle name="Normal 17 66" xfId="6745" xr:uid="{00000000-0005-0000-0000-000098170000}"/>
    <cellStyle name="Normal 17 66 2" xfId="18724" xr:uid="{5F020024-99AD-433F-971E-B8EEABBE8747}"/>
    <cellStyle name="Normal 17 67" xfId="6846" xr:uid="{00000000-0005-0000-0000-000099170000}"/>
    <cellStyle name="Normal 17 67 2" xfId="18822" xr:uid="{A87CA48D-C49C-4583-A2F9-AD7FF03CBCFB}"/>
    <cellStyle name="Normal 17 68" xfId="6947" xr:uid="{00000000-0005-0000-0000-00009A170000}"/>
    <cellStyle name="Normal 17 68 2" xfId="18920" xr:uid="{2F1951E1-1651-461A-A4CF-5CD7C903D353}"/>
    <cellStyle name="Normal 17 69" xfId="7048" xr:uid="{00000000-0005-0000-0000-00009B170000}"/>
    <cellStyle name="Normal 17 69 2" xfId="19018" xr:uid="{17418E2F-CE28-4612-A770-1C54F874CE96}"/>
    <cellStyle name="Normal 17 7" xfId="786" xr:uid="{00000000-0005-0000-0000-00009C170000}"/>
    <cellStyle name="Normal 17 7 2" xfId="12943" xr:uid="{9A7F3F63-19D7-4961-87C0-7EFA2DF714C8}"/>
    <cellStyle name="Normal 17 70" xfId="7149" xr:uid="{00000000-0005-0000-0000-00009D170000}"/>
    <cellStyle name="Normal 17 70 2" xfId="19116" xr:uid="{5ECCC4F6-17B2-4BE5-828E-858F78F3A3DA}"/>
    <cellStyle name="Normal 17 71" xfId="7250" xr:uid="{00000000-0005-0000-0000-00009E170000}"/>
    <cellStyle name="Normal 17 71 2" xfId="19214" xr:uid="{606709A3-349B-4FA5-840C-792E571F14DA}"/>
    <cellStyle name="Normal 17 72" xfId="7351" xr:uid="{00000000-0005-0000-0000-00009F170000}"/>
    <cellStyle name="Normal 17 72 2" xfId="19312" xr:uid="{FA57190B-F970-4F02-9214-63A26C6E19F4}"/>
    <cellStyle name="Normal 17 73" xfId="7452" xr:uid="{00000000-0005-0000-0000-0000A0170000}"/>
    <cellStyle name="Normal 17 73 2" xfId="19410" xr:uid="{6C29E2E7-EFCF-43DF-A268-E91BCDADAFF2}"/>
    <cellStyle name="Normal 17 74" xfId="7553" xr:uid="{00000000-0005-0000-0000-0000A1170000}"/>
    <cellStyle name="Normal 17 74 2" xfId="19508" xr:uid="{668C3846-3C01-4D5F-90F8-9F261004AC93}"/>
    <cellStyle name="Normal 17 75" xfId="7654" xr:uid="{00000000-0005-0000-0000-0000A2170000}"/>
    <cellStyle name="Normal 17 75 2" xfId="19606" xr:uid="{A611DAE1-F781-43F3-94D1-CD5275042772}"/>
    <cellStyle name="Normal 17 76" xfId="7755" xr:uid="{00000000-0005-0000-0000-0000A3170000}"/>
    <cellStyle name="Normal 17 76 2" xfId="19704" xr:uid="{02132627-32E2-4610-B724-86348BB77EA2}"/>
    <cellStyle name="Normal 17 77" xfId="7856" xr:uid="{00000000-0005-0000-0000-0000A4170000}"/>
    <cellStyle name="Normal 17 77 2" xfId="19802" xr:uid="{DC4E3044-C668-4D10-8B3F-2306CE549C2A}"/>
    <cellStyle name="Normal 17 78" xfId="7957" xr:uid="{00000000-0005-0000-0000-0000A5170000}"/>
    <cellStyle name="Normal 17 78 2" xfId="19900" xr:uid="{5AF25940-D0C5-45B0-8D65-F0B84B7E16F4}"/>
    <cellStyle name="Normal 17 79" xfId="8058" xr:uid="{00000000-0005-0000-0000-0000A6170000}"/>
    <cellStyle name="Normal 17 79 2" xfId="19998" xr:uid="{A23E08DD-4B67-4ACC-8F96-1CE6C68EB83B}"/>
    <cellStyle name="Normal 17 8" xfId="887" xr:uid="{00000000-0005-0000-0000-0000A7170000}"/>
    <cellStyle name="Normal 17 8 2" xfId="13041" xr:uid="{F6B44198-1EB4-4114-8818-C472EA901B13}"/>
    <cellStyle name="Normal 17 80" xfId="8159" xr:uid="{00000000-0005-0000-0000-0000A8170000}"/>
    <cellStyle name="Normal 17 80 2" xfId="20096" xr:uid="{2EA2F7FF-E7A6-489E-A3F2-9A7AC2CDE1BF}"/>
    <cellStyle name="Normal 17 81" xfId="8260" xr:uid="{00000000-0005-0000-0000-0000A9170000}"/>
    <cellStyle name="Normal 17 81 2" xfId="20194" xr:uid="{D6865DD8-DD3C-4AF2-90A5-2E99AD90D199}"/>
    <cellStyle name="Normal 17 82" xfId="8361" xr:uid="{00000000-0005-0000-0000-0000AA170000}"/>
    <cellStyle name="Normal 17 82 2" xfId="20292" xr:uid="{EECC7A28-1DCC-4624-97E9-7699EE151909}"/>
    <cellStyle name="Normal 17 83" xfId="8462" xr:uid="{00000000-0005-0000-0000-0000AB170000}"/>
    <cellStyle name="Normal 17 83 2" xfId="20390" xr:uid="{7D09C5BC-FCAA-4897-95FF-5D989D60E34D}"/>
    <cellStyle name="Normal 17 84" xfId="8563" xr:uid="{00000000-0005-0000-0000-0000AC170000}"/>
    <cellStyle name="Normal 17 84 2" xfId="20488" xr:uid="{BE70CB00-6743-4BCB-AA09-2D3057C9C773}"/>
    <cellStyle name="Normal 17 85" xfId="8664" xr:uid="{00000000-0005-0000-0000-0000AD170000}"/>
    <cellStyle name="Normal 17 85 2" xfId="20586" xr:uid="{D192FF3B-E929-49D2-A1CA-6DB31407C28C}"/>
    <cellStyle name="Normal 17 86" xfId="8765" xr:uid="{00000000-0005-0000-0000-0000AE170000}"/>
    <cellStyle name="Normal 17 86 2" xfId="20684" xr:uid="{24D8DB9E-1166-4DD2-802F-4417B5330A1F}"/>
    <cellStyle name="Normal 17 87" xfId="8866" xr:uid="{00000000-0005-0000-0000-0000AF170000}"/>
    <cellStyle name="Normal 17 87 2" xfId="20782" xr:uid="{1DE3A2E0-9B0A-4583-A8D6-946002FE3017}"/>
    <cellStyle name="Normal 17 88" xfId="8967" xr:uid="{00000000-0005-0000-0000-0000B0170000}"/>
    <cellStyle name="Normal 17 88 2" xfId="20880" xr:uid="{3883D256-BA90-404A-BD47-A5337C43D3FB}"/>
    <cellStyle name="Normal 17 89" xfId="9068" xr:uid="{00000000-0005-0000-0000-0000B1170000}"/>
    <cellStyle name="Normal 17 89 2" xfId="20978" xr:uid="{2FC9E4A9-4E9B-4CA9-BCE5-CB9544B58142}"/>
    <cellStyle name="Normal 17 9" xfId="988" xr:uid="{00000000-0005-0000-0000-0000B2170000}"/>
    <cellStyle name="Normal 17 9 2" xfId="13139" xr:uid="{883F4B39-44BE-4183-AD57-E19FCDCA09E5}"/>
    <cellStyle name="Normal 17 90" xfId="9169" xr:uid="{00000000-0005-0000-0000-0000B3170000}"/>
    <cellStyle name="Normal 17 90 2" xfId="21076" xr:uid="{32D2BB95-7D8C-4C57-9557-4F80431ED5C1}"/>
    <cellStyle name="Normal 17 91" xfId="9270" xr:uid="{00000000-0005-0000-0000-0000B4170000}"/>
    <cellStyle name="Normal 17 91 2" xfId="21174" xr:uid="{5764C7D3-702C-441D-AF37-686588DA0A44}"/>
    <cellStyle name="Normal 17 92" xfId="9371" xr:uid="{00000000-0005-0000-0000-0000B5170000}"/>
    <cellStyle name="Normal 17 92 2" xfId="21272" xr:uid="{186B4341-0AE7-4BA0-A6FC-6C91F74E1851}"/>
    <cellStyle name="Normal 17 93" xfId="9472" xr:uid="{00000000-0005-0000-0000-0000B6170000}"/>
    <cellStyle name="Normal 17 93 2" xfId="21370" xr:uid="{AB8027F7-4949-44DD-BFDE-52F88460F31E}"/>
    <cellStyle name="Normal 17 94" xfId="9573" xr:uid="{00000000-0005-0000-0000-0000B7170000}"/>
    <cellStyle name="Normal 17 94 2" xfId="21468" xr:uid="{D9F74694-A258-46E3-8538-8E93DD4547C5}"/>
    <cellStyle name="Normal 17 95" xfId="9674" xr:uid="{00000000-0005-0000-0000-0000B8170000}"/>
    <cellStyle name="Normal 17 95 2" xfId="21566" xr:uid="{59731394-2EF6-43E1-8A01-17AEFD31DED9}"/>
    <cellStyle name="Normal 17 96" xfId="9775" xr:uid="{00000000-0005-0000-0000-0000B9170000}"/>
    <cellStyle name="Normal 17 96 2" xfId="21664" xr:uid="{F91EC802-FAC3-49C8-8A02-41E90E820F3C}"/>
    <cellStyle name="Normal 17 97" xfId="9876" xr:uid="{00000000-0005-0000-0000-0000BA170000}"/>
    <cellStyle name="Normal 17 97 2" xfId="21762" xr:uid="{B32C6476-FDA3-4CA2-9A5C-9BA8081F0F78}"/>
    <cellStyle name="Normal 17 98" xfId="9977" xr:uid="{00000000-0005-0000-0000-0000BB170000}"/>
    <cellStyle name="Normal 17 98 2" xfId="21860" xr:uid="{CC00E65A-73A5-4CEF-986B-85CED805A0D2}"/>
    <cellStyle name="Normal 17 99" xfId="10078" xr:uid="{00000000-0005-0000-0000-0000BC170000}"/>
    <cellStyle name="Normal 17 99 2" xfId="21958" xr:uid="{948E4948-039F-40B5-B509-0B5B9B9D7332}"/>
    <cellStyle name="Normal 18" xfId="188" xr:uid="{00000000-0005-0000-0000-0000BD170000}"/>
    <cellStyle name="Normal 18 10" xfId="1193" xr:uid="{00000000-0005-0000-0000-0000BE170000}"/>
    <cellStyle name="Normal 18 10 2" xfId="13337" xr:uid="{4641F701-6326-4C47-A423-D7B75AD71309}"/>
    <cellStyle name="Normal 18 100" xfId="10281" xr:uid="{00000000-0005-0000-0000-0000BF170000}"/>
    <cellStyle name="Normal 18 100 2" xfId="22155" xr:uid="{9F570C87-7664-486A-9E9F-BFCEDC1F877D}"/>
    <cellStyle name="Normal 18 101" xfId="10383" xr:uid="{00000000-0005-0000-0000-0000C0170000}"/>
    <cellStyle name="Normal 18 101 2" xfId="22253" xr:uid="{6628EBF4-86FF-4AF1-B069-518FAA37FB1A}"/>
    <cellStyle name="Normal 18 102" xfId="10484" xr:uid="{00000000-0005-0000-0000-0000C1170000}"/>
    <cellStyle name="Normal 18 102 2" xfId="22350" xr:uid="{ECC910A9-31FB-4B96-8E27-F6401715C0FB}"/>
    <cellStyle name="Normal 18 103" xfId="10585" xr:uid="{00000000-0005-0000-0000-0000C2170000}"/>
    <cellStyle name="Normal 18 103 2" xfId="22450" xr:uid="{14BC1FBA-EFAA-40B8-ABF8-FFA7AC1EF9D3}"/>
    <cellStyle name="Normal 18 104" xfId="10685" xr:uid="{00000000-0005-0000-0000-0000C3170000}"/>
    <cellStyle name="Normal 18 104 2" xfId="22548" xr:uid="{03265B48-C821-41DD-864E-9BC807401A66}"/>
    <cellStyle name="Normal 18 105" xfId="10785" xr:uid="{00000000-0005-0000-0000-0000C4170000}"/>
    <cellStyle name="Normal 18 105 2" xfId="22644" xr:uid="{90905CA7-3D0E-4B92-82AE-96D1BCB4B2FB}"/>
    <cellStyle name="Normal 18 106" xfId="10888" xr:uid="{00000000-0005-0000-0000-0000C5170000}"/>
    <cellStyle name="Normal 18 106 2" xfId="22745" xr:uid="{FB4B03DA-F027-4DD8-8C85-B852C1FB6D02}"/>
    <cellStyle name="Normal 18 107" xfId="10987" xr:uid="{00000000-0005-0000-0000-0000C6170000}"/>
    <cellStyle name="Normal 18 107 2" xfId="22841" xr:uid="{FDDE9772-F2CB-4DA8-BA22-ED4C402C9D8D}"/>
    <cellStyle name="Normal 18 108" xfId="11087" xr:uid="{00000000-0005-0000-0000-0000C7170000}"/>
    <cellStyle name="Normal 18 108 2" xfId="22937" xr:uid="{11EE5FE0-95D4-40DA-A4AB-163A11262153}"/>
    <cellStyle name="Normal 18 109" xfId="11191" xr:uid="{00000000-0005-0000-0000-0000C8170000}"/>
    <cellStyle name="Normal 18 109 2" xfId="23037" xr:uid="{143D83A9-6381-416E-92E6-82F90D2F43DC}"/>
    <cellStyle name="Normal 18 11" xfId="1294" xr:uid="{00000000-0005-0000-0000-0000C9170000}"/>
    <cellStyle name="Normal 18 11 2" xfId="13435" xr:uid="{6C24C2C5-33E2-449F-94D5-DC07D934A7DB}"/>
    <cellStyle name="Normal 18 110" xfId="11292" xr:uid="{00000000-0005-0000-0000-0000CA170000}"/>
    <cellStyle name="Normal 18 110 2" xfId="23135" xr:uid="{8D036817-163B-41A2-A855-3BCBAFEE5F4A}"/>
    <cellStyle name="Normal 18 111" xfId="11393" xr:uid="{00000000-0005-0000-0000-0000CB170000}"/>
    <cellStyle name="Normal 18 111 2" xfId="23233" xr:uid="{A0BD492A-C18A-4E24-8223-C25E9A7BCE46}"/>
    <cellStyle name="Normal 18 112" xfId="11493" xr:uid="{00000000-0005-0000-0000-0000CC170000}"/>
    <cellStyle name="Normal 18 112 2" xfId="23332" xr:uid="{84E4C448-0B1F-41E2-B743-C375E39ACD21}"/>
    <cellStyle name="Normal 18 113" xfId="11592" xr:uid="{00000000-0005-0000-0000-0000CD170000}"/>
    <cellStyle name="Normal 18 113 2" xfId="23428" xr:uid="{4E421931-AE26-4619-A113-76FEC4F30D82}"/>
    <cellStyle name="Normal 18 114" xfId="11694" xr:uid="{00000000-0005-0000-0000-0000CE170000}"/>
    <cellStyle name="Normal 18 114 2" xfId="23527" xr:uid="{1F4549E2-B344-4377-B7BA-3BAF56B65D51}"/>
    <cellStyle name="Normal 18 115" xfId="11791" xr:uid="{00000000-0005-0000-0000-0000CF170000}"/>
    <cellStyle name="Normal 18 115 2" xfId="23619" xr:uid="{5F1375AC-C9A0-4B68-9A58-0599BE79B683}"/>
    <cellStyle name="Normal 18 116" xfId="11888" xr:uid="{00000000-0005-0000-0000-0000D0170000}"/>
    <cellStyle name="Normal 18 116 2" xfId="23713" xr:uid="{A4F11C6E-1015-483A-BE57-6EB54F2B6359}"/>
    <cellStyle name="Normal 18 117" xfId="11983" xr:uid="{00000000-0005-0000-0000-0000D1170000}"/>
    <cellStyle name="Normal 18 117 2" xfId="23807" xr:uid="{C916E8CC-5158-4B1E-AA96-BA7E82F6D4A7}"/>
    <cellStyle name="Normal 18 118" xfId="12070" xr:uid="{00000000-0005-0000-0000-0000D2170000}"/>
    <cellStyle name="Normal 18 118 2" xfId="23891" xr:uid="{8E45132E-59D0-4AB2-97B8-FEF6AE03303C}"/>
    <cellStyle name="Normal 18 119" xfId="12153" xr:uid="{00000000-0005-0000-0000-0000D3170000}"/>
    <cellStyle name="Normal 18 119 2" xfId="23971" xr:uid="{D475033B-B3D2-48E8-97DC-D5A7F9FE4499}"/>
    <cellStyle name="Normal 18 12" xfId="1395" xr:uid="{00000000-0005-0000-0000-0000D4170000}"/>
    <cellStyle name="Normal 18 12 2" xfId="13533" xr:uid="{54283472-041B-46DB-A813-E79C448E0BCA}"/>
    <cellStyle name="Normal 18 120" xfId="12207" xr:uid="{00000000-0005-0000-0000-0000D5170000}"/>
    <cellStyle name="Normal 18 120 2" xfId="24025" xr:uid="{6BA19572-8DE3-4742-A28B-59E19AC3916B}"/>
    <cellStyle name="Normal 18 121" xfId="12364" xr:uid="{862FC2DA-DB2B-406A-86B1-049B005E3B25}"/>
    <cellStyle name="Normal 18 13" xfId="1496" xr:uid="{00000000-0005-0000-0000-0000D6170000}"/>
    <cellStyle name="Normal 18 13 2" xfId="13631" xr:uid="{2A4C3E9E-1075-43A6-9C7E-4E45C7961B28}"/>
    <cellStyle name="Normal 18 14" xfId="1597" xr:uid="{00000000-0005-0000-0000-0000D7170000}"/>
    <cellStyle name="Normal 18 14 2" xfId="13729" xr:uid="{6AFC33DF-5502-4D0B-BA09-8D03B8A60855}"/>
    <cellStyle name="Normal 18 15" xfId="1698" xr:uid="{00000000-0005-0000-0000-0000D8170000}"/>
    <cellStyle name="Normal 18 15 2" xfId="13827" xr:uid="{02895661-64B5-4776-8872-A88F2921FE8F}"/>
    <cellStyle name="Normal 18 16" xfId="1799" xr:uid="{00000000-0005-0000-0000-0000D9170000}"/>
    <cellStyle name="Normal 18 16 2" xfId="13925" xr:uid="{504EE7E5-226A-49E6-99A2-ACA1FB465E9A}"/>
    <cellStyle name="Normal 18 17" xfId="1900" xr:uid="{00000000-0005-0000-0000-0000DA170000}"/>
    <cellStyle name="Normal 18 17 2" xfId="14023" xr:uid="{3C89BBF8-3E10-4953-8EBF-031FF8D6A311}"/>
    <cellStyle name="Normal 18 18" xfId="2001" xr:uid="{00000000-0005-0000-0000-0000DB170000}"/>
    <cellStyle name="Normal 18 18 2" xfId="14121" xr:uid="{0EAD53D1-6E34-423B-8F78-80CDFC49ABFD}"/>
    <cellStyle name="Normal 18 19" xfId="2102" xr:uid="{00000000-0005-0000-0000-0000DC170000}"/>
    <cellStyle name="Normal 18 19 2" xfId="14219" xr:uid="{BC4C2240-266D-4911-A24D-B9DE32021436}"/>
    <cellStyle name="Normal 18 2" xfId="385" xr:uid="{00000000-0005-0000-0000-0000DD170000}"/>
    <cellStyle name="Normal 18 2 2" xfId="12554" xr:uid="{301045CB-CD4A-4A66-93E2-B96C19897B5A}"/>
    <cellStyle name="Normal 18 20" xfId="2203" xr:uid="{00000000-0005-0000-0000-0000DE170000}"/>
    <cellStyle name="Normal 18 20 2" xfId="14317" xr:uid="{45D8B3D8-178B-420B-9A08-33595F03C6C6}"/>
    <cellStyle name="Normal 18 21" xfId="2304" xr:uid="{00000000-0005-0000-0000-0000DF170000}"/>
    <cellStyle name="Normal 18 21 2" xfId="14415" xr:uid="{4BF94CAE-12D8-4098-9144-7A8B5C0E2218}"/>
    <cellStyle name="Normal 18 22" xfId="2405" xr:uid="{00000000-0005-0000-0000-0000E0170000}"/>
    <cellStyle name="Normal 18 22 2" xfId="14513" xr:uid="{A21F972D-00FF-4A69-AA80-1BEFABED7649}"/>
    <cellStyle name="Normal 18 23" xfId="2506" xr:uid="{00000000-0005-0000-0000-0000E1170000}"/>
    <cellStyle name="Normal 18 23 2" xfId="14611" xr:uid="{D9E3ABD4-BEC9-483C-A542-BEC534B366FE}"/>
    <cellStyle name="Normal 18 24" xfId="2607" xr:uid="{00000000-0005-0000-0000-0000E2170000}"/>
    <cellStyle name="Normal 18 24 2" xfId="14709" xr:uid="{32F91CEB-37B0-4A4D-A1AD-E5F51613327F}"/>
    <cellStyle name="Normal 18 25" xfId="2708" xr:uid="{00000000-0005-0000-0000-0000E3170000}"/>
    <cellStyle name="Normal 18 25 2" xfId="14807" xr:uid="{8F2C8A5A-CF9E-47DA-9C52-8F539B8B26BE}"/>
    <cellStyle name="Normal 18 26" xfId="2809" xr:uid="{00000000-0005-0000-0000-0000E4170000}"/>
    <cellStyle name="Normal 18 26 2" xfId="14905" xr:uid="{35BF8547-1DBA-4DD5-9C90-EBF9D5049A04}"/>
    <cellStyle name="Normal 18 27" xfId="2910" xr:uid="{00000000-0005-0000-0000-0000E5170000}"/>
    <cellStyle name="Normal 18 27 2" xfId="15003" xr:uid="{5330129E-857F-4D01-B3D5-3B5BB8B229C8}"/>
    <cellStyle name="Normal 18 28" xfId="3011" xr:uid="{00000000-0005-0000-0000-0000E6170000}"/>
    <cellStyle name="Normal 18 28 2" xfId="15101" xr:uid="{AC395937-EB1E-4337-949B-225B1FC143CC}"/>
    <cellStyle name="Normal 18 29" xfId="3112" xr:uid="{00000000-0005-0000-0000-0000E7170000}"/>
    <cellStyle name="Normal 18 29 2" xfId="15199" xr:uid="{346A9867-4E5D-450E-9718-EF51AC10CB58}"/>
    <cellStyle name="Normal 18 3" xfId="486" xr:uid="{00000000-0005-0000-0000-0000E8170000}"/>
    <cellStyle name="Normal 18 3 2" xfId="12652" xr:uid="{F7EEDC05-EC01-426E-BED3-5FF4A3BDF053}"/>
    <cellStyle name="Normal 18 30" xfId="3213" xr:uid="{00000000-0005-0000-0000-0000E9170000}"/>
    <cellStyle name="Normal 18 30 2" xfId="15297" xr:uid="{7E59BF55-04E4-4F28-82BA-3D864EB65E72}"/>
    <cellStyle name="Normal 18 31" xfId="3314" xr:uid="{00000000-0005-0000-0000-0000EA170000}"/>
    <cellStyle name="Normal 18 31 2" xfId="15395" xr:uid="{6DA0C0E1-81BA-47E1-9318-4B020EF6ADD0}"/>
    <cellStyle name="Normal 18 32" xfId="3415" xr:uid="{00000000-0005-0000-0000-0000EB170000}"/>
    <cellStyle name="Normal 18 32 2" xfId="15493" xr:uid="{435232C2-8BD0-4AB4-8D63-00CD219DB0D7}"/>
    <cellStyle name="Normal 18 33" xfId="3516" xr:uid="{00000000-0005-0000-0000-0000EC170000}"/>
    <cellStyle name="Normal 18 33 2" xfId="15591" xr:uid="{5F58EE44-BD12-4199-9345-44347D213DA8}"/>
    <cellStyle name="Normal 18 34" xfId="3617" xr:uid="{00000000-0005-0000-0000-0000ED170000}"/>
    <cellStyle name="Normal 18 34 2" xfId="15689" xr:uid="{47DA4F81-C4C8-4B90-BC1E-1086842D9E30}"/>
    <cellStyle name="Normal 18 35" xfId="3718" xr:uid="{00000000-0005-0000-0000-0000EE170000}"/>
    <cellStyle name="Normal 18 35 2" xfId="15788" xr:uid="{36FD410A-71A7-4B41-BCAC-2A2C3B8FE556}"/>
    <cellStyle name="Normal 18 36" xfId="3810" xr:uid="{00000000-0005-0000-0000-0000EF170000}"/>
    <cellStyle name="Normal 18 36 2" xfId="15877" xr:uid="{E610E98D-E206-46A4-B292-EEEC64223364}"/>
    <cellStyle name="Normal 18 37" xfId="3918" xr:uid="{00000000-0005-0000-0000-0000F0170000}"/>
    <cellStyle name="Normal 18 37 2" xfId="15979" xr:uid="{F0290B7F-36B6-4427-9D65-B5F0692FED60}"/>
    <cellStyle name="Normal 18 38" xfId="4016" xr:uid="{00000000-0005-0000-0000-0000F1170000}"/>
    <cellStyle name="Normal 18 38 2" xfId="16075" xr:uid="{70C67404-F2B3-46D0-8191-FD4AD385A6AA}"/>
    <cellStyle name="Normal 18 39" xfId="4079" xr:uid="{00000000-0005-0000-0000-0000F2170000}"/>
    <cellStyle name="Normal 18 39 2" xfId="16138" xr:uid="{25EE2C98-A90D-4FCE-B31D-7D3A0FA67C0F}"/>
    <cellStyle name="Normal 18 4" xfId="587" xr:uid="{00000000-0005-0000-0000-0000F3170000}"/>
    <cellStyle name="Normal 18 4 2" xfId="12750" xr:uid="{9023CF17-F2C6-495E-A8AD-B30D9FBC71DB}"/>
    <cellStyle name="Normal 18 40" xfId="4223" xr:uid="{00000000-0005-0000-0000-0000F4170000}"/>
    <cellStyle name="Normal 18 40 2" xfId="16276" xr:uid="{9C14A27F-3615-4BC7-B3E3-DBE25C134AB9}"/>
    <cellStyle name="Normal 18 41" xfId="4323" xr:uid="{00000000-0005-0000-0000-0000F5170000}"/>
    <cellStyle name="Normal 18 41 2" xfId="16374" xr:uid="{3FBC218C-9A04-4A74-9A4C-EF12A064605A}"/>
    <cellStyle name="Normal 18 42" xfId="4425" xr:uid="{00000000-0005-0000-0000-0000F6170000}"/>
    <cellStyle name="Normal 18 42 2" xfId="16473" xr:uid="{C5CFBFAC-A9EC-48E3-9F88-D8F9EC6F193D}"/>
    <cellStyle name="Normal 18 43" xfId="4526" xr:uid="{00000000-0005-0000-0000-0000F7170000}"/>
    <cellStyle name="Normal 18 43 2" xfId="16571" xr:uid="{2339DC1A-6D62-4ECB-8E88-FA9768683B24}"/>
    <cellStyle name="Normal 18 44" xfId="4627" xr:uid="{00000000-0005-0000-0000-0000F8170000}"/>
    <cellStyle name="Normal 18 44 2" xfId="16669" xr:uid="{E277D1F9-55B9-4377-8DE3-C069CBA5BD2C}"/>
    <cellStyle name="Normal 18 45" xfId="4728" xr:uid="{00000000-0005-0000-0000-0000F9170000}"/>
    <cellStyle name="Normal 18 45 2" xfId="16767" xr:uid="{BCB1A75C-089F-413F-82CC-366DAFE34630}"/>
    <cellStyle name="Normal 18 46" xfId="4829" xr:uid="{00000000-0005-0000-0000-0000FA170000}"/>
    <cellStyle name="Normal 18 46 2" xfId="16865" xr:uid="{D374B9D5-1655-437C-9881-8AB5DECB0398}"/>
    <cellStyle name="Normal 18 47" xfId="4930" xr:uid="{00000000-0005-0000-0000-0000FB170000}"/>
    <cellStyle name="Normal 18 47 2" xfId="16963" xr:uid="{303F33EA-2942-4A22-969D-FFB6271ACF44}"/>
    <cellStyle name="Normal 18 48" xfId="5031" xr:uid="{00000000-0005-0000-0000-0000FC170000}"/>
    <cellStyle name="Normal 18 48 2" xfId="17061" xr:uid="{27B3B846-A401-4FE8-A72D-A9FE1DCA5C9C}"/>
    <cellStyle name="Normal 18 49" xfId="5132" xr:uid="{00000000-0005-0000-0000-0000FD170000}"/>
    <cellStyle name="Normal 18 49 2" xfId="17159" xr:uid="{11FD93A4-D856-474F-84A9-C147FCD3D526}"/>
    <cellStyle name="Normal 18 5" xfId="688" xr:uid="{00000000-0005-0000-0000-0000FE170000}"/>
    <cellStyle name="Normal 18 5 2" xfId="12848" xr:uid="{ACD07C4A-4DD0-4505-931A-CF28AAA4A87E}"/>
    <cellStyle name="Normal 18 50" xfId="5233" xr:uid="{00000000-0005-0000-0000-0000FF170000}"/>
    <cellStyle name="Normal 18 50 2" xfId="17257" xr:uid="{ACA0AAD6-C94B-40BC-8DA5-B59CFFAA34D9}"/>
    <cellStyle name="Normal 18 51" xfId="5334" xr:uid="{00000000-0005-0000-0000-000000180000}"/>
    <cellStyle name="Normal 18 51 2" xfId="17355" xr:uid="{FAE406E4-D530-4698-B119-0E28EDDA13F2}"/>
    <cellStyle name="Normal 18 52" xfId="5435" xr:uid="{00000000-0005-0000-0000-000001180000}"/>
    <cellStyle name="Normal 18 52 2" xfId="17453" xr:uid="{11DD8177-3169-4292-9CBF-E51073815C7E}"/>
    <cellStyle name="Normal 18 53" xfId="5536" xr:uid="{00000000-0005-0000-0000-000002180000}"/>
    <cellStyle name="Normal 18 53 2" xfId="17551" xr:uid="{E73C4C40-229A-4B72-B697-32C8705C4287}"/>
    <cellStyle name="Normal 18 54" xfId="5637" xr:uid="{00000000-0005-0000-0000-000003180000}"/>
    <cellStyle name="Normal 18 54 2" xfId="17649" xr:uid="{842918CB-5D58-44BD-B569-C69880CBDBB0}"/>
    <cellStyle name="Normal 18 55" xfId="5738" xr:uid="{00000000-0005-0000-0000-000004180000}"/>
    <cellStyle name="Normal 18 55 2" xfId="17747" xr:uid="{753B822D-9FAF-47D1-B807-0C4C8240E903}"/>
    <cellStyle name="Normal 18 56" xfId="5839" xr:uid="{00000000-0005-0000-0000-000005180000}"/>
    <cellStyle name="Normal 18 56 2" xfId="17845" xr:uid="{5810DEF5-209B-419D-804A-5824411CFC78}"/>
    <cellStyle name="Normal 18 57" xfId="5940" xr:uid="{00000000-0005-0000-0000-000006180000}"/>
    <cellStyle name="Normal 18 57 2" xfId="17943" xr:uid="{BE520233-4B2C-4422-B572-C67E7FFADCB6}"/>
    <cellStyle name="Normal 18 58" xfId="6041" xr:uid="{00000000-0005-0000-0000-000007180000}"/>
    <cellStyle name="Normal 18 58 2" xfId="18041" xr:uid="{81C54850-4602-4104-8B9E-42D97419FDE1}"/>
    <cellStyle name="Normal 18 59" xfId="6142" xr:uid="{00000000-0005-0000-0000-000008180000}"/>
    <cellStyle name="Normal 18 59 2" xfId="18139" xr:uid="{D077F10B-C61D-4FF3-859B-8A4461EF0F76}"/>
    <cellStyle name="Normal 18 6" xfId="789" xr:uid="{00000000-0005-0000-0000-000009180000}"/>
    <cellStyle name="Normal 18 6 2" xfId="12946" xr:uid="{7496E5B9-862B-4AA5-8BB8-97BA92B7BAA0}"/>
    <cellStyle name="Normal 18 60" xfId="6243" xr:uid="{00000000-0005-0000-0000-00000A180000}"/>
    <cellStyle name="Normal 18 60 2" xfId="18237" xr:uid="{EA3B8BD2-FD8B-4400-9994-17840F3F9B58}"/>
    <cellStyle name="Normal 18 61" xfId="6344" xr:uid="{00000000-0005-0000-0000-00000B180000}"/>
    <cellStyle name="Normal 18 61 2" xfId="18335" xr:uid="{BC3364EA-4AB2-4DB6-BAA7-0C5EED7C7193}"/>
    <cellStyle name="Normal 18 62" xfId="6445" xr:uid="{00000000-0005-0000-0000-00000C180000}"/>
    <cellStyle name="Normal 18 62 2" xfId="18433" xr:uid="{4515F336-A956-4F73-A3BE-EF204567F1F2}"/>
    <cellStyle name="Normal 18 63" xfId="6546" xr:uid="{00000000-0005-0000-0000-00000D180000}"/>
    <cellStyle name="Normal 18 63 2" xfId="18531" xr:uid="{8F6A9FA4-9363-43E4-96AB-EDFE7AB00ED6}"/>
    <cellStyle name="Normal 18 64" xfId="6647" xr:uid="{00000000-0005-0000-0000-00000E180000}"/>
    <cellStyle name="Normal 18 64 2" xfId="18629" xr:uid="{EFF9DE3B-2B8A-4907-9EBC-43971E45B1BB}"/>
    <cellStyle name="Normal 18 65" xfId="6748" xr:uid="{00000000-0005-0000-0000-00000F180000}"/>
    <cellStyle name="Normal 18 65 2" xfId="18727" xr:uid="{F8E9CD60-B1A4-4A91-90DA-A7F220A00DAB}"/>
    <cellStyle name="Normal 18 66" xfId="6849" xr:uid="{00000000-0005-0000-0000-000010180000}"/>
    <cellStyle name="Normal 18 66 2" xfId="18825" xr:uid="{516A55BB-8AE3-40F2-B073-EED984530A3A}"/>
    <cellStyle name="Normal 18 67" xfId="6950" xr:uid="{00000000-0005-0000-0000-000011180000}"/>
    <cellStyle name="Normal 18 67 2" xfId="18923" xr:uid="{A594E0E5-7285-443D-A0AE-C1141780C515}"/>
    <cellStyle name="Normal 18 68" xfId="7051" xr:uid="{00000000-0005-0000-0000-000012180000}"/>
    <cellStyle name="Normal 18 68 2" xfId="19021" xr:uid="{FF9AA1C7-6F05-4A85-884C-0CDD2E71B4FF}"/>
    <cellStyle name="Normal 18 69" xfId="7152" xr:uid="{00000000-0005-0000-0000-000013180000}"/>
    <cellStyle name="Normal 18 69 2" xfId="19119" xr:uid="{1977B372-06D2-4680-9919-8C072A70FB7F}"/>
    <cellStyle name="Normal 18 7" xfId="890" xr:uid="{00000000-0005-0000-0000-000014180000}"/>
    <cellStyle name="Normal 18 7 2" xfId="13044" xr:uid="{6BB47305-B3E3-4284-A6D1-8A5A01FF880E}"/>
    <cellStyle name="Normal 18 70" xfId="7253" xr:uid="{00000000-0005-0000-0000-000015180000}"/>
    <cellStyle name="Normal 18 70 2" xfId="19217" xr:uid="{6AD01865-3746-4866-8EB2-7643C3A53ACE}"/>
    <cellStyle name="Normal 18 71" xfId="7354" xr:uid="{00000000-0005-0000-0000-000016180000}"/>
    <cellStyle name="Normal 18 71 2" xfId="19315" xr:uid="{B771D97A-B281-4174-AA42-C49BA55E5DA8}"/>
    <cellStyle name="Normal 18 72" xfId="7455" xr:uid="{00000000-0005-0000-0000-000017180000}"/>
    <cellStyle name="Normal 18 72 2" xfId="19413" xr:uid="{24477C06-FA19-4510-967A-5F515A3DB188}"/>
    <cellStyle name="Normal 18 73" xfId="7556" xr:uid="{00000000-0005-0000-0000-000018180000}"/>
    <cellStyle name="Normal 18 73 2" xfId="19511" xr:uid="{D5C9CABC-F3DD-4A0F-8B21-A8B0F61FC986}"/>
    <cellStyle name="Normal 18 74" xfId="7657" xr:uid="{00000000-0005-0000-0000-000019180000}"/>
    <cellStyle name="Normal 18 74 2" xfId="19609" xr:uid="{92772D53-D5CD-476F-85DB-548BBA4CDE83}"/>
    <cellStyle name="Normal 18 75" xfId="7758" xr:uid="{00000000-0005-0000-0000-00001A180000}"/>
    <cellStyle name="Normal 18 75 2" xfId="19707" xr:uid="{A4895001-8421-4F09-8CCE-85ED9465A30C}"/>
    <cellStyle name="Normal 18 76" xfId="7859" xr:uid="{00000000-0005-0000-0000-00001B180000}"/>
    <cellStyle name="Normal 18 76 2" xfId="19805" xr:uid="{9D209472-E514-4012-851B-49799B59DD6A}"/>
    <cellStyle name="Normal 18 77" xfId="7960" xr:uid="{00000000-0005-0000-0000-00001C180000}"/>
    <cellStyle name="Normal 18 77 2" xfId="19903" xr:uid="{CC3B7AE0-8B61-4179-933C-AA0B12E91F86}"/>
    <cellStyle name="Normal 18 78" xfId="8061" xr:uid="{00000000-0005-0000-0000-00001D180000}"/>
    <cellStyle name="Normal 18 78 2" xfId="20001" xr:uid="{FB6CEC77-E86B-4490-9493-21AC818CC797}"/>
    <cellStyle name="Normal 18 79" xfId="8162" xr:uid="{00000000-0005-0000-0000-00001E180000}"/>
    <cellStyle name="Normal 18 79 2" xfId="20099" xr:uid="{416D88B6-DF2B-408A-A953-7116A4EF987D}"/>
    <cellStyle name="Normal 18 8" xfId="991" xr:uid="{00000000-0005-0000-0000-00001F180000}"/>
    <cellStyle name="Normal 18 8 2" xfId="13142" xr:uid="{F8AD8655-DE64-462E-A23A-325331BAFD3D}"/>
    <cellStyle name="Normal 18 80" xfId="8263" xr:uid="{00000000-0005-0000-0000-000020180000}"/>
    <cellStyle name="Normal 18 80 2" xfId="20197" xr:uid="{AB4DB61B-157C-42B5-9361-476B4AD03475}"/>
    <cellStyle name="Normal 18 81" xfId="8364" xr:uid="{00000000-0005-0000-0000-000021180000}"/>
    <cellStyle name="Normal 18 81 2" xfId="20295" xr:uid="{DA81EED6-585B-4F74-9F23-CDAB94444EE9}"/>
    <cellStyle name="Normal 18 82" xfId="8465" xr:uid="{00000000-0005-0000-0000-000022180000}"/>
    <cellStyle name="Normal 18 82 2" xfId="20393" xr:uid="{CB624D7B-A668-4C86-BFDB-577A2EC22AAD}"/>
    <cellStyle name="Normal 18 83" xfId="8566" xr:uid="{00000000-0005-0000-0000-000023180000}"/>
    <cellStyle name="Normal 18 83 2" xfId="20491" xr:uid="{51BF394D-D779-4625-8A7F-F7A4AE7FAE40}"/>
    <cellStyle name="Normal 18 84" xfId="8667" xr:uid="{00000000-0005-0000-0000-000024180000}"/>
    <cellStyle name="Normal 18 84 2" xfId="20589" xr:uid="{53F3867E-3CC7-49C1-BDD9-EF4ADED4EABA}"/>
    <cellStyle name="Normal 18 85" xfId="8768" xr:uid="{00000000-0005-0000-0000-000025180000}"/>
    <cellStyle name="Normal 18 85 2" xfId="20687" xr:uid="{40F4FF27-BA3F-4010-BAD6-E07832B785C7}"/>
    <cellStyle name="Normal 18 86" xfId="8869" xr:uid="{00000000-0005-0000-0000-000026180000}"/>
    <cellStyle name="Normal 18 86 2" xfId="20785" xr:uid="{5FCA40FB-F781-4E7E-AF77-A832D3A160C8}"/>
    <cellStyle name="Normal 18 87" xfId="8970" xr:uid="{00000000-0005-0000-0000-000027180000}"/>
    <cellStyle name="Normal 18 87 2" xfId="20883" xr:uid="{24528A72-BDDA-4EDF-BBC5-059C0EFE9468}"/>
    <cellStyle name="Normal 18 88" xfId="9071" xr:uid="{00000000-0005-0000-0000-000028180000}"/>
    <cellStyle name="Normal 18 88 2" xfId="20981" xr:uid="{7F892F10-D102-429F-9806-E12DC3CC0F54}"/>
    <cellStyle name="Normal 18 89" xfId="9172" xr:uid="{00000000-0005-0000-0000-000029180000}"/>
    <cellStyle name="Normal 18 89 2" xfId="21079" xr:uid="{E5E5AC3B-C008-4B10-ADC2-893CAD8D0BF8}"/>
    <cellStyle name="Normal 18 9" xfId="1092" xr:uid="{00000000-0005-0000-0000-00002A180000}"/>
    <cellStyle name="Normal 18 9 2" xfId="13239" xr:uid="{6773E982-E2D9-484D-ACB1-A45611A8359B}"/>
    <cellStyle name="Normal 18 90" xfId="9273" xr:uid="{00000000-0005-0000-0000-00002B180000}"/>
    <cellStyle name="Normal 18 90 2" xfId="21177" xr:uid="{644EA73F-9741-4C02-AECE-ABF67A00073F}"/>
    <cellStyle name="Normal 18 91" xfId="9374" xr:uid="{00000000-0005-0000-0000-00002C180000}"/>
    <cellStyle name="Normal 18 91 2" xfId="21275" xr:uid="{1B98D616-AB2B-40B3-9F81-A3CD9EBAC72C}"/>
    <cellStyle name="Normal 18 92" xfId="9475" xr:uid="{00000000-0005-0000-0000-00002D180000}"/>
    <cellStyle name="Normal 18 92 2" xfId="21373" xr:uid="{CBC71869-9E1E-4C0A-995C-A5476B37148C}"/>
    <cellStyle name="Normal 18 93" xfId="9576" xr:uid="{00000000-0005-0000-0000-00002E180000}"/>
    <cellStyle name="Normal 18 93 2" xfId="21471" xr:uid="{C506C7D5-8F56-49C7-A603-6EF10C8A0C97}"/>
    <cellStyle name="Normal 18 94" xfId="9677" xr:uid="{00000000-0005-0000-0000-00002F180000}"/>
    <cellStyle name="Normal 18 94 2" xfId="21569" xr:uid="{A00CD9AC-D12F-4AAC-A601-3873F919CCEF}"/>
    <cellStyle name="Normal 18 95" xfId="9778" xr:uid="{00000000-0005-0000-0000-000030180000}"/>
    <cellStyle name="Normal 18 95 2" xfId="21667" xr:uid="{2EA16A4F-FB32-4A54-B5CF-E2F8304C264D}"/>
    <cellStyle name="Normal 18 96" xfId="9879" xr:uid="{00000000-0005-0000-0000-000031180000}"/>
    <cellStyle name="Normal 18 96 2" xfId="21765" xr:uid="{789BDF1A-4A67-4BFF-8913-6D66B3A18957}"/>
    <cellStyle name="Normal 18 97" xfId="9980" xr:uid="{00000000-0005-0000-0000-000032180000}"/>
    <cellStyle name="Normal 18 97 2" xfId="21863" xr:uid="{1174F3EE-CF1B-4439-A4DF-50323D2ACFB5}"/>
    <cellStyle name="Normal 18 98" xfId="10081" xr:uid="{00000000-0005-0000-0000-000033180000}"/>
    <cellStyle name="Normal 18 98 2" xfId="21961" xr:uid="{E08AA0C9-185D-40BF-B4D1-1E762FB12C73}"/>
    <cellStyle name="Normal 18 99" xfId="10182" xr:uid="{00000000-0005-0000-0000-000034180000}"/>
    <cellStyle name="Normal 18 99 2" xfId="22059" xr:uid="{7B172AB5-E31B-415C-90C1-25DC0AB3615F}"/>
    <cellStyle name="Normal 19" xfId="197" xr:uid="{00000000-0005-0000-0000-000035180000}"/>
    <cellStyle name="Normal 19 10" xfId="1202" xr:uid="{00000000-0005-0000-0000-000036180000}"/>
    <cellStyle name="Normal 19 10 2" xfId="13346" xr:uid="{BC4D4B9F-9AD3-4C6C-8B5E-6E6715DEFB13}"/>
    <cellStyle name="Normal 19 100" xfId="10290" xr:uid="{00000000-0005-0000-0000-000037180000}"/>
    <cellStyle name="Normal 19 100 2" xfId="22164" xr:uid="{6E44C01F-9744-4869-8AE6-2DF01E367210}"/>
    <cellStyle name="Normal 19 101" xfId="10392" xr:uid="{00000000-0005-0000-0000-000038180000}"/>
    <cellStyle name="Normal 19 101 2" xfId="22262" xr:uid="{87B6C58D-B463-4E7D-A488-8F0DBF845948}"/>
    <cellStyle name="Normal 19 102" xfId="10493" xr:uid="{00000000-0005-0000-0000-000039180000}"/>
    <cellStyle name="Normal 19 102 2" xfId="22359" xr:uid="{797DA118-426B-4271-9919-967CEAD60038}"/>
    <cellStyle name="Normal 19 103" xfId="10594" xr:uid="{00000000-0005-0000-0000-00003A180000}"/>
    <cellStyle name="Normal 19 103 2" xfId="22459" xr:uid="{5224BB60-CC6B-4B05-85E2-93ED06CF4C29}"/>
    <cellStyle name="Normal 19 104" xfId="10694" xr:uid="{00000000-0005-0000-0000-00003B180000}"/>
    <cellStyle name="Normal 19 104 2" xfId="22557" xr:uid="{9C5D44D5-A832-4BE1-BC2B-D3BF8C269A35}"/>
    <cellStyle name="Normal 19 105" xfId="10794" xr:uid="{00000000-0005-0000-0000-00003C180000}"/>
    <cellStyle name="Normal 19 105 2" xfId="22653" xr:uid="{D0D9A190-772A-4BA7-972D-D2E595450654}"/>
    <cellStyle name="Normal 19 106" xfId="10897" xr:uid="{00000000-0005-0000-0000-00003D180000}"/>
    <cellStyle name="Normal 19 106 2" xfId="22754" xr:uid="{6D8DD2F1-DA9C-4137-9BBD-1765274BD308}"/>
    <cellStyle name="Normal 19 107" xfId="10996" xr:uid="{00000000-0005-0000-0000-00003E180000}"/>
    <cellStyle name="Normal 19 107 2" xfId="22850" xr:uid="{614C9A2E-4896-48EF-B429-AFA1E499AFCC}"/>
    <cellStyle name="Normal 19 108" xfId="11096" xr:uid="{00000000-0005-0000-0000-00003F180000}"/>
    <cellStyle name="Normal 19 108 2" xfId="22946" xr:uid="{D6719AC0-ED28-40CE-B620-98E914F2A6CE}"/>
    <cellStyle name="Normal 19 109" xfId="11200" xr:uid="{00000000-0005-0000-0000-000040180000}"/>
    <cellStyle name="Normal 19 109 2" xfId="23046" xr:uid="{98903020-F002-4D7F-9443-257E0251C652}"/>
    <cellStyle name="Normal 19 11" xfId="1303" xr:uid="{00000000-0005-0000-0000-000041180000}"/>
    <cellStyle name="Normal 19 11 2" xfId="13444" xr:uid="{E4FF1AAB-14CB-46CE-913C-1B54417942B6}"/>
    <cellStyle name="Normal 19 110" xfId="11301" xr:uid="{00000000-0005-0000-0000-000042180000}"/>
    <cellStyle name="Normal 19 110 2" xfId="23144" xr:uid="{3AEEF03F-401F-4B27-9451-9A91EA5994E9}"/>
    <cellStyle name="Normal 19 111" xfId="11402" xr:uid="{00000000-0005-0000-0000-000043180000}"/>
    <cellStyle name="Normal 19 111 2" xfId="23242" xr:uid="{596811FE-AA43-403B-8C4F-CAAD2FE09492}"/>
    <cellStyle name="Normal 19 112" xfId="11502" xr:uid="{00000000-0005-0000-0000-000044180000}"/>
    <cellStyle name="Normal 19 112 2" xfId="23341" xr:uid="{51E6469E-C356-4752-9A0F-909129756EEE}"/>
    <cellStyle name="Normal 19 113" xfId="11601" xr:uid="{00000000-0005-0000-0000-000045180000}"/>
    <cellStyle name="Normal 19 113 2" xfId="23437" xr:uid="{B8D4D925-C4AB-4F4A-A7D0-E5AD9E05DDFC}"/>
    <cellStyle name="Normal 19 114" xfId="11703" xr:uid="{00000000-0005-0000-0000-000046180000}"/>
    <cellStyle name="Normal 19 114 2" xfId="23536" xr:uid="{9AE1B802-F90D-4AB3-BB72-ED70418F2BB0}"/>
    <cellStyle name="Normal 19 115" xfId="11800" xr:uid="{00000000-0005-0000-0000-000047180000}"/>
    <cellStyle name="Normal 19 115 2" xfId="23628" xr:uid="{D7EC5703-CF41-45E3-909B-84C5C971039A}"/>
    <cellStyle name="Normal 19 116" xfId="11897" xr:uid="{00000000-0005-0000-0000-000048180000}"/>
    <cellStyle name="Normal 19 116 2" xfId="23722" xr:uid="{C8268CD4-58CE-4E6D-90BB-2235CE5B8BBF}"/>
    <cellStyle name="Normal 19 117" xfId="11992" xr:uid="{00000000-0005-0000-0000-000049180000}"/>
    <cellStyle name="Normal 19 117 2" xfId="23816" xr:uid="{47D718E1-4F2B-41D8-BEC1-C9C0B01B3FDA}"/>
    <cellStyle name="Normal 19 118" xfId="12079" xr:uid="{00000000-0005-0000-0000-00004A180000}"/>
    <cellStyle name="Normal 19 118 2" xfId="23900" xr:uid="{DC4EB020-7B3B-4C54-9453-7E5F37FAF1CF}"/>
    <cellStyle name="Normal 19 119" xfId="12162" xr:uid="{00000000-0005-0000-0000-00004B180000}"/>
    <cellStyle name="Normal 19 119 2" xfId="23980" xr:uid="{076881E2-2BA3-4398-A99A-4EE1CAD516B4}"/>
    <cellStyle name="Normal 19 12" xfId="1404" xr:uid="{00000000-0005-0000-0000-00004C180000}"/>
    <cellStyle name="Normal 19 12 2" xfId="13542" xr:uid="{AB385285-E8CC-482A-9B9B-CCCDCCC5B689}"/>
    <cellStyle name="Normal 19 120" xfId="12216" xr:uid="{00000000-0005-0000-0000-00004D180000}"/>
    <cellStyle name="Normal 19 120 2" xfId="24034" xr:uid="{BDAF0119-1062-440C-A9E3-945DC1C15F19}"/>
    <cellStyle name="Normal 19 121" xfId="12241" xr:uid="{00000000-0005-0000-0000-00004E180000}"/>
    <cellStyle name="Normal 19 121 2" xfId="24059" xr:uid="{07422E7D-12D4-4EDC-8C30-071CEA5B7224}"/>
    <cellStyle name="Normal 19 122" xfId="12373" xr:uid="{7242E66F-E3B1-4FA2-B55C-6E5539EB1DC7}"/>
    <cellStyle name="Normal 19 13" xfId="1505" xr:uid="{00000000-0005-0000-0000-00004F180000}"/>
    <cellStyle name="Normal 19 13 2" xfId="13640" xr:uid="{3CD0FCC6-68DB-4B36-9C59-CA40D0CF3EE5}"/>
    <cellStyle name="Normal 19 14" xfId="1606" xr:uid="{00000000-0005-0000-0000-000050180000}"/>
    <cellStyle name="Normal 19 14 2" xfId="13738" xr:uid="{B2D8E18E-6990-492B-AC1E-C06505760A86}"/>
    <cellStyle name="Normal 19 15" xfId="1707" xr:uid="{00000000-0005-0000-0000-000051180000}"/>
    <cellStyle name="Normal 19 15 2" xfId="13836" xr:uid="{42BFC521-C729-4237-B964-17A8BFCEC2B5}"/>
    <cellStyle name="Normal 19 16" xfId="1808" xr:uid="{00000000-0005-0000-0000-000052180000}"/>
    <cellStyle name="Normal 19 16 2" xfId="13934" xr:uid="{31202E23-D5B7-49D4-9AD8-62FE386E4BF3}"/>
    <cellStyle name="Normal 19 17" xfId="1909" xr:uid="{00000000-0005-0000-0000-000053180000}"/>
    <cellStyle name="Normal 19 17 2" xfId="14032" xr:uid="{527E3781-83E6-483F-AB81-D224A4D9CFCE}"/>
    <cellStyle name="Normal 19 18" xfId="2010" xr:uid="{00000000-0005-0000-0000-000054180000}"/>
    <cellStyle name="Normal 19 18 2" xfId="14130" xr:uid="{1F9D1DA1-57BB-4290-911B-E4F2CAD6EAE8}"/>
    <cellStyle name="Normal 19 19" xfId="2111" xr:uid="{00000000-0005-0000-0000-000055180000}"/>
    <cellStyle name="Normal 19 19 2" xfId="14228" xr:uid="{D64934AF-F676-4711-81E6-1F39D8BA3B1F}"/>
    <cellStyle name="Normal 19 2" xfId="394" xr:uid="{00000000-0005-0000-0000-000056180000}"/>
    <cellStyle name="Normal 19 2 2" xfId="12224" xr:uid="{00000000-0005-0000-0000-000057180000}"/>
    <cellStyle name="Normal 19 2 2 2" xfId="24043" xr:uid="{2BB4DEE5-C3A5-4531-BDD5-4BAC613C4825}"/>
    <cellStyle name="Normal 19 2 3" xfId="12222" xr:uid="{00000000-0005-0000-0000-000058180000}"/>
    <cellStyle name="Normal 19 2 3 2" xfId="12223" xr:uid="{00000000-0005-0000-0000-000059180000}"/>
    <cellStyle name="Normal 19 2 3 2 2" xfId="24042" xr:uid="{D70E1435-651C-428D-A4EC-2EEC484AE589}"/>
    <cellStyle name="Normal 19 2 3 2 3" xfId="12238" xr:uid="{00000000-0005-0000-0000-00005A180000}"/>
    <cellStyle name="Normal 19 2 3 2 3 2" xfId="24056" xr:uid="{32250D63-C6BC-4601-B48F-6D7131BD101C}"/>
    <cellStyle name="Normal 19 2 3 3" xfId="24041" xr:uid="{BD31234E-17C3-47B2-81A6-FB65D5D3BA79}"/>
    <cellStyle name="Normal 19 2 3 4 2" xfId="12236" xr:uid="{00000000-0005-0000-0000-00005B180000}"/>
    <cellStyle name="Normal 19 2 4" xfId="12563" xr:uid="{EAD188A9-1A2F-40F3-A5DB-382A63B55AAB}"/>
    <cellStyle name="Normal 19 2 4 2" xfId="12235" xr:uid="{00000000-0005-0000-0000-00005C180000}"/>
    <cellStyle name="Normal 19 2 4 2 2" xfId="24054" xr:uid="{E6EA5420-64A1-4846-B77C-0AFF391D5C19}"/>
    <cellStyle name="Normal 19 20" xfId="2212" xr:uid="{00000000-0005-0000-0000-00005D180000}"/>
    <cellStyle name="Normal 19 20 2" xfId="14326" xr:uid="{795296BB-CAD0-4341-AEFD-C149DA38215B}"/>
    <cellStyle name="Normal 19 21" xfId="2313" xr:uid="{00000000-0005-0000-0000-00005E180000}"/>
    <cellStyle name="Normal 19 21 2" xfId="14424" xr:uid="{6845A3A7-22BF-4619-B7A5-BF7E6E5170D9}"/>
    <cellStyle name="Normal 19 22" xfId="2414" xr:uid="{00000000-0005-0000-0000-00005F180000}"/>
    <cellStyle name="Normal 19 22 2" xfId="14522" xr:uid="{623A6C36-1952-46CA-9DD6-C846285B6AE3}"/>
    <cellStyle name="Normal 19 23" xfId="2515" xr:uid="{00000000-0005-0000-0000-000060180000}"/>
    <cellStyle name="Normal 19 23 2" xfId="14620" xr:uid="{C9160485-A32C-49ED-ABF6-BDDEA8DCEAC2}"/>
    <cellStyle name="Normal 19 24" xfId="2616" xr:uid="{00000000-0005-0000-0000-000061180000}"/>
    <cellStyle name="Normal 19 24 2" xfId="14718" xr:uid="{D3D05478-8058-49F7-B013-A6F98F3560E2}"/>
    <cellStyle name="Normal 19 25" xfId="2717" xr:uid="{00000000-0005-0000-0000-000062180000}"/>
    <cellStyle name="Normal 19 25 2" xfId="14816" xr:uid="{0CA64B1A-40C2-4C5F-90D1-82C1E3CB3061}"/>
    <cellStyle name="Normal 19 26" xfId="2818" xr:uid="{00000000-0005-0000-0000-000063180000}"/>
    <cellStyle name="Normal 19 26 2" xfId="14914" xr:uid="{FBE27F72-6B97-464E-9B8D-223AFDB907AA}"/>
    <cellStyle name="Normal 19 27" xfId="2919" xr:uid="{00000000-0005-0000-0000-000064180000}"/>
    <cellStyle name="Normal 19 27 2" xfId="15012" xr:uid="{6F054F6C-19D3-4D67-873A-90C3A213420E}"/>
    <cellStyle name="Normal 19 28" xfId="3020" xr:uid="{00000000-0005-0000-0000-000065180000}"/>
    <cellStyle name="Normal 19 28 2" xfId="15110" xr:uid="{C42D7396-11CD-4571-8AFB-CDA9229FEFC5}"/>
    <cellStyle name="Normal 19 29" xfId="3121" xr:uid="{00000000-0005-0000-0000-000066180000}"/>
    <cellStyle name="Normal 19 29 2" xfId="15208" xr:uid="{DEA63021-C4A8-4E3F-966F-B9D24D204B0D}"/>
    <cellStyle name="Normal 19 3" xfId="495" xr:uid="{00000000-0005-0000-0000-000067180000}"/>
    <cellStyle name="Normal 19 3 2" xfId="12661" xr:uid="{4CA1090B-A2E3-4E8F-B7A5-5E03CA850296}"/>
    <cellStyle name="Normal 19 30" xfId="3222" xr:uid="{00000000-0005-0000-0000-000068180000}"/>
    <cellStyle name="Normal 19 30 2" xfId="15306" xr:uid="{10706F25-33BE-48C8-BDA4-4A43AF627CEB}"/>
    <cellStyle name="Normal 19 31" xfId="3323" xr:uid="{00000000-0005-0000-0000-000069180000}"/>
    <cellStyle name="Normal 19 31 2" xfId="15404" xr:uid="{E369DDFD-2FEB-4F8B-8851-52080B599EAB}"/>
    <cellStyle name="Normal 19 32" xfId="3424" xr:uid="{00000000-0005-0000-0000-00006A180000}"/>
    <cellStyle name="Normal 19 32 2" xfId="15502" xr:uid="{41571F60-000B-47F1-867B-6FCFF20DBFBF}"/>
    <cellStyle name="Normal 19 33" xfId="3525" xr:uid="{00000000-0005-0000-0000-00006B180000}"/>
    <cellStyle name="Normal 19 33 2" xfId="15600" xr:uid="{1062A5D3-5797-409B-88DF-E6F8605E5509}"/>
    <cellStyle name="Normal 19 34" xfId="3626" xr:uid="{00000000-0005-0000-0000-00006C180000}"/>
    <cellStyle name="Normal 19 34 2" xfId="15698" xr:uid="{7B4B43D0-041E-494A-BA4D-160EC817E7BF}"/>
    <cellStyle name="Normal 19 35" xfId="3727" xr:uid="{00000000-0005-0000-0000-00006D180000}"/>
    <cellStyle name="Normal 19 35 2" xfId="15797" xr:uid="{E194B93B-8800-492E-893E-C3CF06644098}"/>
    <cellStyle name="Normal 19 36" xfId="3819" xr:uid="{00000000-0005-0000-0000-00006E180000}"/>
    <cellStyle name="Normal 19 36 2" xfId="15886" xr:uid="{576F1A80-3530-4898-9D03-A2159B5F5577}"/>
    <cellStyle name="Normal 19 37" xfId="3927" xr:uid="{00000000-0005-0000-0000-00006F180000}"/>
    <cellStyle name="Normal 19 37 2" xfId="15988" xr:uid="{65BA1810-2150-4086-8318-2E74883C992D}"/>
    <cellStyle name="Normal 19 38" xfId="4025" xr:uid="{00000000-0005-0000-0000-000070180000}"/>
    <cellStyle name="Normal 19 38 2" xfId="16084" xr:uid="{99FA0BC1-F140-4E76-9183-95A903CCDD5F}"/>
    <cellStyle name="Normal 19 39" xfId="4088" xr:uid="{00000000-0005-0000-0000-000071180000}"/>
    <cellStyle name="Normal 19 39 2" xfId="16147" xr:uid="{AF19F614-A1F8-4CDE-8428-55643CB01619}"/>
    <cellStyle name="Normal 19 4" xfId="596" xr:uid="{00000000-0005-0000-0000-000072180000}"/>
    <cellStyle name="Normal 19 4 2" xfId="12759" xr:uid="{7290FBD1-3AFE-47EE-8818-B6F5420A83CC}"/>
    <cellStyle name="Normal 19 40" xfId="4232" xr:uid="{00000000-0005-0000-0000-000073180000}"/>
    <cellStyle name="Normal 19 40 2" xfId="16285" xr:uid="{4F80C499-C35F-4111-ACD4-9FEE9E457C30}"/>
    <cellStyle name="Normal 19 41" xfId="4332" xr:uid="{00000000-0005-0000-0000-000074180000}"/>
    <cellStyle name="Normal 19 41 2" xfId="16383" xr:uid="{AA96FF32-ECB9-4316-A357-BA3790D6426A}"/>
    <cellStyle name="Normal 19 42" xfId="4434" xr:uid="{00000000-0005-0000-0000-000075180000}"/>
    <cellStyle name="Normal 19 42 2" xfId="16482" xr:uid="{7945A4A0-CB0C-416A-B1F9-279B5ADABC10}"/>
    <cellStyle name="Normal 19 43" xfId="4535" xr:uid="{00000000-0005-0000-0000-000076180000}"/>
    <cellStyle name="Normal 19 43 2" xfId="16580" xr:uid="{62C611B8-F735-46DE-9A0A-CFCE6499B83D}"/>
    <cellStyle name="Normal 19 44" xfId="4636" xr:uid="{00000000-0005-0000-0000-000077180000}"/>
    <cellStyle name="Normal 19 44 2" xfId="16678" xr:uid="{2C83A876-62DE-484E-9C9B-68518D31693A}"/>
    <cellStyle name="Normal 19 45" xfId="4737" xr:uid="{00000000-0005-0000-0000-000078180000}"/>
    <cellStyle name="Normal 19 45 2" xfId="16776" xr:uid="{185E6EFD-9971-4B13-B943-3B9BCEDA5EA2}"/>
    <cellStyle name="Normal 19 46" xfId="4838" xr:uid="{00000000-0005-0000-0000-000079180000}"/>
    <cellStyle name="Normal 19 46 2" xfId="16874" xr:uid="{7B7FDD71-389A-4815-8DF2-876B01702B6C}"/>
    <cellStyle name="Normal 19 47" xfId="4939" xr:uid="{00000000-0005-0000-0000-00007A180000}"/>
    <cellStyle name="Normal 19 47 2" xfId="16972" xr:uid="{293A395F-00CC-4B94-A759-847F00D45B1D}"/>
    <cellStyle name="Normal 19 48" xfId="5040" xr:uid="{00000000-0005-0000-0000-00007B180000}"/>
    <cellStyle name="Normal 19 48 2" xfId="17070" xr:uid="{68108197-FEDA-4E1A-AFDC-44646456E3E5}"/>
    <cellStyle name="Normal 19 49" xfId="5141" xr:uid="{00000000-0005-0000-0000-00007C180000}"/>
    <cellStyle name="Normal 19 49 2" xfId="17168" xr:uid="{2DFE849B-496D-4D62-B897-3D38AC47CEDF}"/>
    <cellStyle name="Normal 19 5" xfId="697" xr:uid="{00000000-0005-0000-0000-00007D180000}"/>
    <cellStyle name="Normal 19 5 2" xfId="12857" xr:uid="{223B5459-6D04-454D-B150-CDD24203CD25}"/>
    <cellStyle name="Normal 19 50" xfId="5242" xr:uid="{00000000-0005-0000-0000-00007E180000}"/>
    <cellStyle name="Normal 19 50 2" xfId="17266" xr:uid="{4A0D1F02-F328-4EBA-B907-321034E15E87}"/>
    <cellStyle name="Normal 19 51" xfId="5343" xr:uid="{00000000-0005-0000-0000-00007F180000}"/>
    <cellStyle name="Normal 19 51 2" xfId="17364" xr:uid="{976D0102-A486-4F9F-B65B-31E8167F75E3}"/>
    <cellStyle name="Normal 19 52" xfId="5444" xr:uid="{00000000-0005-0000-0000-000080180000}"/>
    <cellStyle name="Normal 19 52 2" xfId="17462" xr:uid="{734DD901-175E-4A97-94B3-B8F5F725D56E}"/>
    <cellStyle name="Normal 19 53" xfId="5545" xr:uid="{00000000-0005-0000-0000-000081180000}"/>
    <cellStyle name="Normal 19 53 2" xfId="17560" xr:uid="{1326518C-F17A-42F3-A42B-FA7FDD19EFBD}"/>
    <cellStyle name="Normal 19 54" xfId="5646" xr:uid="{00000000-0005-0000-0000-000082180000}"/>
    <cellStyle name="Normal 19 54 2" xfId="17658" xr:uid="{19C2C99E-1010-48A3-AAB1-053297877561}"/>
    <cellStyle name="Normal 19 55" xfId="5747" xr:uid="{00000000-0005-0000-0000-000083180000}"/>
    <cellStyle name="Normal 19 55 2" xfId="17756" xr:uid="{E5C9AE58-C41C-41AE-9E42-3B289F19EE6C}"/>
    <cellStyle name="Normal 19 56" xfId="5848" xr:uid="{00000000-0005-0000-0000-000084180000}"/>
    <cellStyle name="Normal 19 56 2" xfId="17854" xr:uid="{E089BA8E-A503-4645-996E-DFAF9741A59A}"/>
    <cellStyle name="Normal 19 57" xfId="5949" xr:uid="{00000000-0005-0000-0000-000085180000}"/>
    <cellStyle name="Normal 19 57 2" xfId="17952" xr:uid="{ED1235B8-6E90-453F-A11C-63215207D852}"/>
    <cellStyle name="Normal 19 58" xfId="6050" xr:uid="{00000000-0005-0000-0000-000086180000}"/>
    <cellStyle name="Normal 19 58 2" xfId="18050" xr:uid="{E8FE8A93-285A-47B3-94DA-48900C2871D3}"/>
    <cellStyle name="Normal 19 59" xfId="6151" xr:uid="{00000000-0005-0000-0000-000087180000}"/>
    <cellStyle name="Normal 19 59 2" xfId="18148" xr:uid="{01134D55-AB20-4AE7-8029-F4562B71B471}"/>
    <cellStyle name="Normal 19 6" xfId="798" xr:uid="{00000000-0005-0000-0000-000088180000}"/>
    <cellStyle name="Normal 19 6 2" xfId="12955" xr:uid="{1F9273CB-4FBC-42EC-A0AF-717389843A93}"/>
    <cellStyle name="Normal 19 60" xfId="6252" xr:uid="{00000000-0005-0000-0000-000089180000}"/>
    <cellStyle name="Normal 19 60 2" xfId="18246" xr:uid="{8BDE0236-5D6D-4FE5-B278-61415C8981F1}"/>
    <cellStyle name="Normal 19 61" xfId="6353" xr:uid="{00000000-0005-0000-0000-00008A180000}"/>
    <cellStyle name="Normal 19 61 2" xfId="18344" xr:uid="{D2F387EB-B41E-48DE-A8CF-584B2F142E06}"/>
    <cellStyle name="Normal 19 62" xfId="6454" xr:uid="{00000000-0005-0000-0000-00008B180000}"/>
    <cellStyle name="Normal 19 62 2" xfId="18442" xr:uid="{7CA0B9C7-509B-4315-AFF9-6BB01CF65ABD}"/>
    <cellStyle name="Normal 19 63" xfId="6555" xr:uid="{00000000-0005-0000-0000-00008C180000}"/>
    <cellStyle name="Normal 19 63 2" xfId="18540" xr:uid="{E3D659B6-35ED-4C7F-8D09-738D4CF2605B}"/>
    <cellStyle name="Normal 19 64" xfId="6656" xr:uid="{00000000-0005-0000-0000-00008D180000}"/>
    <cellStyle name="Normal 19 64 2" xfId="18638" xr:uid="{403426AE-8668-499B-A73A-CDC6C333C0D2}"/>
    <cellStyle name="Normal 19 65" xfId="6757" xr:uid="{00000000-0005-0000-0000-00008E180000}"/>
    <cellStyle name="Normal 19 65 2" xfId="18736" xr:uid="{7AD91D37-E24D-4011-9BD1-FC10D8FF1C5E}"/>
    <cellStyle name="Normal 19 66" xfId="6858" xr:uid="{00000000-0005-0000-0000-00008F180000}"/>
    <cellStyle name="Normal 19 66 2" xfId="18834" xr:uid="{7C19692A-0A78-40EC-A291-9277772718BF}"/>
    <cellStyle name="Normal 19 67" xfId="6959" xr:uid="{00000000-0005-0000-0000-000090180000}"/>
    <cellStyle name="Normal 19 67 2" xfId="18932" xr:uid="{7CCF2E7B-434B-48D9-A957-E146D554F63C}"/>
    <cellStyle name="Normal 19 68" xfId="7060" xr:uid="{00000000-0005-0000-0000-000091180000}"/>
    <cellStyle name="Normal 19 68 2" xfId="19030" xr:uid="{0E382DC1-738C-4D3E-878A-480524970EE6}"/>
    <cellStyle name="Normal 19 69" xfId="7161" xr:uid="{00000000-0005-0000-0000-000092180000}"/>
    <cellStyle name="Normal 19 69 2" xfId="19128" xr:uid="{F6430CE2-84AB-43AE-B429-738472D70114}"/>
    <cellStyle name="Normal 19 7" xfId="899" xr:uid="{00000000-0005-0000-0000-000093180000}"/>
    <cellStyle name="Normal 19 7 2" xfId="13053" xr:uid="{072BAF99-3D24-4DD6-8D29-5EC31BA7AB7C}"/>
    <cellStyle name="Normal 19 70" xfId="7262" xr:uid="{00000000-0005-0000-0000-000094180000}"/>
    <cellStyle name="Normal 19 70 2" xfId="19226" xr:uid="{F6CD4671-9962-48E9-BF30-7AC1B7AB4464}"/>
    <cellStyle name="Normal 19 71" xfId="7363" xr:uid="{00000000-0005-0000-0000-000095180000}"/>
    <cellStyle name="Normal 19 71 2" xfId="19324" xr:uid="{15C21F95-87F7-4460-8721-6C1B9FAA2F7B}"/>
    <cellStyle name="Normal 19 72" xfId="7464" xr:uid="{00000000-0005-0000-0000-000096180000}"/>
    <cellStyle name="Normal 19 72 2" xfId="19422" xr:uid="{64876963-9CD9-4380-9C06-88B6D457E3E2}"/>
    <cellStyle name="Normal 19 73" xfId="7565" xr:uid="{00000000-0005-0000-0000-000097180000}"/>
    <cellStyle name="Normal 19 73 2" xfId="19520" xr:uid="{5F1F72CE-0E3B-47F3-80FA-29C4819CD871}"/>
    <cellStyle name="Normal 19 74" xfId="7666" xr:uid="{00000000-0005-0000-0000-000098180000}"/>
    <cellStyle name="Normal 19 74 2" xfId="19618" xr:uid="{086B7248-FE68-49DB-B335-B563ADAE1705}"/>
    <cellStyle name="Normal 19 75" xfId="7767" xr:uid="{00000000-0005-0000-0000-000099180000}"/>
    <cellStyle name="Normal 19 75 2" xfId="19716" xr:uid="{A46B6245-73F0-459C-87D0-1E15357514E6}"/>
    <cellStyle name="Normal 19 76" xfId="7868" xr:uid="{00000000-0005-0000-0000-00009A180000}"/>
    <cellStyle name="Normal 19 76 2" xfId="19814" xr:uid="{6DB69491-5B5F-4F5F-8C1D-EA347D687B97}"/>
    <cellStyle name="Normal 19 77" xfId="7969" xr:uid="{00000000-0005-0000-0000-00009B180000}"/>
    <cellStyle name="Normal 19 77 2" xfId="19912" xr:uid="{85DA6FE3-F5FC-4D9B-8790-A73B47C6CA28}"/>
    <cellStyle name="Normal 19 78" xfId="8070" xr:uid="{00000000-0005-0000-0000-00009C180000}"/>
    <cellStyle name="Normal 19 78 2" xfId="20010" xr:uid="{412662B7-E799-413C-9D9C-0B3B8BD33129}"/>
    <cellStyle name="Normal 19 79" xfId="8171" xr:uid="{00000000-0005-0000-0000-00009D180000}"/>
    <cellStyle name="Normal 19 79 2" xfId="20108" xr:uid="{E2C680F8-535C-47F9-9DE1-AFD3F48B7DBD}"/>
    <cellStyle name="Normal 19 8" xfId="1000" xr:uid="{00000000-0005-0000-0000-00009E180000}"/>
    <cellStyle name="Normal 19 8 2" xfId="13151" xr:uid="{94939516-E410-41D8-BCAB-9D8EF9237D4C}"/>
    <cellStyle name="Normal 19 80" xfId="8272" xr:uid="{00000000-0005-0000-0000-00009F180000}"/>
    <cellStyle name="Normal 19 80 2" xfId="20206" xr:uid="{38AEBF63-8A1C-4A32-82B2-4546FDBD08C8}"/>
    <cellStyle name="Normal 19 81" xfId="8373" xr:uid="{00000000-0005-0000-0000-0000A0180000}"/>
    <cellStyle name="Normal 19 81 2" xfId="20304" xr:uid="{56F8C745-2C44-49A2-9027-234B42A00484}"/>
    <cellStyle name="Normal 19 82" xfId="8474" xr:uid="{00000000-0005-0000-0000-0000A1180000}"/>
    <cellStyle name="Normal 19 82 2" xfId="20402" xr:uid="{103A96FB-41EA-4F9C-B8EB-74258A6C0597}"/>
    <cellStyle name="Normal 19 83" xfId="8575" xr:uid="{00000000-0005-0000-0000-0000A2180000}"/>
    <cellStyle name="Normal 19 83 2" xfId="20500" xr:uid="{07074AD4-FC1C-462B-878A-D9820CBBEEC0}"/>
    <cellStyle name="Normal 19 84" xfId="8676" xr:uid="{00000000-0005-0000-0000-0000A3180000}"/>
    <cellStyle name="Normal 19 84 2" xfId="20598" xr:uid="{7087F8B1-20DE-4998-AF36-B8142666FA2B}"/>
    <cellStyle name="Normal 19 85" xfId="8777" xr:uid="{00000000-0005-0000-0000-0000A4180000}"/>
    <cellStyle name="Normal 19 85 2" xfId="20696" xr:uid="{75A6B3E1-EEE6-40A9-B7C8-1ACBD30C7D09}"/>
    <cellStyle name="Normal 19 86" xfId="8878" xr:uid="{00000000-0005-0000-0000-0000A5180000}"/>
    <cellStyle name="Normal 19 86 2" xfId="20794" xr:uid="{8607FC99-F0F1-4907-9985-91C5CD08E815}"/>
    <cellStyle name="Normal 19 87" xfId="8979" xr:uid="{00000000-0005-0000-0000-0000A6180000}"/>
    <cellStyle name="Normal 19 87 2" xfId="20892" xr:uid="{BDDBAEBE-41CD-4CA2-B1DD-D785D3630D9C}"/>
    <cellStyle name="Normal 19 88" xfId="9080" xr:uid="{00000000-0005-0000-0000-0000A7180000}"/>
    <cellStyle name="Normal 19 88 2" xfId="20990" xr:uid="{C9D6DB2B-541E-4FF6-9898-97C7B3118A13}"/>
    <cellStyle name="Normal 19 89" xfId="9181" xr:uid="{00000000-0005-0000-0000-0000A8180000}"/>
    <cellStyle name="Normal 19 89 2" xfId="21088" xr:uid="{7F959153-9A85-4EBD-85DE-523029E01EA8}"/>
    <cellStyle name="Normal 19 9" xfId="1101" xr:uid="{00000000-0005-0000-0000-0000A9180000}"/>
    <cellStyle name="Normal 19 9 2" xfId="13248" xr:uid="{CD150525-C33F-47A5-8804-D6B7A29E2E5C}"/>
    <cellStyle name="Normal 19 90" xfId="9282" xr:uid="{00000000-0005-0000-0000-0000AA180000}"/>
    <cellStyle name="Normal 19 90 2" xfId="21186" xr:uid="{0273381A-C5D1-4817-8DF8-DDAEA9ABB2EA}"/>
    <cellStyle name="Normal 19 91" xfId="9383" xr:uid="{00000000-0005-0000-0000-0000AB180000}"/>
    <cellStyle name="Normal 19 91 2" xfId="21284" xr:uid="{3878B999-44F2-477D-B717-497CDDB12A78}"/>
    <cellStyle name="Normal 19 92" xfId="9484" xr:uid="{00000000-0005-0000-0000-0000AC180000}"/>
    <cellStyle name="Normal 19 92 2" xfId="21382" xr:uid="{33F0FBA1-DB03-4B8A-9F0D-A7128129AF62}"/>
    <cellStyle name="Normal 19 93" xfId="9585" xr:uid="{00000000-0005-0000-0000-0000AD180000}"/>
    <cellStyle name="Normal 19 93 2" xfId="21480" xr:uid="{BB50E7AD-23D9-46A4-85EE-1682F08570E3}"/>
    <cellStyle name="Normal 19 94" xfId="9686" xr:uid="{00000000-0005-0000-0000-0000AE180000}"/>
    <cellStyle name="Normal 19 94 2" xfId="21578" xr:uid="{F39C5054-33C8-4E36-B2AF-49276BDE4855}"/>
    <cellStyle name="Normal 19 95" xfId="9787" xr:uid="{00000000-0005-0000-0000-0000AF180000}"/>
    <cellStyle name="Normal 19 95 2" xfId="21676" xr:uid="{E29E4125-26C5-46E0-987D-8213D9B2735F}"/>
    <cellStyle name="Normal 19 96" xfId="9888" xr:uid="{00000000-0005-0000-0000-0000B0180000}"/>
    <cellStyle name="Normal 19 96 2" xfId="21774" xr:uid="{295CA101-06D0-4D54-8F57-0E2B38880F57}"/>
    <cellStyle name="Normal 19 97" xfId="9989" xr:uid="{00000000-0005-0000-0000-0000B1180000}"/>
    <cellStyle name="Normal 19 97 2" xfId="21872" xr:uid="{35CEAE3F-01E0-4BF0-9B69-D30D9783803F}"/>
    <cellStyle name="Normal 19 98" xfId="10090" xr:uid="{00000000-0005-0000-0000-0000B2180000}"/>
    <cellStyle name="Normal 19 98 2" xfId="21970" xr:uid="{ECA408CA-C01B-479E-ACF4-ECC47893620E}"/>
    <cellStyle name="Normal 19 99" xfId="10191" xr:uid="{00000000-0005-0000-0000-0000B3180000}"/>
    <cellStyle name="Normal 19 99 2" xfId="22068" xr:uid="{ADA2743F-F445-475D-BC21-D48CE590C862}"/>
    <cellStyle name="Normal 2" xfId="96" xr:uid="{00000000-0005-0000-0000-0000B4180000}"/>
    <cellStyle name="Normal 2 10" xfId="481" xr:uid="{00000000-0005-0000-0000-0000B5180000}"/>
    <cellStyle name="Normal 2 10 2" xfId="12647" xr:uid="{BEEE8184-FE46-422C-835C-4ACC2E6B3616}"/>
    <cellStyle name="Normal 2 100" xfId="9571" xr:uid="{00000000-0005-0000-0000-0000B6180000}"/>
    <cellStyle name="Normal 2 100 2" xfId="21466" xr:uid="{2E7D9E95-6479-464A-80AD-144262773DB8}"/>
    <cellStyle name="Normal 2 101" xfId="9672" xr:uid="{00000000-0005-0000-0000-0000B7180000}"/>
    <cellStyle name="Normal 2 101 2" xfId="21564" xr:uid="{760AD2F6-F046-4A6B-9432-590A3B77025A}"/>
    <cellStyle name="Normal 2 102" xfId="9773" xr:uid="{00000000-0005-0000-0000-0000B8180000}"/>
    <cellStyle name="Normal 2 102 2" xfId="21662" xr:uid="{B5C2FE2D-D278-492A-93DE-85A8D26059CD}"/>
    <cellStyle name="Normal 2 103" xfId="9874" xr:uid="{00000000-0005-0000-0000-0000B9180000}"/>
    <cellStyle name="Normal 2 103 2" xfId="21760" xr:uid="{7020D793-E541-47FE-AB27-1C586A17DF56}"/>
    <cellStyle name="Normal 2 104" xfId="9975" xr:uid="{00000000-0005-0000-0000-0000BA180000}"/>
    <cellStyle name="Normal 2 104 2" xfId="21858" xr:uid="{2AF70360-C679-41F3-9D49-57C7C9D595DE}"/>
    <cellStyle name="Normal 2 105" xfId="10076" xr:uid="{00000000-0005-0000-0000-0000BB180000}"/>
    <cellStyle name="Normal 2 105 2" xfId="21956" xr:uid="{89ADBA80-D30B-4D49-943E-05BACE1ACC62}"/>
    <cellStyle name="Normal 2 106" xfId="10177" xr:uid="{00000000-0005-0000-0000-0000BC180000}"/>
    <cellStyle name="Normal 2 106 2" xfId="22054" xr:uid="{BC831082-9079-4012-84E5-742542FD5AD8}"/>
    <cellStyle name="Normal 2 107" xfId="10276" xr:uid="{00000000-0005-0000-0000-0000BD180000}"/>
    <cellStyle name="Normal 2 107 2" xfId="22150" xr:uid="{9EE06F71-8068-46F8-9293-F71CDE070DF6}"/>
    <cellStyle name="Normal 2 108" xfId="10378" xr:uid="{00000000-0005-0000-0000-0000BE180000}"/>
    <cellStyle name="Normal 2 108 2" xfId="22248" xr:uid="{EE779D96-C712-40CC-9BD1-4832EC216D6D}"/>
    <cellStyle name="Normal 2 109" xfId="10479" xr:uid="{00000000-0005-0000-0000-0000BF180000}"/>
    <cellStyle name="Normal 2 109 2" xfId="22345" xr:uid="{E80AC96C-8DE3-48BE-B494-CFC454B39F9A}"/>
    <cellStyle name="Normal 2 11" xfId="582" xr:uid="{00000000-0005-0000-0000-0000C0180000}"/>
    <cellStyle name="Normal 2 11 2" xfId="12745" xr:uid="{5625138E-8C87-4BFF-AF67-2AA46B92919B}"/>
    <cellStyle name="Normal 2 110" xfId="10580" xr:uid="{00000000-0005-0000-0000-0000C1180000}"/>
    <cellStyle name="Normal 2 110 2" xfId="22445" xr:uid="{D71242C6-E483-4C01-BAC8-6F83FF88698D}"/>
    <cellStyle name="Normal 2 111" xfId="10680" xr:uid="{00000000-0005-0000-0000-0000C2180000}"/>
    <cellStyle name="Normal 2 111 2" xfId="22543" xr:uid="{460C14EC-2709-4A2F-8AD9-1BFADB43976B}"/>
    <cellStyle name="Normal 2 112" xfId="10780" xr:uid="{00000000-0005-0000-0000-0000C3180000}"/>
    <cellStyle name="Normal 2 112 2" xfId="22639" xr:uid="{502C5DA9-0CAC-4250-A0F5-94E1891A03D0}"/>
    <cellStyle name="Normal 2 113" xfId="10883" xr:uid="{00000000-0005-0000-0000-0000C4180000}"/>
    <cellStyle name="Normal 2 113 2" xfId="22740" xr:uid="{4A738C06-1334-4275-9BF2-2647B6038C2F}"/>
    <cellStyle name="Normal 2 114" xfId="10982" xr:uid="{00000000-0005-0000-0000-0000C5180000}"/>
    <cellStyle name="Normal 2 114 2" xfId="22836" xr:uid="{83E80B12-A470-4E1B-B5C2-E43E5446C56B}"/>
    <cellStyle name="Normal 2 115" xfId="11082" xr:uid="{00000000-0005-0000-0000-0000C6180000}"/>
    <cellStyle name="Normal 2 115 2" xfId="22932" xr:uid="{486A5386-28B8-4E07-83A1-4AC1C0D56F5E}"/>
    <cellStyle name="Normal 2 116" xfId="11186" xr:uid="{00000000-0005-0000-0000-0000C7180000}"/>
    <cellStyle name="Normal 2 116 2" xfId="23032" xr:uid="{23394DF1-BC94-487C-A137-0AB151D2047A}"/>
    <cellStyle name="Normal 2 117" xfId="11287" xr:uid="{00000000-0005-0000-0000-0000C8180000}"/>
    <cellStyle name="Normal 2 117 2" xfId="23130" xr:uid="{55AC0D7A-9F2B-4D2A-8D61-2FF3B56598B2}"/>
    <cellStyle name="Normal 2 118" xfId="11388" xr:uid="{00000000-0005-0000-0000-0000C9180000}"/>
    <cellStyle name="Normal 2 118 2" xfId="23228" xr:uid="{A8220D39-C7C7-4404-BE25-EBE89F0EB555}"/>
    <cellStyle name="Normal 2 119" xfId="11488" xr:uid="{00000000-0005-0000-0000-0000CA180000}"/>
    <cellStyle name="Normal 2 119 2" xfId="23327" xr:uid="{9AFCAC37-40E3-442F-94FD-85F4E4B0C93C}"/>
    <cellStyle name="Normal 2 12" xfId="683" xr:uid="{00000000-0005-0000-0000-0000CB180000}"/>
    <cellStyle name="Normal 2 12 2" xfId="12843" xr:uid="{00761442-E9EF-431B-88D0-0ECA7932B1FF}"/>
    <cellStyle name="Normal 2 120" xfId="11587" xr:uid="{00000000-0005-0000-0000-0000CC180000}"/>
    <cellStyle name="Normal 2 120 2" xfId="23423" xr:uid="{0F4F5EB2-9764-43D0-ADE3-380AB1CD8D50}"/>
    <cellStyle name="Normal 2 121" xfId="11689" xr:uid="{00000000-0005-0000-0000-0000CD180000}"/>
    <cellStyle name="Normal 2 121 2" xfId="23522" xr:uid="{477AEE53-6273-4883-BC07-05F9522D2C45}"/>
    <cellStyle name="Normal 2 122" xfId="11786" xr:uid="{00000000-0005-0000-0000-0000CE180000}"/>
    <cellStyle name="Normal 2 122 2" xfId="23614" xr:uid="{81C41069-4712-4B78-890B-8810E6972594}"/>
    <cellStyle name="Normal 2 123" xfId="11883" xr:uid="{00000000-0005-0000-0000-0000CF180000}"/>
    <cellStyle name="Normal 2 123 2" xfId="23708" xr:uid="{D66099AF-BBDB-4274-A747-914868CDAFE0}"/>
    <cellStyle name="Normal 2 124" xfId="11978" xr:uid="{00000000-0005-0000-0000-0000D0180000}"/>
    <cellStyle name="Normal 2 124 2" xfId="23802" xr:uid="{6D9CC2D0-50AF-4328-BB0F-7CA4CC6A9900}"/>
    <cellStyle name="Normal 2 125" xfId="12065" xr:uid="{00000000-0005-0000-0000-0000D1180000}"/>
    <cellStyle name="Normal 2 125 2" xfId="23886" xr:uid="{E7A4E11B-EE04-4A63-9EF1-804D1B26B91B}"/>
    <cellStyle name="Normal 2 126" xfId="12148" xr:uid="{00000000-0005-0000-0000-0000D2180000}"/>
    <cellStyle name="Normal 2 126 2" xfId="23966" xr:uid="{A71D2BA6-36BB-40A2-AEF7-30461B156101}"/>
    <cellStyle name="Normal 2 13" xfId="784" xr:uid="{00000000-0005-0000-0000-0000D3180000}"/>
    <cellStyle name="Normal 2 13 2" xfId="12941" xr:uid="{59D1CC45-54A2-4B62-9CF6-373163F8329D}"/>
    <cellStyle name="Normal 2 14" xfId="885" xr:uid="{00000000-0005-0000-0000-0000D4180000}"/>
    <cellStyle name="Normal 2 14 2" xfId="13039" xr:uid="{79677D7F-882B-40DF-B1BE-F0BA84C81E9C}"/>
    <cellStyle name="Normal 2 15" xfId="986" xr:uid="{00000000-0005-0000-0000-0000D5180000}"/>
    <cellStyle name="Normal 2 15 2" xfId="13137" xr:uid="{BD2108FB-7F3A-4E02-BEF3-7F98CD1BC827}"/>
    <cellStyle name="Normal 2 16" xfId="1087" xr:uid="{00000000-0005-0000-0000-0000D6180000}"/>
    <cellStyle name="Normal 2 16 2" xfId="13234" xr:uid="{59B7C09C-47AE-4BDC-9382-C3F8425CCC69}"/>
    <cellStyle name="Normal 2 17" xfId="1188" xr:uid="{00000000-0005-0000-0000-0000D7180000}"/>
    <cellStyle name="Normal 2 17 2" xfId="13332" xr:uid="{047FF671-026F-4B4F-BAB8-ADA66C513028}"/>
    <cellStyle name="Normal 2 18" xfId="1289" xr:uid="{00000000-0005-0000-0000-0000D8180000}"/>
    <cellStyle name="Normal 2 18 2" xfId="13430" xr:uid="{678C0066-8527-49E1-8ACD-8F4DE3F158CF}"/>
    <cellStyle name="Normal 2 19" xfId="1390" xr:uid="{00000000-0005-0000-0000-0000D9180000}"/>
    <cellStyle name="Normal 2 19 2" xfId="13528" xr:uid="{3A35975D-40AE-4742-AF3F-382FE35A888D}"/>
    <cellStyle name="Normal 2 19 2 2" xfId="12240" xr:uid="{00000000-0005-0000-0000-0000DA180000}"/>
    <cellStyle name="Normal 2 19 2 2 2" xfId="24058" xr:uid="{CEFFA47C-1441-41EE-A13C-9EEE6FEB4868}"/>
    <cellStyle name="Normal 2 2" xfId="97" xr:uid="{00000000-0005-0000-0000-0000DB180000}"/>
    <cellStyle name="Normal 2 2 10" xfId="294" xr:uid="{00000000-0005-0000-0000-0000DC180000}"/>
    <cellStyle name="Normal 2 2 100" xfId="9261" xr:uid="{00000000-0005-0000-0000-0000DD180000}"/>
    <cellStyle name="Normal 2 2 101" xfId="9362" xr:uid="{00000000-0005-0000-0000-0000DE180000}"/>
    <cellStyle name="Normal 2 2 102" xfId="9463" xr:uid="{00000000-0005-0000-0000-0000DF180000}"/>
    <cellStyle name="Normal 2 2 103" xfId="9564" xr:uid="{00000000-0005-0000-0000-0000E0180000}"/>
    <cellStyle name="Normal 2 2 104" xfId="9665" xr:uid="{00000000-0005-0000-0000-0000E1180000}"/>
    <cellStyle name="Normal 2 2 105" xfId="9766" xr:uid="{00000000-0005-0000-0000-0000E2180000}"/>
    <cellStyle name="Normal 2 2 106" xfId="9867" xr:uid="{00000000-0005-0000-0000-0000E3180000}"/>
    <cellStyle name="Normal 2 2 107" xfId="9968" xr:uid="{00000000-0005-0000-0000-0000E4180000}"/>
    <cellStyle name="Normal 2 2 108" xfId="10069" xr:uid="{00000000-0005-0000-0000-0000E5180000}"/>
    <cellStyle name="Normal 2 2 109" xfId="10293" xr:uid="{00000000-0005-0000-0000-0000E6180000}"/>
    <cellStyle name="Normal 2 2 11" xfId="207" xr:uid="{00000000-0005-0000-0000-0000E7180000}"/>
    <cellStyle name="Normal 2 2 110" xfId="10274" xr:uid="{00000000-0005-0000-0000-0000E8180000}"/>
    <cellStyle name="Normal 2 2 111" xfId="10376" xr:uid="{00000000-0005-0000-0000-0000E9180000}"/>
    <cellStyle name="Normal 2 2 112" xfId="10477" xr:uid="{00000000-0005-0000-0000-0000EA180000}"/>
    <cellStyle name="Normal 2 2 113" xfId="10697" xr:uid="{00000000-0005-0000-0000-0000EB180000}"/>
    <cellStyle name="Normal 2 2 114" xfId="10798" xr:uid="{00000000-0005-0000-0000-0000EC180000}"/>
    <cellStyle name="Normal 2 2 115" xfId="10778" xr:uid="{00000000-0005-0000-0000-0000ED180000}"/>
    <cellStyle name="Normal 2 2 116" xfId="11000" xr:uid="{00000000-0005-0000-0000-0000EE180000}"/>
    <cellStyle name="Normal 2 2 117" xfId="11101" xr:uid="{00000000-0005-0000-0000-0000EF180000}"/>
    <cellStyle name="Normal 2 2 118" xfId="11080" xr:uid="{00000000-0005-0000-0000-0000F0180000}"/>
    <cellStyle name="Normal 2 2 119" xfId="11184" xr:uid="{00000000-0005-0000-0000-0000F1180000}"/>
    <cellStyle name="Normal 2 2 12" xfId="373" xr:uid="{00000000-0005-0000-0000-0000F2180000}"/>
    <cellStyle name="Normal 2 2 120" xfId="11285" xr:uid="{00000000-0005-0000-0000-0000F3180000}"/>
    <cellStyle name="Normal 2 2 121" xfId="11386" xr:uid="{00000000-0005-0000-0000-0000F4180000}"/>
    <cellStyle name="Normal 2 2 122" xfId="11605" xr:uid="{00000000-0005-0000-0000-0000F5180000}"/>
    <cellStyle name="Normal 2 2 123" xfId="11706" xr:uid="{00000000-0005-0000-0000-0000F6180000}"/>
    <cellStyle name="Normal 2 2 124" xfId="11803" xr:uid="{00000000-0005-0000-0000-0000F7180000}"/>
    <cellStyle name="Normal 2 2 125" xfId="11784" xr:uid="{00000000-0005-0000-0000-0000F8180000}"/>
    <cellStyle name="Normal 2 2 126" xfId="11995" xr:uid="{00000000-0005-0000-0000-0000F9180000}"/>
    <cellStyle name="Normal 2 2 127" xfId="12083" xr:uid="{00000000-0005-0000-0000-0000FA180000}"/>
    <cellStyle name="Normal 2 2 128" xfId="12059" xr:uid="{00000000-0005-0000-0000-0000FB180000}"/>
    <cellStyle name="Normal 2 2 129" xfId="12314" xr:uid="{7ECBE3F2-19F8-4A34-9501-7A1B17CC1415}"/>
    <cellStyle name="Normal 2 2 13" xfId="474" xr:uid="{00000000-0005-0000-0000-0000FC180000}"/>
    <cellStyle name="Normal 2 2 14" xfId="575" xr:uid="{00000000-0005-0000-0000-0000FD180000}"/>
    <cellStyle name="Normal 2 2 15" xfId="676" xr:uid="{00000000-0005-0000-0000-0000FE180000}"/>
    <cellStyle name="Normal 2 2 16" xfId="777" xr:uid="{00000000-0005-0000-0000-0000FF180000}"/>
    <cellStyle name="Normal 2 2 17" xfId="878" xr:uid="{00000000-0005-0000-0000-000000190000}"/>
    <cellStyle name="Normal 2 2 18" xfId="979" xr:uid="{00000000-0005-0000-0000-000001190000}"/>
    <cellStyle name="Normal 2 2 19" xfId="1080" xr:uid="{00000000-0005-0000-0000-000002190000}"/>
    <cellStyle name="Normal 2 2 2" xfId="90" xr:uid="{00000000-0005-0000-0000-000003190000}"/>
    <cellStyle name="Normal 2 2 2 10" xfId="782" xr:uid="{00000000-0005-0000-0000-000004190000}"/>
    <cellStyle name="Normal 2 2 2 10 2" xfId="12939" xr:uid="{1C1D9F73-3216-4983-9C64-4C51C1554CC7}"/>
    <cellStyle name="Normal 2 2 2 100" xfId="9872" xr:uid="{00000000-0005-0000-0000-000005190000}"/>
    <cellStyle name="Normal 2 2 2 100 2" xfId="21758" xr:uid="{4820CE77-EE28-4516-A07E-62129DEC9745}"/>
    <cellStyle name="Normal 2 2 2 101" xfId="9973" xr:uid="{00000000-0005-0000-0000-000006190000}"/>
    <cellStyle name="Normal 2 2 2 101 2" xfId="21856" xr:uid="{E1FB5FEE-9533-4BA8-95FF-F02114A5F835}"/>
    <cellStyle name="Normal 2 2 2 102" xfId="10074" xr:uid="{00000000-0005-0000-0000-000007190000}"/>
    <cellStyle name="Normal 2 2 2 102 2" xfId="21954" xr:uid="{122A072F-C6BA-4694-B6D4-78EF1CACC43F}"/>
    <cellStyle name="Normal 2 2 2 103" xfId="10294" xr:uid="{00000000-0005-0000-0000-000008190000}"/>
    <cellStyle name="Normal 2 2 2 103 2" xfId="22167" xr:uid="{B3E08F5B-D7DA-4389-AC4A-C69451E50A2C}"/>
    <cellStyle name="Normal 2 2 2 104" xfId="10395" xr:uid="{00000000-0005-0000-0000-000009190000}"/>
    <cellStyle name="Normal 2 2 2 104 2" xfId="22265" xr:uid="{044AA68F-4298-4075-9B48-0596F40E0182}"/>
    <cellStyle name="Normal 2 2 2 105" xfId="10496" xr:uid="{00000000-0005-0000-0000-00000A190000}"/>
    <cellStyle name="Normal 2 2 2 105 2" xfId="22362" xr:uid="{DB5C368F-08FB-4DCE-AF2D-48724676CCCF}"/>
    <cellStyle name="Normal 2 2 2 106" xfId="10597" xr:uid="{00000000-0005-0000-0000-00000B190000}"/>
    <cellStyle name="Normal 2 2 2 106 2" xfId="22462" xr:uid="{683B658C-CC9E-4D34-948D-0EAEB18DA329}"/>
    <cellStyle name="Normal 2 2 2 107" xfId="10698" xr:uid="{00000000-0005-0000-0000-00000C190000}"/>
    <cellStyle name="Normal 2 2 2 107 2" xfId="22560" xr:uid="{984BC3D4-2B4F-4979-BA1E-C39CE65F8864}"/>
    <cellStyle name="Normal 2 2 2 108" xfId="10799" xr:uid="{00000000-0005-0000-0000-00000D190000}"/>
    <cellStyle name="Normal 2 2 2 108 2" xfId="22657" xr:uid="{D15F8007-2685-4D6E-B931-9B3C8FB9F77B}"/>
    <cellStyle name="Normal 2 2 2 109" xfId="10900" xr:uid="{00000000-0005-0000-0000-00000E190000}"/>
    <cellStyle name="Normal 2 2 2 109 2" xfId="22757" xr:uid="{267CBFD1-115B-4125-861A-73FCBFCBB4D1}"/>
    <cellStyle name="Normal 2 2 2 11" xfId="883" xr:uid="{00000000-0005-0000-0000-00000F190000}"/>
    <cellStyle name="Normal 2 2 2 11 2" xfId="13037" xr:uid="{58232E7A-D953-4A16-9461-DB5CA0047E1A}"/>
    <cellStyle name="Normal 2 2 2 110" xfId="11001" xr:uid="{00000000-0005-0000-0000-000010190000}"/>
    <cellStyle name="Normal 2 2 2 110 2" xfId="22854" xr:uid="{79B0F3B4-9A77-48D7-B4BB-7F3C5C2B8E1A}"/>
    <cellStyle name="Normal 2 2 2 111" xfId="11102" xr:uid="{00000000-0005-0000-0000-000011190000}"/>
    <cellStyle name="Normal 2 2 2 111 2" xfId="22951" xr:uid="{0ED87179-2F1D-41A6-A877-AD87CC58CC67}"/>
    <cellStyle name="Normal 2 2 2 112" xfId="11203" xr:uid="{00000000-0005-0000-0000-000012190000}"/>
    <cellStyle name="Normal 2 2 2 112 2" xfId="23049" xr:uid="{1711A66C-2C3E-4690-B3E4-3E3312B0AD31}"/>
    <cellStyle name="Normal 2 2 2 113" xfId="11304" xr:uid="{00000000-0005-0000-0000-000013190000}"/>
    <cellStyle name="Normal 2 2 2 113 2" xfId="23147" xr:uid="{A3D2B717-595A-45FA-9F56-C649194E0FC5}"/>
    <cellStyle name="Normal 2 2 2 114" xfId="11405" xr:uid="{00000000-0005-0000-0000-000014190000}"/>
    <cellStyle name="Normal 2 2 2 114 2" xfId="23245" xr:uid="{D6277E87-041A-4900-AE1F-8D43D6F81A80}"/>
    <cellStyle name="Normal 2 2 2 115" xfId="11505" xr:uid="{00000000-0005-0000-0000-000015190000}"/>
    <cellStyle name="Normal 2 2 2 115 2" xfId="23344" xr:uid="{36F30F62-DA29-4968-85DE-8B860985255D}"/>
    <cellStyle name="Normal 2 2 2 116" xfId="11606" xr:uid="{00000000-0005-0000-0000-000016190000}"/>
    <cellStyle name="Normal 2 2 2 116 2" xfId="23441" xr:uid="{29210AB8-FF5C-4124-B22D-A0C33BDB3CE1}"/>
    <cellStyle name="Normal 2 2 2 117" xfId="11707" xr:uid="{00000000-0005-0000-0000-000017190000}"/>
    <cellStyle name="Normal 2 2 2 117 2" xfId="23539" xr:uid="{34F540C8-F796-46A0-8436-97B4AEA0D1D0}"/>
    <cellStyle name="Normal 2 2 2 118" xfId="11804" xr:uid="{00000000-0005-0000-0000-000018190000}"/>
    <cellStyle name="Normal 2 2 2 118 2" xfId="23631" xr:uid="{7ADCB29B-95CC-4305-BCDC-ECD07FFB86D2}"/>
    <cellStyle name="Normal 2 2 2 119" xfId="11900" xr:uid="{00000000-0005-0000-0000-000019190000}"/>
    <cellStyle name="Normal 2 2 2 119 2" xfId="23725" xr:uid="{0538CBB0-0983-4FCE-A031-90B03A624A1E}"/>
    <cellStyle name="Normal 2 2 2 12" xfId="984" xr:uid="{00000000-0005-0000-0000-00001A190000}"/>
    <cellStyle name="Normal 2 2 2 12 2" xfId="13135" xr:uid="{83E898E9-850B-431A-B417-0544827E6E81}"/>
    <cellStyle name="Normal 2 2 2 120" xfId="11996" xr:uid="{00000000-0005-0000-0000-00001B190000}"/>
    <cellStyle name="Normal 2 2 2 120 2" xfId="23819" xr:uid="{7F6465CE-5E50-4E6E-AC1E-6DCAD6E5CC27}"/>
    <cellStyle name="Normal 2 2 2 121" xfId="12084" xr:uid="{00000000-0005-0000-0000-00001C190000}"/>
    <cellStyle name="Normal 2 2 2 121 2" xfId="23904" xr:uid="{DA85551F-6D27-44DC-BE4F-7948F93F16B3}"/>
    <cellStyle name="Normal 2 2 2 122" xfId="12063" xr:uid="{00000000-0005-0000-0000-00001D190000}"/>
    <cellStyle name="Normal 2 2 2 122 2" xfId="23884" xr:uid="{3A1386F2-01CF-44CD-A1E3-93B4D66E75E6}"/>
    <cellStyle name="Normal 2 2 2 13" xfId="1085" xr:uid="{00000000-0005-0000-0000-00001E190000}"/>
    <cellStyle name="Normal 2 2 2 13 2" xfId="13232" xr:uid="{29213075-15B2-4EC0-89D8-E41DBD1A93AC}"/>
    <cellStyle name="Normal 2 2 2 14" xfId="1186" xr:uid="{00000000-0005-0000-0000-00001F190000}"/>
    <cellStyle name="Normal 2 2 2 14 2" xfId="13330" xr:uid="{686BBB81-E26A-4ABC-A9BF-9F46F7DE8077}"/>
    <cellStyle name="Normal 2 2 2 15" xfId="1287" xr:uid="{00000000-0005-0000-0000-000020190000}"/>
    <cellStyle name="Normal 2 2 2 15 2" xfId="13428" xr:uid="{C2AB1DB0-D641-4D64-9C9F-485DBF5C0EEE}"/>
    <cellStyle name="Normal 2 2 2 16" xfId="1388" xr:uid="{00000000-0005-0000-0000-000021190000}"/>
    <cellStyle name="Normal 2 2 2 16 2" xfId="13526" xr:uid="{41027463-53CB-4606-BEA3-95A94DC217EE}"/>
    <cellStyle name="Normal 2 2 2 17" xfId="1489" xr:uid="{00000000-0005-0000-0000-000022190000}"/>
    <cellStyle name="Normal 2 2 2 17 2" xfId="13624" xr:uid="{FA7AD033-BF12-4472-A2AB-52FD71F3F7C5}"/>
    <cellStyle name="Normal 2 2 2 18" xfId="1590" xr:uid="{00000000-0005-0000-0000-000023190000}"/>
    <cellStyle name="Normal 2 2 2 18 2" xfId="13722" xr:uid="{165D3B34-91B4-412C-A96D-1830E73A3A19}"/>
    <cellStyle name="Normal 2 2 2 19" xfId="1691" xr:uid="{00000000-0005-0000-0000-000024190000}"/>
    <cellStyle name="Normal 2 2 2 19 2" xfId="13820" xr:uid="{CF86C6A9-53BF-4FBF-99AF-020FA3DB037F}"/>
    <cellStyle name="Normal 2 2 2 2" xfId="18" xr:uid="{00000000-0005-0000-0000-000025190000}"/>
    <cellStyle name="Normal 2 2 2 2 10" xfId="948" xr:uid="{00000000-0005-0000-0000-000026190000}"/>
    <cellStyle name="Normal 2 2 2 2 100" xfId="10038" xr:uid="{00000000-0005-0000-0000-000027190000}"/>
    <cellStyle name="Normal 2 2 2 2 101" xfId="10139" xr:uid="{00000000-0005-0000-0000-000028190000}"/>
    <cellStyle name="Normal 2 2 2 2 102" xfId="10127" xr:uid="{00000000-0005-0000-0000-000029190000}"/>
    <cellStyle name="Normal 2 2 2 2 103" xfId="10228" xr:uid="{00000000-0005-0000-0000-00002A190000}"/>
    <cellStyle name="Normal 2 2 2 2 104" xfId="10330" xr:uid="{00000000-0005-0000-0000-00002B190000}"/>
    <cellStyle name="Normal 2 2 2 2 105" xfId="10431" xr:uid="{00000000-0005-0000-0000-00002C190000}"/>
    <cellStyle name="Normal 2 2 2 2 106" xfId="10464" xr:uid="{00000000-0005-0000-0000-00002D190000}"/>
    <cellStyle name="Normal 2 2 2 2 107" xfId="10744" xr:uid="{00000000-0005-0000-0000-00002E190000}"/>
    <cellStyle name="Normal 2 2 2 2 108" xfId="10665" xr:uid="{00000000-0005-0000-0000-00002F190000}"/>
    <cellStyle name="Normal 2 2 2 2 109" xfId="10946" xr:uid="{00000000-0005-0000-0000-000030190000}"/>
    <cellStyle name="Normal 2 2 2 2 11" xfId="1049" xr:uid="{00000000-0005-0000-0000-000031190000}"/>
    <cellStyle name="Normal 2 2 2 2 110" xfId="10932" xr:uid="{00000000-0005-0000-0000-000032190000}"/>
    <cellStyle name="Normal 2 2 2 2 111" xfId="11033" xr:uid="{00000000-0005-0000-0000-000033190000}"/>
    <cellStyle name="Normal 2 2 2 2 112" xfId="11138" xr:uid="{00000000-0005-0000-0000-000034190000}"/>
    <cellStyle name="Normal 2 2 2 2 113" xfId="11239" xr:uid="{00000000-0005-0000-0000-000035190000}"/>
    <cellStyle name="Normal 2 2 2 2 114" xfId="11340" xr:uid="{00000000-0005-0000-0000-000036190000}"/>
    <cellStyle name="Normal 2 2 2 2 115" xfId="11551" xr:uid="{00000000-0005-0000-0000-000037190000}"/>
    <cellStyle name="Normal 2 2 2 2 116" xfId="11536" xr:uid="{00000000-0005-0000-0000-000038190000}"/>
    <cellStyle name="Normal 2 2 2 2 117" xfId="11638" xr:uid="{00000000-0005-0000-0000-000039190000}"/>
    <cellStyle name="Normal 2 2 2 2 118" xfId="11741" xr:uid="{00000000-0005-0000-0000-00003A190000}"/>
    <cellStyle name="Normal 2 2 2 2 119" xfId="11772" xr:uid="{00000000-0005-0000-0000-00003B190000}"/>
    <cellStyle name="Normal 2 2 2 2 12" xfId="1150" xr:uid="{00000000-0005-0000-0000-00003C190000}"/>
    <cellStyle name="Normal 2 2 2 2 120" xfId="11869" xr:uid="{00000000-0005-0000-0000-00003D190000}"/>
    <cellStyle name="Normal 2 2 2 2 121" xfId="12121" xr:uid="{00000000-0005-0000-0000-00003E190000}"/>
    <cellStyle name="Normal 2 2 2 2 122" xfId="12261" xr:uid="{FB66BEC3-44D5-4B06-8124-4945B5A4C758}"/>
    <cellStyle name="Normal 2 2 2 2 13" xfId="1251" xr:uid="{00000000-0005-0000-0000-00003F190000}"/>
    <cellStyle name="Normal 2 2 2 2 14" xfId="1352" xr:uid="{00000000-0005-0000-0000-000040190000}"/>
    <cellStyle name="Normal 2 2 2 2 15" xfId="1453" xr:uid="{00000000-0005-0000-0000-000041190000}"/>
    <cellStyle name="Normal 2 2 2 2 16" xfId="1554" xr:uid="{00000000-0005-0000-0000-000042190000}"/>
    <cellStyle name="Normal 2 2 2 2 17" xfId="1655" xr:uid="{00000000-0005-0000-0000-000043190000}"/>
    <cellStyle name="Normal 2 2 2 2 18" xfId="1756" xr:uid="{00000000-0005-0000-0000-000044190000}"/>
    <cellStyle name="Normal 2 2 2 2 19" xfId="1857" xr:uid="{00000000-0005-0000-0000-000045190000}"/>
    <cellStyle name="Normal 2 2 2 2 2" xfId="6" xr:uid="{00000000-0005-0000-0000-000046190000}"/>
    <cellStyle name="Normal 2 2 2 2 2 10" xfId="1071" xr:uid="{00000000-0005-0000-0000-000047190000}"/>
    <cellStyle name="Normal 2 2 2 2 2 10 2" xfId="13220" xr:uid="{A48AFBC5-FB52-48B3-A2BE-65E9DE059DF4}"/>
    <cellStyle name="Normal 2 2 2 2 2 100" xfId="10161" xr:uid="{00000000-0005-0000-0000-000048190000}"/>
    <cellStyle name="Normal 2 2 2 2 2 100 2" xfId="22039" xr:uid="{3A9CEDB8-B610-4C12-8779-7425429A3085}"/>
    <cellStyle name="Normal 2 2 2 2 2 101" xfId="10260" xr:uid="{00000000-0005-0000-0000-000049190000}"/>
    <cellStyle name="Normal 2 2 2 2 2 101 2" xfId="22136" xr:uid="{C0451F41-5276-4D3F-8AB1-74C54F69A19C}"/>
    <cellStyle name="Normal 2 2 2 2 2 102" xfId="10362" xr:uid="{00000000-0005-0000-0000-00004A190000}"/>
    <cellStyle name="Normal 2 2 2 2 2 102 2" xfId="22234" xr:uid="{61F2EBDB-5482-4AFD-B505-B60C45C1560C}"/>
    <cellStyle name="Normal 2 2 2 2 2 103" xfId="10463" xr:uid="{00000000-0005-0000-0000-00004B190000}"/>
    <cellStyle name="Normal 2 2 2 2 2 103 2" xfId="22332" xr:uid="{B7E85FDA-FE76-4C9D-B71B-D919869FCBCC}"/>
    <cellStyle name="Normal 2 2 2 2 2 104" xfId="10564" xr:uid="{00000000-0005-0000-0000-00004C190000}"/>
    <cellStyle name="Normal 2 2 2 2 2 104 2" xfId="22430" xr:uid="{61644D75-C019-4B4D-B7F8-245CB5E9DD32}"/>
    <cellStyle name="Normal 2 2 2 2 2 105" xfId="10664" xr:uid="{00000000-0005-0000-0000-00004D190000}"/>
    <cellStyle name="Normal 2 2 2 2 2 105 2" xfId="22529" xr:uid="{D827EBCA-B30E-4DFE-A388-107C5D1EE49C}"/>
    <cellStyle name="Normal 2 2 2 2 2 106" xfId="10764" xr:uid="{00000000-0005-0000-0000-00004E190000}"/>
    <cellStyle name="Normal 2 2 2 2 2 106 2" xfId="22625" xr:uid="{2E4F599F-D024-46B5-A32F-9778AC298FB0}"/>
    <cellStyle name="Normal 2 2 2 2 2 107" xfId="10867" xr:uid="{00000000-0005-0000-0000-00004F190000}"/>
    <cellStyle name="Normal 2 2 2 2 2 107 2" xfId="22725" xr:uid="{0B8DC58F-2C08-4E75-8D9C-0CAEDEA85CB3}"/>
    <cellStyle name="Normal 2 2 2 2 2 108" xfId="10966" xr:uid="{00000000-0005-0000-0000-000050190000}"/>
    <cellStyle name="Normal 2 2 2 2 2 108 2" xfId="22821" xr:uid="{C90A423E-93F7-4249-88E9-1023D0C747AB}"/>
    <cellStyle name="Normal 2 2 2 2 2 109" xfId="11066" xr:uid="{00000000-0005-0000-0000-000051190000}"/>
    <cellStyle name="Normal 2 2 2 2 2 109 2" xfId="22918" xr:uid="{FB879B90-BA3D-4FDE-968D-3E14C7F884A7}"/>
    <cellStyle name="Normal 2 2 2 2 2 11" xfId="1172" xr:uid="{00000000-0005-0000-0000-000052190000}"/>
    <cellStyle name="Normal 2 2 2 2 2 11 2" xfId="13318" xr:uid="{C47F81FB-6865-4F87-B8A4-A1F392FFA4C4}"/>
    <cellStyle name="Normal 2 2 2 2 2 110" xfId="11170" xr:uid="{00000000-0005-0000-0000-000053190000}"/>
    <cellStyle name="Normal 2 2 2 2 2 110 2" xfId="23018" xr:uid="{D1B7F857-938D-4DD3-A336-EC90938D57D1}"/>
    <cellStyle name="Normal 2 2 2 2 2 111" xfId="11271" xr:uid="{00000000-0005-0000-0000-000054190000}"/>
    <cellStyle name="Normal 2 2 2 2 2 111 2" xfId="23116" xr:uid="{EC178A28-354D-4B6B-B550-033A7AB983D3}"/>
    <cellStyle name="Normal 2 2 2 2 2 112" xfId="11372" xr:uid="{00000000-0005-0000-0000-000055190000}"/>
    <cellStyle name="Normal 2 2 2 2 2 112 2" xfId="23214" xr:uid="{4B72AA10-B3BB-4C60-B7AF-1AA58CE7E41A}"/>
    <cellStyle name="Normal 2 2 2 2 2 113" xfId="11473" xr:uid="{00000000-0005-0000-0000-000056190000}"/>
    <cellStyle name="Normal 2 2 2 2 2 113 2" xfId="23313" xr:uid="{3D1925CF-6674-4CD8-9C56-7647CBBEC87E}"/>
    <cellStyle name="Normal 2 2 2 2 2 114" xfId="11571" xr:uid="{00000000-0005-0000-0000-000057190000}"/>
    <cellStyle name="Normal 2 2 2 2 2 114 2" xfId="23408" xr:uid="{DE231C2E-657A-4D6E-83B1-7C90DA5DCE99}"/>
    <cellStyle name="Normal 2 2 2 2 2 115" xfId="11673" xr:uid="{00000000-0005-0000-0000-000058190000}"/>
    <cellStyle name="Normal 2 2 2 2 2 115 2" xfId="23507" xr:uid="{882F1F5B-5F77-41A0-A345-EF831F34196C}"/>
    <cellStyle name="Normal 2 2 2 2 2 116" xfId="11771" xr:uid="{00000000-0005-0000-0000-000059190000}"/>
    <cellStyle name="Normal 2 2 2 2 2 116 2" xfId="23602" xr:uid="{36373DDD-C782-44E8-A866-01AB889C7E8E}"/>
    <cellStyle name="Normal 2 2 2 2 2 117" xfId="11868" xr:uid="{00000000-0005-0000-0000-00005A190000}"/>
    <cellStyle name="Normal 2 2 2 2 2 117 2" xfId="23695" xr:uid="{1FA07281-9822-4078-8D81-8C89BE883455}"/>
    <cellStyle name="Normal 2 2 2 2 2 118" xfId="11963" xr:uid="{00000000-0005-0000-0000-00005B190000}"/>
    <cellStyle name="Normal 2 2 2 2 2 118 2" xfId="23788" xr:uid="{49AE1886-762A-4181-AA75-C35444B0B06A}"/>
    <cellStyle name="Normal 2 2 2 2 2 119" xfId="12051" xr:uid="{00000000-0005-0000-0000-00005C190000}"/>
    <cellStyle name="Normal 2 2 2 2 2 119 2" xfId="23874" xr:uid="{BEEBE90C-A03F-402B-951D-1B1E06ADB0CA}"/>
    <cellStyle name="Normal 2 2 2 2 2 12" xfId="1273" xr:uid="{00000000-0005-0000-0000-00005D190000}"/>
    <cellStyle name="Normal 2 2 2 2 2 12 2" xfId="13416" xr:uid="{0BEC8E0B-6CD9-459C-80EE-89A310A3704E}"/>
    <cellStyle name="Normal 2 2 2 2 2 120" xfId="12137" xr:uid="{00000000-0005-0000-0000-00005E190000}"/>
    <cellStyle name="Normal 2 2 2 2 2 120 2" xfId="23956" xr:uid="{ECA7EBC2-9F17-461C-A01D-05D804529382}"/>
    <cellStyle name="Normal 2 2 2 2 2 13" xfId="1374" xr:uid="{00000000-0005-0000-0000-00005F190000}"/>
    <cellStyle name="Normal 2 2 2 2 2 13 2" xfId="13514" xr:uid="{5B46BC2A-35B0-4F89-9722-B8671ED23B7B}"/>
    <cellStyle name="Normal 2 2 2 2 2 14" xfId="1475" xr:uid="{00000000-0005-0000-0000-000060190000}"/>
    <cellStyle name="Normal 2 2 2 2 2 14 2" xfId="13612" xr:uid="{3AA17CCD-1C32-47ED-A5E2-A4094804F4C2}"/>
    <cellStyle name="Normal 2 2 2 2 2 15" xfId="1576" xr:uid="{00000000-0005-0000-0000-000061190000}"/>
    <cellStyle name="Normal 2 2 2 2 2 15 2" xfId="13710" xr:uid="{D65017AD-497F-40FA-8EEA-4684EAF69944}"/>
    <cellStyle name="Normal 2 2 2 2 2 16" xfId="1677" xr:uid="{00000000-0005-0000-0000-000062190000}"/>
    <cellStyle name="Normal 2 2 2 2 2 16 2" xfId="13808" xr:uid="{8A53EE68-3869-45C5-9353-FB108A5DCC77}"/>
    <cellStyle name="Normal 2 2 2 2 2 17" xfId="1778" xr:uid="{00000000-0005-0000-0000-000063190000}"/>
    <cellStyle name="Normal 2 2 2 2 2 17 2" xfId="13906" xr:uid="{367EC779-C7BD-40C5-ACAD-88F394BCDDD4}"/>
    <cellStyle name="Normal 2 2 2 2 2 18" xfId="1879" xr:uid="{00000000-0005-0000-0000-000064190000}"/>
    <cellStyle name="Normal 2 2 2 2 2 18 2" xfId="14004" xr:uid="{1A5B44A5-BABE-4D2B-A154-ABA2FC783C10}"/>
    <cellStyle name="Normal 2 2 2 2 2 19" xfId="1980" xr:uid="{00000000-0005-0000-0000-000065190000}"/>
    <cellStyle name="Normal 2 2 2 2 2 19 2" xfId="14102" xr:uid="{DB97AB8B-8994-43ED-B237-164E115D8223}"/>
    <cellStyle name="Normal 2 2 2 2 2 2" xfId="216" xr:uid="{00000000-0005-0000-0000-000066190000}"/>
    <cellStyle name="Normal 2 2 2 2 2 2 10" xfId="1083" xr:uid="{00000000-0005-0000-0000-000067190000}"/>
    <cellStyle name="Normal 2 2 2 2 2 2 100" xfId="10173" xr:uid="{00000000-0005-0000-0000-000068190000}"/>
    <cellStyle name="Normal 2 2 2 2 2 2 101" xfId="10272" xr:uid="{00000000-0005-0000-0000-000069190000}"/>
    <cellStyle name="Normal 2 2 2 2 2 2 102" xfId="10374" xr:uid="{00000000-0005-0000-0000-00006A190000}"/>
    <cellStyle name="Normal 2 2 2 2 2 2 103" xfId="10475" xr:uid="{00000000-0005-0000-0000-00006B190000}"/>
    <cellStyle name="Normal 2 2 2 2 2 2 104" xfId="10576" xr:uid="{00000000-0005-0000-0000-00006C190000}"/>
    <cellStyle name="Normal 2 2 2 2 2 2 105" xfId="10676" xr:uid="{00000000-0005-0000-0000-00006D190000}"/>
    <cellStyle name="Normal 2 2 2 2 2 2 106" xfId="10776" xr:uid="{00000000-0005-0000-0000-00006E190000}"/>
    <cellStyle name="Normal 2 2 2 2 2 2 107" xfId="10879" xr:uid="{00000000-0005-0000-0000-00006F190000}"/>
    <cellStyle name="Normal 2 2 2 2 2 2 108" xfId="10978" xr:uid="{00000000-0005-0000-0000-000070190000}"/>
    <cellStyle name="Normal 2 2 2 2 2 2 109" xfId="11078" xr:uid="{00000000-0005-0000-0000-000071190000}"/>
    <cellStyle name="Normal 2 2 2 2 2 2 11" xfId="1184" xr:uid="{00000000-0005-0000-0000-000072190000}"/>
    <cellStyle name="Normal 2 2 2 2 2 2 110" xfId="11182" xr:uid="{00000000-0005-0000-0000-000073190000}"/>
    <cellStyle name="Normal 2 2 2 2 2 2 111" xfId="11283" xr:uid="{00000000-0005-0000-0000-000074190000}"/>
    <cellStyle name="Normal 2 2 2 2 2 2 112" xfId="11384" xr:uid="{00000000-0005-0000-0000-000075190000}"/>
    <cellStyle name="Normal 2 2 2 2 2 2 113" xfId="11484" xr:uid="{00000000-0005-0000-0000-000076190000}"/>
    <cellStyle name="Normal 2 2 2 2 2 2 114" xfId="11583" xr:uid="{00000000-0005-0000-0000-000077190000}"/>
    <cellStyle name="Normal 2 2 2 2 2 2 115" xfId="11685" xr:uid="{00000000-0005-0000-0000-000078190000}"/>
    <cellStyle name="Normal 2 2 2 2 2 2 116" xfId="11782" xr:uid="{00000000-0005-0000-0000-000079190000}"/>
    <cellStyle name="Normal 2 2 2 2 2 2 117" xfId="11879" xr:uid="{00000000-0005-0000-0000-00007A190000}"/>
    <cellStyle name="Normal 2 2 2 2 2 2 118" xfId="11974" xr:uid="{00000000-0005-0000-0000-00007B190000}"/>
    <cellStyle name="Normal 2 2 2 2 2 2 119" xfId="12061" xr:uid="{00000000-0005-0000-0000-00007C190000}"/>
    <cellStyle name="Normal 2 2 2 2 2 2 12" xfId="1285" xr:uid="{00000000-0005-0000-0000-00007D190000}"/>
    <cellStyle name="Normal 2 2 2 2 2 2 120" xfId="12145" xr:uid="{00000000-0005-0000-0000-00007E190000}"/>
    <cellStyle name="Normal 2 2 2 2 2 2 121" xfId="12390" xr:uid="{24075F68-EF4F-403D-9EF8-4CBDE8D9DDE1}"/>
    <cellStyle name="Normal 2 2 2 2 2 2 13" xfId="1386" xr:uid="{00000000-0005-0000-0000-00007F190000}"/>
    <cellStyle name="Normal 2 2 2 2 2 2 14" xfId="1487" xr:uid="{00000000-0005-0000-0000-000080190000}"/>
    <cellStyle name="Normal 2 2 2 2 2 2 15" xfId="1588" xr:uid="{00000000-0005-0000-0000-000081190000}"/>
    <cellStyle name="Normal 2 2 2 2 2 2 16" xfId="1689" xr:uid="{00000000-0005-0000-0000-000082190000}"/>
    <cellStyle name="Normal 2 2 2 2 2 2 17" xfId="1790" xr:uid="{00000000-0005-0000-0000-000083190000}"/>
    <cellStyle name="Normal 2 2 2 2 2 2 18" xfId="1891" xr:uid="{00000000-0005-0000-0000-000084190000}"/>
    <cellStyle name="Normal 2 2 2 2 2 2 19" xfId="1992" xr:uid="{00000000-0005-0000-0000-000085190000}"/>
    <cellStyle name="Normal 2 2 2 2 2 2 2" xfId="204" xr:uid="{00000000-0005-0000-0000-000086190000}"/>
    <cellStyle name="Normal 2 2 2 2 2 2 20" xfId="2093" xr:uid="{00000000-0005-0000-0000-000087190000}"/>
    <cellStyle name="Normal 2 2 2 2 2 2 21" xfId="2194" xr:uid="{00000000-0005-0000-0000-000088190000}"/>
    <cellStyle name="Normal 2 2 2 2 2 2 22" xfId="2295" xr:uid="{00000000-0005-0000-0000-000089190000}"/>
    <cellStyle name="Normal 2 2 2 2 2 2 23" xfId="2396" xr:uid="{00000000-0005-0000-0000-00008A190000}"/>
    <cellStyle name="Normal 2 2 2 2 2 2 24" xfId="2497" xr:uid="{00000000-0005-0000-0000-00008B190000}"/>
    <cellStyle name="Normal 2 2 2 2 2 2 25" xfId="2598" xr:uid="{00000000-0005-0000-0000-00008C190000}"/>
    <cellStyle name="Normal 2 2 2 2 2 2 26" xfId="2699" xr:uid="{00000000-0005-0000-0000-00008D190000}"/>
    <cellStyle name="Normal 2 2 2 2 2 2 27" xfId="2800" xr:uid="{00000000-0005-0000-0000-00008E190000}"/>
    <cellStyle name="Normal 2 2 2 2 2 2 28" xfId="2901" xr:uid="{00000000-0005-0000-0000-00008F190000}"/>
    <cellStyle name="Normal 2 2 2 2 2 2 29" xfId="3002" xr:uid="{00000000-0005-0000-0000-000090190000}"/>
    <cellStyle name="Normal 2 2 2 2 2 2 3" xfId="376" xr:uid="{00000000-0005-0000-0000-000091190000}"/>
    <cellStyle name="Normal 2 2 2 2 2 2 30" xfId="3103" xr:uid="{00000000-0005-0000-0000-000092190000}"/>
    <cellStyle name="Normal 2 2 2 2 2 2 31" xfId="3204" xr:uid="{00000000-0005-0000-0000-000093190000}"/>
    <cellStyle name="Normal 2 2 2 2 2 2 32" xfId="3305" xr:uid="{00000000-0005-0000-0000-000094190000}"/>
    <cellStyle name="Normal 2 2 2 2 2 2 33" xfId="3406" xr:uid="{00000000-0005-0000-0000-000095190000}"/>
    <cellStyle name="Normal 2 2 2 2 2 2 34" xfId="3507" xr:uid="{00000000-0005-0000-0000-000096190000}"/>
    <cellStyle name="Normal 2 2 2 2 2 2 35" xfId="3608" xr:uid="{00000000-0005-0000-0000-000097190000}"/>
    <cellStyle name="Normal 2 2 2 2 2 2 36" xfId="3709" xr:uid="{00000000-0005-0000-0000-000098190000}"/>
    <cellStyle name="Normal 2 2 2 2 2 2 37" xfId="3801" xr:uid="{00000000-0005-0000-0000-000099190000}"/>
    <cellStyle name="Normal 2 2 2 2 2 2 38" xfId="3909" xr:uid="{00000000-0005-0000-0000-00009A190000}"/>
    <cellStyle name="Normal 2 2 2 2 2 2 39" xfId="4007" xr:uid="{00000000-0005-0000-0000-00009B190000}"/>
    <cellStyle name="Normal 2 2 2 2 2 2 4" xfId="477" xr:uid="{00000000-0005-0000-0000-00009C190000}"/>
    <cellStyle name="Normal 2 2 2 2 2 2 40" xfId="3857" xr:uid="{00000000-0005-0000-0000-00009D190000}"/>
    <cellStyle name="Normal 2 2 2 2 2 2 41" xfId="4214" xr:uid="{00000000-0005-0000-0000-00009E190000}"/>
    <cellStyle name="Normal 2 2 2 2 2 2 42" xfId="4314" xr:uid="{00000000-0005-0000-0000-00009F190000}"/>
    <cellStyle name="Normal 2 2 2 2 2 2 43" xfId="4416" xr:uid="{00000000-0005-0000-0000-0000A0190000}"/>
    <cellStyle name="Normal 2 2 2 2 2 2 44" xfId="4517" xr:uid="{00000000-0005-0000-0000-0000A1190000}"/>
    <cellStyle name="Normal 2 2 2 2 2 2 45" xfId="4618" xr:uid="{00000000-0005-0000-0000-0000A2190000}"/>
    <cellStyle name="Normal 2 2 2 2 2 2 46" xfId="4719" xr:uid="{00000000-0005-0000-0000-0000A3190000}"/>
    <cellStyle name="Normal 2 2 2 2 2 2 47" xfId="4820" xr:uid="{00000000-0005-0000-0000-0000A4190000}"/>
    <cellStyle name="Normal 2 2 2 2 2 2 48" xfId="4921" xr:uid="{00000000-0005-0000-0000-0000A5190000}"/>
    <cellStyle name="Normal 2 2 2 2 2 2 49" xfId="5022" xr:uid="{00000000-0005-0000-0000-0000A6190000}"/>
    <cellStyle name="Normal 2 2 2 2 2 2 5" xfId="578" xr:uid="{00000000-0005-0000-0000-0000A7190000}"/>
    <cellStyle name="Normal 2 2 2 2 2 2 50" xfId="5123" xr:uid="{00000000-0005-0000-0000-0000A8190000}"/>
    <cellStyle name="Normal 2 2 2 2 2 2 51" xfId="5224" xr:uid="{00000000-0005-0000-0000-0000A9190000}"/>
    <cellStyle name="Normal 2 2 2 2 2 2 52" xfId="5325" xr:uid="{00000000-0005-0000-0000-0000AA190000}"/>
    <cellStyle name="Normal 2 2 2 2 2 2 53" xfId="5426" xr:uid="{00000000-0005-0000-0000-0000AB190000}"/>
    <cellStyle name="Normal 2 2 2 2 2 2 54" xfId="5527" xr:uid="{00000000-0005-0000-0000-0000AC190000}"/>
    <cellStyle name="Normal 2 2 2 2 2 2 55" xfId="5628" xr:uid="{00000000-0005-0000-0000-0000AD190000}"/>
    <cellStyle name="Normal 2 2 2 2 2 2 56" xfId="5729" xr:uid="{00000000-0005-0000-0000-0000AE190000}"/>
    <cellStyle name="Normal 2 2 2 2 2 2 57" xfId="5830" xr:uid="{00000000-0005-0000-0000-0000AF190000}"/>
    <cellStyle name="Normal 2 2 2 2 2 2 58" xfId="5931" xr:uid="{00000000-0005-0000-0000-0000B0190000}"/>
    <cellStyle name="Normal 2 2 2 2 2 2 59" xfId="6032" xr:uid="{00000000-0005-0000-0000-0000B1190000}"/>
    <cellStyle name="Normal 2 2 2 2 2 2 6" xfId="679" xr:uid="{00000000-0005-0000-0000-0000B2190000}"/>
    <cellStyle name="Normal 2 2 2 2 2 2 60" xfId="6133" xr:uid="{00000000-0005-0000-0000-0000B3190000}"/>
    <cellStyle name="Normal 2 2 2 2 2 2 61" xfId="6234" xr:uid="{00000000-0005-0000-0000-0000B4190000}"/>
    <cellStyle name="Normal 2 2 2 2 2 2 62" xfId="6335" xr:uid="{00000000-0005-0000-0000-0000B5190000}"/>
    <cellStyle name="Normal 2 2 2 2 2 2 63" xfId="6436" xr:uid="{00000000-0005-0000-0000-0000B6190000}"/>
    <cellStyle name="Normal 2 2 2 2 2 2 64" xfId="6537" xr:uid="{00000000-0005-0000-0000-0000B7190000}"/>
    <cellStyle name="Normal 2 2 2 2 2 2 65" xfId="6638" xr:uid="{00000000-0005-0000-0000-0000B8190000}"/>
    <cellStyle name="Normal 2 2 2 2 2 2 66" xfId="6739" xr:uid="{00000000-0005-0000-0000-0000B9190000}"/>
    <cellStyle name="Normal 2 2 2 2 2 2 67" xfId="6840" xr:uid="{00000000-0005-0000-0000-0000BA190000}"/>
    <cellStyle name="Normal 2 2 2 2 2 2 68" xfId="6941" xr:uid="{00000000-0005-0000-0000-0000BB190000}"/>
    <cellStyle name="Normal 2 2 2 2 2 2 69" xfId="7042" xr:uid="{00000000-0005-0000-0000-0000BC190000}"/>
    <cellStyle name="Normal 2 2 2 2 2 2 7" xfId="780" xr:uid="{00000000-0005-0000-0000-0000BD190000}"/>
    <cellStyle name="Normal 2 2 2 2 2 2 70" xfId="7143" xr:uid="{00000000-0005-0000-0000-0000BE190000}"/>
    <cellStyle name="Normal 2 2 2 2 2 2 71" xfId="7244" xr:uid="{00000000-0005-0000-0000-0000BF190000}"/>
    <cellStyle name="Normal 2 2 2 2 2 2 72" xfId="7345" xr:uid="{00000000-0005-0000-0000-0000C0190000}"/>
    <cellStyle name="Normal 2 2 2 2 2 2 73" xfId="7446" xr:uid="{00000000-0005-0000-0000-0000C1190000}"/>
    <cellStyle name="Normal 2 2 2 2 2 2 74" xfId="7547" xr:uid="{00000000-0005-0000-0000-0000C2190000}"/>
    <cellStyle name="Normal 2 2 2 2 2 2 75" xfId="7648" xr:uid="{00000000-0005-0000-0000-0000C3190000}"/>
    <cellStyle name="Normal 2 2 2 2 2 2 76" xfId="7749" xr:uid="{00000000-0005-0000-0000-0000C4190000}"/>
    <cellStyle name="Normal 2 2 2 2 2 2 77" xfId="7850" xr:uid="{00000000-0005-0000-0000-0000C5190000}"/>
    <cellStyle name="Normal 2 2 2 2 2 2 78" xfId="7951" xr:uid="{00000000-0005-0000-0000-0000C6190000}"/>
    <cellStyle name="Normal 2 2 2 2 2 2 79" xfId="8052" xr:uid="{00000000-0005-0000-0000-0000C7190000}"/>
    <cellStyle name="Normal 2 2 2 2 2 2 8" xfId="881" xr:uid="{00000000-0005-0000-0000-0000C8190000}"/>
    <cellStyle name="Normal 2 2 2 2 2 2 80" xfId="8153" xr:uid="{00000000-0005-0000-0000-0000C9190000}"/>
    <cellStyle name="Normal 2 2 2 2 2 2 81" xfId="8254" xr:uid="{00000000-0005-0000-0000-0000CA190000}"/>
    <cellStyle name="Normal 2 2 2 2 2 2 82" xfId="8355" xr:uid="{00000000-0005-0000-0000-0000CB190000}"/>
    <cellStyle name="Normal 2 2 2 2 2 2 83" xfId="8456" xr:uid="{00000000-0005-0000-0000-0000CC190000}"/>
    <cellStyle name="Normal 2 2 2 2 2 2 84" xfId="8557" xr:uid="{00000000-0005-0000-0000-0000CD190000}"/>
    <cellStyle name="Normal 2 2 2 2 2 2 85" xfId="8658" xr:uid="{00000000-0005-0000-0000-0000CE190000}"/>
    <cellStyle name="Normal 2 2 2 2 2 2 86" xfId="8759" xr:uid="{00000000-0005-0000-0000-0000CF190000}"/>
    <cellStyle name="Normal 2 2 2 2 2 2 87" xfId="8860" xr:uid="{00000000-0005-0000-0000-0000D0190000}"/>
    <cellStyle name="Normal 2 2 2 2 2 2 88" xfId="8961" xr:uid="{00000000-0005-0000-0000-0000D1190000}"/>
    <cellStyle name="Normal 2 2 2 2 2 2 89" xfId="9062" xr:uid="{00000000-0005-0000-0000-0000D2190000}"/>
    <cellStyle name="Normal 2 2 2 2 2 2 9" xfId="982" xr:uid="{00000000-0005-0000-0000-0000D3190000}"/>
    <cellStyle name="Normal 2 2 2 2 2 2 90" xfId="9163" xr:uid="{00000000-0005-0000-0000-0000D4190000}"/>
    <cellStyle name="Normal 2 2 2 2 2 2 91" xfId="9264" xr:uid="{00000000-0005-0000-0000-0000D5190000}"/>
    <cellStyle name="Normal 2 2 2 2 2 2 92" xfId="9365" xr:uid="{00000000-0005-0000-0000-0000D6190000}"/>
    <cellStyle name="Normal 2 2 2 2 2 2 93" xfId="9466" xr:uid="{00000000-0005-0000-0000-0000D7190000}"/>
    <cellStyle name="Normal 2 2 2 2 2 2 94" xfId="9567" xr:uid="{00000000-0005-0000-0000-0000D8190000}"/>
    <cellStyle name="Normal 2 2 2 2 2 2 95" xfId="9668" xr:uid="{00000000-0005-0000-0000-0000D9190000}"/>
    <cellStyle name="Normal 2 2 2 2 2 2 96" xfId="9769" xr:uid="{00000000-0005-0000-0000-0000DA190000}"/>
    <cellStyle name="Normal 2 2 2 2 2 2 97" xfId="9870" xr:uid="{00000000-0005-0000-0000-0000DB190000}"/>
    <cellStyle name="Normal 2 2 2 2 2 2 98" xfId="9971" xr:uid="{00000000-0005-0000-0000-0000DC190000}"/>
    <cellStyle name="Normal 2 2 2 2 2 2 99" xfId="10072" xr:uid="{00000000-0005-0000-0000-0000DD190000}"/>
    <cellStyle name="Normal 2 2 2 2 2 20" xfId="2081" xr:uid="{00000000-0005-0000-0000-0000DE190000}"/>
    <cellStyle name="Normal 2 2 2 2 2 20 2" xfId="14200" xr:uid="{9C91BE47-9F5D-42CC-871C-4F78C94D27A1}"/>
    <cellStyle name="Normal 2 2 2 2 2 21" xfId="2182" xr:uid="{00000000-0005-0000-0000-0000DF190000}"/>
    <cellStyle name="Normal 2 2 2 2 2 21 2" xfId="14298" xr:uid="{A4C16133-4C03-472B-B15B-E3A1D67EF32A}"/>
    <cellStyle name="Normal 2 2 2 2 2 22" xfId="2283" xr:uid="{00000000-0005-0000-0000-0000E0190000}"/>
    <cellStyle name="Normal 2 2 2 2 2 22 2" xfId="14396" xr:uid="{B4722998-2FBF-4FA1-97D1-F53515B2AA98}"/>
    <cellStyle name="Normal 2 2 2 2 2 23" xfId="2384" xr:uid="{00000000-0005-0000-0000-0000E1190000}"/>
    <cellStyle name="Normal 2 2 2 2 2 23 2" xfId="14494" xr:uid="{D0C0EEBD-ADB2-45B0-8AFE-9EBC302F6B64}"/>
    <cellStyle name="Normal 2 2 2 2 2 24" xfId="2485" xr:uid="{00000000-0005-0000-0000-0000E2190000}"/>
    <cellStyle name="Normal 2 2 2 2 2 24 2" xfId="14592" xr:uid="{C6C8036B-90E3-4188-B8D6-F6E5681F4831}"/>
    <cellStyle name="Normal 2 2 2 2 2 25" xfId="2586" xr:uid="{00000000-0005-0000-0000-0000E3190000}"/>
    <cellStyle name="Normal 2 2 2 2 2 25 2" xfId="14690" xr:uid="{C50E1A48-7E17-4478-A044-717E6AB14402}"/>
    <cellStyle name="Normal 2 2 2 2 2 26" xfId="2687" xr:uid="{00000000-0005-0000-0000-0000E4190000}"/>
    <cellStyle name="Normal 2 2 2 2 2 26 2" xfId="14788" xr:uid="{3BD841AB-84DD-44EF-BFB3-08B3BE393D6A}"/>
    <cellStyle name="Normal 2 2 2 2 2 27" xfId="2788" xr:uid="{00000000-0005-0000-0000-0000E5190000}"/>
    <cellStyle name="Normal 2 2 2 2 2 27 2" xfId="14886" xr:uid="{5BBEB9DD-AE11-4FFE-966E-F2AD03EE921C}"/>
    <cellStyle name="Normal 2 2 2 2 2 28" xfId="2889" xr:uid="{00000000-0005-0000-0000-0000E6190000}"/>
    <cellStyle name="Normal 2 2 2 2 2 28 2" xfId="14984" xr:uid="{4514A9B1-B8C6-4020-B073-EBF289800E19}"/>
    <cellStyle name="Normal 2 2 2 2 2 29" xfId="2990" xr:uid="{00000000-0005-0000-0000-0000E7190000}"/>
    <cellStyle name="Normal 2 2 2 2 2 29 2" xfId="15082" xr:uid="{8311FC19-5FCC-49B1-A72D-43117A73A504}"/>
    <cellStyle name="Normal 2 2 2 2 2 3" xfId="364" xr:uid="{00000000-0005-0000-0000-0000E8190000}"/>
    <cellStyle name="Normal 2 2 2 2 2 3 2" xfId="12535" xr:uid="{DE454487-DB70-4B1F-859D-F67A6A3BAD66}"/>
    <cellStyle name="Normal 2 2 2 2 2 30" xfId="3091" xr:uid="{00000000-0005-0000-0000-0000E9190000}"/>
    <cellStyle name="Normal 2 2 2 2 2 30 2" xfId="15180" xr:uid="{0F129ED8-4086-4126-BE45-494E29893A9D}"/>
    <cellStyle name="Normal 2 2 2 2 2 31" xfId="3192" xr:uid="{00000000-0005-0000-0000-0000EA190000}"/>
    <cellStyle name="Normal 2 2 2 2 2 31 2" xfId="15278" xr:uid="{10E9B034-DD20-4A64-9FAF-2BDB8CB58F16}"/>
    <cellStyle name="Normal 2 2 2 2 2 32" xfId="3293" xr:uid="{00000000-0005-0000-0000-0000EB190000}"/>
    <cellStyle name="Normal 2 2 2 2 2 32 2" xfId="15376" xr:uid="{93370FF1-4D33-45AA-A6AD-E6AD2B328F42}"/>
    <cellStyle name="Normal 2 2 2 2 2 33" xfId="3394" xr:uid="{00000000-0005-0000-0000-0000EC190000}"/>
    <cellStyle name="Normal 2 2 2 2 2 33 2" xfId="15474" xr:uid="{7C4C3556-2D7B-4335-95A4-547C738B1027}"/>
    <cellStyle name="Normal 2 2 2 2 2 34" xfId="3495" xr:uid="{00000000-0005-0000-0000-0000ED190000}"/>
    <cellStyle name="Normal 2 2 2 2 2 34 2" xfId="15572" xr:uid="{129A0680-B61D-4420-BB67-6A5732480FBD}"/>
    <cellStyle name="Normal 2 2 2 2 2 35" xfId="3596" xr:uid="{00000000-0005-0000-0000-0000EE190000}"/>
    <cellStyle name="Normal 2 2 2 2 2 35 2" xfId="15670" xr:uid="{E47392EE-59DC-420C-975A-1936F9A4CE3D}"/>
    <cellStyle name="Normal 2 2 2 2 2 36" xfId="3697" xr:uid="{00000000-0005-0000-0000-0000EF190000}"/>
    <cellStyle name="Normal 2 2 2 2 2 36 2" xfId="15768" xr:uid="{61739E19-08A7-482E-9BD7-EC3F47C00570}"/>
    <cellStyle name="Normal 2 2 2 2 2 37" xfId="3761" xr:uid="{00000000-0005-0000-0000-0000F0190000}"/>
    <cellStyle name="Normal 2 2 2 2 2 37 2" xfId="15830" xr:uid="{33FB3004-34E3-403D-B4AB-A0215A8384F4}"/>
    <cellStyle name="Normal 2 2 2 2 2 38" xfId="3898" xr:uid="{00000000-0005-0000-0000-0000F1190000}"/>
    <cellStyle name="Normal 2 2 2 2 2 38 2" xfId="15961" xr:uid="{85E33F3C-6B6A-42B3-ACEE-A48FD9663F4C}"/>
    <cellStyle name="Normal 2 2 2 2 2 39" xfId="3997" xr:uid="{00000000-0005-0000-0000-0000F2190000}"/>
    <cellStyle name="Normal 2 2 2 2 2 39 2" xfId="16057" xr:uid="{48289C4B-FBE9-43D2-B4C9-4A6A86998EB4}"/>
    <cellStyle name="Normal 2 2 2 2 2 4" xfId="465" xr:uid="{00000000-0005-0000-0000-0000F3190000}"/>
    <cellStyle name="Normal 2 2 2 2 2 4 2" xfId="12633" xr:uid="{A113245A-7805-406C-9666-03175CC6A8A4}"/>
    <cellStyle name="Normal 2 2 2 2 2 40" xfId="3980" xr:uid="{00000000-0005-0000-0000-0000F4190000}"/>
    <cellStyle name="Normal 2 2 2 2 2 40 2" xfId="16041" xr:uid="{9759687C-BC08-492A-B37A-3CF57D143861}"/>
    <cellStyle name="Normal 2 2 2 2 2 41" xfId="4202" xr:uid="{00000000-0005-0000-0000-0000F5190000}"/>
    <cellStyle name="Normal 2 2 2 2 2 41 2" xfId="16257" xr:uid="{E6D52BD7-23E9-4685-BE4E-CAB2BAA81A84}"/>
    <cellStyle name="Normal 2 2 2 2 2 42" xfId="4302" xr:uid="{00000000-0005-0000-0000-0000F6190000}"/>
    <cellStyle name="Normal 2 2 2 2 2 42 2" xfId="16355" xr:uid="{F8E82618-68F3-4DA2-A4EB-5A6869F7DBDD}"/>
    <cellStyle name="Normal 2 2 2 2 2 43" xfId="4404" xr:uid="{00000000-0005-0000-0000-0000F7190000}"/>
    <cellStyle name="Normal 2 2 2 2 2 43 2" xfId="16454" xr:uid="{06FF4B72-B675-4F2C-8565-3350A5D59AF3}"/>
    <cellStyle name="Normal 2 2 2 2 2 44" xfId="4505" xr:uid="{00000000-0005-0000-0000-0000F8190000}"/>
    <cellStyle name="Normal 2 2 2 2 2 44 2" xfId="16552" xr:uid="{87A1CF51-73CA-4925-BFBF-028B86ADB0B7}"/>
    <cellStyle name="Normal 2 2 2 2 2 45" xfId="4606" xr:uid="{00000000-0005-0000-0000-0000F9190000}"/>
    <cellStyle name="Normal 2 2 2 2 2 45 2" xfId="16650" xr:uid="{B7E2D425-5003-4F0A-A2F7-C6D240D6ECA3}"/>
    <cellStyle name="Normal 2 2 2 2 2 46" xfId="4707" xr:uid="{00000000-0005-0000-0000-0000FA190000}"/>
    <cellStyle name="Normal 2 2 2 2 2 46 2" xfId="16748" xr:uid="{733A07CA-5036-491B-9CD8-F9C1269F18E9}"/>
    <cellStyle name="Normal 2 2 2 2 2 47" xfId="4808" xr:uid="{00000000-0005-0000-0000-0000FB190000}"/>
    <cellStyle name="Normal 2 2 2 2 2 47 2" xfId="16846" xr:uid="{FEBD5B31-773B-48F4-A28F-909B90AA74ED}"/>
    <cellStyle name="Normal 2 2 2 2 2 48" xfId="4909" xr:uid="{00000000-0005-0000-0000-0000FC190000}"/>
    <cellStyle name="Normal 2 2 2 2 2 48 2" xfId="16944" xr:uid="{D834DFAA-1777-4ED8-92F7-1338B22E9E36}"/>
    <cellStyle name="Normal 2 2 2 2 2 49" xfId="5010" xr:uid="{00000000-0005-0000-0000-0000FD190000}"/>
    <cellStyle name="Normal 2 2 2 2 2 49 2" xfId="17042" xr:uid="{0C321441-EFC2-45F8-B6B6-FC7F0134B50D}"/>
    <cellStyle name="Normal 2 2 2 2 2 5" xfId="566" xr:uid="{00000000-0005-0000-0000-0000FE190000}"/>
    <cellStyle name="Normal 2 2 2 2 2 5 2" xfId="12731" xr:uid="{FD6B6409-3C25-454A-BA68-47F3B8EC7524}"/>
    <cellStyle name="Normal 2 2 2 2 2 50" xfId="5111" xr:uid="{00000000-0005-0000-0000-0000FF190000}"/>
    <cellStyle name="Normal 2 2 2 2 2 50 2" xfId="17140" xr:uid="{57FA7B79-78A4-4945-B42B-B13057652A2B}"/>
    <cellStyle name="Normal 2 2 2 2 2 51" xfId="5212" xr:uid="{00000000-0005-0000-0000-0000001A0000}"/>
    <cellStyle name="Normal 2 2 2 2 2 51 2" xfId="17238" xr:uid="{4E31A649-39A7-493B-8C20-DAECCD6ED4E6}"/>
    <cellStyle name="Normal 2 2 2 2 2 52" xfId="5313" xr:uid="{00000000-0005-0000-0000-0000011A0000}"/>
    <cellStyle name="Normal 2 2 2 2 2 52 2" xfId="17336" xr:uid="{0A9EAC0B-2FF2-4430-B3D5-87AE79D85A9C}"/>
    <cellStyle name="Normal 2 2 2 2 2 53" xfId="5414" xr:uid="{00000000-0005-0000-0000-0000021A0000}"/>
    <cellStyle name="Normal 2 2 2 2 2 53 2" xfId="17434" xr:uid="{28A74BDF-C96E-4411-8324-26236E45C7A3}"/>
    <cellStyle name="Normal 2 2 2 2 2 54" xfId="5515" xr:uid="{00000000-0005-0000-0000-0000031A0000}"/>
    <cellStyle name="Normal 2 2 2 2 2 54 2" xfId="17532" xr:uid="{8563D4BE-CAE4-4D17-BAA3-7AFBC59BAAB9}"/>
    <cellStyle name="Normal 2 2 2 2 2 55" xfId="5616" xr:uid="{00000000-0005-0000-0000-0000041A0000}"/>
    <cellStyle name="Normal 2 2 2 2 2 55 2" xfId="17630" xr:uid="{4C21AE93-72D0-4B23-A31B-0DBB1E1A11E1}"/>
    <cellStyle name="Normal 2 2 2 2 2 56" xfId="5717" xr:uid="{00000000-0005-0000-0000-0000051A0000}"/>
    <cellStyle name="Normal 2 2 2 2 2 56 2" xfId="17728" xr:uid="{634277DD-F81E-4F58-A9E3-EB6FB8FA8FBE}"/>
    <cellStyle name="Normal 2 2 2 2 2 57" xfId="5818" xr:uid="{00000000-0005-0000-0000-0000061A0000}"/>
    <cellStyle name="Normal 2 2 2 2 2 57 2" xfId="17826" xr:uid="{B79C6CF0-AAAB-4F97-BE11-FDC9D563D39D}"/>
    <cellStyle name="Normal 2 2 2 2 2 58" xfId="5919" xr:uid="{00000000-0005-0000-0000-0000071A0000}"/>
    <cellStyle name="Normal 2 2 2 2 2 58 2" xfId="17924" xr:uid="{81F08112-D664-45C5-995B-F4BE8CAD6714}"/>
    <cellStyle name="Normal 2 2 2 2 2 59" xfId="6020" xr:uid="{00000000-0005-0000-0000-0000081A0000}"/>
    <cellStyle name="Normal 2 2 2 2 2 59 2" xfId="18022" xr:uid="{E8B67E8E-7691-4B12-89D5-7EC59445B55B}"/>
    <cellStyle name="Normal 2 2 2 2 2 6" xfId="667" xr:uid="{00000000-0005-0000-0000-0000091A0000}"/>
    <cellStyle name="Normal 2 2 2 2 2 6 2" xfId="12829" xr:uid="{BCFE9099-137E-4D52-96B0-03C2C8D22E27}"/>
    <cellStyle name="Normal 2 2 2 2 2 60" xfId="6121" xr:uid="{00000000-0005-0000-0000-00000A1A0000}"/>
    <cellStyle name="Normal 2 2 2 2 2 60 2" xfId="18120" xr:uid="{97C03BA0-6A29-41CA-9563-D6E1A980872C}"/>
    <cellStyle name="Normal 2 2 2 2 2 61" xfId="6222" xr:uid="{00000000-0005-0000-0000-00000B1A0000}"/>
    <cellStyle name="Normal 2 2 2 2 2 61 2" xfId="18218" xr:uid="{24B9B533-D5C4-441F-93E3-26494AF79E87}"/>
    <cellStyle name="Normal 2 2 2 2 2 62" xfId="6323" xr:uid="{00000000-0005-0000-0000-00000C1A0000}"/>
    <cellStyle name="Normal 2 2 2 2 2 62 2" xfId="18316" xr:uid="{3647ADD3-856D-47E3-A28F-A6FFA9AD7F8E}"/>
    <cellStyle name="Normal 2 2 2 2 2 63" xfId="6424" xr:uid="{00000000-0005-0000-0000-00000D1A0000}"/>
    <cellStyle name="Normal 2 2 2 2 2 63 2" xfId="18414" xr:uid="{D01CF2B9-F595-4D61-8E60-F6C600C11BFC}"/>
    <cellStyle name="Normal 2 2 2 2 2 64" xfId="6525" xr:uid="{00000000-0005-0000-0000-00000E1A0000}"/>
    <cellStyle name="Normal 2 2 2 2 2 64 2" xfId="18512" xr:uid="{27908DBE-4464-4A6E-96B9-69BFE091E7DC}"/>
    <cellStyle name="Normal 2 2 2 2 2 65" xfId="6626" xr:uid="{00000000-0005-0000-0000-00000F1A0000}"/>
    <cellStyle name="Normal 2 2 2 2 2 65 2" xfId="18610" xr:uid="{2F20FD53-B395-4701-8F2E-3E3BB7CD20A1}"/>
    <cellStyle name="Normal 2 2 2 2 2 66" xfId="6727" xr:uid="{00000000-0005-0000-0000-0000101A0000}"/>
    <cellStyle name="Normal 2 2 2 2 2 66 2" xfId="18708" xr:uid="{0B5A6C60-3958-418C-99BA-9BEBBB59D74F}"/>
    <cellStyle name="Normal 2 2 2 2 2 67" xfId="6828" xr:uid="{00000000-0005-0000-0000-0000111A0000}"/>
    <cellStyle name="Normal 2 2 2 2 2 67 2" xfId="18806" xr:uid="{C40B3E51-C3F4-4895-AD8D-02EB90CC69A5}"/>
    <cellStyle name="Normal 2 2 2 2 2 68" xfId="6929" xr:uid="{00000000-0005-0000-0000-0000121A0000}"/>
    <cellStyle name="Normal 2 2 2 2 2 68 2" xfId="18904" xr:uid="{04F482A0-A53B-48AE-9945-514934533F94}"/>
    <cellStyle name="Normal 2 2 2 2 2 69" xfId="7030" xr:uid="{00000000-0005-0000-0000-0000131A0000}"/>
    <cellStyle name="Normal 2 2 2 2 2 69 2" xfId="19002" xr:uid="{03C1AE8D-616F-4E2C-8298-55C2075FF7C8}"/>
    <cellStyle name="Normal 2 2 2 2 2 7" xfId="768" xr:uid="{00000000-0005-0000-0000-0000141A0000}"/>
    <cellStyle name="Normal 2 2 2 2 2 7 2" xfId="12927" xr:uid="{A949DEF7-0C3A-4E0A-9F7A-5B0C3D963881}"/>
    <cellStyle name="Normal 2 2 2 2 2 70" xfId="7131" xr:uid="{00000000-0005-0000-0000-0000151A0000}"/>
    <cellStyle name="Normal 2 2 2 2 2 70 2" xfId="19100" xr:uid="{F36BEEA6-29D2-413B-BCCD-17F6465DC0CD}"/>
    <cellStyle name="Normal 2 2 2 2 2 71" xfId="7232" xr:uid="{00000000-0005-0000-0000-0000161A0000}"/>
    <cellStyle name="Normal 2 2 2 2 2 71 2" xfId="19198" xr:uid="{29B86BAD-76C5-428B-9FA5-073EC65D6FC5}"/>
    <cellStyle name="Normal 2 2 2 2 2 72" xfId="7333" xr:uid="{00000000-0005-0000-0000-0000171A0000}"/>
    <cellStyle name="Normal 2 2 2 2 2 72 2" xfId="19296" xr:uid="{0F943668-5962-4450-B917-BF4586644BAC}"/>
    <cellStyle name="Normal 2 2 2 2 2 73" xfId="7434" xr:uid="{00000000-0005-0000-0000-0000181A0000}"/>
    <cellStyle name="Normal 2 2 2 2 2 73 2" xfId="19394" xr:uid="{42760BD9-3E84-41A1-8A56-B5F1F026370F}"/>
    <cellStyle name="Normal 2 2 2 2 2 74" xfId="7535" xr:uid="{00000000-0005-0000-0000-0000191A0000}"/>
    <cellStyle name="Normal 2 2 2 2 2 74 2" xfId="19492" xr:uid="{4B7B258B-71E4-4CAB-A6A1-B044712F2E74}"/>
    <cellStyle name="Normal 2 2 2 2 2 75" xfId="7636" xr:uid="{00000000-0005-0000-0000-00001A1A0000}"/>
    <cellStyle name="Normal 2 2 2 2 2 75 2" xfId="19590" xr:uid="{CAF2DD4F-4B96-41F8-8EE6-1E45DFFCC85E}"/>
    <cellStyle name="Normal 2 2 2 2 2 76" xfId="7737" xr:uid="{00000000-0005-0000-0000-00001B1A0000}"/>
    <cellStyle name="Normal 2 2 2 2 2 76 2" xfId="19688" xr:uid="{A78DAC87-339A-4FEB-80E3-EE5037AD6E1B}"/>
    <cellStyle name="Normal 2 2 2 2 2 77" xfId="7838" xr:uid="{00000000-0005-0000-0000-00001C1A0000}"/>
    <cellStyle name="Normal 2 2 2 2 2 77 2" xfId="19786" xr:uid="{536A0577-542B-4E30-97B6-32725E904867}"/>
    <cellStyle name="Normal 2 2 2 2 2 78" xfId="7939" xr:uid="{00000000-0005-0000-0000-00001D1A0000}"/>
    <cellStyle name="Normal 2 2 2 2 2 78 2" xfId="19884" xr:uid="{F609563C-C217-4FA2-928D-1B4A660248CE}"/>
    <cellStyle name="Normal 2 2 2 2 2 79" xfId="8040" xr:uid="{00000000-0005-0000-0000-00001E1A0000}"/>
    <cellStyle name="Normal 2 2 2 2 2 79 2" xfId="19982" xr:uid="{267BFF11-8FC1-4C04-BCEA-B736CC86A827}"/>
    <cellStyle name="Normal 2 2 2 2 2 8" xfId="869" xr:uid="{00000000-0005-0000-0000-00001F1A0000}"/>
    <cellStyle name="Normal 2 2 2 2 2 8 2" xfId="13025" xr:uid="{95BD7235-D7C3-4DC6-A0B9-3D47EAB83342}"/>
    <cellStyle name="Normal 2 2 2 2 2 80" xfId="8141" xr:uid="{00000000-0005-0000-0000-0000201A0000}"/>
    <cellStyle name="Normal 2 2 2 2 2 80 2" xfId="20080" xr:uid="{A9258278-F34E-4388-A9AC-B9E8B1A71D2A}"/>
    <cellStyle name="Normal 2 2 2 2 2 81" xfId="8242" xr:uid="{00000000-0005-0000-0000-0000211A0000}"/>
    <cellStyle name="Normal 2 2 2 2 2 81 2" xfId="20178" xr:uid="{FEE9D9C1-0196-464F-9641-9661E3E04794}"/>
    <cellStyle name="Normal 2 2 2 2 2 82" xfId="8343" xr:uid="{00000000-0005-0000-0000-0000221A0000}"/>
    <cellStyle name="Normal 2 2 2 2 2 82 2" xfId="20276" xr:uid="{3E6C06C2-7154-4DCA-A7D9-5F4BB9DF20FF}"/>
    <cellStyle name="Normal 2 2 2 2 2 83" xfId="8444" xr:uid="{00000000-0005-0000-0000-0000231A0000}"/>
    <cellStyle name="Normal 2 2 2 2 2 83 2" xfId="20374" xr:uid="{43F16DB6-6DE8-4743-988C-C36D5F9EAD93}"/>
    <cellStyle name="Normal 2 2 2 2 2 84" xfId="8545" xr:uid="{00000000-0005-0000-0000-0000241A0000}"/>
    <cellStyle name="Normal 2 2 2 2 2 84 2" xfId="20472" xr:uid="{C782FBF7-6E5F-4CBE-9414-4E719D9293D7}"/>
    <cellStyle name="Normal 2 2 2 2 2 85" xfId="8646" xr:uid="{00000000-0005-0000-0000-0000251A0000}"/>
    <cellStyle name="Normal 2 2 2 2 2 85 2" xfId="20570" xr:uid="{AC152D1A-918F-4E08-A0D7-3BCF08D189B9}"/>
    <cellStyle name="Normal 2 2 2 2 2 86" xfId="8747" xr:uid="{00000000-0005-0000-0000-0000261A0000}"/>
    <cellStyle name="Normal 2 2 2 2 2 86 2" xfId="20668" xr:uid="{D853F233-2559-4D04-8FE9-642E31E55A84}"/>
    <cellStyle name="Normal 2 2 2 2 2 87" xfId="8848" xr:uid="{00000000-0005-0000-0000-0000271A0000}"/>
    <cellStyle name="Normal 2 2 2 2 2 87 2" xfId="20766" xr:uid="{27F2774E-6A00-4152-8321-A2737DDFC484}"/>
    <cellStyle name="Normal 2 2 2 2 2 88" xfId="8949" xr:uid="{00000000-0005-0000-0000-0000281A0000}"/>
    <cellStyle name="Normal 2 2 2 2 2 88 2" xfId="20864" xr:uid="{F108CB8D-0483-42A5-B7D6-44CC20F33F64}"/>
    <cellStyle name="Normal 2 2 2 2 2 89" xfId="9050" xr:uid="{00000000-0005-0000-0000-0000291A0000}"/>
    <cellStyle name="Normal 2 2 2 2 2 89 2" xfId="20962" xr:uid="{E59BC335-DC2A-4A09-80EE-F308B3223997}"/>
    <cellStyle name="Normal 2 2 2 2 2 9" xfId="970" xr:uid="{00000000-0005-0000-0000-00002A1A0000}"/>
    <cellStyle name="Normal 2 2 2 2 2 9 2" xfId="13123" xr:uid="{956C9925-719B-4A44-8013-616997652012}"/>
    <cellStyle name="Normal 2 2 2 2 2 90" xfId="9151" xr:uid="{00000000-0005-0000-0000-00002B1A0000}"/>
    <cellStyle name="Normal 2 2 2 2 2 90 2" xfId="21060" xr:uid="{7C21F1A5-5000-418D-8C55-B5E1B4227E23}"/>
    <cellStyle name="Normal 2 2 2 2 2 91" xfId="9252" xr:uid="{00000000-0005-0000-0000-00002C1A0000}"/>
    <cellStyle name="Normal 2 2 2 2 2 91 2" xfId="21158" xr:uid="{8BC7382D-2A1D-4AEF-9903-1139E6CBB676}"/>
    <cellStyle name="Normal 2 2 2 2 2 92" xfId="9353" xr:uid="{00000000-0005-0000-0000-00002D1A0000}"/>
    <cellStyle name="Normal 2 2 2 2 2 92 2" xfId="21256" xr:uid="{7B9D2CF8-D45A-44C4-98AA-6D331F1A9C28}"/>
    <cellStyle name="Normal 2 2 2 2 2 93" xfId="9454" xr:uid="{00000000-0005-0000-0000-00002E1A0000}"/>
    <cellStyle name="Normal 2 2 2 2 2 93 2" xfId="21354" xr:uid="{B30996DE-61E1-4F48-A312-B972FB7A80FF}"/>
    <cellStyle name="Normal 2 2 2 2 2 94" xfId="9555" xr:uid="{00000000-0005-0000-0000-00002F1A0000}"/>
    <cellStyle name="Normal 2 2 2 2 2 94 2" xfId="21452" xr:uid="{98EE35DB-DD1C-4274-8207-30C66332F230}"/>
    <cellStyle name="Normal 2 2 2 2 2 95" xfId="9656" xr:uid="{00000000-0005-0000-0000-0000301A0000}"/>
    <cellStyle name="Normal 2 2 2 2 2 95 2" xfId="21550" xr:uid="{8848F9AB-1F91-45C9-A352-B4F813F1683C}"/>
    <cellStyle name="Normal 2 2 2 2 2 96" xfId="9757" xr:uid="{00000000-0005-0000-0000-0000311A0000}"/>
    <cellStyle name="Normal 2 2 2 2 2 96 2" xfId="21648" xr:uid="{9E4D204D-9150-4C06-86B7-1AB138228FCB}"/>
    <cellStyle name="Normal 2 2 2 2 2 97" xfId="9858" xr:uid="{00000000-0005-0000-0000-0000321A0000}"/>
    <cellStyle name="Normal 2 2 2 2 2 97 2" xfId="21746" xr:uid="{5F487786-0147-453F-B2D4-B9E9D516DC53}"/>
    <cellStyle name="Normal 2 2 2 2 2 98" xfId="9959" xr:uid="{00000000-0005-0000-0000-0000331A0000}"/>
    <cellStyle name="Normal 2 2 2 2 2 98 2" xfId="21844" xr:uid="{AB553817-9A1D-4F35-9237-02484084D34A}"/>
    <cellStyle name="Normal 2 2 2 2 2 99" xfId="10060" xr:uid="{00000000-0005-0000-0000-0000341A0000}"/>
    <cellStyle name="Normal 2 2 2 2 2 99 2" xfId="21942" xr:uid="{49018507-DA36-4036-93CC-805CC32D11EF}"/>
    <cellStyle name="Normal 2 2 2 2 20" xfId="1958" xr:uid="{00000000-0005-0000-0000-0000351A0000}"/>
    <cellStyle name="Normal 2 2 2 2 21" xfId="2059" xr:uid="{00000000-0005-0000-0000-0000361A0000}"/>
    <cellStyle name="Normal 2 2 2 2 22" xfId="2160" xr:uid="{00000000-0005-0000-0000-0000371A0000}"/>
    <cellStyle name="Normal 2 2 2 2 23" xfId="2261" xr:uid="{00000000-0005-0000-0000-0000381A0000}"/>
    <cellStyle name="Normal 2 2 2 2 24" xfId="2362" xr:uid="{00000000-0005-0000-0000-0000391A0000}"/>
    <cellStyle name="Normal 2 2 2 2 25" xfId="2463" xr:uid="{00000000-0005-0000-0000-00003A1A0000}"/>
    <cellStyle name="Normal 2 2 2 2 26" xfId="2564" xr:uid="{00000000-0005-0000-0000-00003B1A0000}"/>
    <cellStyle name="Normal 2 2 2 2 27" xfId="2665" xr:uid="{00000000-0005-0000-0000-00003C1A0000}"/>
    <cellStyle name="Normal 2 2 2 2 28" xfId="2766" xr:uid="{00000000-0005-0000-0000-00003D1A0000}"/>
    <cellStyle name="Normal 2 2 2 2 29" xfId="2867" xr:uid="{00000000-0005-0000-0000-00003E1A0000}"/>
    <cellStyle name="Normal 2 2 2 2 3" xfId="288" xr:uid="{00000000-0005-0000-0000-00003F1A0000}"/>
    <cellStyle name="Normal 2 2 2 2 30" xfId="2968" xr:uid="{00000000-0005-0000-0000-0000401A0000}"/>
    <cellStyle name="Normal 2 2 2 2 31" xfId="3069" xr:uid="{00000000-0005-0000-0000-0000411A0000}"/>
    <cellStyle name="Normal 2 2 2 2 32" xfId="3170" xr:uid="{00000000-0005-0000-0000-0000421A0000}"/>
    <cellStyle name="Normal 2 2 2 2 33" xfId="3271" xr:uid="{00000000-0005-0000-0000-0000431A0000}"/>
    <cellStyle name="Normal 2 2 2 2 34" xfId="3372" xr:uid="{00000000-0005-0000-0000-0000441A0000}"/>
    <cellStyle name="Normal 2 2 2 2 35" xfId="3473" xr:uid="{00000000-0005-0000-0000-0000451A0000}"/>
    <cellStyle name="Normal 2 2 2 2 36" xfId="3574" xr:uid="{00000000-0005-0000-0000-0000461A0000}"/>
    <cellStyle name="Normal 2 2 2 2 37" xfId="3675" xr:uid="{00000000-0005-0000-0000-0000471A0000}"/>
    <cellStyle name="Normal 2 2 2 2 38" xfId="3823" xr:uid="{00000000-0005-0000-0000-0000481A0000}"/>
    <cellStyle name="Normal 2 2 2 2 39" xfId="3755" xr:uid="{00000000-0005-0000-0000-0000491A0000}"/>
    <cellStyle name="Normal 2 2 2 2 4" xfId="342" xr:uid="{00000000-0005-0000-0000-00004A1A0000}"/>
    <cellStyle name="Normal 2 2 2 2 40" xfId="3866" xr:uid="{00000000-0005-0000-0000-00004B1A0000}"/>
    <cellStyle name="Normal 2 2 2 2 41" xfId="4126" xr:uid="{00000000-0005-0000-0000-00004C1A0000}"/>
    <cellStyle name="Normal 2 2 2 2 42" xfId="4180" xr:uid="{00000000-0005-0000-0000-00004D1A0000}"/>
    <cellStyle name="Normal 2 2 2 2 43" xfId="4197" xr:uid="{00000000-0005-0000-0000-00004E1A0000}"/>
    <cellStyle name="Normal 2 2 2 2 44" xfId="4382" xr:uid="{00000000-0005-0000-0000-00004F1A0000}"/>
    <cellStyle name="Normal 2 2 2 2 45" xfId="4483" xr:uid="{00000000-0005-0000-0000-0000501A0000}"/>
    <cellStyle name="Normal 2 2 2 2 46" xfId="4584" xr:uid="{00000000-0005-0000-0000-0000511A0000}"/>
    <cellStyle name="Normal 2 2 2 2 47" xfId="4685" xr:uid="{00000000-0005-0000-0000-0000521A0000}"/>
    <cellStyle name="Normal 2 2 2 2 48" xfId="4786" xr:uid="{00000000-0005-0000-0000-0000531A0000}"/>
    <cellStyle name="Normal 2 2 2 2 49" xfId="4887" xr:uid="{00000000-0005-0000-0000-0000541A0000}"/>
    <cellStyle name="Normal 2 2 2 2 5" xfId="443" xr:uid="{00000000-0005-0000-0000-0000551A0000}"/>
    <cellStyle name="Normal 2 2 2 2 50" xfId="4988" xr:uid="{00000000-0005-0000-0000-0000561A0000}"/>
    <cellStyle name="Normal 2 2 2 2 51" xfId="5089" xr:uid="{00000000-0005-0000-0000-0000571A0000}"/>
    <cellStyle name="Normal 2 2 2 2 52" xfId="5190" xr:uid="{00000000-0005-0000-0000-0000581A0000}"/>
    <cellStyle name="Normal 2 2 2 2 53" xfId="5291" xr:uid="{00000000-0005-0000-0000-0000591A0000}"/>
    <cellStyle name="Normal 2 2 2 2 54" xfId="5392" xr:uid="{00000000-0005-0000-0000-00005A1A0000}"/>
    <cellStyle name="Normal 2 2 2 2 55" xfId="5493" xr:uid="{00000000-0005-0000-0000-00005B1A0000}"/>
    <cellStyle name="Normal 2 2 2 2 56" xfId="5594" xr:uid="{00000000-0005-0000-0000-00005C1A0000}"/>
    <cellStyle name="Normal 2 2 2 2 57" xfId="5695" xr:uid="{00000000-0005-0000-0000-00005D1A0000}"/>
    <cellStyle name="Normal 2 2 2 2 58" xfId="5796" xr:uid="{00000000-0005-0000-0000-00005E1A0000}"/>
    <cellStyle name="Normal 2 2 2 2 59" xfId="5897" xr:uid="{00000000-0005-0000-0000-00005F1A0000}"/>
    <cellStyle name="Normal 2 2 2 2 6" xfId="544" xr:uid="{00000000-0005-0000-0000-0000601A0000}"/>
    <cellStyle name="Normal 2 2 2 2 60" xfId="5998" xr:uid="{00000000-0005-0000-0000-0000611A0000}"/>
    <cellStyle name="Normal 2 2 2 2 61" xfId="6099" xr:uid="{00000000-0005-0000-0000-0000621A0000}"/>
    <cellStyle name="Normal 2 2 2 2 62" xfId="6200" xr:uid="{00000000-0005-0000-0000-0000631A0000}"/>
    <cellStyle name="Normal 2 2 2 2 63" xfId="6301" xr:uid="{00000000-0005-0000-0000-0000641A0000}"/>
    <cellStyle name="Normal 2 2 2 2 64" xfId="6402" xr:uid="{00000000-0005-0000-0000-0000651A0000}"/>
    <cellStyle name="Normal 2 2 2 2 65" xfId="6503" xr:uid="{00000000-0005-0000-0000-0000661A0000}"/>
    <cellStyle name="Normal 2 2 2 2 66" xfId="6604" xr:uid="{00000000-0005-0000-0000-0000671A0000}"/>
    <cellStyle name="Normal 2 2 2 2 67" xfId="6705" xr:uid="{00000000-0005-0000-0000-0000681A0000}"/>
    <cellStyle name="Normal 2 2 2 2 68" xfId="6806" xr:uid="{00000000-0005-0000-0000-0000691A0000}"/>
    <cellStyle name="Normal 2 2 2 2 69" xfId="6907" xr:uid="{00000000-0005-0000-0000-00006A1A0000}"/>
    <cellStyle name="Normal 2 2 2 2 7" xfId="645" xr:uid="{00000000-0005-0000-0000-00006B1A0000}"/>
    <cellStyle name="Normal 2 2 2 2 70" xfId="7008" xr:uid="{00000000-0005-0000-0000-00006C1A0000}"/>
    <cellStyle name="Normal 2 2 2 2 71" xfId="7109" xr:uid="{00000000-0005-0000-0000-00006D1A0000}"/>
    <cellStyle name="Normal 2 2 2 2 72" xfId="7210" xr:uid="{00000000-0005-0000-0000-00006E1A0000}"/>
    <cellStyle name="Normal 2 2 2 2 73" xfId="7311" xr:uid="{00000000-0005-0000-0000-00006F1A0000}"/>
    <cellStyle name="Normal 2 2 2 2 74" xfId="7412" xr:uid="{00000000-0005-0000-0000-0000701A0000}"/>
    <cellStyle name="Normal 2 2 2 2 75" xfId="7513" xr:uid="{00000000-0005-0000-0000-0000711A0000}"/>
    <cellStyle name="Normal 2 2 2 2 76" xfId="7614" xr:uid="{00000000-0005-0000-0000-0000721A0000}"/>
    <cellStyle name="Normal 2 2 2 2 77" xfId="7715" xr:uid="{00000000-0005-0000-0000-0000731A0000}"/>
    <cellStyle name="Normal 2 2 2 2 78" xfId="7816" xr:uid="{00000000-0005-0000-0000-0000741A0000}"/>
    <cellStyle name="Normal 2 2 2 2 79" xfId="7917" xr:uid="{00000000-0005-0000-0000-0000751A0000}"/>
    <cellStyle name="Normal 2 2 2 2 8" xfId="746" xr:uid="{00000000-0005-0000-0000-0000761A0000}"/>
    <cellStyle name="Normal 2 2 2 2 80" xfId="8018" xr:uid="{00000000-0005-0000-0000-0000771A0000}"/>
    <cellStyle name="Normal 2 2 2 2 81" xfId="8119" xr:uid="{00000000-0005-0000-0000-0000781A0000}"/>
    <cellStyle name="Normal 2 2 2 2 82" xfId="8220" xr:uid="{00000000-0005-0000-0000-0000791A0000}"/>
    <cellStyle name="Normal 2 2 2 2 83" xfId="8321" xr:uid="{00000000-0005-0000-0000-00007A1A0000}"/>
    <cellStyle name="Normal 2 2 2 2 84" xfId="8422" xr:uid="{00000000-0005-0000-0000-00007B1A0000}"/>
    <cellStyle name="Normal 2 2 2 2 85" xfId="8523" xr:uid="{00000000-0005-0000-0000-00007C1A0000}"/>
    <cellStyle name="Normal 2 2 2 2 86" xfId="8624" xr:uid="{00000000-0005-0000-0000-00007D1A0000}"/>
    <cellStyle name="Normal 2 2 2 2 87" xfId="8725" xr:uid="{00000000-0005-0000-0000-00007E1A0000}"/>
    <cellStyle name="Normal 2 2 2 2 88" xfId="8826" xr:uid="{00000000-0005-0000-0000-00007F1A0000}"/>
    <cellStyle name="Normal 2 2 2 2 89" xfId="8927" xr:uid="{00000000-0005-0000-0000-0000801A0000}"/>
    <cellStyle name="Normal 2 2 2 2 9" xfId="847" xr:uid="{00000000-0005-0000-0000-0000811A0000}"/>
    <cellStyle name="Normal 2 2 2 2 90" xfId="9028" xr:uid="{00000000-0005-0000-0000-0000821A0000}"/>
    <cellStyle name="Normal 2 2 2 2 91" xfId="9129" xr:uid="{00000000-0005-0000-0000-0000831A0000}"/>
    <cellStyle name="Normal 2 2 2 2 92" xfId="9230" xr:uid="{00000000-0005-0000-0000-0000841A0000}"/>
    <cellStyle name="Normal 2 2 2 2 93" xfId="9331" xr:uid="{00000000-0005-0000-0000-0000851A0000}"/>
    <cellStyle name="Normal 2 2 2 2 94" xfId="9432" xr:uid="{00000000-0005-0000-0000-0000861A0000}"/>
    <cellStyle name="Normal 2 2 2 2 95" xfId="9533" xr:uid="{00000000-0005-0000-0000-0000871A0000}"/>
    <cellStyle name="Normal 2 2 2 2 96" xfId="9634" xr:uid="{00000000-0005-0000-0000-0000881A0000}"/>
    <cellStyle name="Normal 2 2 2 2 97" xfId="9735" xr:uid="{00000000-0005-0000-0000-0000891A0000}"/>
    <cellStyle name="Normal 2 2 2 2 98" xfId="9836" xr:uid="{00000000-0005-0000-0000-00008A1A0000}"/>
    <cellStyle name="Normal 2 2 2 2 99" xfId="9937" xr:uid="{00000000-0005-0000-0000-00008B1A0000}"/>
    <cellStyle name="Normal 2 2 2 20" xfId="1792" xr:uid="{00000000-0005-0000-0000-00008C1A0000}"/>
    <cellStyle name="Normal 2 2 2 20 2" xfId="13918" xr:uid="{C1197CB3-203D-40DF-9C83-5F6C82D098A3}"/>
    <cellStyle name="Normal 2 2 2 21" xfId="1893" xr:uid="{00000000-0005-0000-0000-00008D1A0000}"/>
    <cellStyle name="Normal 2 2 2 21 2" xfId="14016" xr:uid="{2E87C97E-D80A-4C12-AB40-0F28A969E98A}"/>
    <cellStyle name="Normal 2 2 2 22" xfId="1994" xr:uid="{00000000-0005-0000-0000-00008E1A0000}"/>
    <cellStyle name="Normal 2 2 2 22 2" xfId="14114" xr:uid="{6E30BAA8-4F74-4066-8DC2-AE09F84EC8EC}"/>
    <cellStyle name="Normal 2 2 2 23" xfId="2095" xr:uid="{00000000-0005-0000-0000-00008F1A0000}"/>
    <cellStyle name="Normal 2 2 2 23 2" xfId="14212" xr:uid="{70EADDB9-0B18-4DCE-9DF1-29DC04C0B751}"/>
    <cellStyle name="Normal 2 2 2 24" xfId="2196" xr:uid="{00000000-0005-0000-0000-0000901A0000}"/>
    <cellStyle name="Normal 2 2 2 24 2" xfId="14310" xr:uid="{62C8A0B6-196F-48C8-8B07-E6408ECAF1FF}"/>
    <cellStyle name="Normal 2 2 2 25" xfId="2297" xr:uid="{00000000-0005-0000-0000-0000911A0000}"/>
    <cellStyle name="Normal 2 2 2 25 2" xfId="14408" xr:uid="{07D73AB4-B125-4D10-9037-98F5E690DE6A}"/>
    <cellStyle name="Normal 2 2 2 26" xfId="2398" xr:uid="{00000000-0005-0000-0000-0000921A0000}"/>
    <cellStyle name="Normal 2 2 2 26 2" xfId="14506" xr:uid="{8F72ABF7-A2A1-43A6-9107-B05CD2584FE9}"/>
    <cellStyle name="Normal 2 2 2 27" xfId="2499" xr:uid="{00000000-0005-0000-0000-0000931A0000}"/>
    <cellStyle name="Normal 2 2 2 27 2" xfId="14604" xr:uid="{82E8801D-C468-4D33-9FB2-1CECD36FB771}"/>
    <cellStyle name="Normal 2 2 2 28" xfId="2600" xr:uid="{00000000-0005-0000-0000-0000941A0000}"/>
    <cellStyle name="Normal 2 2 2 28 2" xfId="14702" xr:uid="{CD54B48D-778F-4D18-BDC0-D372BBBC69C3}"/>
    <cellStyle name="Normal 2 2 2 29" xfId="2701" xr:uid="{00000000-0005-0000-0000-0000951A0000}"/>
    <cellStyle name="Normal 2 2 2 29 2" xfId="14800" xr:uid="{4B70F818-5A6A-4AFB-83EF-CFBD9A315304}"/>
    <cellStyle name="Normal 2 2 2 3" xfId="20" xr:uid="{00000000-0005-0000-0000-0000961A0000}"/>
    <cellStyle name="Normal 2 2 2 30" xfId="2802" xr:uid="{00000000-0005-0000-0000-0000971A0000}"/>
    <cellStyle name="Normal 2 2 2 30 2" xfId="14898" xr:uid="{5068C2B1-DAA5-4AC7-A34D-B2AB79C831A2}"/>
    <cellStyle name="Normal 2 2 2 31" xfId="2903" xr:uid="{00000000-0005-0000-0000-0000981A0000}"/>
    <cellStyle name="Normal 2 2 2 31 2" xfId="14996" xr:uid="{BBB15D97-ECF8-4A8B-8BF1-213CF5CA2B55}"/>
    <cellStyle name="Normal 2 2 2 32" xfId="3004" xr:uid="{00000000-0005-0000-0000-0000991A0000}"/>
    <cellStyle name="Normal 2 2 2 32 2" xfId="15094" xr:uid="{22FE3918-BF22-4C01-A90B-F05D63333AF8}"/>
    <cellStyle name="Normal 2 2 2 33" xfId="3105" xr:uid="{00000000-0005-0000-0000-00009A1A0000}"/>
    <cellStyle name="Normal 2 2 2 33 2" xfId="15192" xr:uid="{EA875188-D6C5-4459-812A-9368E712984E}"/>
    <cellStyle name="Normal 2 2 2 34" xfId="3206" xr:uid="{00000000-0005-0000-0000-00009B1A0000}"/>
    <cellStyle name="Normal 2 2 2 34 2" xfId="15290" xr:uid="{12C55AEC-A912-474A-8C62-2752D3313626}"/>
    <cellStyle name="Normal 2 2 2 35" xfId="3307" xr:uid="{00000000-0005-0000-0000-00009C1A0000}"/>
    <cellStyle name="Normal 2 2 2 35 2" xfId="15388" xr:uid="{6286FABA-928F-4C43-8E1E-F89D7C6F16EB}"/>
    <cellStyle name="Normal 2 2 2 36" xfId="3408" xr:uid="{00000000-0005-0000-0000-00009D1A0000}"/>
    <cellStyle name="Normal 2 2 2 36 2" xfId="15486" xr:uid="{C8A3F8CD-A9B8-4E97-B526-284DA0370B9E}"/>
    <cellStyle name="Normal 2 2 2 37" xfId="3509" xr:uid="{00000000-0005-0000-0000-00009E1A0000}"/>
    <cellStyle name="Normal 2 2 2 37 2" xfId="15584" xr:uid="{3D972197-1F7E-4B09-8C74-8844FE500C0D}"/>
    <cellStyle name="Normal 2 2 2 38" xfId="3610" xr:uid="{00000000-0005-0000-0000-00009F1A0000}"/>
    <cellStyle name="Normal 2 2 2 38 2" xfId="15682" xr:uid="{6F6CB055-3FDB-46DA-9639-C00586A11FB5}"/>
    <cellStyle name="Normal 2 2 2 39" xfId="3830" xr:uid="{00000000-0005-0000-0000-0000A01A0000}"/>
    <cellStyle name="Normal 2 2 2 39 2" xfId="15895" xr:uid="{693EC9E0-77ED-450E-84C0-826D53D43F92}"/>
    <cellStyle name="Normal 2 2 2 4" xfId="295" xr:uid="{00000000-0005-0000-0000-0000A11A0000}"/>
    <cellStyle name="Normal 2 2 2 4 2" xfId="12467" xr:uid="{A31725D4-CA53-4AFD-87D3-46DF7316E196}"/>
    <cellStyle name="Normal 2 2 2 40" xfId="3930" xr:uid="{00000000-0005-0000-0000-0000A21A0000}"/>
    <cellStyle name="Normal 2 2 2 40 2" xfId="15991" xr:uid="{AE94F7C5-6BCA-4896-ABEB-B0B681971848}"/>
    <cellStyle name="Normal 2 2 2 41" xfId="4028" xr:uid="{00000000-0005-0000-0000-0000A31A0000}"/>
    <cellStyle name="Normal 2 2 2 41 2" xfId="16087" xr:uid="{42305862-0D6F-4C34-BA7C-73556B258A65}"/>
    <cellStyle name="Normal 2 2 2 42" xfId="4133" xr:uid="{00000000-0005-0000-0000-0000A41A0000}"/>
    <cellStyle name="Normal 2 2 2 42 2" xfId="16190" xr:uid="{F037B3B1-67A9-4743-8EC1-BBD7B2D2DC73}"/>
    <cellStyle name="Normal 2 2 2 43" xfId="3977" xr:uid="{00000000-0005-0000-0000-0000A51A0000}"/>
    <cellStyle name="Normal 2 2 2 43 2" xfId="16038" xr:uid="{36EE6B81-7F5E-4ABC-AC6E-128D460AFAF2}"/>
    <cellStyle name="Normal 2 2 2 44" xfId="4335" xr:uid="{00000000-0005-0000-0000-0000A61A0000}"/>
    <cellStyle name="Normal 2 2 2 44 2" xfId="16386" xr:uid="{84E59546-F5AA-4135-AE78-629046222C3C}"/>
    <cellStyle name="Normal 2 2 2 45" xfId="4316" xr:uid="{00000000-0005-0000-0000-0000A71A0000}"/>
    <cellStyle name="Normal 2 2 2 45 2" xfId="16367" xr:uid="{A181FF1D-0745-4F56-8895-6CE567483F3B}"/>
    <cellStyle name="Normal 2 2 2 46" xfId="4418" xr:uid="{00000000-0005-0000-0000-0000A81A0000}"/>
    <cellStyle name="Normal 2 2 2 46 2" xfId="16466" xr:uid="{C377CB20-6F28-43EA-BF03-3AE0F16B49C6}"/>
    <cellStyle name="Normal 2 2 2 47" xfId="4519" xr:uid="{00000000-0005-0000-0000-0000A91A0000}"/>
    <cellStyle name="Normal 2 2 2 47 2" xfId="16564" xr:uid="{00E84A10-B18A-43B9-8E02-6EC1C620DF95}"/>
    <cellStyle name="Normal 2 2 2 48" xfId="4620" xr:uid="{00000000-0005-0000-0000-0000AA1A0000}"/>
    <cellStyle name="Normal 2 2 2 48 2" xfId="16662" xr:uid="{505D4AD1-DAE2-404F-AEBC-0997189E6BF1}"/>
    <cellStyle name="Normal 2 2 2 49" xfId="4721" xr:uid="{00000000-0005-0000-0000-0000AB1A0000}"/>
    <cellStyle name="Normal 2 2 2 49 2" xfId="16760" xr:uid="{33037150-33E3-4ED8-90D7-F0462E85C6CB}"/>
    <cellStyle name="Normal 2 2 2 5" xfId="202" xr:uid="{00000000-0005-0000-0000-0000AC1A0000}"/>
    <cellStyle name="Normal 2 2 2 5 2" xfId="12378" xr:uid="{1E6C6D64-3024-4205-87C6-43B0125A2403}"/>
    <cellStyle name="Normal 2 2 2 50" xfId="4822" xr:uid="{00000000-0005-0000-0000-0000AD1A0000}"/>
    <cellStyle name="Normal 2 2 2 50 2" xfId="16858" xr:uid="{B16DA0F7-0C3F-4D62-9E15-263C40E6457D}"/>
    <cellStyle name="Normal 2 2 2 51" xfId="4923" xr:uid="{00000000-0005-0000-0000-0000AE1A0000}"/>
    <cellStyle name="Normal 2 2 2 51 2" xfId="16956" xr:uid="{0FB329CC-9E43-4580-9BAC-95153DEAA435}"/>
    <cellStyle name="Normal 2 2 2 52" xfId="5024" xr:uid="{00000000-0005-0000-0000-0000AF1A0000}"/>
    <cellStyle name="Normal 2 2 2 52 2" xfId="17054" xr:uid="{295AF110-02E9-4CED-A466-C0BAC7807227}"/>
    <cellStyle name="Normal 2 2 2 53" xfId="5125" xr:uid="{00000000-0005-0000-0000-0000B01A0000}"/>
    <cellStyle name="Normal 2 2 2 53 2" xfId="17152" xr:uid="{EE7181DD-63E8-4813-92AF-2058BA068DDA}"/>
    <cellStyle name="Normal 2 2 2 54" xfId="5226" xr:uid="{00000000-0005-0000-0000-0000B11A0000}"/>
    <cellStyle name="Normal 2 2 2 54 2" xfId="17250" xr:uid="{10838289-B276-4D91-94EA-3F3DAFD35AF9}"/>
    <cellStyle name="Normal 2 2 2 55" xfId="5327" xr:uid="{00000000-0005-0000-0000-0000B21A0000}"/>
    <cellStyle name="Normal 2 2 2 55 2" xfId="17348" xr:uid="{CA894C27-E60A-458D-82AD-AD1217248543}"/>
    <cellStyle name="Normal 2 2 2 56" xfId="5428" xr:uid="{00000000-0005-0000-0000-0000B31A0000}"/>
    <cellStyle name="Normal 2 2 2 56 2" xfId="17446" xr:uid="{69E69BE2-EB65-4B41-8F32-094B531E6D1C}"/>
    <cellStyle name="Normal 2 2 2 57" xfId="5529" xr:uid="{00000000-0005-0000-0000-0000B41A0000}"/>
    <cellStyle name="Normal 2 2 2 57 2" xfId="17544" xr:uid="{45A034F2-61F1-47B7-84DF-458AE4C2B054}"/>
    <cellStyle name="Normal 2 2 2 58" xfId="5630" xr:uid="{00000000-0005-0000-0000-0000B51A0000}"/>
    <cellStyle name="Normal 2 2 2 58 2" xfId="17642" xr:uid="{4737AC4C-6E08-4577-89EB-5127B004FA4F}"/>
    <cellStyle name="Normal 2 2 2 59" xfId="5731" xr:uid="{00000000-0005-0000-0000-0000B61A0000}"/>
    <cellStyle name="Normal 2 2 2 59 2" xfId="17740" xr:uid="{115AEC31-7BB0-4F5B-8BFC-38365FD18E4B}"/>
    <cellStyle name="Normal 2 2 2 6" xfId="378" xr:uid="{00000000-0005-0000-0000-0000B71A0000}"/>
    <cellStyle name="Normal 2 2 2 6 2" xfId="12547" xr:uid="{0C0C6C83-4E0C-4626-AF14-8F58596F860A}"/>
    <cellStyle name="Normal 2 2 2 60" xfId="5832" xr:uid="{00000000-0005-0000-0000-0000B81A0000}"/>
    <cellStyle name="Normal 2 2 2 60 2" xfId="17838" xr:uid="{88A76FAB-10C0-4D5A-BE84-81A8D9DC659A}"/>
    <cellStyle name="Normal 2 2 2 61" xfId="5933" xr:uid="{00000000-0005-0000-0000-0000B91A0000}"/>
    <cellStyle name="Normal 2 2 2 61 2" xfId="17936" xr:uid="{26879060-E9D4-479C-8687-346EDFE57347}"/>
    <cellStyle name="Normal 2 2 2 62" xfId="6034" xr:uid="{00000000-0005-0000-0000-0000BA1A0000}"/>
    <cellStyle name="Normal 2 2 2 62 2" xfId="18034" xr:uid="{775D1855-37C7-44F3-A502-1DCD8BD80475}"/>
    <cellStyle name="Normal 2 2 2 63" xfId="6135" xr:uid="{00000000-0005-0000-0000-0000BB1A0000}"/>
    <cellStyle name="Normal 2 2 2 63 2" xfId="18132" xr:uid="{A2AC212A-9244-4CCD-B53C-0D22B167B0AB}"/>
    <cellStyle name="Normal 2 2 2 64" xfId="6236" xr:uid="{00000000-0005-0000-0000-0000BC1A0000}"/>
    <cellStyle name="Normal 2 2 2 64 2" xfId="18230" xr:uid="{75B9050B-296F-410F-A62C-A4C29BC8BE65}"/>
    <cellStyle name="Normal 2 2 2 65" xfId="6337" xr:uid="{00000000-0005-0000-0000-0000BD1A0000}"/>
    <cellStyle name="Normal 2 2 2 65 2" xfId="18328" xr:uid="{EB2E5889-626A-4CF3-875E-CFAD70F0FA85}"/>
    <cellStyle name="Normal 2 2 2 66" xfId="6438" xr:uid="{00000000-0005-0000-0000-0000BE1A0000}"/>
    <cellStyle name="Normal 2 2 2 66 2" xfId="18426" xr:uid="{CE4B3A6E-C7A8-4605-AA59-DB6C0DBB27C2}"/>
    <cellStyle name="Normal 2 2 2 67" xfId="6539" xr:uid="{00000000-0005-0000-0000-0000BF1A0000}"/>
    <cellStyle name="Normal 2 2 2 67 2" xfId="18524" xr:uid="{3FBA8653-25F0-4B8F-95BE-1EFB520C9428}"/>
    <cellStyle name="Normal 2 2 2 68" xfId="6640" xr:uid="{00000000-0005-0000-0000-0000C01A0000}"/>
    <cellStyle name="Normal 2 2 2 68 2" xfId="18622" xr:uid="{E5118058-EEE0-478A-B07D-386F00D8B4BB}"/>
    <cellStyle name="Normal 2 2 2 69" xfId="6741" xr:uid="{00000000-0005-0000-0000-0000C11A0000}"/>
    <cellStyle name="Normal 2 2 2 69 2" xfId="18720" xr:uid="{1AF67205-0C91-4DB8-8075-C1C75838B069}"/>
    <cellStyle name="Normal 2 2 2 7" xfId="479" xr:uid="{00000000-0005-0000-0000-0000C21A0000}"/>
    <cellStyle name="Normal 2 2 2 7 2" xfId="12645" xr:uid="{C826B741-7C26-42D4-9E85-E3F71292EDB2}"/>
    <cellStyle name="Normal 2 2 2 70" xfId="6842" xr:uid="{00000000-0005-0000-0000-0000C31A0000}"/>
    <cellStyle name="Normal 2 2 2 70 2" xfId="18818" xr:uid="{1A7B655C-0F1E-44F4-B316-A27B2429F7A9}"/>
    <cellStyle name="Normal 2 2 2 71" xfId="6943" xr:uid="{00000000-0005-0000-0000-0000C41A0000}"/>
    <cellStyle name="Normal 2 2 2 71 2" xfId="18916" xr:uid="{6F7910DA-75C1-4767-AA05-5ACD9D3830FB}"/>
    <cellStyle name="Normal 2 2 2 72" xfId="7044" xr:uid="{00000000-0005-0000-0000-0000C51A0000}"/>
    <cellStyle name="Normal 2 2 2 72 2" xfId="19014" xr:uid="{E420C0B8-1814-4A56-8025-6B9880F89E54}"/>
    <cellStyle name="Normal 2 2 2 73" xfId="7145" xr:uid="{00000000-0005-0000-0000-0000C61A0000}"/>
    <cellStyle name="Normal 2 2 2 73 2" xfId="19112" xr:uid="{8104F655-443A-4807-97BF-DA90D1516D40}"/>
    <cellStyle name="Normal 2 2 2 74" xfId="7246" xr:uid="{00000000-0005-0000-0000-0000C71A0000}"/>
    <cellStyle name="Normal 2 2 2 74 2" xfId="19210" xr:uid="{B7C57360-C133-4486-BB9D-82119B813A61}"/>
    <cellStyle name="Normal 2 2 2 75" xfId="7347" xr:uid="{00000000-0005-0000-0000-0000C81A0000}"/>
    <cellStyle name="Normal 2 2 2 75 2" xfId="19308" xr:uid="{7AE7B502-F6CD-4D06-9F7E-AFB63CD4587D}"/>
    <cellStyle name="Normal 2 2 2 76" xfId="7448" xr:uid="{00000000-0005-0000-0000-0000C91A0000}"/>
    <cellStyle name="Normal 2 2 2 76 2" xfId="19406" xr:uid="{2D4E343A-7318-4942-B7D2-C970EB026624}"/>
    <cellStyle name="Normal 2 2 2 77" xfId="7549" xr:uid="{00000000-0005-0000-0000-0000CA1A0000}"/>
    <cellStyle name="Normal 2 2 2 77 2" xfId="19504" xr:uid="{970346A8-C5E0-4201-AD85-A545B8443861}"/>
    <cellStyle name="Normal 2 2 2 78" xfId="7650" xr:uid="{00000000-0005-0000-0000-0000CB1A0000}"/>
    <cellStyle name="Normal 2 2 2 78 2" xfId="19602" xr:uid="{5797433F-6D6E-4F50-AF04-55141A7E9A76}"/>
    <cellStyle name="Normal 2 2 2 79" xfId="7751" xr:uid="{00000000-0005-0000-0000-0000CC1A0000}"/>
    <cellStyle name="Normal 2 2 2 79 2" xfId="19700" xr:uid="{EA3FD14A-2759-4ADD-858B-DED0F627076B}"/>
    <cellStyle name="Normal 2 2 2 8" xfId="580" xr:uid="{00000000-0005-0000-0000-0000CD1A0000}"/>
    <cellStyle name="Normal 2 2 2 8 2" xfId="12743" xr:uid="{B95649A7-A0E6-409F-B3EC-71251D43BB95}"/>
    <cellStyle name="Normal 2 2 2 80" xfId="7852" xr:uid="{00000000-0005-0000-0000-0000CE1A0000}"/>
    <cellStyle name="Normal 2 2 2 80 2" xfId="19798" xr:uid="{4B9ECC80-81AD-4B93-88A6-B81228E375FC}"/>
    <cellStyle name="Normal 2 2 2 81" xfId="7953" xr:uid="{00000000-0005-0000-0000-0000CF1A0000}"/>
    <cellStyle name="Normal 2 2 2 81 2" xfId="19896" xr:uid="{10BA96F6-6F10-42A3-B7C0-CD8230880F19}"/>
    <cellStyle name="Normal 2 2 2 82" xfId="8054" xr:uid="{00000000-0005-0000-0000-0000D01A0000}"/>
    <cellStyle name="Normal 2 2 2 82 2" xfId="19994" xr:uid="{C005876F-BD50-4D32-8A28-75124E8D5F56}"/>
    <cellStyle name="Normal 2 2 2 83" xfId="8155" xr:uid="{00000000-0005-0000-0000-0000D11A0000}"/>
    <cellStyle name="Normal 2 2 2 83 2" xfId="20092" xr:uid="{F989C9C1-E3CD-4B4A-9EB8-F3D69C815B32}"/>
    <cellStyle name="Normal 2 2 2 84" xfId="8256" xr:uid="{00000000-0005-0000-0000-0000D21A0000}"/>
    <cellStyle name="Normal 2 2 2 84 2" xfId="20190" xr:uid="{F0FA1C25-8C0B-4DE0-9E6F-32C9F26D1310}"/>
    <cellStyle name="Normal 2 2 2 85" xfId="8357" xr:uid="{00000000-0005-0000-0000-0000D31A0000}"/>
    <cellStyle name="Normal 2 2 2 85 2" xfId="20288" xr:uid="{25A49D6C-4576-4385-BEA7-DC6C96C40EA9}"/>
    <cellStyle name="Normal 2 2 2 86" xfId="8458" xr:uid="{00000000-0005-0000-0000-0000D41A0000}"/>
    <cellStyle name="Normal 2 2 2 86 2" xfId="20386" xr:uid="{FE1271D3-31B6-4FE6-90BD-8BCDF7735599}"/>
    <cellStyle name="Normal 2 2 2 87" xfId="8559" xr:uid="{00000000-0005-0000-0000-0000D51A0000}"/>
    <cellStyle name="Normal 2 2 2 87 2" xfId="20484" xr:uid="{92543ADA-5761-459E-B7E3-0B45EDDCC59E}"/>
    <cellStyle name="Normal 2 2 2 88" xfId="8660" xr:uid="{00000000-0005-0000-0000-0000D61A0000}"/>
    <cellStyle name="Normal 2 2 2 88 2" xfId="20582" xr:uid="{CC2181E3-EF80-4285-831B-A58D659F4714}"/>
    <cellStyle name="Normal 2 2 2 89" xfId="8761" xr:uid="{00000000-0005-0000-0000-0000D71A0000}"/>
    <cellStyle name="Normal 2 2 2 89 2" xfId="20680" xr:uid="{3B245327-DD3E-4EA1-9FE5-6481153F02C6}"/>
    <cellStyle name="Normal 2 2 2 9" xfId="681" xr:uid="{00000000-0005-0000-0000-0000D81A0000}"/>
    <cellStyle name="Normal 2 2 2 9 2" xfId="12841" xr:uid="{D71CCD51-2081-4EA4-8097-AE50D897DC9E}"/>
    <cellStyle name="Normal 2 2 2 90" xfId="8862" xr:uid="{00000000-0005-0000-0000-0000D91A0000}"/>
    <cellStyle name="Normal 2 2 2 90 2" xfId="20778" xr:uid="{80E16F86-4DA3-4ACF-B935-8CBC9CF14FA5}"/>
    <cellStyle name="Normal 2 2 2 91" xfId="8963" xr:uid="{00000000-0005-0000-0000-0000DA1A0000}"/>
    <cellStyle name="Normal 2 2 2 91 2" xfId="20876" xr:uid="{DB9EB310-060B-419D-B80A-6CC2CBA1F8F0}"/>
    <cellStyle name="Normal 2 2 2 92" xfId="9064" xr:uid="{00000000-0005-0000-0000-0000DB1A0000}"/>
    <cellStyle name="Normal 2 2 2 92 2" xfId="20974" xr:uid="{16E9C7ED-A364-4A35-9230-BE3E705F870B}"/>
    <cellStyle name="Normal 2 2 2 93" xfId="9165" xr:uid="{00000000-0005-0000-0000-0000DC1A0000}"/>
    <cellStyle name="Normal 2 2 2 93 2" xfId="21072" xr:uid="{BC3FDF19-57BE-48AE-9109-6BD4A3F4A651}"/>
    <cellStyle name="Normal 2 2 2 94" xfId="9266" xr:uid="{00000000-0005-0000-0000-0000DD1A0000}"/>
    <cellStyle name="Normal 2 2 2 94 2" xfId="21170" xr:uid="{FBD1D0CC-61BA-4D23-9FAE-C40636B3C3BE}"/>
    <cellStyle name="Normal 2 2 2 95" xfId="9367" xr:uid="{00000000-0005-0000-0000-0000DE1A0000}"/>
    <cellStyle name="Normal 2 2 2 95 2" xfId="21268" xr:uid="{18A36D76-91CE-4A84-87A5-315E09197F37}"/>
    <cellStyle name="Normal 2 2 2 96" xfId="9468" xr:uid="{00000000-0005-0000-0000-0000DF1A0000}"/>
    <cellStyle name="Normal 2 2 2 96 2" xfId="21366" xr:uid="{278D362F-3A3A-4EF0-BF91-E18E426B1C7B}"/>
    <cellStyle name="Normal 2 2 2 97" xfId="9569" xr:uid="{00000000-0005-0000-0000-0000E01A0000}"/>
    <cellStyle name="Normal 2 2 2 97 2" xfId="21464" xr:uid="{3788F1C6-FB77-4D0B-97E7-952653B58825}"/>
    <cellStyle name="Normal 2 2 2 98" xfId="9670" xr:uid="{00000000-0005-0000-0000-0000E11A0000}"/>
    <cellStyle name="Normal 2 2 2 98 2" xfId="21562" xr:uid="{E515E236-8A2E-4B55-AE97-DDD1799DFEA1}"/>
    <cellStyle name="Normal 2 2 2 99" xfId="9771" xr:uid="{00000000-0005-0000-0000-0000E21A0000}"/>
    <cellStyle name="Normal 2 2 2 99 2" xfId="21660" xr:uid="{0688DCBD-5DF3-44C9-B428-D0A5B7896ACA}"/>
    <cellStyle name="Normal 2 2 20" xfId="1181" xr:uid="{00000000-0005-0000-0000-0000E31A0000}"/>
    <cellStyle name="Normal 2 2 21" xfId="1282" xr:uid="{00000000-0005-0000-0000-0000E41A0000}"/>
    <cellStyle name="Normal 2 2 22" xfId="1383" xr:uid="{00000000-0005-0000-0000-0000E51A0000}"/>
    <cellStyle name="Normal 2 2 23" xfId="1484" xr:uid="{00000000-0005-0000-0000-0000E61A0000}"/>
    <cellStyle name="Normal 2 2 24" xfId="1585" xr:uid="{00000000-0005-0000-0000-0000E71A0000}"/>
    <cellStyle name="Normal 2 2 25" xfId="1686" xr:uid="{00000000-0005-0000-0000-0000E81A0000}"/>
    <cellStyle name="Normal 2 2 26" xfId="1787" xr:uid="{00000000-0005-0000-0000-0000E91A0000}"/>
    <cellStyle name="Normal 2 2 27" xfId="1888" xr:uid="{00000000-0005-0000-0000-0000EA1A0000}"/>
    <cellStyle name="Normal 2 2 28" xfId="1989" xr:uid="{00000000-0005-0000-0000-0000EB1A0000}"/>
    <cellStyle name="Normal 2 2 29" xfId="2090" xr:uid="{00000000-0005-0000-0000-0000EC1A0000}"/>
    <cellStyle name="Normal 2 2 3" xfId="98" xr:uid="{00000000-0005-0000-0000-0000ED1A0000}"/>
    <cellStyle name="Normal 2 2 30" xfId="2191" xr:uid="{00000000-0005-0000-0000-0000EE1A0000}"/>
    <cellStyle name="Normal 2 2 31" xfId="2292" xr:uid="{00000000-0005-0000-0000-0000EF1A0000}"/>
    <cellStyle name="Normal 2 2 32" xfId="2393" xr:uid="{00000000-0005-0000-0000-0000F01A0000}"/>
    <cellStyle name="Normal 2 2 33" xfId="2494" xr:uid="{00000000-0005-0000-0000-0000F11A0000}"/>
    <cellStyle name="Normal 2 2 34" xfId="2595" xr:uid="{00000000-0005-0000-0000-0000F21A0000}"/>
    <cellStyle name="Normal 2 2 35" xfId="2696" xr:uid="{00000000-0005-0000-0000-0000F31A0000}"/>
    <cellStyle name="Normal 2 2 36" xfId="2797" xr:uid="{00000000-0005-0000-0000-0000F41A0000}"/>
    <cellStyle name="Normal 2 2 37" xfId="2898" xr:uid="{00000000-0005-0000-0000-0000F51A0000}"/>
    <cellStyle name="Normal 2 2 38" xfId="2999" xr:uid="{00000000-0005-0000-0000-0000F61A0000}"/>
    <cellStyle name="Normal 2 2 39" xfId="3100" xr:uid="{00000000-0005-0000-0000-0000F71A0000}"/>
    <cellStyle name="Normal 2 2 4" xfId="99" xr:uid="{00000000-0005-0000-0000-0000F81A0000}"/>
    <cellStyle name="Normal 2 2 40" xfId="3201" xr:uid="{00000000-0005-0000-0000-0000F91A0000}"/>
    <cellStyle name="Normal 2 2 41" xfId="3302" xr:uid="{00000000-0005-0000-0000-0000FA1A0000}"/>
    <cellStyle name="Normal 2 2 42" xfId="3403" xr:uid="{00000000-0005-0000-0000-0000FB1A0000}"/>
    <cellStyle name="Normal 2 2 43" xfId="3504" xr:uid="{00000000-0005-0000-0000-0000FC1A0000}"/>
    <cellStyle name="Normal 2 2 44" xfId="3605" xr:uid="{00000000-0005-0000-0000-0000FD1A0000}"/>
    <cellStyle name="Normal 2 2 45" xfId="3829" xr:uid="{00000000-0005-0000-0000-0000FE1A0000}"/>
    <cellStyle name="Normal 2 2 46" xfId="3803" xr:uid="{00000000-0005-0000-0000-0000FF1A0000}"/>
    <cellStyle name="Normal 2 2 47" xfId="3911" xr:uid="{00000000-0005-0000-0000-0000001B0000}"/>
    <cellStyle name="Normal 2 2 48" xfId="4132" xr:uid="{00000000-0005-0000-0000-0000011B0000}"/>
    <cellStyle name="Normal 2 2 49" xfId="3995" xr:uid="{00000000-0005-0000-0000-0000021B0000}"/>
    <cellStyle name="Normal 2 2 5" xfId="100" xr:uid="{00000000-0005-0000-0000-0000031B0000}"/>
    <cellStyle name="Normal 2 2 5 10" xfId="1005" xr:uid="{00000000-0005-0000-0000-0000041B0000}"/>
    <cellStyle name="Normal 2 2 5 10 2" xfId="13156" xr:uid="{BEBB35ED-251F-4300-8E24-2AC8F7324B05}"/>
    <cellStyle name="Normal 2 2 5 100" xfId="10095" xr:uid="{00000000-0005-0000-0000-0000051B0000}"/>
    <cellStyle name="Normal 2 2 5 100 2" xfId="21975" xr:uid="{B6D011F1-F1C3-4E76-A934-825614113FB9}"/>
    <cellStyle name="Normal 2 2 5 101" xfId="10196" xr:uid="{00000000-0005-0000-0000-0000061B0000}"/>
    <cellStyle name="Normal 2 2 5 101 2" xfId="22073" xr:uid="{D863E3CF-47B9-4532-9D0E-0C37DA5587A6}"/>
    <cellStyle name="Normal 2 2 5 102" xfId="10297" xr:uid="{00000000-0005-0000-0000-0000071B0000}"/>
    <cellStyle name="Normal 2 2 5 102 2" xfId="22170" xr:uid="{FD319C47-EB6D-45B4-A95B-447D30BAE7F3}"/>
    <cellStyle name="Normal 2 2 5 103" xfId="10398" xr:uid="{00000000-0005-0000-0000-0000081B0000}"/>
    <cellStyle name="Normal 2 2 5 103 2" xfId="22268" xr:uid="{41EBC667-EF00-475B-B12E-5EEC21F45BA0}"/>
    <cellStyle name="Normal 2 2 5 104" xfId="10499" xr:uid="{00000000-0005-0000-0000-0000091B0000}"/>
    <cellStyle name="Normal 2 2 5 104 2" xfId="22365" xr:uid="{33C2EB28-8ED8-4C04-91F6-0A1E894D3405}"/>
    <cellStyle name="Normal 2 2 5 105" xfId="10600" xr:uid="{00000000-0005-0000-0000-00000A1B0000}"/>
    <cellStyle name="Normal 2 2 5 105 2" xfId="22465" xr:uid="{A4558C77-EDF7-4882-8193-E07F3E95A2DF}"/>
    <cellStyle name="Normal 2 2 5 106" xfId="10701" xr:uid="{00000000-0005-0000-0000-00000B1B0000}"/>
    <cellStyle name="Normal 2 2 5 106 2" xfId="22563" xr:uid="{43D6B031-868F-4DA3-A561-EE5CF8264385}"/>
    <cellStyle name="Normal 2 2 5 107" xfId="10802" xr:uid="{00000000-0005-0000-0000-00000C1B0000}"/>
    <cellStyle name="Normal 2 2 5 107 2" xfId="22660" xr:uid="{2EA511C2-E10C-49F9-B759-4C13DC4B03AD}"/>
    <cellStyle name="Normal 2 2 5 108" xfId="10903" xr:uid="{00000000-0005-0000-0000-00000D1B0000}"/>
    <cellStyle name="Normal 2 2 5 108 2" xfId="22760" xr:uid="{D1399CBB-957B-4A5E-B34C-21C1A9C0A011}"/>
    <cellStyle name="Normal 2 2 5 109" xfId="11004" xr:uid="{00000000-0005-0000-0000-00000E1B0000}"/>
    <cellStyle name="Normal 2 2 5 109 2" xfId="22857" xr:uid="{1A2CADA4-4D78-494C-8CF1-AADA4BA27F16}"/>
    <cellStyle name="Normal 2 2 5 11" xfId="1106" xr:uid="{00000000-0005-0000-0000-00000F1B0000}"/>
    <cellStyle name="Normal 2 2 5 11 2" xfId="13253" xr:uid="{3E310F71-0C9E-4D01-B4AE-88723942F775}"/>
    <cellStyle name="Normal 2 2 5 110" xfId="11105" xr:uid="{00000000-0005-0000-0000-0000101B0000}"/>
    <cellStyle name="Normal 2 2 5 110 2" xfId="22954" xr:uid="{568AFCB2-03A7-4439-B975-ECA6F4CBB0B7}"/>
    <cellStyle name="Normal 2 2 5 111" xfId="11206" xr:uid="{00000000-0005-0000-0000-0000111B0000}"/>
    <cellStyle name="Normal 2 2 5 111 2" xfId="23052" xr:uid="{9AFC8B66-A0E3-485B-840A-65ECB6849577}"/>
    <cellStyle name="Normal 2 2 5 112" xfId="11307" xr:uid="{00000000-0005-0000-0000-0000121B0000}"/>
    <cellStyle name="Normal 2 2 5 112 2" xfId="23150" xr:uid="{6578CBFC-2C51-4BDD-A2F3-686FCF03228A}"/>
    <cellStyle name="Normal 2 2 5 113" xfId="11408" xr:uid="{00000000-0005-0000-0000-0000131B0000}"/>
    <cellStyle name="Normal 2 2 5 113 2" xfId="23248" xr:uid="{5383E1CC-0E91-437E-B462-C36298298A8D}"/>
    <cellStyle name="Normal 2 2 5 114" xfId="11508" xr:uid="{00000000-0005-0000-0000-0000141B0000}"/>
    <cellStyle name="Normal 2 2 5 114 2" xfId="23347" xr:uid="{251CFEB1-3586-43E8-9FB3-6EDEA2FF3355}"/>
    <cellStyle name="Normal 2 2 5 115" xfId="11609" xr:uid="{00000000-0005-0000-0000-0000151B0000}"/>
    <cellStyle name="Normal 2 2 5 115 2" xfId="23444" xr:uid="{9E6A395A-75A6-4925-BDD1-F32D9FCD1182}"/>
    <cellStyle name="Normal 2 2 5 116" xfId="11710" xr:uid="{00000000-0005-0000-0000-0000161B0000}"/>
    <cellStyle name="Normal 2 2 5 116 2" xfId="23542" xr:uid="{E99D3805-0009-49F7-87D7-E4D73F3DA963}"/>
    <cellStyle name="Normal 2 2 5 117" xfId="11807" xr:uid="{00000000-0005-0000-0000-0000171B0000}"/>
    <cellStyle name="Normal 2 2 5 117 2" xfId="23634" xr:uid="{CF6784E3-0A41-4700-BC41-CB3F2F404EFC}"/>
    <cellStyle name="Normal 2 2 5 118" xfId="11903" xr:uid="{00000000-0005-0000-0000-0000181B0000}"/>
    <cellStyle name="Normal 2 2 5 118 2" xfId="23728" xr:uid="{3F1848E1-A18D-4067-B01B-E3CFAC6F3A6C}"/>
    <cellStyle name="Normal 2 2 5 119" xfId="11998" xr:uid="{00000000-0005-0000-0000-0000191B0000}"/>
    <cellStyle name="Normal 2 2 5 119 2" xfId="23821" xr:uid="{E9928164-08C2-482B-85DB-AE7D715F54EA}"/>
    <cellStyle name="Normal 2 2 5 12" xfId="1207" xr:uid="{00000000-0005-0000-0000-00001A1B0000}"/>
    <cellStyle name="Normal 2 2 5 12 2" xfId="13351" xr:uid="{2C4BBD88-7158-4C84-B87A-61DA9C59C070}"/>
    <cellStyle name="Normal 2 2 5 120" xfId="12087" xr:uid="{00000000-0005-0000-0000-00001B1B0000}"/>
    <cellStyle name="Normal 2 2 5 120 2" xfId="23907" xr:uid="{18D0C657-1A4E-45CF-AB63-64C3072A12C7}"/>
    <cellStyle name="Normal 2 2 5 121" xfId="12165" xr:uid="{00000000-0005-0000-0000-00001C1B0000}"/>
    <cellStyle name="Normal 2 2 5 121 2" xfId="23983" xr:uid="{6CF44DFA-BEE5-4478-82EB-AF1886E8A6D0}"/>
    <cellStyle name="Normal 2 2 5 122" xfId="12315" xr:uid="{983EDEC3-E974-4D8A-A750-45EB034D8361}"/>
    <cellStyle name="Normal 2 2 5 13" xfId="1308" xr:uid="{00000000-0005-0000-0000-00001D1B0000}"/>
    <cellStyle name="Normal 2 2 5 13 2" xfId="13449" xr:uid="{061319EA-3820-4420-A5F8-CCA06CFCB294}"/>
    <cellStyle name="Normal 2 2 5 14" xfId="1409" xr:uid="{00000000-0005-0000-0000-00001E1B0000}"/>
    <cellStyle name="Normal 2 2 5 14 2" xfId="13547" xr:uid="{2CA6BD52-AE4A-4EEE-AA2E-60B095206519}"/>
    <cellStyle name="Normal 2 2 5 15" xfId="1510" xr:uid="{00000000-0005-0000-0000-00001F1B0000}"/>
    <cellStyle name="Normal 2 2 5 15 2" xfId="13645" xr:uid="{25542473-3D63-449E-9942-26DC349FA8B9}"/>
    <cellStyle name="Normal 2 2 5 16" xfId="1611" xr:uid="{00000000-0005-0000-0000-0000201B0000}"/>
    <cellStyle name="Normal 2 2 5 16 2" xfId="13743" xr:uid="{CF12DBFB-C3F4-4514-8AB8-781358E9940C}"/>
    <cellStyle name="Normal 2 2 5 17" xfId="1712" xr:uid="{00000000-0005-0000-0000-0000211B0000}"/>
    <cellStyle name="Normal 2 2 5 17 2" xfId="13841" xr:uid="{32EAC5F6-F6B2-45D3-9459-E5DB79C2B1F3}"/>
    <cellStyle name="Normal 2 2 5 18" xfId="1813" xr:uid="{00000000-0005-0000-0000-0000221B0000}"/>
    <cellStyle name="Normal 2 2 5 18 2" xfId="13939" xr:uid="{784631BF-69B0-44C8-8417-18F94B3C0480}"/>
    <cellStyle name="Normal 2 2 5 19" xfId="1914" xr:uid="{00000000-0005-0000-0000-0000231B0000}"/>
    <cellStyle name="Normal 2 2 5 19 2" xfId="14037" xr:uid="{5E2673AF-AAAD-4448-A82E-DDDA78B9C8A1}"/>
    <cellStyle name="Normal 2 2 5 2" xfId="101" xr:uid="{00000000-0005-0000-0000-0000241B0000}"/>
    <cellStyle name="Normal 2 2 5 2 10" xfId="1006" xr:uid="{00000000-0005-0000-0000-0000251B0000}"/>
    <cellStyle name="Normal 2 2 5 2 10 2" xfId="13157" xr:uid="{B16682F2-5CBE-423E-9654-C63105F47E13}"/>
    <cellStyle name="Normal 2 2 5 2 100" xfId="10096" xr:uid="{00000000-0005-0000-0000-0000261B0000}"/>
    <cellStyle name="Normal 2 2 5 2 100 2" xfId="21976" xr:uid="{FD06770A-7C69-4BE8-AD92-4AD4863FF0A8}"/>
    <cellStyle name="Normal 2 2 5 2 101" xfId="10197" xr:uid="{00000000-0005-0000-0000-0000271B0000}"/>
    <cellStyle name="Normal 2 2 5 2 101 2" xfId="22074" xr:uid="{030EF0FC-23D1-47C5-BE79-53F1AF811778}"/>
    <cellStyle name="Normal 2 2 5 2 102" xfId="10298" xr:uid="{00000000-0005-0000-0000-0000281B0000}"/>
    <cellStyle name="Normal 2 2 5 2 102 2" xfId="22171" xr:uid="{17A99BEB-B08F-45FF-9AAC-EFB890C02466}"/>
    <cellStyle name="Normal 2 2 5 2 103" xfId="10399" xr:uid="{00000000-0005-0000-0000-0000291B0000}"/>
    <cellStyle name="Normal 2 2 5 2 103 2" xfId="22269" xr:uid="{2DE29080-0F0A-45C0-8A20-632D28B86589}"/>
    <cellStyle name="Normal 2 2 5 2 104" xfId="10500" xr:uid="{00000000-0005-0000-0000-00002A1B0000}"/>
    <cellStyle name="Normal 2 2 5 2 104 2" xfId="22366" xr:uid="{4F07508D-6B8F-405F-8D9D-D0AE94327D47}"/>
    <cellStyle name="Normal 2 2 5 2 105" xfId="10601" xr:uid="{00000000-0005-0000-0000-00002B1B0000}"/>
    <cellStyle name="Normal 2 2 5 2 105 2" xfId="22466" xr:uid="{EB4C3283-A3B1-42B4-8AE8-FB5A45A5F33D}"/>
    <cellStyle name="Normal 2 2 5 2 106" xfId="10702" xr:uid="{00000000-0005-0000-0000-00002C1B0000}"/>
    <cellStyle name="Normal 2 2 5 2 106 2" xfId="22564" xr:uid="{90947B89-46E0-40A1-826E-17D529D14B4A}"/>
    <cellStyle name="Normal 2 2 5 2 107" xfId="10803" xr:uid="{00000000-0005-0000-0000-00002D1B0000}"/>
    <cellStyle name="Normal 2 2 5 2 107 2" xfId="22661" xr:uid="{D2183AC1-891D-4077-BADC-C93AFFC1F9BF}"/>
    <cellStyle name="Normal 2 2 5 2 108" xfId="10904" xr:uid="{00000000-0005-0000-0000-00002E1B0000}"/>
    <cellStyle name="Normal 2 2 5 2 108 2" xfId="22761" xr:uid="{32C8A576-C678-42E4-AA04-33A92FD4862E}"/>
    <cellStyle name="Normal 2 2 5 2 109" xfId="11005" xr:uid="{00000000-0005-0000-0000-00002F1B0000}"/>
    <cellStyle name="Normal 2 2 5 2 109 2" xfId="22858" xr:uid="{A1DFF6E1-CA9E-4E26-ABE2-1D5DE0D8F538}"/>
    <cellStyle name="Normal 2 2 5 2 11" xfId="1107" xr:uid="{00000000-0005-0000-0000-0000301B0000}"/>
    <cellStyle name="Normal 2 2 5 2 11 2" xfId="13254" xr:uid="{E71F929D-AA45-4E83-A6C6-08F91FA02058}"/>
    <cellStyle name="Normal 2 2 5 2 110" xfId="11106" xr:uid="{00000000-0005-0000-0000-0000311B0000}"/>
    <cellStyle name="Normal 2 2 5 2 110 2" xfId="22955" xr:uid="{F385568C-613F-405A-B09F-93E759B6558F}"/>
    <cellStyle name="Normal 2 2 5 2 111" xfId="11207" xr:uid="{00000000-0005-0000-0000-0000321B0000}"/>
    <cellStyle name="Normal 2 2 5 2 111 2" xfId="23053" xr:uid="{D7FF0120-A7B8-4624-A4F0-13628E06CEEB}"/>
    <cellStyle name="Normal 2 2 5 2 112" xfId="11308" xr:uid="{00000000-0005-0000-0000-0000331B0000}"/>
    <cellStyle name="Normal 2 2 5 2 112 2" xfId="23151" xr:uid="{AEBCB06C-12AB-49B8-989E-C28945E77CDB}"/>
    <cellStyle name="Normal 2 2 5 2 113" xfId="11409" xr:uid="{00000000-0005-0000-0000-0000341B0000}"/>
    <cellStyle name="Normal 2 2 5 2 113 2" xfId="23249" xr:uid="{C6E052DD-A991-4545-B0E4-A9E360A41D55}"/>
    <cellStyle name="Normal 2 2 5 2 114" xfId="11509" xr:uid="{00000000-0005-0000-0000-0000351B0000}"/>
    <cellStyle name="Normal 2 2 5 2 114 2" xfId="23348" xr:uid="{03D35666-676E-4533-A303-2C3D7BD37633}"/>
    <cellStyle name="Normal 2 2 5 2 115" xfId="11610" xr:uid="{00000000-0005-0000-0000-0000361B0000}"/>
    <cellStyle name="Normal 2 2 5 2 115 2" xfId="23445" xr:uid="{CB29CD07-2ECA-4189-ACA9-886112AC19B0}"/>
    <cellStyle name="Normal 2 2 5 2 116" xfId="11711" xr:uid="{00000000-0005-0000-0000-0000371B0000}"/>
    <cellStyle name="Normal 2 2 5 2 116 2" xfId="23543" xr:uid="{AE8F756D-7EBD-4CEF-827F-0550D0FE54F9}"/>
    <cellStyle name="Normal 2 2 5 2 117" xfId="11808" xr:uid="{00000000-0005-0000-0000-0000381B0000}"/>
    <cellStyle name="Normal 2 2 5 2 117 2" xfId="23635" xr:uid="{16C0DCDC-8A15-4E78-A0B1-81C51006A45A}"/>
    <cellStyle name="Normal 2 2 5 2 118" xfId="11904" xr:uid="{00000000-0005-0000-0000-0000391B0000}"/>
    <cellStyle name="Normal 2 2 5 2 118 2" xfId="23729" xr:uid="{C5432408-B1A9-4674-8B7B-48B50ACFB124}"/>
    <cellStyle name="Normal 2 2 5 2 119" xfId="11999" xr:uid="{00000000-0005-0000-0000-00003A1B0000}"/>
    <cellStyle name="Normal 2 2 5 2 119 2" xfId="23822" xr:uid="{F6DDBF34-9344-4BAA-BBB5-273BF66F1E27}"/>
    <cellStyle name="Normal 2 2 5 2 12" xfId="1208" xr:uid="{00000000-0005-0000-0000-00003B1B0000}"/>
    <cellStyle name="Normal 2 2 5 2 12 2" xfId="13352" xr:uid="{9CF67B1B-9944-45DA-B116-859A1E21DBDE}"/>
    <cellStyle name="Normal 2 2 5 2 120" xfId="12088" xr:uid="{00000000-0005-0000-0000-00003C1B0000}"/>
    <cellStyle name="Normal 2 2 5 2 120 2" xfId="23908" xr:uid="{C26C3AD1-DC69-4D53-9448-EE37131B3BE8}"/>
    <cellStyle name="Normal 2 2 5 2 121" xfId="12166" xr:uid="{00000000-0005-0000-0000-00003D1B0000}"/>
    <cellStyle name="Normal 2 2 5 2 121 2" xfId="23984" xr:uid="{6C28E5C1-55A3-48BB-B9AA-B913DA12CE72}"/>
    <cellStyle name="Normal 2 2 5 2 122" xfId="12316" xr:uid="{6531E59F-38E3-46E9-ADA1-881656C8DE60}"/>
    <cellStyle name="Normal 2 2 5 2 13" xfId="1309" xr:uid="{00000000-0005-0000-0000-00003E1B0000}"/>
    <cellStyle name="Normal 2 2 5 2 13 2" xfId="13450" xr:uid="{A2A974CC-F7AF-4667-A7E2-993B45371FEA}"/>
    <cellStyle name="Normal 2 2 5 2 14" xfId="1410" xr:uid="{00000000-0005-0000-0000-00003F1B0000}"/>
    <cellStyle name="Normal 2 2 5 2 14 2" xfId="13548" xr:uid="{42CDD15A-0E51-4110-B166-98862957FD02}"/>
    <cellStyle name="Normal 2 2 5 2 15" xfId="1511" xr:uid="{00000000-0005-0000-0000-0000401B0000}"/>
    <cellStyle name="Normal 2 2 5 2 15 2" xfId="13646" xr:uid="{5482705D-831D-4BD4-BED0-9601148248E7}"/>
    <cellStyle name="Normal 2 2 5 2 16" xfId="1612" xr:uid="{00000000-0005-0000-0000-0000411B0000}"/>
    <cellStyle name="Normal 2 2 5 2 16 2" xfId="13744" xr:uid="{6BB69BE9-D4BE-4398-9CA2-43B4E0D60E7E}"/>
    <cellStyle name="Normal 2 2 5 2 17" xfId="1713" xr:uid="{00000000-0005-0000-0000-0000421B0000}"/>
    <cellStyle name="Normal 2 2 5 2 17 2" xfId="13842" xr:uid="{A7826452-7B87-4C81-83BD-C7F6DA9BD419}"/>
    <cellStyle name="Normal 2 2 5 2 18" xfId="1814" xr:uid="{00000000-0005-0000-0000-0000431B0000}"/>
    <cellStyle name="Normal 2 2 5 2 18 2" xfId="13940" xr:uid="{6D34BFE1-F265-4370-94BD-6D4D2A5656BC}"/>
    <cellStyle name="Normal 2 2 5 2 19" xfId="1915" xr:uid="{00000000-0005-0000-0000-0000441B0000}"/>
    <cellStyle name="Normal 2 2 5 2 19 2" xfId="14038" xr:uid="{6F60B291-285E-4B3B-A92F-2030ED61E8D0}"/>
    <cellStyle name="Normal 2 2 5 2 2" xfId="102" xr:uid="{00000000-0005-0000-0000-0000451B0000}"/>
    <cellStyle name="Normal 2 2 5 2 2 10" xfId="1108" xr:uid="{00000000-0005-0000-0000-0000461B0000}"/>
    <cellStyle name="Normal 2 2 5 2 2 10 2" xfId="13255" xr:uid="{0BBC914E-9F40-4257-A651-85DBBA0870C3}"/>
    <cellStyle name="Normal 2 2 5 2 2 100" xfId="10198" xr:uid="{00000000-0005-0000-0000-0000471B0000}"/>
    <cellStyle name="Normal 2 2 5 2 2 100 2" xfId="22075" xr:uid="{3950F0DD-E726-4AFA-A044-414A30041DC9}"/>
    <cellStyle name="Normal 2 2 5 2 2 101" xfId="10299" xr:uid="{00000000-0005-0000-0000-0000481B0000}"/>
    <cellStyle name="Normal 2 2 5 2 2 101 2" xfId="22172" xr:uid="{D385B260-2248-47AC-9693-E641C2BAEFF0}"/>
    <cellStyle name="Normal 2 2 5 2 2 102" xfId="10400" xr:uid="{00000000-0005-0000-0000-0000491B0000}"/>
    <cellStyle name="Normal 2 2 5 2 2 102 2" xfId="22270" xr:uid="{E39698AD-8B78-496C-A996-D091AD580A59}"/>
    <cellStyle name="Normal 2 2 5 2 2 103" xfId="10501" xr:uid="{00000000-0005-0000-0000-00004A1B0000}"/>
    <cellStyle name="Normal 2 2 5 2 2 103 2" xfId="22367" xr:uid="{2F7A88A6-6C8B-44B5-A671-B7A3FDBD51B1}"/>
    <cellStyle name="Normal 2 2 5 2 2 104" xfId="10602" xr:uid="{00000000-0005-0000-0000-00004B1B0000}"/>
    <cellStyle name="Normal 2 2 5 2 2 104 2" xfId="22467" xr:uid="{7E1A0388-ADC4-4E0D-AA69-CC58F37E8F86}"/>
    <cellStyle name="Normal 2 2 5 2 2 105" xfId="10703" xr:uid="{00000000-0005-0000-0000-00004C1B0000}"/>
    <cellStyle name="Normal 2 2 5 2 2 105 2" xfId="22565" xr:uid="{4CEAA9C2-A382-44AD-AF31-F6DB5E3A1F1E}"/>
    <cellStyle name="Normal 2 2 5 2 2 106" xfId="10804" xr:uid="{00000000-0005-0000-0000-00004D1B0000}"/>
    <cellStyle name="Normal 2 2 5 2 2 106 2" xfId="22662" xr:uid="{12827D40-8699-4B7B-A7BC-DD669A8F8F53}"/>
    <cellStyle name="Normal 2 2 5 2 2 107" xfId="10905" xr:uid="{00000000-0005-0000-0000-00004E1B0000}"/>
    <cellStyle name="Normal 2 2 5 2 2 107 2" xfId="22762" xr:uid="{860A2409-CD28-490C-AAAE-39766C380049}"/>
    <cellStyle name="Normal 2 2 5 2 2 108" xfId="11006" xr:uid="{00000000-0005-0000-0000-00004F1B0000}"/>
    <cellStyle name="Normal 2 2 5 2 2 108 2" xfId="22859" xr:uid="{80072206-ADC4-4A07-9874-9B577C1AA372}"/>
    <cellStyle name="Normal 2 2 5 2 2 109" xfId="11107" xr:uid="{00000000-0005-0000-0000-0000501B0000}"/>
    <cellStyle name="Normal 2 2 5 2 2 109 2" xfId="22956" xr:uid="{886BB7FE-86FC-4626-9125-EDDCA40D8A32}"/>
    <cellStyle name="Normal 2 2 5 2 2 11" xfId="1209" xr:uid="{00000000-0005-0000-0000-0000511B0000}"/>
    <cellStyle name="Normal 2 2 5 2 2 11 2" xfId="13353" xr:uid="{F699B9E6-77AC-4C19-ACE6-493DC5E2424D}"/>
    <cellStyle name="Normal 2 2 5 2 2 110" xfId="11208" xr:uid="{00000000-0005-0000-0000-0000521B0000}"/>
    <cellStyle name="Normal 2 2 5 2 2 110 2" xfId="23054" xr:uid="{11ADC047-D334-45B3-9B28-5661CF431695}"/>
    <cellStyle name="Normal 2 2 5 2 2 111" xfId="11309" xr:uid="{00000000-0005-0000-0000-0000531B0000}"/>
    <cellStyle name="Normal 2 2 5 2 2 111 2" xfId="23152" xr:uid="{C3E5681B-2617-4263-9E76-AAAEBE6AF5AA}"/>
    <cellStyle name="Normal 2 2 5 2 2 112" xfId="11410" xr:uid="{00000000-0005-0000-0000-0000541B0000}"/>
    <cellStyle name="Normal 2 2 5 2 2 112 2" xfId="23250" xr:uid="{840D5804-16F7-4AD4-8AFE-5199F2E4FBBF}"/>
    <cellStyle name="Normal 2 2 5 2 2 113" xfId="11510" xr:uid="{00000000-0005-0000-0000-0000551B0000}"/>
    <cellStyle name="Normal 2 2 5 2 2 113 2" xfId="23349" xr:uid="{0F5210E9-3DD5-497F-8E79-2FD6FA19E711}"/>
    <cellStyle name="Normal 2 2 5 2 2 114" xfId="11611" xr:uid="{00000000-0005-0000-0000-0000561B0000}"/>
    <cellStyle name="Normal 2 2 5 2 2 114 2" xfId="23446" xr:uid="{21B0BD95-EACD-4D44-BEE0-D61BC3464C19}"/>
    <cellStyle name="Normal 2 2 5 2 2 115" xfId="11712" xr:uid="{00000000-0005-0000-0000-0000571B0000}"/>
    <cellStyle name="Normal 2 2 5 2 2 115 2" xfId="23544" xr:uid="{911F1AEA-5BC3-4053-B2F9-4A7647C91C08}"/>
    <cellStyle name="Normal 2 2 5 2 2 116" xfId="11809" xr:uid="{00000000-0005-0000-0000-0000581B0000}"/>
    <cellStyle name="Normal 2 2 5 2 2 116 2" xfId="23636" xr:uid="{FF492CEB-CBE0-48F6-9DF8-6420ABA485BD}"/>
    <cellStyle name="Normal 2 2 5 2 2 117" xfId="11905" xr:uid="{00000000-0005-0000-0000-0000591B0000}"/>
    <cellStyle name="Normal 2 2 5 2 2 117 2" xfId="23730" xr:uid="{E6F0B24D-6589-4051-863C-9E8BB8380C5E}"/>
    <cellStyle name="Normal 2 2 5 2 2 118" xfId="12000" xr:uid="{00000000-0005-0000-0000-00005A1B0000}"/>
    <cellStyle name="Normal 2 2 5 2 2 118 2" xfId="23823" xr:uid="{D72333AB-1ED5-4EFD-849D-0C3813434B67}"/>
    <cellStyle name="Normal 2 2 5 2 2 119" xfId="12089" xr:uid="{00000000-0005-0000-0000-00005B1B0000}"/>
    <cellStyle name="Normal 2 2 5 2 2 119 2" xfId="23909" xr:uid="{955C530D-54CE-461A-ACB0-D3644D6A2146}"/>
    <cellStyle name="Normal 2 2 5 2 2 12" xfId="1310" xr:uid="{00000000-0005-0000-0000-00005C1B0000}"/>
    <cellStyle name="Normal 2 2 5 2 2 12 2" xfId="13451" xr:uid="{F916279C-FBBC-422B-8A8C-FCA9ACD5425E}"/>
    <cellStyle name="Normal 2 2 5 2 2 120" xfId="12167" xr:uid="{00000000-0005-0000-0000-00005D1B0000}"/>
    <cellStyle name="Normal 2 2 5 2 2 120 2" xfId="23985" xr:uid="{D5E5F21E-461C-4BF5-8807-50D907D2F555}"/>
    <cellStyle name="Normal 2 2 5 2 2 121" xfId="12317" xr:uid="{9A8C82D6-063C-4D36-96FA-8CC7475B8B20}"/>
    <cellStyle name="Normal 2 2 5 2 2 13" xfId="1411" xr:uid="{00000000-0005-0000-0000-00005E1B0000}"/>
    <cellStyle name="Normal 2 2 5 2 2 13 2" xfId="13549" xr:uid="{42EA6316-C267-4791-900A-1EF716F39D4A}"/>
    <cellStyle name="Normal 2 2 5 2 2 14" xfId="1512" xr:uid="{00000000-0005-0000-0000-00005F1B0000}"/>
    <cellStyle name="Normal 2 2 5 2 2 14 2" xfId="13647" xr:uid="{029C268B-C5D0-4095-9394-7A8DCF507070}"/>
    <cellStyle name="Normal 2 2 5 2 2 15" xfId="1613" xr:uid="{00000000-0005-0000-0000-0000601B0000}"/>
    <cellStyle name="Normal 2 2 5 2 2 15 2" xfId="13745" xr:uid="{D9D5DD81-883B-482C-A54F-61693132C868}"/>
    <cellStyle name="Normal 2 2 5 2 2 16" xfId="1714" xr:uid="{00000000-0005-0000-0000-0000611B0000}"/>
    <cellStyle name="Normal 2 2 5 2 2 16 2" xfId="13843" xr:uid="{FAFA8613-00D5-4180-AC51-54F5BE7B5871}"/>
    <cellStyle name="Normal 2 2 5 2 2 17" xfId="1815" xr:uid="{00000000-0005-0000-0000-0000621B0000}"/>
    <cellStyle name="Normal 2 2 5 2 2 17 2" xfId="13941" xr:uid="{134BFE16-120F-405F-B366-C8077C41F6B9}"/>
    <cellStyle name="Normal 2 2 5 2 2 18" xfId="1916" xr:uid="{00000000-0005-0000-0000-0000631B0000}"/>
    <cellStyle name="Normal 2 2 5 2 2 18 2" xfId="14039" xr:uid="{F5DB9F61-74BE-4ED3-97C3-306CF7FAEBE6}"/>
    <cellStyle name="Normal 2 2 5 2 2 19" xfId="2017" xr:uid="{00000000-0005-0000-0000-0000641B0000}"/>
    <cellStyle name="Normal 2 2 5 2 2 19 2" xfId="14137" xr:uid="{88C5B81A-26EA-4011-B413-209D97F0FF93}"/>
    <cellStyle name="Normal 2 2 5 2 2 2" xfId="300" xr:uid="{00000000-0005-0000-0000-0000651B0000}"/>
    <cellStyle name="Normal 2 2 5 2 2 2 2" xfId="12472" xr:uid="{D895FEE2-D1F7-41FB-BC84-6CFB38B3CAA9}"/>
    <cellStyle name="Normal 2 2 5 2 2 20" xfId="2118" xr:uid="{00000000-0005-0000-0000-0000661B0000}"/>
    <cellStyle name="Normal 2 2 5 2 2 20 2" xfId="14235" xr:uid="{518B5873-1984-4898-ACC4-2F839B609D0F}"/>
    <cellStyle name="Normal 2 2 5 2 2 21" xfId="2219" xr:uid="{00000000-0005-0000-0000-0000671B0000}"/>
    <cellStyle name="Normal 2 2 5 2 2 21 2" xfId="14333" xr:uid="{7D106E60-7585-42D5-9550-99C7D9BA6FE6}"/>
    <cellStyle name="Normal 2 2 5 2 2 22" xfId="2320" xr:uid="{00000000-0005-0000-0000-0000681B0000}"/>
    <cellStyle name="Normal 2 2 5 2 2 22 2" xfId="14431" xr:uid="{52C3BE4D-4FEF-4224-82D9-538095E0CEDF}"/>
    <cellStyle name="Normal 2 2 5 2 2 23" xfId="2421" xr:uid="{00000000-0005-0000-0000-0000691B0000}"/>
    <cellStyle name="Normal 2 2 5 2 2 23 2" xfId="14529" xr:uid="{1715D3B8-20C8-415F-9593-3893EFADDC21}"/>
    <cellStyle name="Normal 2 2 5 2 2 24" xfId="2522" xr:uid="{00000000-0005-0000-0000-00006A1B0000}"/>
    <cellStyle name="Normal 2 2 5 2 2 24 2" xfId="14627" xr:uid="{C518F6CA-641A-4BAC-B227-6A3F08DCD149}"/>
    <cellStyle name="Normal 2 2 5 2 2 25" xfId="2623" xr:uid="{00000000-0005-0000-0000-00006B1B0000}"/>
    <cellStyle name="Normal 2 2 5 2 2 25 2" xfId="14725" xr:uid="{E14F2370-62DB-428A-BC38-78CC32583CB9}"/>
    <cellStyle name="Normal 2 2 5 2 2 26" xfId="2724" xr:uid="{00000000-0005-0000-0000-00006C1B0000}"/>
    <cellStyle name="Normal 2 2 5 2 2 26 2" xfId="14823" xr:uid="{BB7871AA-8121-4F4A-8546-2F62A355265D}"/>
    <cellStyle name="Normal 2 2 5 2 2 27" xfId="2825" xr:uid="{00000000-0005-0000-0000-00006D1B0000}"/>
    <cellStyle name="Normal 2 2 5 2 2 27 2" xfId="14921" xr:uid="{A1122F50-253C-4F60-822E-A3B765C6433F}"/>
    <cellStyle name="Normal 2 2 5 2 2 28" xfId="2926" xr:uid="{00000000-0005-0000-0000-00006E1B0000}"/>
    <cellStyle name="Normal 2 2 5 2 2 28 2" xfId="15019" xr:uid="{386B1AC6-E0D3-46A1-A741-71F5ED14C29B}"/>
    <cellStyle name="Normal 2 2 5 2 2 29" xfId="3027" xr:uid="{00000000-0005-0000-0000-00006F1B0000}"/>
    <cellStyle name="Normal 2 2 5 2 2 29 2" xfId="15117" xr:uid="{517F77FD-394B-447C-A2DD-6ECB19A8F427}"/>
    <cellStyle name="Normal 2 2 5 2 2 3" xfId="401" xr:uid="{00000000-0005-0000-0000-0000701B0000}"/>
    <cellStyle name="Normal 2 2 5 2 2 3 2" xfId="12570" xr:uid="{D69C465D-9620-4B34-9D22-27AC8A6B4497}"/>
    <cellStyle name="Normal 2 2 5 2 2 30" xfId="3128" xr:uid="{00000000-0005-0000-0000-0000711B0000}"/>
    <cellStyle name="Normal 2 2 5 2 2 30 2" xfId="15215" xr:uid="{223B4F36-3879-4EC0-ABE0-EECF980AA643}"/>
    <cellStyle name="Normal 2 2 5 2 2 31" xfId="3229" xr:uid="{00000000-0005-0000-0000-0000721B0000}"/>
    <cellStyle name="Normal 2 2 5 2 2 31 2" xfId="15313" xr:uid="{0F6D3612-32D5-4787-9EC8-E9D26ABE7AAF}"/>
    <cellStyle name="Normal 2 2 5 2 2 32" xfId="3330" xr:uid="{00000000-0005-0000-0000-0000731B0000}"/>
    <cellStyle name="Normal 2 2 5 2 2 32 2" xfId="15411" xr:uid="{1249611E-067A-4711-A294-B316A1BCA55F}"/>
    <cellStyle name="Normal 2 2 5 2 2 33" xfId="3431" xr:uid="{00000000-0005-0000-0000-0000741B0000}"/>
    <cellStyle name="Normal 2 2 5 2 2 33 2" xfId="15509" xr:uid="{E3C34547-0334-47DB-B185-FAB04E41FCD7}"/>
    <cellStyle name="Normal 2 2 5 2 2 34" xfId="3532" xr:uid="{00000000-0005-0000-0000-0000751B0000}"/>
    <cellStyle name="Normal 2 2 5 2 2 34 2" xfId="15607" xr:uid="{2A85E94E-139D-46D2-BAD2-F55055D250BC}"/>
    <cellStyle name="Normal 2 2 5 2 2 35" xfId="3633" xr:uid="{00000000-0005-0000-0000-0000761B0000}"/>
    <cellStyle name="Normal 2 2 5 2 2 35 2" xfId="15705" xr:uid="{7038A626-5E64-40F2-9EC7-47D0AC184621}"/>
    <cellStyle name="Normal 2 2 5 2 2 36" xfId="3734" xr:uid="{00000000-0005-0000-0000-0000771B0000}"/>
    <cellStyle name="Normal 2 2 5 2 2 36 2" xfId="15804" xr:uid="{9E172F0F-C361-4947-A91E-149C02B79756}"/>
    <cellStyle name="Normal 2 2 5 2 2 37" xfId="3835" xr:uid="{00000000-0005-0000-0000-0000781B0000}"/>
    <cellStyle name="Normal 2 2 5 2 2 37 2" xfId="15900" xr:uid="{8AC27B1B-3CA8-4CFC-B4A7-E4DD60E183BE}"/>
    <cellStyle name="Normal 2 2 5 2 2 38" xfId="3935" xr:uid="{00000000-0005-0000-0000-0000791B0000}"/>
    <cellStyle name="Normal 2 2 5 2 2 38 2" xfId="15996" xr:uid="{F3D0FEFE-FD48-4E13-938D-433C281F5295}"/>
    <cellStyle name="Normal 2 2 5 2 2 39" xfId="4031" xr:uid="{00000000-0005-0000-0000-00007A1B0000}"/>
    <cellStyle name="Normal 2 2 5 2 2 39 2" xfId="16090" xr:uid="{2259DB31-C0CC-4DA8-B9AF-D4FE436F8AD3}"/>
    <cellStyle name="Normal 2 2 5 2 2 4" xfId="502" xr:uid="{00000000-0005-0000-0000-00007B1B0000}"/>
    <cellStyle name="Normal 2 2 5 2 2 4 2" xfId="12668" xr:uid="{FC83EC50-2E56-46B7-A979-C4E1F5A127CB}"/>
    <cellStyle name="Normal 2 2 5 2 2 40" xfId="4138" xr:uid="{00000000-0005-0000-0000-00007C1B0000}"/>
    <cellStyle name="Normal 2 2 5 2 2 40 2" xfId="16195" xr:uid="{5F8EC54A-FDF8-43BB-BE66-6BB60F6B0E8F}"/>
    <cellStyle name="Normal 2 2 5 2 2 41" xfId="4239" xr:uid="{00000000-0005-0000-0000-00007D1B0000}"/>
    <cellStyle name="Normal 2 2 5 2 2 41 2" xfId="16292" xr:uid="{BF93C06F-F158-4367-A7C3-74B1496FD0BB}"/>
    <cellStyle name="Normal 2 2 5 2 2 42" xfId="4340" xr:uid="{00000000-0005-0000-0000-00007E1B0000}"/>
    <cellStyle name="Normal 2 2 5 2 2 42 2" xfId="16391" xr:uid="{C2510719-BC22-4146-B05A-1D0DF32078D8}"/>
    <cellStyle name="Normal 2 2 5 2 2 43" xfId="4441" xr:uid="{00000000-0005-0000-0000-00007F1B0000}"/>
    <cellStyle name="Normal 2 2 5 2 2 43 2" xfId="16489" xr:uid="{B5B8525B-7042-4B93-B216-1123B70A28BE}"/>
    <cellStyle name="Normal 2 2 5 2 2 44" xfId="4542" xr:uid="{00000000-0005-0000-0000-0000801B0000}"/>
    <cellStyle name="Normal 2 2 5 2 2 44 2" xfId="16587" xr:uid="{FC3D82DD-85B9-4C43-8C0A-37643C169B3D}"/>
    <cellStyle name="Normal 2 2 5 2 2 45" xfId="4643" xr:uid="{00000000-0005-0000-0000-0000811B0000}"/>
    <cellStyle name="Normal 2 2 5 2 2 45 2" xfId="16685" xr:uid="{848EAAD2-EF17-4B34-B10D-AEEADAD4DB06}"/>
    <cellStyle name="Normal 2 2 5 2 2 46" xfId="4744" xr:uid="{00000000-0005-0000-0000-0000821B0000}"/>
    <cellStyle name="Normal 2 2 5 2 2 46 2" xfId="16783" xr:uid="{CCD9EB08-E665-45AE-997B-D803FF7E315E}"/>
    <cellStyle name="Normal 2 2 5 2 2 47" xfId="4845" xr:uid="{00000000-0005-0000-0000-0000831B0000}"/>
    <cellStyle name="Normal 2 2 5 2 2 47 2" xfId="16881" xr:uid="{61BB3703-2F5A-486A-B300-5DBB170E6737}"/>
    <cellStyle name="Normal 2 2 5 2 2 48" xfId="4946" xr:uid="{00000000-0005-0000-0000-0000841B0000}"/>
    <cellStyle name="Normal 2 2 5 2 2 48 2" xfId="16979" xr:uid="{F98108B1-44FB-4860-941D-5305D1032423}"/>
    <cellStyle name="Normal 2 2 5 2 2 49" xfId="5047" xr:uid="{00000000-0005-0000-0000-0000851B0000}"/>
    <cellStyle name="Normal 2 2 5 2 2 49 2" xfId="17077" xr:uid="{73B80BBF-9068-490C-9CF2-86E2072A11EF}"/>
    <cellStyle name="Normal 2 2 5 2 2 5" xfId="603" xr:uid="{00000000-0005-0000-0000-0000861B0000}"/>
    <cellStyle name="Normal 2 2 5 2 2 5 2" xfId="12766" xr:uid="{659D99B2-FAF6-4092-9027-9A6CDAF4BCDF}"/>
    <cellStyle name="Normal 2 2 5 2 2 50" xfId="5148" xr:uid="{00000000-0005-0000-0000-0000871B0000}"/>
    <cellStyle name="Normal 2 2 5 2 2 50 2" xfId="17175" xr:uid="{582BC64C-B0A6-4FD1-89E8-3FDEA2C8BC72}"/>
    <cellStyle name="Normal 2 2 5 2 2 51" xfId="5249" xr:uid="{00000000-0005-0000-0000-0000881B0000}"/>
    <cellStyle name="Normal 2 2 5 2 2 51 2" xfId="17273" xr:uid="{D2EE42F7-E70C-4F60-A3AC-950F0BFD3E91}"/>
    <cellStyle name="Normal 2 2 5 2 2 52" xfId="5350" xr:uid="{00000000-0005-0000-0000-0000891B0000}"/>
    <cellStyle name="Normal 2 2 5 2 2 52 2" xfId="17371" xr:uid="{AEF97984-C44E-472E-AAD5-81DEA509B7B3}"/>
    <cellStyle name="Normal 2 2 5 2 2 53" xfId="5451" xr:uid="{00000000-0005-0000-0000-00008A1B0000}"/>
    <cellStyle name="Normal 2 2 5 2 2 53 2" xfId="17469" xr:uid="{5BB69895-76A3-4D68-983F-FD81E9B89EC5}"/>
    <cellStyle name="Normal 2 2 5 2 2 54" xfId="5552" xr:uid="{00000000-0005-0000-0000-00008B1B0000}"/>
    <cellStyle name="Normal 2 2 5 2 2 54 2" xfId="17567" xr:uid="{046EFF41-0E42-4955-9BC2-8884D78937DE}"/>
    <cellStyle name="Normal 2 2 5 2 2 55" xfId="5653" xr:uid="{00000000-0005-0000-0000-00008C1B0000}"/>
    <cellStyle name="Normal 2 2 5 2 2 55 2" xfId="17665" xr:uid="{E6F06475-23ED-4301-926E-3A98641D1F4C}"/>
    <cellStyle name="Normal 2 2 5 2 2 56" xfId="5754" xr:uid="{00000000-0005-0000-0000-00008D1B0000}"/>
    <cellStyle name="Normal 2 2 5 2 2 56 2" xfId="17763" xr:uid="{EDC8ABE4-D873-4615-9E66-A587B06CBD17}"/>
    <cellStyle name="Normal 2 2 5 2 2 57" xfId="5855" xr:uid="{00000000-0005-0000-0000-00008E1B0000}"/>
    <cellStyle name="Normal 2 2 5 2 2 57 2" xfId="17861" xr:uid="{50A49E45-1F41-409A-9E2B-955C1A4ACF49}"/>
    <cellStyle name="Normal 2 2 5 2 2 58" xfId="5956" xr:uid="{00000000-0005-0000-0000-00008F1B0000}"/>
    <cellStyle name="Normal 2 2 5 2 2 58 2" xfId="17959" xr:uid="{D8B13CCA-645C-4994-B6BB-1F1B9C39199E}"/>
    <cellStyle name="Normal 2 2 5 2 2 59" xfId="6057" xr:uid="{00000000-0005-0000-0000-0000901B0000}"/>
    <cellStyle name="Normal 2 2 5 2 2 59 2" xfId="18057" xr:uid="{FE6A8D62-B266-4313-BBA7-6963DAE12186}"/>
    <cellStyle name="Normal 2 2 5 2 2 6" xfId="704" xr:uid="{00000000-0005-0000-0000-0000911B0000}"/>
    <cellStyle name="Normal 2 2 5 2 2 6 2" xfId="12864" xr:uid="{35248DC3-24D4-4C80-8A91-D40D669C9659}"/>
    <cellStyle name="Normal 2 2 5 2 2 60" xfId="6158" xr:uid="{00000000-0005-0000-0000-0000921B0000}"/>
    <cellStyle name="Normal 2 2 5 2 2 60 2" xfId="18155" xr:uid="{BBACD64F-BA84-481D-A8EE-53128BC96C25}"/>
    <cellStyle name="Normal 2 2 5 2 2 61" xfId="6259" xr:uid="{00000000-0005-0000-0000-0000931B0000}"/>
    <cellStyle name="Normal 2 2 5 2 2 61 2" xfId="18253" xr:uid="{033C39FB-D98B-40B1-A4CE-B2F0459ED98A}"/>
    <cellStyle name="Normal 2 2 5 2 2 62" xfId="6360" xr:uid="{00000000-0005-0000-0000-0000941B0000}"/>
    <cellStyle name="Normal 2 2 5 2 2 62 2" xfId="18351" xr:uid="{357376DD-7357-4F9D-A96F-EC594BF26E2D}"/>
    <cellStyle name="Normal 2 2 5 2 2 63" xfId="6461" xr:uid="{00000000-0005-0000-0000-0000951B0000}"/>
    <cellStyle name="Normal 2 2 5 2 2 63 2" xfId="18449" xr:uid="{38FF9A69-5DBF-460C-9156-1FF7BEA07571}"/>
    <cellStyle name="Normal 2 2 5 2 2 64" xfId="6562" xr:uid="{00000000-0005-0000-0000-0000961B0000}"/>
    <cellStyle name="Normal 2 2 5 2 2 64 2" xfId="18547" xr:uid="{040EA3DC-0858-4D61-8E5A-7FF6FECBC02B}"/>
    <cellStyle name="Normal 2 2 5 2 2 65" xfId="6663" xr:uid="{00000000-0005-0000-0000-0000971B0000}"/>
    <cellStyle name="Normal 2 2 5 2 2 65 2" xfId="18645" xr:uid="{3B644D53-B2F8-488F-A43E-ED81C8769751}"/>
    <cellStyle name="Normal 2 2 5 2 2 66" xfId="6764" xr:uid="{00000000-0005-0000-0000-0000981B0000}"/>
    <cellStyle name="Normal 2 2 5 2 2 66 2" xfId="18743" xr:uid="{383C1095-2422-42C4-96B4-ED9D4E05C60A}"/>
    <cellStyle name="Normal 2 2 5 2 2 67" xfId="6865" xr:uid="{00000000-0005-0000-0000-0000991B0000}"/>
    <cellStyle name="Normal 2 2 5 2 2 67 2" xfId="18841" xr:uid="{B39EE985-4764-49AB-8C1F-109C25D25B32}"/>
    <cellStyle name="Normal 2 2 5 2 2 68" xfId="6966" xr:uid="{00000000-0005-0000-0000-00009A1B0000}"/>
    <cellStyle name="Normal 2 2 5 2 2 68 2" xfId="18939" xr:uid="{148900A6-7F86-45FF-AE71-D6427A11DFBE}"/>
    <cellStyle name="Normal 2 2 5 2 2 69" xfId="7067" xr:uid="{00000000-0005-0000-0000-00009B1B0000}"/>
    <cellStyle name="Normal 2 2 5 2 2 69 2" xfId="19037" xr:uid="{CC146111-5EF5-46D3-B88C-C0FA87B07034}"/>
    <cellStyle name="Normal 2 2 5 2 2 7" xfId="805" xr:uid="{00000000-0005-0000-0000-00009C1B0000}"/>
    <cellStyle name="Normal 2 2 5 2 2 7 2" xfId="12962" xr:uid="{6418A233-E69B-4A5F-BDA8-70AFF922DF10}"/>
    <cellStyle name="Normal 2 2 5 2 2 70" xfId="7168" xr:uid="{00000000-0005-0000-0000-00009D1B0000}"/>
    <cellStyle name="Normal 2 2 5 2 2 70 2" xfId="19135" xr:uid="{6084FD1F-136A-42A6-8B73-02416B3389A6}"/>
    <cellStyle name="Normal 2 2 5 2 2 71" xfId="7269" xr:uid="{00000000-0005-0000-0000-00009E1B0000}"/>
    <cellStyle name="Normal 2 2 5 2 2 71 2" xfId="19233" xr:uid="{06C5D218-7CA4-43D3-B269-1B2EBB2765DE}"/>
    <cellStyle name="Normal 2 2 5 2 2 72" xfId="7370" xr:uid="{00000000-0005-0000-0000-00009F1B0000}"/>
    <cellStyle name="Normal 2 2 5 2 2 72 2" xfId="19331" xr:uid="{4C265671-4AFB-4198-87D4-7B530C43EC06}"/>
    <cellStyle name="Normal 2 2 5 2 2 73" xfId="7471" xr:uid="{00000000-0005-0000-0000-0000A01B0000}"/>
    <cellStyle name="Normal 2 2 5 2 2 73 2" xfId="19429" xr:uid="{90E8DB5D-0F10-43B3-8052-31E0FAAFC601}"/>
    <cellStyle name="Normal 2 2 5 2 2 74" xfId="7572" xr:uid="{00000000-0005-0000-0000-0000A11B0000}"/>
    <cellStyle name="Normal 2 2 5 2 2 74 2" xfId="19527" xr:uid="{F92E7A62-30DB-45C8-A627-5985EF08A042}"/>
    <cellStyle name="Normal 2 2 5 2 2 75" xfId="7673" xr:uid="{00000000-0005-0000-0000-0000A21B0000}"/>
    <cellStyle name="Normal 2 2 5 2 2 75 2" xfId="19625" xr:uid="{2FCEF90E-13EF-4341-A10D-D44B7F516393}"/>
    <cellStyle name="Normal 2 2 5 2 2 76" xfId="7774" xr:uid="{00000000-0005-0000-0000-0000A31B0000}"/>
    <cellStyle name="Normal 2 2 5 2 2 76 2" xfId="19723" xr:uid="{4B493359-2314-4C4B-AB72-7DF02808154B}"/>
    <cellStyle name="Normal 2 2 5 2 2 77" xfId="7875" xr:uid="{00000000-0005-0000-0000-0000A41B0000}"/>
    <cellStyle name="Normal 2 2 5 2 2 77 2" xfId="19821" xr:uid="{BED55294-DFEC-4147-ACE0-33E1E4C4136E}"/>
    <cellStyle name="Normal 2 2 5 2 2 78" xfId="7976" xr:uid="{00000000-0005-0000-0000-0000A51B0000}"/>
    <cellStyle name="Normal 2 2 5 2 2 78 2" xfId="19919" xr:uid="{F9E4B6C7-1E49-4C67-9E6B-05E383B33809}"/>
    <cellStyle name="Normal 2 2 5 2 2 79" xfId="8077" xr:uid="{00000000-0005-0000-0000-0000A61B0000}"/>
    <cellStyle name="Normal 2 2 5 2 2 79 2" xfId="20017" xr:uid="{CA328DE2-6096-48E5-A277-2ED9922B51D1}"/>
    <cellStyle name="Normal 2 2 5 2 2 8" xfId="906" xr:uid="{00000000-0005-0000-0000-0000A71B0000}"/>
    <cellStyle name="Normal 2 2 5 2 2 8 2" xfId="13060" xr:uid="{BC43E608-EC22-4CB2-AA5A-25D976C8C05D}"/>
    <cellStyle name="Normal 2 2 5 2 2 80" xfId="8178" xr:uid="{00000000-0005-0000-0000-0000A81B0000}"/>
    <cellStyle name="Normal 2 2 5 2 2 80 2" xfId="20115" xr:uid="{0F80CB52-5171-4715-83A3-A07C9D902377}"/>
    <cellStyle name="Normal 2 2 5 2 2 81" xfId="8279" xr:uid="{00000000-0005-0000-0000-0000A91B0000}"/>
    <cellStyle name="Normal 2 2 5 2 2 81 2" xfId="20213" xr:uid="{4D5390BC-62E8-4996-AA6D-17BDA7FA5DA8}"/>
    <cellStyle name="Normal 2 2 5 2 2 82" xfId="8380" xr:uid="{00000000-0005-0000-0000-0000AA1B0000}"/>
    <cellStyle name="Normal 2 2 5 2 2 82 2" xfId="20311" xr:uid="{0669967D-C085-420B-958C-1CDFE8D6E277}"/>
    <cellStyle name="Normal 2 2 5 2 2 83" xfId="8481" xr:uid="{00000000-0005-0000-0000-0000AB1B0000}"/>
    <cellStyle name="Normal 2 2 5 2 2 83 2" xfId="20409" xr:uid="{B3DADD9B-7755-49B3-AC01-E86EB97195B2}"/>
    <cellStyle name="Normal 2 2 5 2 2 84" xfId="8582" xr:uid="{00000000-0005-0000-0000-0000AC1B0000}"/>
    <cellStyle name="Normal 2 2 5 2 2 84 2" xfId="20507" xr:uid="{19DE26AE-AB0C-4291-A84C-943BA7CCD4C7}"/>
    <cellStyle name="Normal 2 2 5 2 2 85" xfId="8683" xr:uid="{00000000-0005-0000-0000-0000AD1B0000}"/>
    <cellStyle name="Normal 2 2 5 2 2 85 2" xfId="20605" xr:uid="{D341F0EC-EB3C-41C0-A0C3-58200146C97C}"/>
    <cellStyle name="Normal 2 2 5 2 2 86" xfId="8784" xr:uid="{00000000-0005-0000-0000-0000AE1B0000}"/>
    <cellStyle name="Normal 2 2 5 2 2 86 2" xfId="20703" xr:uid="{AB741741-337F-405E-B9C8-04265AEDDF84}"/>
    <cellStyle name="Normal 2 2 5 2 2 87" xfId="8885" xr:uid="{00000000-0005-0000-0000-0000AF1B0000}"/>
    <cellStyle name="Normal 2 2 5 2 2 87 2" xfId="20801" xr:uid="{02F449BB-F6B7-405D-80ED-FBE48F6966BF}"/>
    <cellStyle name="Normal 2 2 5 2 2 88" xfId="8986" xr:uid="{00000000-0005-0000-0000-0000B01B0000}"/>
    <cellStyle name="Normal 2 2 5 2 2 88 2" xfId="20899" xr:uid="{75390FF6-09E5-46F9-B70B-5C56B3EED886}"/>
    <cellStyle name="Normal 2 2 5 2 2 89" xfId="9087" xr:uid="{00000000-0005-0000-0000-0000B11B0000}"/>
    <cellStyle name="Normal 2 2 5 2 2 89 2" xfId="20997" xr:uid="{C048BBE6-6F13-4441-850F-0FDE4F281D90}"/>
    <cellStyle name="Normal 2 2 5 2 2 9" xfId="1007" xr:uid="{00000000-0005-0000-0000-0000B21B0000}"/>
    <cellStyle name="Normal 2 2 5 2 2 9 2" xfId="13158" xr:uid="{A75D8A29-168C-47BE-95BA-EA2183D496EC}"/>
    <cellStyle name="Normal 2 2 5 2 2 90" xfId="9188" xr:uid="{00000000-0005-0000-0000-0000B31B0000}"/>
    <cellStyle name="Normal 2 2 5 2 2 90 2" xfId="21095" xr:uid="{69392100-E162-4AAE-BE46-14BF27BC845F}"/>
    <cellStyle name="Normal 2 2 5 2 2 91" xfId="9289" xr:uid="{00000000-0005-0000-0000-0000B41B0000}"/>
    <cellStyle name="Normal 2 2 5 2 2 91 2" xfId="21193" xr:uid="{E1BFC516-814F-4EEC-88F9-C50B7DBBC440}"/>
    <cellStyle name="Normal 2 2 5 2 2 92" xfId="9390" xr:uid="{00000000-0005-0000-0000-0000B51B0000}"/>
    <cellStyle name="Normal 2 2 5 2 2 92 2" xfId="21291" xr:uid="{927FC3E2-7246-42A7-9A17-1A646D651173}"/>
    <cellStyle name="Normal 2 2 5 2 2 93" xfId="9491" xr:uid="{00000000-0005-0000-0000-0000B61B0000}"/>
    <cellStyle name="Normal 2 2 5 2 2 93 2" xfId="21389" xr:uid="{DB05B324-82E1-4710-9982-8ECF0B8B1209}"/>
    <cellStyle name="Normal 2 2 5 2 2 94" xfId="9592" xr:uid="{00000000-0005-0000-0000-0000B71B0000}"/>
    <cellStyle name="Normal 2 2 5 2 2 94 2" xfId="21487" xr:uid="{D4161833-778C-4832-B912-1EA72DDD1114}"/>
    <cellStyle name="Normal 2 2 5 2 2 95" xfId="9693" xr:uid="{00000000-0005-0000-0000-0000B81B0000}"/>
    <cellStyle name="Normal 2 2 5 2 2 95 2" xfId="21585" xr:uid="{32D6CCC7-2D98-44A6-8FA3-915973ADBA93}"/>
    <cellStyle name="Normal 2 2 5 2 2 96" xfId="9794" xr:uid="{00000000-0005-0000-0000-0000B91B0000}"/>
    <cellStyle name="Normal 2 2 5 2 2 96 2" xfId="21683" xr:uid="{6A75D906-1337-44E5-BA0C-E6D35134E65E}"/>
    <cellStyle name="Normal 2 2 5 2 2 97" xfId="9895" xr:uid="{00000000-0005-0000-0000-0000BA1B0000}"/>
    <cellStyle name="Normal 2 2 5 2 2 97 2" xfId="21781" xr:uid="{42E57AB1-3780-4B32-88E1-F5E2ADE3586B}"/>
    <cellStyle name="Normal 2 2 5 2 2 98" xfId="9996" xr:uid="{00000000-0005-0000-0000-0000BB1B0000}"/>
    <cellStyle name="Normal 2 2 5 2 2 98 2" xfId="21879" xr:uid="{8C7523DE-7336-4DB6-BAA7-EFCD42A2C0CD}"/>
    <cellStyle name="Normal 2 2 5 2 2 99" xfId="10097" xr:uid="{00000000-0005-0000-0000-0000BC1B0000}"/>
    <cellStyle name="Normal 2 2 5 2 2 99 2" xfId="21977" xr:uid="{4404596A-6677-43E3-A615-B4EFF7729FD8}"/>
    <cellStyle name="Normal 2 2 5 2 20" xfId="2016" xr:uid="{00000000-0005-0000-0000-0000BD1B0000}"/>
    <cellStyle name="Normal 2 2 5 2 20 2" xfId="14136" xr:uid="{41C24FD4-872E-40B0-A482-1514349FD7BF}"/>
    <cellStyle name="Normal 2 2 5 2 21" xfId="2117" xr:uid="{00000000-0005-0000-0000-0000BE1B0000}"/>
    <cellStyle name="Normal 2 2 5 2 21 2" xfId="14234" xr:uid="{5F6E1560-8C5C-46D4-8B3B-50529306E487}"/>
    <cellStyle name="Normal 2 2 5 2 22" xfId="2218" xr:uid="{00000000-0005-0000-0000-0000BF1B0000}"/>
    <cellStyle name="Normal 2 2 5 2 22 2" xfId="14332" xr:uid="{A2E75E15-AA2A-441C-82F3-A967E6213AD1}"/>
    <cellStyle name="Normal 2 2 5 2 23" xfId="2319" xr:uid="{00000000-0005-0000-0000-0000C01B0000}"/>
    <cellStyle name="Normal 2 2 5 2 23 2" xfId="14430" xr:uid="{59028E98-2205-4564-BC0B-4CE34C1D1888}"/>
    <cellStyle name="Normal 2 2 5 2 24" xfId="2420" xr:uid="{00000000-0005-0000-0000-0000C11B0000}"/>
    <cellStyle name="Normal 2 2 5 2 24 2" xfId="14528" xr:uid="{506E2471-C778-4311-BB5E-4D17ABEAD7D9}"/>
    <cellStyle name="Normal 2 2 5 2 25" xfId="2521" xr:uid="{00000000-0005-0000-0000-0000C21B0000}"/>
    <cellStyle name="Normal 2 2 5 2 25 2" xfId="14626" xr:uid="{2B8D8506-06C5-4E94-9901-94D022439A03}"/>
    <cellStyle name="Normal 2 2 5 2 26" xfId="2622" xr:uid="{00000000-0005-0000-0000-0000C31B0000}"/>
    <cellStyle name="Normal 2 2 5 2 26 2" xfId="14724" xr:uid="{DB0B8561-7CE9-4F85-AAD7-A84332FED8D7}"/>
    <cellStyle name="Normal 2 2 5 2 27" xfId="2723" xr:uid="{00000000-0005-0000-0000-0000C41B0000}"/>
    <cellStyle name="Normal 2 2 5 2 27 2" xfId="14822" xr:uid="{BA2626D5-2E7F-4C04-9460-3560025512D3}"/>
    <cellStyle name="Normal 2 2 5 2 28" xfId="2824" xr:uid="{00000000-0005-0000-0000-0000C51B0000}"/>
    <cellStyle name="Normal 2 2 5 2 28 2" xfId="14920" xr:uid="{156B3AD0-41DD-42BF-9D34-C55A3ADB6697}"/>
    <cellStyle name="Normal 2 2 5 2 29" xfId="2925" xr:uid="{00000000-0005-0000-0000-0000C61B0000}"/>
    <cellStyle name="Normal 2 2 5 2 29 2" xfId="15018" xr:uid="{D80B030A-4A5C-40A6-8A6A-C25336078281}"/>
    <cellStyle name="Normal 2 2 5 2 3" xfId="299" xr:uid="{00000000-0005-0000-0000-0000C71B0000}"/>
    <cellStyle name="Normal 2 2 5 2 3 2" xfId="12471" xr:uid="{5570A1BA-6062-4C00-B1ED-B79CF7757D9C}"/>
    <cellStyle name="Normal 2 2 5 2 30" xfId="3026" xr:uid="{00000000-0005-0000-0000-0000C81B0000}"/>
    <cellStyle name="Normal 2 2 5 2 30 2" xfId="15116" xr:uid="{6FBC4BB9-81EE-4A8A-8CE1-BCBE32EB8E38}"/>
    <cellStyle name="Normal 2 2 5 2 31" xfId="3127" xr:uid="{00000000-0005-0000-0000-0000C91B0000}"/>
    <cellStyle name="Normal 2 2 5 2 31 2" xfId="15214" xr:uid="{6667D5F8-A1B7-43CA-8094-6E6DB9D2FE2D}"/>
    <cellStyle name="Normal 2 2 5 2 32" xfId="3228" xr:uid="{00000000-0005-0000-0000-0000CA1B0000}"/>
    <cellStyle name="Normal 2 2 5 2 32 2" xfId="15312" xr:uid="{E0149108-F0F0-4C27-A0C5-08AC888BD5C6}"/>
    <cellStyle name="Normal 2 2 5 2 33" xfId="3329" xr:uid="{00000000-0005-0000-0000-0000CB1B0000}"/>
    <cellStyle name="Normal 2 2 5 2 33 2" xfId="15410" xr:uid="{F857F32C-A8C9-4229-87CE-2B4CC3B51C40}"/>
    <cellStyle name="Normal 2 2 5 2 34" xfId="3430" xr:uid="{00000000-0005-0000-0000-0000CC1B0000}"/>
    <cellStyle name="Normal 2 2 5 2 34 2" xfId="15508" xr:uid="{AA2E222A-F0D7-4722-BE10-829BE0FE5B58}"/>
    <cellStyle name="Normal 2 2 5 2 35" xfId="3531" xr:uid="{00000000-0005-0000-0000-0000CD1B0000}"/>
    <cellStyle name="Normal 2 2 5 2 35 2" xfId="15606" xr:uid="{D9ADF77E-2145-4D5D-9C45-299669CCA67B}"/>
    <cellStyle name="Normal 2 2 5 2 36" xfId="3632" xr:uid="{00000000-0005-0000-0000-0000CE1B0000}"/>
    <cellStyle name="Normal 2 2 5 2 36 2" xfId="15704" xr:uid="{60866490-8201-4D0F-A4B2-51632060C78A}"/>
    <cellStyle name="Normal 2 2 5 2 37" xfId="3733" xr:uid="{00000000-0005-0000-0000-0000CF1B0000}"/>
    <cellStyle name="Normal 2 2 5 2 37 2" xfId="15803" xr:uid="{5C02277F-EEED-419A-9AE9-88862301BD6C}"/>
    <cellStyle name="Normal 2 2 5 2 38" xfId="3834" xr:uid="{00000000-0005-0000-0000-0000D01B0000}"/>
    <cellStyle name="Normal 2 2 5 2 38 2" xfId="15899" xr:uid="{775300B2-6D84-47D2-98B6-BE8172E6BFBE}"/>
    <cellStyle name="Normal 2 2 5 2 39" xfId="3934" xr:uid="{00000000-0005-0000-0000-0000D11B0000}"/>
    <cellStyle name="Normal 2 2 5 2 39 2" xfId="15995" xr:uid="{CBA99559-5E71-46FD-AC82-995D1C8623C3}"/>
    <cellStyle name="Normal 2 2 5 2 4" xfId="400" xr:uid="{00000000-0005-0000-0000-0000D21B0000}"/>
    <cellStyle name="Normal 2 2 5 2 4 2" xfId="12569" xr:uid="{B4823267-7088-409E-9D13-50CA82A92D2D}"/>
    <cellStyle name="Normal 2 2 5 2 40" xfId="4030" xr:uid="{00000000-0005-0000-0000-0000D31B0000}"/>
    <cellStyle name="Normal 2 2 5 2 40 2" xfId="16089" xr:uid="{446684F9-917D-496A-8993-1D6FE00C55D6}"/>
    <cellStyle name="Normal 2 2 5 2 41" xfId="4137" xr:uid="{00000000-0005-0000-0000-0000D41B0000}"/>
    <cellStyle name="Normal 2 2 5 2 41 2" xfId="16194" xr:uid="{134DDE00-3B89-4238-98E3-9DF9EDC53C6C}"/>
    <cellStyle name="Normal 2 2 5 2 42" xfId="4238" xr:uid="{00000000-0005-0000-0000-0000D51B0000}"/>
    <cellStyle name="Normal 2 2 5 2 42 2" xfId="16291" xr:uid="{0EAD25CD-BEB5-460E-89F3-16812D0B93FA}"/>
    <cellStyle name="Normal 2 2 5 2 43" xfId="4339" xr:uid="{00000000-0005-0000-0000-0000D61B0000}"/>
    <cellStyle name="Normal 2 2 5 2 43 2" xfId="16390" xr:uid="{3D34E9CA-A7F3-4364-B272-B63D7F02F899}"/>
    <cellStyle name="Normal 2 2 5 2 44" xfId="4440" xr:uid="{00000000-0005-0000-0000-0000D71B0000}"/>
    <cellStyle name="Normal 2 2 5 2 44 2" xfId="16488" xr:uid="{E2A6DE01-4866-4140-A09B-37E00291A7D3}"/>
    <cellStyle name="Normal 2 2 5 2 45" xfId="4541" xr:uid="{00000000-0005-0000-0000-0000D81B0000}"/>
    <cellStyle name="Normal 2 2 5 2 45 2" xfId="16586" xr:uid="{1A91299C-B1C8-4011-A3C3-F291CECC1D70}"/>
    <cellStyle name="Normal 2 2 5 2 46" xfId="4642" xr:uid="{00000000-0005-0000-0000-0000D91B0000}"/>
    <cellStyle name="Normal 2 2 5 2 46 2" xfId="16684" xr:uid="{001943DE-8DA9-4FC0-A5C9-A4596F30F30A}"/>
    <cellStyle name="Normal 2 2 5 2 47" xfId="4743" xr:uid="{00000000-0005-0000-0000-0000DA1B0000}"/>
    <cellStyle name="Normal 2 2 5 2 47 2" xfId="16782" xr:uid="{675C40E8-0204-45BA-8AE0-6BA4597B7172}"/>
    <cellStyle name="Normal 2 2 5 2 48" xfId="4844" xr:uid="{00000000-0005-0000-0000-0000DB1B0000}"/>
    <cellStyle name="Normal 2 2 5 2 48 2" xfId="16880" xr:uid="{1688958F-7FC6-4117-92D0-BE7CB9534856}"/>
    <cellStyle name="Normal 2 2 5 2 49" xfId="4945" xr:uid="{00000000-0005-0000-0000-0000DC1B0000}"/>
    <cellStyle name="Normal 2 2 5 2 49 2" xfId="16978" xr:uid="{DC2F3FD8-E999-49F2-99EB-88870582CAD6}"/>
    <cellStyle name="Normal 2 2 5 2 5" xfId="501" xr:uid="{00000000-0005-0000-0000-0000DD1B0000}"/>
    <cellStyle name="Normal 2 2 5 2 5 2" xfId="12667" xr:uid="{525A5A10-30E4-494A-B2C6-4D39F05560DC}"/>
    <cellStyle name="Normal 2 2 5 2 50" xfId="5046" xr:uid="{00000000-0005-0000-0000-0000DE1B0000}"/>
    <cellStyle name="Normal 2 2 5 2 50 2" xfId="17076" xr:uid="{24665243-C08B-430B-9E95-3AD4593FB779}"/>
    <cellStyle name="Normal 2 2 5 2 51" xfId="5147" xr:uid="{00000000-0005-0000-0000-0000DF1B0000}"/>
    <cellStyle name="Normal 2 2 5 2 51 2" xfId="17174" xr:uid="{A373906D-8579-465A-A671-9765898407B8}"/>
    <cellStyle name="Normal 2 2 5 2 52" xfId="5248" xr:uid="{00000000-0005-0000-0000-0000E01B0000}"/>
    <cellStyle name="Normal 2 2 5 2 52 2" xfId="17272" xr:uid="{C53E2098-8FC2-4E1B-854C-189B8148984B}"/>
    <cellStyle name="Normal 2 2 5 2 53" xfId="5349" xr:uid="{00000000-0005-0000-0000-0000E11B0000}"/>
    <cellStyle name="Normal 2 2 5 2 53 2" xfId="17370" xr:uid="{3DD82EBA-65FE-4C75-B6A2-BEAF9CE3A169}"/>
    <cellStyle name="Normal 2 2 5 2 54" xfId="5450" xr:uid="{00000000-0005-0000-0000-0000E21B0000}"/>
    <cellStyle name="Normal 2 2 5 2 54 2" xfId="17468" xr:uid="{FFF23289-4AB8-4F54-8763-53DFD9A1C25B}"/>
    <cellStyle name="Normal 2 2 5 2 55" xfId="5551" xr:uid="{00000000-0005-0000-0000-0000E31B0000}"/>
    <cellStyle name="Normal 2 2 5 2 55 2" xfId="17566" xr:uid="{08007D9A-206A-4CE5-883C-0D9EDA5BB22D}"/>
    <cellStyle name="Normal 2 2 5 2 56" xfId="5652" xr:uid="{00000000-0005-0000-0000-0000E41B0000}"/>
    <cellStyle name="Normal 2 2 5 2 56 2" xfId="17664" xr:uid="{DB1CA9DA-C40D-4532-8C0D-973F7A19BB37}"/>
    <cellStyle name="Normal 2 2 5 2 57" xfId="5753" xr:uid="{00000000-0005-0000-0000-0000E51B0000}"/>
    <cellStyle name="Normal 2 2 5 2 57 2" xfId="17762" xr:uid="{33B2CCB2-14B3-4C17-A55A-B21A25BB62A7}"/>
    <cellStyle name="Normal 2 2 5 2 58" xfId="5854" xr:uid="{00000000-0005-0000-0000-0000E61B0000}"/>
    <cellStyle name="Normal 2 2 5 2 58 2" xfId="17860" xr:uid="{9F619BFA-F503-423B-8D17-9B4ED4F55F2C}"/>
    <cellStyle name="Normal 2 2 5 2 59" xfId="5955" xr:uid="{00000000-0005-0000-0000-0000E71B0000}"/>
    <cellStyle name="Normal 2 2 5 2 59 2" xfId="17958" xr:uid="{F77B3371-6D26-4A3F-99E3-F0E5766404CC}"/>
    <cellStyle name="Normal 2 2 5 2 6" xfId="602" xr:uid="{00000000-0005-0000-0000-0000E81B0000}"/>
    <cellStyle name="Normal 2 2 5 2 6 2" xfId="12765" xr:uid="{A51B64C3-086B-4BD3-8346-107854E1B0C4}"/>
    <cellStyle name="Normal 2 2 5 2 60" xfId="6056" xr:uid="{00000000-0005-0000-0000-0000E91B0000}"/>
    <cellStyle name="Normal 2 2 5 2 60 2" xfId="18056" xr:uid="{884D8E1A-4FA1-465C-8D0E-FC05F7CD4FB5}"/>
    <cellStyle name="Normal 2 2 5 2 61" xfId="6157" xr:uid="{00000000-0005-0000-0000-0000EA1B0000}"/>
    <cellStyle name="Normal 2 2 5 2 61 2" xfId="18154" xr:uid="{EF3A5E36-E110-4528-A08D-D890F5172801}"/>
    <cellStyle name="Normal 2 2 5 2 62" xfId="6258" xr:uid="{00000000-0005-0000-0000-0000EB1B0000}"/>
    <cellStyle name="Normal 2 2 5 2 62 2" xfId="18252" xr:uid="{BD46C4B4-59A9-4AFE-B2A4-FF90664477CC}"/>
    <cellStyle name="Normal 2 2 5 2 63" xfId="6359" xr:uid="{00000000-0005-0000-0000-0000EC1B0000}"/>
    <cellStyle name="Normal 2 2 5 2 63 2" xfId="18350" xr:uid="{8E1071C0-0AD5-4CB5-AD84-DDCA515ABF69}"/>
    <cellStyle name="Normal 2 2 5 2 64" xfId="6460" xr:uid="{00000000-0005-0000-0000-0000ED1B0000}"/>
    <cellStyle name="Normal 2 2 5 2 64 2" xfId="18448" xr:uid="{03536F16-1869-4C0F-890F-FBF4C66A2C2C}"/>
    <cellStyle name="Normal 2 2 5 2 65" xfId="6561" xr:uid="{00000000-0005-0000-0000-0000EE1B0000}"/>
    <cellStyle name="Normal 2 2 5 2 65 2" xfId="18546" xr:uid="{911B287F-7C10-4ED4-A607-3A461DB16A16}"/>
    <cellStyle name="Normal 2 2 5 2 66" xfId="6662" xr:uid="{00000000-0005-0000-0000-0000EF1B0000}"/>
    <cellStyle name="Normal 2 2 5 2 66 2" xfId="18644" xr:uid="{FDAC122E-CCD1-48C4-A708-9D71A906B6DF}"/>
    <cellStyle name="Normal 2 2 5 2 67" xfId="6763" xr:uid="{00000000-0005-0000-0000-0000F01B0000}"/>
    <cellStyle name="Normal 2 2 5 2 67 2" xfId="18742" xr:uid="{98D15A34-7248-4361-A952-E7DCC3C287B3}"/>
    <cellStyle name="Normal 2 2 5 2 68" xfId="6864" xr:uid="{00000000-0005-0000-0000-0000F11B0000}"/>
    <cellStyle name="Normal 2 2 5 2 68 2" xfId="18840" xr:uid="{908B5FA2-472F-44A1-A60D-61145BA6E63D}"/>
    <cellStyle name="Normal 2 2 5 2 69" xfId="6965" xr:uid="{00000000-0005-0000-0000-0000F21B0000}"/>
    <cellStyle name="Normal 2 2 5 2 69 2" xfId="18938" xr:uid="{8B21FF4A-4484-4BD5-9E43-99A86ABD41E4}"/>
    <cellStyle name="Normal 2 2 5 2 7" xfId="703" xr:uid="{00000000-0005-0000-0000-0000F31B0000}"/>
    <cellStyle name="Normal 2 2 5 2 7 2" xfId="12863" xr:uid="{05F38A53-011D-46A8-96A4-ACDE46C0F53C}"/>
    <cellStyle name="Normal 2 2 5 2 70" xfId="7066" xr:uid="{00000000-0005-0000-0000-0000F41B0000}"/>
    <cellStyle name="Normal 2 2 5 2 70 2" xfId="19036" xr:uid="{4B9BF2DB-39C7-4666-B0F0-E2052E1F1267}"/>
    <cellStyle name="Normal 2 2 5 2 71" xfId="7167" xr:uid="{00000000-0005-0000-0000-0000F51B0000}"/>
    <cellStyle name="Normal 2 2 5 2 71 2" xfId="19134" xr:uid="{3EC3FD7E-904E-42D9-8AAD-0EE98E18E839}"/>
    <cellStyle name="Normal 2 2 5 2 72" xfId="7268" xr:uid="{00000000-0005-0000-0000-0000F61B0000}"/>
    <cellStyle name="Normal 2 2 5 2 72 2" xfId="19232" xr:uid="{80816840-F2E8-4780-8BFE-F73036D3B303}"/>
    <cellStyle name="Normal 2 2 5 2 73" xfId="7369" xr:uid="{00000000-0005-0000-0000-0000F71B0000}"/>
    <cellStyle name="Normal 2 2 5 2 73 2" xfId="19330" xr:uid="{13C40A3C-4465-4229-8D20-8997BAF66CA6}"/>
    <cellStyle name="Normal 2 2 5 2 74" xfId="7470" xr:uid="{00000000-0005-0000-0000-0000F81B0000}"/>
    <cellStyle name="Normal 2 2 5 2 74 2" xfId="19428" xr:uid="{DD3511C1-72F8-409F-9C78-173CC194A2BC}"/>
    <cellStyle name="Normal 2 2 5 2 75" xfId="7571" xr:uid="{00000000-0005-0000-0000-0000F91B0000}"/>
    <cellStyle name="Normal 2 2 5 2 75 2" xfId="19526" xr:uid="{DFE726C7-E5C0-461D-B0CC-0767F2BB7051}"/>
    <cellStyle name="Normal 2 2 5 2 76" xfId="7672" xr:uid="{00000000-0005-0000-0000-0000FA1B0000}"/>
    <cellStyle name="Normal 2 2 5 2 76 2" xfId="19624" xr:uid="{FEBE9777-037B-45E2-89AF-7B410A7AE679}"/>
    <cellStyle name="Normal 2 2 5 2 77" xfId="7773" xr:uid="{00000000-0005-0000-0000-0000FB1B0000}"/>
    <cellStyle name="Normal 2 2 5 2 77 2" xfId="19722" xr:uid="{3D4C955A-11E9-4739-8790-D08C50320054}"/>
    <cellStyle name="Normal 2 2 5 2 78" xfId="7874" xr:uid="{00000000-0005-0000-0000-0000FC1B0000}"/>
    <cellStyle name="Normal 2 2 5 2 78 2" xfId="19820" xr:uid="{B26A6A12-6129-4126-8054-9DABF62F710D}"/>
    <cellStyle name="Normal 2 2 5 2 79" xfId="7975" xr:uid="{00000000-0005-0000-0000-0000FD1B0000}"/>
    <cellStyle name="Normal 2 2 5 2 79 2" xfId="19918" xr:uid="{E8816622-FD0D-4046-9FEB-CEC57DBAC00A}"/>
    <cellStyle name="Normal 2 2 5 2 8" xfId="804" xr:uid="{00000000-0005-0000-0000-0000FE1B0000}"/>
    <cellStyle name="Normal 2 2 5 2 8 2" xfId="12961" xr:uid="{2224481A-AE5B-4FD0-AA79-1744B4FAF211}"/>
    <cellStyle name="Normal 2 2 5 2 80" xfId="8076" xr:uid="{00000000-0005-0000-0000-0000FF1B0000}"/>
    <cellStyle name="Normal 2 2 5 2 80 2" xfId="20016" xr:uid="{B69B83A7-2667-448B-B6F1-2CEE9841598E}"/>
    <cellStyle name="Normal 2 2 5 2 81" xfId="8177" xr:uid="{00000000-0005-0000-0000-0000001C0000}"/>
    <cellStyle name="Normal 2 2 5 2 81 2" xfId="20114" xr:uid="{C2AFB415-71EC-419D-86C8-272D3FC87BC4}"/>
    <cellStyle name="Normal 2 2 5 2 82" xfId="8278" xr:uid="{00000000-0005-0000-0000-0000011C0000}"/>
    <cellStyle name="Normal 2 2 5 2 82 2" xfId="20212" xr:uid="{BE78AD01-AC69-4DBD-BB81-F9264F9D6550}"/>
    <cellStyle name="Normal 2 2 5 2 83" xfId="8379" xr:uid="{00000000-0005-0000-0000-0000021C0000}"/>
    <cellStyle name="Normal 2 2 5 2 83 2" xfId="20310" xr:uid="{0B5DF39A-F1D8-4E87-BE0C-8C7520D3B803}"/>
    <cellStyle name="Normal 2 2 5 2 84" xfId="8480" xr:uid="{00000000-0005-0000-0000-0000031C0000}"/>
    <cellStyle name="Normal 2 2 5 2 84 2" xfId="20408" xr:uid="{8A75B9DA-381E-464F-92C6-91AABE816124}"/>
    <cellStyle name="Normal 2 2 5 2 85" xfId="8581" xr:uid="{00000000-0005-0000-0000-0000041C0000}"/>
    <cellStyle name="Normal 2 2 5 2 85 2" xfId="20506" xr:uid="{EEFE46F3-CEEE-4F51-A387-5E8B76811F28}"/>
    <cellStyle name="Normal 2 2 5 2 86" xfId="8682" xr:uid="{00000000-0005-0000-0000-0000051C0000}"/>
    <cellStyle name="Normal 2 2 5 2 86 2" xfId="20604" xr:uid="{75A42D42-1BBF-4943-A6CF-64091C02B9F9}"/>
    <cellStyle name="Normal 2 2 5 2 87" xfId="8783" xr:uid="{00000000-0005-0000-0000-0000061C0000}"/>
    <cellStyle name="Normal 2 2 5 2 87 2" xfId="20702" xr:uid="{258A90CC-EB3A-4586-88DC-57D9748B94E9}"/>
    <cellStyle name="Normal 2 2 5 2 88" xfId="8884" xr:uid="{00000000-0005-0000-0000-0000071C0000}"/>
    <cellStyle name="Normal 2 2 5 2 88 2" xfId="20800" xr:uid="{32D35D3A-8AEC-4346-AB6D-A48110939943}"/>
    <cellStyle name="Normal 2 2 5 2 89" xfId="8985" xr:uid="{00000000-0005-0000-0000-0000081C0000}"/>
    <cellStyle name="Normal 2 2 5 2 89 2" xfId="20898" xr:uid="{46CABA3F-21D9-4890-8E5C-285F5CCCC2E8}"/>
    <cellStyle name="Normal 2 2 5 2 9" xfId="905" xr:uid="{00000000-0005-0000-0000-0000091C0000}"/>
    <cellStyle name="Normal 2 2 5 2 9 2" xfId="13059" xr:uid="{CE0D2F60-F728-4415-9FD5-B0EE59F57EE7}"/>
    <cellStyle name="Normal 2 2 5 2 90" xfId="9086" xr:uid="{00000000-0005-0000-0000-00000A1C0000}"/>
    <cellStyle name="Normal 2 2 5 2 90 2" xfId="20996" xr:uid="{D98F4747-C865-4D4B-B46A-B4FF6AD44D26}"/>
    <cellStyle name="Normal 2 2 5 2 91" xfId="9187" xr:uid="{00000000-0005-0000-0000-00000B1C0000}"/>
    <cellStyle name="Normal 2 2 5 2 91 2" xfId="21094" xr:uid="{2E130576-7235-4A29-9D5B-1384F0E2AC1A}"/>
    <cellStyle name="Normal 2 2 5 2 92" xfId="9288" xr:uid="{00000000-0005-0000-0000-00000C1C0000}"/>
    <cellStyle name="Normal 2 2 5 2 92 2" xfId="21192" xr:uid="{0A788858-942A-4771-9E23-871E1470A238}"/>
    <cellStyle name="Normal 2 2 5 2 93" xfId="9389" xr:uid="{00000000-0005-0000-0000-00000D1C0000}"/>
    <cellStyle name="Normal 2 2 5 2 93 2" xfId="21290" xr:uid="{A2F2D3FC-B79E-47DF-8C7D-93A6B1134D1B}"/>
    <cellStyle name="Normal 2 2 5 2 94" xfId="9490" xr:uid="{00000000-0005-0000-0000-00000E1C0000}"/>
    <cellStyle name="Normal 2 2 5 2 94 2" xfId="21388" xr:uid="{CFC71ED4-3B2A-4224-8CE1-66FFAC569073}"/>
    <cellStyle name="Normal 2 2 5 2 95" xfId="9591" xr:uid="{00000000-0005-0000-0000-00000F1C0000}"/>
    <cellStyle name="Normal 2 2 5 2 95 2" xfId="21486" xr:uid="{9611CA1E-4D3E-4500-841F-01EAF99411E8}"/>
    <cellStyle name="Normal 2 2 5 2 96" xfId="9692" xr:uid="{00000000-0005-0000-0000-0000101C0000}"/>
    <cellStyle name="Normal 2 2 5 2 96 2" xfId="21584" xr:uid="{49DA2099-0FB4-48C1-99F7-C8B75F0055B5}"/>
    <cellStyle name="Normal 2 2 5 2 97" xfId="9793" xr:uid="{00000000-0005-0000-0000-0000111C0000}"/>
    <cellStyle name="Normal 2 2 5 2 97 2" xfId="21682" xr:uid="{8B19D555-7551-412E-9347-83F3C0D5C149}"/>
    <cellStyle name="Normal 2 2 5 2 98" xfId="9894" xr:uid="{00000000-0005-0000-0000-0000121C0000}"/>
    <cellStyle name="Normal 2 2 5 2 98 2" xfId="21780" xr:uid="{54B3DD31-5620-4C1A-9ED3-BCE1CF9F0562}"/>
    <cellStyle name="Normal 2 2 5 2 99" xfId="9995" xr:uid="{00000000-0005-0000-0000-0000131C0000}"/>
    <cellStyle name="Normal 2 2 5 2 99 2" xfId="21878" xr:uid="{C2AFECCD-CB5B-40D6-B65D-4FD49EEE2B9F}"/>
    <cellStyle name="Normal 2 2 5 20" xfId="2015" xr:uid="{00000000-0005-0000-0000-0000141C0000}"/>
    <cellStyle name="Normal 2 2 5 20 2" xfId="14135" xr:uid="{74F5F8D9-6CC6-46A6-BD6F-C85D9803AF08}"/>
    <cellStyle name="Normal 2 2 5 21" xfId="2116" xr:uid="{00000000-0005-0000-0000-0000151C0000}"/>
    <cellStyle name="Normal 2 2 5 21 2" xfId="14233" xr:uid="{F50FBE78-FB14-403A-912D-A9CC02EA81EE}"/>
    <cellStyle name="Normal 2 2 5 22" xfId="2217" xr:uid="{00000000-0005-0000-0000-0000161C0000}"/>
    <cellStyle name="Normal 2 2 5 22 2" xfId="14331" xr:uid="{C10E8BB9-15DA-452A-B096-66FED1F55614}"/>
    <cellStyle name="Normal 2 2 5 23" xfId="2318" xr:uid="{00000000-0005-0000-0000-0000171C0000}"/>
    <cellStyle name="Normal 2 2 5 23 2" xfId="14429" xr:uid="{C477699F-0DDC-4DBC-A521-C839E3C8A29D}"/>
    <cellStyle name="Normal 2 2 5 24" xfId="2419" xr:uid="{00000000-0005-0000-0000-0000181C0000}"/>
    <cellStyle name="Normal 2 2 5 24 2" xfId="14527" xr:uid="{9777544D-43A2-4A4A-AB5D-C28242B36371}"/>
    <cellStyle name="Normal 2 2 5 25" xfId="2520" xr:uid="{00000000-0005-0000-0000-0000191C0000}"/>
    <cellStyle name="Normal 2 2 5 25 2" xfId="14625" xr:uid="{DEF08BBF-8C38-4A2C-83F8-1DBA33B14C1A}"/>
    <cellStyle name="Normal 2 2 5 26" xfId="2621" xr:uid="{00000000-0005-0000-0000-00001A1C0000}"/>
    <cellStyle name="Normal 2 2 5 26 2" xfId="14723" xr:uid="{B5AE38BD-C6CE-4916-9847-C6A33774FA8A}"/>
    <cellStyle name="Normal 2 2 5 27" xfId="2722" xr:uid="{00000000-0005-0000-0000-00001B1C0000}"/>
    <cellStyle name="Normal 2 2 5 27 2" xfId="14821" xr:uid="{C8C412D0-809C-4C73-BFD7-84B5FC74B824}"/>
    <cellStyle name="Normal 2 2 5 28" xfId="2823" xr:uid="{00000000-0005-0000-0000-00001C1C0000}"/>
    <cellStyle name="Normal 2 2 5 28 2" xfId="14919" xr:uid="{D6DD1B25-0330-41CB-ADE3-52CDA47BF255}"/>
    <cellStyle name="Normal 2 2 5 29" xfId="2924" xr:uid="{00000000-0005-0000-0000-00001D1C0000}"/>
    <cellStyle name="Normal 2 2 5 29 2" xfId="15017" xr:uid="{D9596F35-8CBE-494F-B3B3-A90F4EE056CA}"/>
    <cellStyle name="Normal 2 2 5 3" xfId="298" xr:uid="{00000000-0005-0000-0000-00001E1C0000}"/>
    <cellStyle name="Normal 2 2 5 3 2" xfId="12470" xr:uid="{5BC99740-951A-49EB-8821-28151B190730}"/>
    <cellStyle name="Normal 2 2 5 30" xfId="3025" xr:uid="{00000000-0005-0000-0000-00001F1C0000}"/>
    <cellStyle name="Normal 2 2 5 30 2" xfId="15115" xr:uid="{149BECD7-44A1-4D21-81E6-8FA3D4533CBB}"/>
    <cellStyle name="Normal 2 2 5 31" xfId="3126" xr:uid="{00000000-0005-0000-0000-0000201C0000}"/>
    <cellStyle name="Normal 2 2 5 31 2" xfId="15213" xr:uid="{460D1061-147E-4BA8-AD42-CE63F920764F}"/>
    <cellStyle name="Normal 2 2 5 32" xfId="3227" xr:uid="{00000000-0005-0000-0000-0000211C0000}"/>
    <cellStyle name="Normal 2 2 5 32 2" xfId="15311" xr:uid="{B4020C83-48B3-4D1E-9951-A571E7B1D4EA}"/>
    <cellStyle name="Normal 2 2 5 33" xfId="3328" xr:uid="{00000000-0005-0000-0000-0000221C0000}"/>
    <cellStyle name="Normal 2 2 5 33 2" xfId="15409" xr:uid="{569D7BA0-1F57-44F5-9DC1-F2D71346312E}"/>
    <cellStyle name="Normal 2 2 5 34" xfId="3429" xr:uid="{00000000-0005-0000-0000-0000231C0000}"/>
    <cellStyle name="Normal 2 2 5 34 2" xfId="15507" xr:uid="{2F983857-DD8D-4AAE-809D-639E6EF9581C}"/>
    <cellStyle name="Normal 2 2 5 35" xfId="3530" xr:uid="{00000000-0005-0000-0000-0000241C0000}"/>
    <cellStyle name="Normal 2 2 5 35 2" xfId="15605" xr:uid="{B1A19B96-6F66-485C-8730-391F06160BBF}"/>
    <cellStyle name="Normal 2 2 5 36" xfId="3631" xr:uid="{00000000-0005-0000-0000-0000251C0000}"/>
    <cellStyle name="Normal 2 2 5 36 2" xfId="15703" xr:uid="{BB8DA41E-A01E-4DA3-BF1B-B447FAB2DED6}"/>
    <cellStyle name="Normal 2 2 5 37" xfId="3732" xr:uid="{00000000-0005-0000-0000-0000261C0000}"/>
    <cellStyle name="Normal 2 2 5 37 2" xfId="15802" xr:uid="{353A275D-D2CF-48F7-AA45-6EEA6343EA13}"/>
    <cellStyle name="Normal 2 2 5 38" xfId="3833" xr:uid="{00000000-0005-0000-0000-0000271C0000}"/>
    <cellStyle name="Normal 2 2 5 38 2" xfId="15898" xr:uid="{176533AC-1249-46A4-93A0-D430257F9A83}"/>
    <cellStyle name="Normal 2 2 5 39" xfId="3933" xr:uid="{00000000-0005-0000-0000-0000281C0000}"/>
    <cellStyle name="Normal 2 2 5 39 2" xfId="15994" xr:uid="{C28DD87D-BE3D-4F0B-86E0-7D394B6A45D5}"/>
    <cellStyle name="Normal 2 2 5 4" xfId="399" xr:uid="{00000000-0005-0000-0000-0000291C0000}"/>
    <cellStyle name="Normal 2 2 5 4 2" xfId="12568" xr:uid="{0EA82101-F76F-4EA2-804B-D65346B08B34}"/>
    <cellStyle name="Normal 2 2 5 40" xfId="4029" xr:uid="{00000000-0005-0000-0000-00002A1C0000}"/>
    <cellStyle name="Normal 2 2 5 40 2" xfId="16088" xr:uid="{C5DF6B38-E593-49C1-A72E-43A810BCE2D1}"/>
    <cellStyle name="Normal 2 2 5 41" xfId="4136" xr:uid="{00000000-0005-0000-0000-00002B1C0000}"/>
    <cellStyle name="Normal 2 2 5 41 2" xfId="16193" xr:uid="{B0E3BF31-4FF8-4465-BB3B-EB47C9243BA7}"/>
    <cellStyle name="Normal 2 2 5 42" xfId="4237" xr:uid="{00000000-0005-0000-0000-00002C1C0000}"/>
    <cellStyle name="Normal 2 2 5 42 2" xfId="16290" xr:uid="{DE1C6A37-615A-4B3A-A90F-37F6B79575D3}"/>
    <cellStyle name="Normal 2 2 5 43" xfId="4338" xr:uid="{00000000-0005-0000-0000-00002D1C0000}"/>
    <cellStyle name="Normal 2 2 5 43 2" xfId="16389" xr:uid="{7D4F3948-C736-4CDA-BA1D-8346164ABD2F}"/>
    <cellStyle name="Normal 2 2 5 44" xfId="4439" xr:uid="{00000000-0005-0000-0000-00002E1C0000}"/>
    <cellStyle name="Normal 2 2 5 44 2" xfId="16487" xr:uid="{ECE86825-E1E8-47B1-8EAD-FEBCA0EA770A}"/>
    <cellStyle name="Normal 2 2 5 45" xfId="4540" xr:uid="{00000000-0005-0000-0000-00002F1C0000}"/>
    <cellStyle name="Normal 2 2 5 45 2" xfId="16585" xr:uid="{20156489-6FA0-40CF-A74E-20C1382B552F}"/>
    <cellStyle name="Normal 2 2 5 46" xfId="4641" xr:uid="{00000000-0005-0000-0000-0000301C0000}"/>
    <cellStyle name="Normal 2 2 5 46 2" xfId="16683" xr:uid="{D82045CE-AFB0-46B7-97C1-599AACB04A92}"/>
    <cellStyle name="Normal 2 2 5 47" xfId="4742" xr:uid="{00000000-0005-0000-0000-0000311C0000}"/>
    <cellStyle name="Normal 2 2 5 47 2" xfId="16781" xr:uid="{354EFF0A-679A-4D30-81A9-1A8621918393}"/>
    <cellStyle name="Normal 2 2 5 48" xfId="4843" xr:uid="{00000000-0005-0000-0000-0000321C0000}"/>
    <cellStyle name="Normal 2 2 5 48 2" xfId="16879" xr:uid="{B69E1A70-508D-44A6-BC96-B74929DDA8E8}"/>
    <cellStyle name="Normal 2 2 5 49" xfId="4944" xr:uid="{00000000-0005-0000-0000-0000331C0000}"/>
    <cellStyle name="Normal 2 2 5 49 2" xfId="16977" xr:uid="{683F9E2A-0BE4-4783-BA60-8C1AF8DAF4EF}"/>
    <cellStyle name="Normal 2 2 5 5" xfId="500" xr:uid="{00000000-0005-0000-0000-0000341C0000}"/>
    <cellStyle name="Normal 2 2 5 5 2" xfId="12666" xr:uid="{A67B4919-E833-4C46-BC20-D95D067662B8}"/>
    <cellStyle name="Normal 2 2 5 50" xfId="5045" xr:uid="{00000000-0005-0000-0000-0000351C0000}"/>
    <cellStyle name="Normal 2 2 5 50 2" xfId="17075" xr:uid="{4CEC1D6E-EF70-4320-95FA-B1342FEEFD4E}"/>
    <cellStyle name="Normal 2 2 5 51" xfId="5146" xr:uid="{00000000-0005-0000-0000-0000361C0000}"/>
    <cellStyle name="Normal 2 2 5 51 2" xfId="17173" xr:uid="{06BAADB5-B531-4A7B-A772-448C04FE8736}"/>
    <cellStyle name="Normal 2 2 5 52" xfId="5247" xr:uid="{00000000-0005-0000-0000-0000371C0000}"/>
    <cellStyle name="Normal 2 2 5 52 2" xfId="17271" xr:uid="{C8E0BECF-CFDE-44A3-9BED-B4E17957BC42}"/>
    <cellStyle name="Normal 2 2 5 53" xfId="5348" xr:uid="{00000000-0005-0000-0000-0000381C0000}"/>
    <cellStyle name="Normal 2 2 5 53 2" xfId="17369" xr:uid="{C8A4A59E-1EC1-4DFF-A1B0-88CD55DE8836}"/>
    <cellStyle name="Normal 2 2 5 54" xfId="5449" xr:uid="{00000000-0005-0000-0000-0000391C0000}"/>
    <cellStyle name="Normal 2 2 5 54 2" xfId="17467" xr:uid="{08E7241F-1603-4043-9680-ABF7AF6ED52E}"/>
    <cellStyle name="Normal 2 2 5 55" xfId="5550" xr:uid="{00000000-0005-0000-0000-00003A1C0000}"/>
    <cellStyle name="Normal 2 2 5 55 2" xfId="17565" xr:uid="{291E7696-E393-4760-BD4C-BD3BCE0DEAAC}"/>
    <cellStyle name="Normal 2 2 5 56" xfId="5651" xr:uid="{00000000-0005-0000-0000-00003B1C0000}"/>
    <cellStyle name="Normal 2 2 5 56 2" xfId="17663" xr:uid="{2829928B-515C-4E07-B372-39C43DCA28F8}"/>
    <cellStyle name="Normal 2 2 5 57" xfId="5752" xr:uid="{00000000-0005-0000-0000-00003C1C0000}"/>
    <cellStyle name="Normal 2 2 5 57 2" xfId="17761" xr:uid="{F7746FA7-DA65-4152-9F1C-021ED965A576}"/>
    <cellStyle name="Normal 2 2 5 58" xfId="5853" xr:uid="{00000000-0005-0000-0000-00003D1C0000}"/>
    <cellStyle name="Normal 2 2 5 58 2" xfId="17859" xr:uid="{09FE793A-189C-4A00-A100-66D9F8C451CC}"/>
    <cellStyle name="Normal 2 2 5 59" xfId="5954" xr:uid="{00000000-0005-0000-0000-00003E1C0000}"/>
    <cellStyle name="Normal 2 2 5 59 2" xfId="17957" xr:uid="{890E926F-215D-43F6-A580-D1C339B95C3B}"/>
    <cellStyle name="Normal 2 2 5 6" xfId="601" xr:uid="{00000000-0005-0000-0000-00003F1C0000}"/>
    <cellStyle name="Normal 2 2 5 6 2" xfId="12764" xr:uid="{6F0CF67F-D681-4559-AFA9-9DC9017EB59C}"/>
    <cellStyle name="Normal 2 2 5 60" xfId="6055" xr:uid="{00000000-0005-0000-0000-0000401C0000}"/>
    <cellStyle name="Normal 2 2 5 60 2" xfId="18055" xr:uid="{4BCB5092-7F62-407E-9BC3-3FEEC4F192A8}"/>
    <cellStyle name="Normal 2 2 5 61" xfId="6156" xr:uid="{00000000-0005-0000-0000-0000411C0000}"/>
    <cellStyle name="Normal 2 2 5 61 2" xfId="18153" xr:uid="{FB600A28-9837-416A-994B-EB2383D9A948}"/>
    <cellStyle name="Normal 2 2 5 62" xfId="6257" xr:uid="{00000000-0005-0000-0000-0000421C0000}"/>
    <cellStyle name="Normal 2 2 5 62 2" xfId="18251" xr:uid="{3D0A3660-FE7D-48E5-91CA-6FCE5ADD72A5}"/>
    <cellStyle name="Normal 2 2 5 63" xfId="6358" xr:uid="{00000000-0005-0000-0000-0000431C0000}"/>
    <cellStyle name="Normal 2 2 5 63 2" xfId="18349" xr:uid="{81EE69B1-12CD-4730-A331-8F592896FE11}"/>
    <cellStyle name="Normal 2 2 5 64" xfId="6459" xr:uid="{00000000-0005-0000-0000-0000441C0000}"/>
    <cellStyle name="Normal 2 2 5 64 2" xfId="18447" xr:uid="{A4B7364E-9D52-462A-B918-5ED10796AF36}"/>
    <cellStyle name="Normal 2 2 5 65" xfId="6560" xr:uid="{00000000-0005-0000-0000-0000451C0000}"/>
    <cellStyle name="Normal 2 2 5 65 2" xfId="18545" xr:uid="{936C3738-999B-44D3-BA5C-3EDE66E9089B}"/>
    <cellStyle name="Normal 2 2 5 66" xfId="6661" xr:uid="{00000000-0005-0000-0000-0000461C0000}"/>
    <cellStyle name="Normal 2 2 5 66 2" xfId="18643" xr:uid="{673EACFD-9724-4F5C-A80E-33D672C91E01}"/>
    <cellStyle name="Normal 2 2 5 67" xfId="6762" xr:uid="{00000000-0005-0000-0000-0000471C0000}"/>
    <cellStyle name="Normal 2 2 5 67 2" xfId="18741" xr:uid="{06C054E4-07D9-410B-A055-C39B5C79313E}"/>
    <cellStyle name="Normal 2 2 5 68" xfId="6863" xr:uid="{00000000-0005-0000-0000-0000481C0000}"/>
    <cellStyle name="Normal 2 2 5 68 2" xfId="18839" xr:uid="{26105226-D3F0-46C0-9E9C-1B797C39E05E}"/>
    <cellStyle name="Normal 2 2 5 69" xfId="6964" xr:uid="{00000000-0005-0000-0000-0000491C0000}"/>
    <cellStyle name="Normal 2 2 5 69 2" xfId="18937" xr:uid="{511222D4-4BC0-4C98-BD9D-8C4362213B62}"/>
    <cellStyle name="Normal 2 2 5 7" xfId="702" xr:uid="{00000000-0005-0000-0000-00004A1C0000}"/>
    <cellStyle name="Normal 2 2 5 7 2" xfId="12862" xr:uid="{E9BA8F96-1544-4AF1-A311-A40C4371FA07}"/>
    <cellStyle name="Normal 2 2 5 70" xfId="7065" xr:uid="{00000000-0005-0000-0000-00004B1C0000}"/>
    <cellStyle name="Normal 2 2 5 70 2" xfId="19035" xr:uid="{89389D0C-87ED-484A-91FD-41A1DAA55314}"/>
    <cellStyle name="Normal 2 2 5 71" xfId="7166" xr:uid="{00000000-0005-0000-0000-00004C1C0000}"/>
    <cellStyle name="Normal 2 2 5 71 2" xfId="19133" xr:uid="{73BB7AEC-08D9-4D20-B9C4-EEE787FFD5D8}"/>
    <cellStyle name="Normal 2 2 5 72" xfId="7267" xr:uid="{00000000-0005-0000-0000-00004D1C0000}"/>
    <cellStyle name="Normal 2 2 5 72 2" xfId="19231" xr:uid="{3E33BE5F-54A5-47E6-BCCE-4511BEF75997}"/>
    <cellStyle name="Normal 2 2 5 73" xfId="7368" xr:uid="{00000000-0005-0000-0000-00004E1C0000}"/>
    <cellStyle name="Normal 2 2 5 73 2" xfId="19329" xr:uid="{85457958-3609-4643-85D4-A8CDD75025A9}"/>
    <cellStyle name="Normal 2 2 5 74" xfId="7469" xr:uid="{00000000-0005-0000-0000-00004F1C0000}"/>
    <cellStyle name="Normal 2 2 5 74 2" xfId="19427" xr:uid="{E264F243-3D8F-4C39-94E3-C260710AA267}"/>
    <cellStyle name="Normal 2 2 5 75" xfId="7570" xr:uid="{00000000-0005-0000-0000-0000501C0000}"/>
    <cellStyle name="Normal 2 2 5 75 2" xfId="19525" xr:uid="{4A7F0CAA-F5DD-476B-A249-2313BC9C1BDF}"/>
    <cellStyle name="Normal 2 2 5 76" xfId="7671" xr:uid="{00000000-0005-0000-0000-0000511C0000}"/>
    <cellStyle name="Normal 2 2 5 76 2" xfId="19623" xr:uid="{4D7A443B-2FDC-4B4F-9E8A-4D0A47D4B86C}"/>
    <cellStyle name="Normal 2 2 5 77" xfId="7772" xr:uid="{00000000-0005-0000-0000-0000521C0000}"/>
    <cellStyle name="Normal 2 2 5 77 2" xfId="19721" xr:uid="{5FB21F24-1BC3-40EA-9454-11FAD9538219}"/>
    <cellStyle name="Normal 2 2 5 78" xfId="7873" xr:uid="{00000000-0005-0000-0000-0000531C0000}"/>
    <cellStyle name="Normal 2 2 5 78 2" xfId="19819" xr:uid="{75D4676C-B538-4054-AF24-00A2630EAB4F}"/>
    <cellStyle name="Normal 2 2 5 79" xfId="7974" xr:uid="{00000000-0005-0000-0000-0000541C0000}"/>
    <cellStyle name="Normal 2 2 5 79 2" xfId="19917" xr:uid="{6CD02A03-9F93-46E8-9664-31F70205DAA0}"/>
    <cellStyle name="Normal 2 2 5 8" xfId="803" xr:uid="{00000000-0005-0000-0000-0000551C0000}"/>
    <cellStyle name="Normal 2 2 5 8 2" xfId="12960" xr:uid="{D7B14DBF-C6F5-4E33-B774-3796E21527BC}"/>
    <cellStyle name="Normal 2 2 5 80" xfId="8075" xr:uid="{00000000-0005-0000-0000-0000561C0000}"/>
    <cellStyle name="Normal 2 2 5 80 2" xfId="20015" xr:uid="{BFD13C1F-7C48-4C0E-91F9-9C47FA5990D2}"/>
    <cellStyle name="Normal 2 2 5 81" xfId="8176" xr:uid="{00000000-0005-0000-0000-0000571C0000}"/>
    <cellStyle name="Normal 2 2 5 81 2" xfId="20113" xr:uid="{528F5614-C6F6-4F70-AD1D-82153472C87D}"/>
    <cellStyle name="Normal 2 2 5 82" xfId="8277" xr:uid="{00000000-0005-0000-0000-0000581C0000}"/>
    <cellStyle name="Normal 2 2 5 82 2" xfId="20211" xr:uid="{1FDF2E85-B549-45CD-ABAF-B9BFABCBC6DD}"/>
    <cellStyle name="Normal 2 2 5 83" xfId="8378" xr:uid="{00000000-0005-0000-0000-0000591C0000}"/>
    <cellStyle name="Normal 2 2 5 83 2" xfId="20309" xr:uid="{F3BB12F0-CA67-4452-BEF5-E94205C81CEC}"/>
    <cellStyle name="Normal 2 2 5 84" xfId="8479" xr:uid="{00000000-0005-0000-0000-00005A1C0000}"/>
    <cellStyle name="Normal 2 2 5 84 2" xfId="20407" xr:uid="{E5EA11AE-FFF6-4BCD-A469-54E75DC47AA6}"/>
    <cellStyle name="Normal 2 2 5 85" xfId="8580" xr:uid="{00000000-0005-0000-0000-00005B1C0000}"/>
    <cellStyle name="Normal 2 2 5 85 2" xfId="20505" xr:uid="{51112C51-D61B-40D4-8EC7-69E62018425A}"/>
    <cellStyle name="Normal 2 2 5 86" xfId="8681" xr:uid="{00000000-0005-0000-0000-00005C1C0000}"/>
    <cellStyle name="Normal 2 2 5 86 2" xfId="20603" xr:uid="{A3D2E22C-3230-4E48-A674-89C7767CB6F7}"/>
    <cellStyle name="Normal 2 2 5 87" xfId="8782" xr:uid="{00000000-0005-0000-0000-00005D1C0000}"/>
    <cellStyle name="Normal 2 2 5 87 2" xfId="20701" xr:uid="{7C78B5CB-B901-489B-82D4-30611168C8E9}"/>
    <cellStyle name="Normal 2 2 5 88" xfId="8883" xr:uid="{00000000-0005-0000-0000-00005E1C0000}"/>
    <cellStyle name="Normal 2 2 5 88 2" xfId="20799" xr:uid="{400FE62D-797E-4734-AA5D-0165117EDCB5}"/>
    <cellStyle name="Normal 2 2 5 89" xfId="8984" xr:uid="{00000000-0005-0000-0000-00005F1C0000}"/>
    <cellStyle name="Normal 2 2 5 89 2" xfId="20897" xr:uid="{1389EC9C-7E52-4C7C-B6B9-8213D454AE69}"/>
    <cellStyle name="Normal 2 2 5 9" xfId="904" xr:uid="{00000000-0005-0000-0000-0000601C0000}"/>
    <cellStyle name="Normal 2 2 5 9 2" xfId="13058" xr:uid="{F2F4CDD7-A0BB-46C5-A68A-3C7206EA2337}"/>
    <cellStyle name="Normal 2 2 5 90" xfId="9085" xr:uid="{00000000-0005-0000-0000-0000611C0000}"/>
    <cellStyle name="Normal 2 2 5 90 2" xfId="20995" xr:uid="{0D0EB3FA-F485-4EF9-B8D7-828AE4A09862}"/>
    <cellStyle name="Normal 2 2 5 91" xfId="9186" xr:uid="{00000000-0005-0000-0000-0000621C0000}"/>
    <cellStyle name="Normal 2 2 5 91 2" xfId="21093" xr:uid="{14874152-A20F-4221-922B-7BECAFC0D137}"/>
    <cellStyle name="Normal 2 2 5 92" xfId="9287" xr:uid="{00000000-0005-0000-0000-0000631C0000}"/>
    <cellStyle name="Normal 2 2 5 92 2" xfId="21191" xr:uid="{8307E55C-A33F-4CCA-B93F-4B87E4ED624D}"/>
    <cellStyle name="Normal 2 2 5 93" xfId="9388" xr:uid="{00000000-0005-0000-0000-0000641C0000}"/>
    <cellStyle name="Normal 2 2 5 93 2" xfId="21289" xr:uid="{71FA8FDB-DCF9-4562-B606-8D614AAB5C67}"/>
    <cellStyle name="Normal 2 2 5 94" xfId="9489" xr:uid="{00000000-0005-0000-0000-0000651C0000}"/>
    <cellStyle name="Normal 2 2 5 94 2" xfId="21387" xr:uid="{2EADA8B2-1310-4440-9D8F-CE18FF04BECA}"/>
    <cellStyle name="Normal 2 2 5 95" xfId="9590" xr:uid="{00000000-0005-0000-0000-0000661C0000}"/>
    <cellStyle name="Normal 2 2 5 95 2" xfId="21485" xr:uid="{63B2E567-2BAC-423D-A4E8-2F6FEE2F1052}"/>
    <cellStyle name="Normal 2 2 5 96" xfId="9691" xr:uid="{00000000-0005-0000-0000-0000671C0000}"/>
    <cellStyle name="Normal 2 2 5 96 2" xfId="21583" xr:uid="{D7A350CD-8E71-47AC-BAD3-ACA4D960C777}"/>
    <cellStyle name="Normal 2 2 5 97" xfId="9792" xr:uid="{00000000-0005-0000-0000-0000681C0000}"/>
    <cellStyle name="Normal 2 2 5 97 2" xfId="21681" xr:uid="{77862EDF-ECCF-40C5-B39B-18EC63F594DC}"/>
    <cellStyle name="Normal 2 2 5 98" xfId="9893" xr:uid="{00000000-0005-0000-0000-0000691C0000}"/>
    <cellStyle name="Normal 2 2 5 98 2" xfId="21779" xr:uid="{8465430D-ED64-41FD-A87E-03C12CD71B35}"/>
    <cellStyle name="Normal 2 2 5 99" xfId="9994" xr:uid="{00000000-0005-0000-0000-00006A1C0000}"/>
    <cellStyle name="Normal 2 2 5 99 2" xfId="21877" xr:uid="{1AF38763-2BE9-488C-B3E8-F4A3E5AB386C}"/>
    <cellStyle name="Normal 2 2 50" xfId="4216" xr:uid="{00000000-0005-0000-0000-00006B1C0000}"/>
    <cellStyle name="Normal 2 2 51" xfId="4311" xr:uid="{00000000-0005-0000-0000-00006C1C0000}"/>
    <cellStyle name="Normal 2 2 52" xfId="4413" xr:uid="{00000000-0005-0000-0000-00006D1C0000}"/>
    <cellStyle name="Normal 2 2 53" xfId="4514" xr:uid="{00000000-0005-0000-0000-00006E1C0000}"/>
    <cellStyle name="Normal 2 2 54" xfId="4615" xr:uid="{00000000-0005-0000-0000-00006F1C0000}"/>
    <cellStyle name="Normal 2 2 55" xfId="4716" xr:uid="{00000000-0005-0000-0000-0000701C0000}"/>
    <cellStyle name="Normal 2 2 56" xfId="4817" xr:uid="{00000000-0005-0000-0000-0000711C0000}"/>
    <cellStyle name="Normal 2 2 57" xfId="4918" xr:uid="{00000000-0005-0000-0000-0000721C0000}"/>
    <cellStyle name="Normal 2 2 58" xfId="5019" xr:uid="{00000000-0005-0000-0000-0000731C0000}"/>
    <cellStyle name="Normal 2 2 59" xfId="5120" xr:uid="{00000000-0005-0000-0000-0000741C0000}"/>
    <cellStyle name="Normal 2 2 6" xfId="26" xr:uid="{00000000-0005-0000-0000-0000751C0000}"/>
    <cellStyle name="Normal 2 2 6 10" xfId="971" xr:uid="{00000000-0005-0000-0000-0000761C0000}"/>
    <cellStyle name="Normal 2 2 6 10 2" xfId="13124" xr:uid="{7D39C191-754B-4555-886C-99DFB6E2D8F5}"/>
    <cellStyle name="Normal 2 2 6 100" xfId="10061" xr:uid="{00000000-0005-0000-0000-0000771C0000}"/>
    <cellStyle name="Normal 2 2 6 100 2" xfId="21943" xr:uid="{2A4449B3-3CE0-477F-A4FF-5CEC682BE5A6}"/>
    <cellStyle name="Normal 2 2 6 101" xfId="10224" xr:uid="{00000000-0005-0000-0000-0000781C0000}"/>
    <cellStyle name="Normal 2 2 6 101 2" xfId="22101" xr:uid="{453AF9AC-DAA6-4650-BBBC-A876EFB50B90}"/>
    <cellStyle name="Normal 2 2 6 102" xfId="10326" xr:uid="{00000000-0005-0000-0000-0000791C0000}"/>
    <cellStyle name="Normal 2 2 6 102 2" xfId="22199" xr:uid="{DADB0FE5-48D8-496E-AB33-CA8C18773FCB}"/>
    <cellStyle name="Normal 2 2 6 103" xfId="10427" xr:uid="{00000000-0005-0000-0000-00007A1C0000}"/>
    <cellStyle name="Normal 2 2 6 103 2" xfId="22297" xr:uid="{640ADE07-A165-4443-BC53-53DEC55FC2FA}"/>
    <cellStyle name="Normal 2 2 6 104" xfId="10528" xr:uid="{00000000-0005-0000-0000-00007B1C0000}"/>
    <cellStyle name="Normal 2 2 6 104 2" xfId="22394" xr:uid="{1537DCB2-B661-495F-80C1-D37CA63AEACE}"/>
    <cellStyle name="Normal 2 2 6 105" xfId="10628" xr:uid="{00000000-0005-0000-0000-00007C1C0000}"/>
    <cellStyle name="Normal 2 2 6 105 2" xfId="22493" xr:uid="{E73A206C-C679-4C1C-9DC5-AEF5D1615E8A}"/>
    <cellStyle name="Normal 2 2 6 106" xfId="10728" xr:uid="{00000000-0005-0000-0000-00007D1C0000}"/>
    <cellStyle name="Normal 2 2 6 106 2" xfId="22590" xr:uid="{E2F9EF55-DB85-40F5-ACCF-6E743DFCC64B}"/>
    <cellStyle name="Normal 2 2 6 107" xfId="10831" xr:uid="{00000000-0005-0000-0000-00007E1C0000}"/>
    <cellStyle name="Normal 2 2 6 107 2" xfId="22689" xr:uid="{E6CC92C2-8159-4A75-87D6-1B8194938106}"/>
    <cellStyle name="Normal 2 2 6 108" xfId="10930" xr:uid="{00000000-0005-0000-0000-00007F1C0000}"/>
    <cellStyle name="Normal 2 2 6 108 2" xfId="22787" xr:uid="{B763FBAE-25D2-4BC9-A18D-7636FB5B2CBD}"/>
    <cellStyle name="Normal 2 2 6 109" xfId="11030" xr:uid="{00000000-0005-0000-0000-0000801C0000}"/>
    <cellStyle name="Normal 2 2 6 109 2" xfId="22883" xr:uid="{9F838E1B-89FB-4991-B082-D0EA9B63CCAE}"/>
    <cellStyle name="Normal 2 2 6 11" xfId="1072" xr:uid="{00000000-0005-0000-0000-0000811C0000}"/>
    <cellStyle name="Normal 2 2 6 11 2" xfId="13221" xr:uid="{FA408D0A-B37B-40E3-9465-35A3244BAA46}"/>
    <cellStyle name="Normal 2 2 6 110" xfId="11134" xr:uid="{00000000-0005-0000-0000-0000821C0000}"/>
    <cellStyle name="Normal 2 2 6 110 2" xfId="22983" xr:uid="{12D97AFC-E222-47EE-B249-A1034F4D7BC6}"/>
    <cellStyle name="Normal 2 2 6 111" xfId="11235" xr:uid="{00000000-0005-0000-0000-0000831C0000}"/>
    <cellStyle name="Normal 2 2 6 111 2" xfId="23081" xr:uid="{78DCDFBD-8A69-4760-BC4F-BE9070DD4397}"/>
    <cellStyle name="Normal 2 2 6 112" xfId="11336" xr:uid="{00000000-0005-0000-0000-0000841C0000}"/>
    <cellStyle name="Normal 2 2 6 112 2" xfId="23179" xr:uid="{132A010B-33ED-4FA5-8E68-A75A1E72A2E1}"/>
    <cellStyle name="Normal 2 2 6 113" xfId="11437" xr:uid="{00000000-0005-0000-0000-0000851C0000}"/>
    <cellStyle name="Normal 2 2 6 113 2" xfId="23277" xr:uid="{3400146E-3057-41C1-A1AA-EDFEB875B1DA}"/>
    <cellStyle name="Normal 2 2 6 114" xfId="11535" xr:uid="{00000000-0005-0000-0000-0000861C0000}"/>
    <cellStyle name="Normal 2 2 6 114 2" xfId="23374" xr:uid="{CF80107B-6B93-4A5E-9451-62CB4A70ADE1}"/>
    <cellStyle name="Normal 2 2 6 115" xfId="11637" xr:uid="{00000000-0005-0000-0000-0000871C0000}"/>
    <cellStyle name="Normal 2 2 6 115 2" xfId="23472" xr:uid="{54AAFAC3-6373-4F91-B9FC-AB2EAAFD32EE}"/>
    <cellStyle name="Normal 2 2 6 116" xfId="11738" xr:uid="{00000000-0005-0000-0000-0000881C0000}"/>
    <cellStyle name="Normal 2 2 6 116 2" xfId="23570" xr:uid="{C6174663-C727-49DE-A644-D01F34FEB74F}"/>
    <cellStyle name="Normal 2 2 6 117" xfId="11835" xr:uid="{00000000-0005-0000-0000-0000891C0000}"/>
    <cellStyle name="Normal 2 2 6 117 2" xfId="23662" xr:uid="{5EA60F67-1084-4F49-8DDC-19F40D373BAB}"/>
    <cellStyle name="Normal 2 2 6 118" xfId="11930" xr:uid="{00000000-0005-0000-0000-00008A1C0000}"/>
    <cellStyle name="Normal 2 2 6 118 2" xfId="23755" xr:uid="{452D716C-084D-4415-9743-3B8355EB03B2}"/>
    <cellStyle name="Normal 2 2 6 119" xfId="12022" xr:uid="{00000000-0005-0000-0000-00008B1C0000}"/>
    <cellStyle name="Normal 2 2 6 119 2" xfId="23845" xr:uid="{5A3088EC-009F-49DE-9D70-385F691719CC}"/>
    <cellStyle name="Normal 2 2 6 12" xfId="1173" xr:uid="{00000000-0005-0000-0000-00008C1C0000}"/>
    <cellStyle name="Normal 2 2 6 12 2" xfId="13319" xr:uid="{AB0274C9-BBBD-4129-8E07-25BA0A8AA6A3}"/>
    <cellStyle name="Normal 2 2 6 120" xfId="12052" xr:uid="{00000000-0005-0000-0000-00008D1C0000}"/>
    <cellStyle name="Normal 2 2 6 120 2" xfId="23875" xr:uid="{E560FD7B-A882-4EB8-AB14-382FB1701165}"/>
    <cellStyle name="Normal 2 2 6 121" xfId="12266" xr:uid="{59E2FCBC-5E62-455D-9B39-7811E569EE87}"/>
    <cellStyle name="Normal 2 2 6 13" xfId="1274" xr:uid="{00000000-0005-0000-0000-00008E1C0000}"/>
    <cellStyle name="Normal 2 2 6 13 2" xfId="13417" xr:uid="{EE7AE4D3-9D72-48D9-BCF6-CD375A65E967}"/>
    <cellStyle name="Normal 2 2 6 14" xfId="1375" xr:uid="{00000000-0005-0000-0000-00008F1C0000}"/>
    <cellStyle name="Normal 2 2 6 14 2" xfId="13515" xr:uid="{37703719-6AC6-4ED1-A546-FF0AA6744740}"/>
    <cellStyle name="Normal 2 2 6 15" xfId="1476" xr:uid="{00000000-0005-0000-0000-0000901C0000}"/>
    <cellStyle name="Normal 2 2 6 15 2" xfId="13613" xr:uid="{F7655C59-94C9-4BF8-AC92-AEB7C3907ABA}"/>
    <cellStyle name="Normal 2 2 6 16" xfId="1577" xr:uid="{00000000-0005-0000-0000-0000911C0000}"/>
    <cellStyle name="Normal 2 2 6 16 2" xfId="13711" xr:uid="{7F99DE58-05DB-40A9-BBC6-F1F91274A069}"/>
    <cellStyle name="Normal 2 2 6 17" xfId="1678" xr:uid="{00000000-0005-0000-0000-0000921C0000}"/>
    <cellStyle name="Normal 2 2 6 17 2" xfId="13809" xr:uid="{6FD3D263-8AF1-4C4E-9EF5-BDE0E30B2696}"/>
    <cellStyle name="Normal 2 2 6 18" xfId="1779" xr:uid="{00000000-0005-0000-0000-0000931C0000}"/>
    <cellStyle name="Normal 2 2 6 18 2" xfId="13907" xr:uid="{6CC850BB-3541-4021-A6A1-B396A1780FF6}"/>
    <cellStyle name="Normal 2 2 6 19" xfId="1880" xr:uid="{00000000-0005-0000-0000-0000941C0000}"/>
    <cellStyle name="Normal 2 2 6 19 2" xfId="14005" xr:uid="{040E494C-4EA2-4F05-90C5-F10E417AF653}"/>
    <cellStyle name="Normal 2 2 6 2" xfId="224" xr:uid="{00000000-0005-0000-0000-0000951C0000}"/>
    <cellStyle name="Normal 2 2 6 2 2" xfId="12398" xr:uid="{A023A58B-A353-4629-BE2A-1C39EA911C67}"/>
    <cellStyle name="Normal 2 2 6 20" xfId="1981" xr:uid="{00000000-0005-0000-0000-0000961C0000}"/>
    <cellStyle name="Normal 2 2 6 20 2" xfId="14103" xr:uid="{B8AAC248-F6E8-4408-B7ED-DFBAFD19969D}"/>
    <cellStyle name="Normal 2 2 6 21" xfId="2082" xr:uid="{00000000-0005-0000-0000-0000971C0000}"/>
    <cellStyle name="Normal 2 2 6 21 2" xfId="14201" xr:uid="{6CD06366-1C69-4992-B8E7-1C5B63EE9B65}"/>
    <cellStyle name="Normal 2 2 6 22" xfId="2183" xr:uid="{00000000-0005-0000-0000-0000981C0000}"/>
    <cellStyle name="Normal 2 2 6 22 2" xfId="14299" xr:uid="{C8A34846-9855-456A-A8C6-57583A1BB618}"/>
    <cellStyle name="Normal 2 2 6 23" xfId="2284" xr:uid="{00000000-0005-0000-0000-0000991C0000}"/>
    <cellStyle name="Normal 2 2 6 23 2" xfId="14397" xr:uid="{717A4EFD-1E8A-47E0-9EC2-4D7353F2F918}"/>
    <cellStyle name="Normal 2 2 6 24" xfId="2385" xr:uid="{00000000-0005-0000-0000-00009A1C0000}"/>
    <cellStyle name="Normal 2 2 6 24 2" xfId="14495" xr:uid="{BD238F51-2CA0-42F2-B09A-D62FAC958B0F}"/>
    <cellStyle name="Normal 2 2 6 25" xfId="2486" xr:uid="{00000000-0005-0000-0000-00009B1C0000}"/>
    <cellStyle name="Normal 2 2 6 25 2" xfId="14593" xr:uid="{DD11111F-9890-4B41-8513-CCEDAF43C9FC}"/>
    <cellStyle name="Normal 2 2 6 26" xfId="2587" xr:uid="{00000000-0005-0000-0000-00009C1C0000}"/>
    <cellStyle name="Normal 2 2 6 26 2" xfId="14691" xr:uid="{B4CBFE0B-261C-42CF-91D9-CA33B5FAAE84}"/>
    <cellStyle name="Normal 2 2 6 27" xfId="2688" xr:uid="{00000000-0005-0000-0000-00009D1C0000}"/>
    <cellStyle name="Normal 2 2 6 27 2" xfId="14789" xr:uid="{57A5A38E-C92E-478A-960C-EE95657158A0}"/>
    <cellStyle name="Normal 2 2 6 28" xfId="2789" xr:uid="{00000000-0005-0000-0000-00009E1C0000}"/>
    <cellStyle name="Normal 2 2 6 28 2" xfId="14887" xr:uid="{CA32D977-6447-4376-8A10-D20ECF441ECD}"/>
    <cellStyle name="Normal 2 2 6 29" xfId="2890" xr:uid="{00000000-0005-0000-0000-00009F1C0000}"/>
    <cellStyle name="Normal 2 2 6 29 2" xfId="14985" xr:uid="{5CDC7281-5793-4CCF-BBB4-7858EC0E5AAB}"/>
    <cellStyle name="Normal 2 2 6 3" xfId="215" xr:uid="{00000000-0005-0000-0000-0000A01C0000}"/>
    <cellStyle name="Normal 2 2 6 3 2" xfId="12389" xr:uid="{FC0DC855-D505-4F3A-9A23-A09663B857CF}"/>
    <cellStyle name="Normal 2 2 6 30" xfId="2991" xr:uid="{00000000-0005-0000-0000-0000A11C0000}"/>
    <cellStyle name="Normal 2 2 6 30 2" xfId="15083" xr:uid="{4DCA5FE1-8B45-4FD5-8CFB-B6201D094ACF}"/>
    <cellStyle name="Normal 2 2 6 31" xfId="3092" xr:uid="{00000000-0005-0000-0000-0000A21C0000}"/>
    <cellStyle name="Normal 2 2 6 31 2" xfId="15181" xr:uid="{4682D487-DD54-48E7-B4EF-2B9682A96430}"/>
    <cellStyle name="Normal 2 2 6 32" xfId="3193" xr:uid="{00000000-0005-0000-0000-0000A31C0000}"/>
    <cellStyle name="Normal 2 2 6 32 2" xfId="15279" xr:uid="{460BC86D-2BDD-4368-AA0E-6E73F04139AC}"/>
    <cellStyle name="Normal 2 2 6 33" xfId="3294" xr:uid="{00000000-0005-0000-0000-0000A41C0000}"/>
    <cellStyle name="Normal 2 2 6 33 2" xfId="15377" xr:uid="{04DC5F35-CA97-4613-9806-B3E961BDE272}"/>
    <cellStyle name="Normal 2 2 6 34" xfId="3395" xr:uid="{00000000-0005-0000-0000-0000A51C0000}"/>
    <cellStyle name="Normal 2 2 6 34 2" xfId="15475" xr:uid="{40B1A48E-4040-464D-92FD-DD4150743258}"/>
    <cellStyle name="Normal 2 2 6 35" xfId="3496" xr:uid="{00000000-0005-0000-0000-0000A61C0000}"/>
    <cellStyle name="Normal 2 2 6 35 2" xfId="15573" xr:uid="{243B455E-D168-4EF9-B1C5-3D1E029510FE}"/>
    <cellStyle name="Normal 2 2 6 36" xfId="3597" xr:uid="{00000000-0005-0000-0000-0000A71C0000}"/>
    <cellStyle name="Normal 2 2 6 36 2" xfId="15671" xr:uid="{EFC57944-6F96-4E02-A394-9E1B04D5628E}"/>
    <cellStyle name="Normal 2 2 6 37" xfId="3752" xr:uid="{00000000-0005-0000-0000-0000A81C0000}"/>
    <cellStyle name="Normal 2 2 6 37 2" xfId="15822" xr:uid="{4199399A-A244-468E-9A7F-6DD657B5AB15}"/>
    <cellStyle name="Normal 2 2 6 38" xfId="3862" xr:uid="{00000000-0005-0000-0000-0000A91C0000}"/>
    <cellStyle name="Normal 2 2 6 38 2" xfId="15926" xr:uid="{74771C35-00F2-4061-8D00-3BF1546EAB06}"/>
    <cellStyle name="Normal 2 2 6 39" xfId="3962" xr:uid="{00000000-0005-0000-0000-0000AA1C0000}"/>
    <cellStyle name="Normal 2 2 6 39 2" xfId="16023" xr:uid="{59A26B78-610F-484F-B12D-76DE94269512}"/>
    <cellStyle name="Normal 2 2 6 4" xfId="365" xr:uid="{00000000-0005-0000-0000-0000AB1C0000}"/>
    <cellStyle name="Normal 2 2 6 4 2" xfId="12536" xr:uid="{8E6CA3C4-22D5-419B-B2C5-B14259CDEAC5}"/>
    <cellStyle name="Normal 2 2 6 40" xfId="3467" xr:uid="{00000000-0005-0000-0000-0000AC1C0000}"/>
    <cellStyle name="Normal 2 2 6 40 2" xfId="15545" xr:uid="{BF88347A-E825-4163-9F98-D6DCA02DD81E}"/>
    <cellStyle name="Normal 2 2 6 41" xfId="3824" xr:uid="{00000000-0005-0000-0000-0000AD1C0000}"/>
    <cellStyle name="Normal 2 2 6 41 2" xfId="15890" xr:uid="{3BFED071-9238-405B-AB54-6FB8E04872D7}"/>
    <cellStyle name="Normal 2 2 6 42" xfId="4266" xr:uid="{00000000-0005-0000-0000-0000AE1C0000}"/>
    <cellStyle name="Normal 2 2 6 42 2" xfId="16319" xr:uid="{54AB5C55-1E92-4A4E-9A57-7DD472F22E4C}"/>
    <cellStyle name="Normal 2 2 6 43" xfId="4303" xr:uid="{00000000-0005-0000-0000-0000AF1C0000}"/>
    <cellStyle name="Normal 2 2 6 43 2" xfId="16356" xr:uid="{146E9BD0-AB70-4D34-8715-49FED1B110A4}"/>
    <cellStyle name="Normal 2 2 6 44" xfId="4405" xr:uid="{00000000-0005-0000-0000-0000B01C0000}"/>
    <cellStyle name="Normal 2 2 6 44 2" xfId="16455" xr:uid="{66D8A975-7F65-4807-9873-C48448E95790}"/>
    <cellStyle name="Normal 2 2 6 45" xfId="4506" xr:uid="{00000000-0005-0000-0000-0000B11C0000}"/>
    <cellStyle name="Normal 2 2 6 45 2" xfId="16553" xr:uid="{F9986B8A-1836-4EFA-BA3F-617B91966472}"/>
    <cellStyle name="Normal 2 2 6 46" xfId="4607" xr:uid="{00000000-0005-0000-0000-0000B21C0000}"/>
    <cellStyle name="Normal 2 2 6 46 2" xfId="16651" xr:uid="{E7AEE3CB-3822-4621-81A7-6D0E0BB7BC12}"/>
    <cellStyle name="Normal 2 2 6 47" xfId="4708" xr:uid="{00000000-0005-0000-0000-0000B31C0000}"/>
    <cellStyle name="Normal 2 2 6 47 2" xfId="16749" xr:uid="{7B47E341-F387-47E0-8AC8-448ED5FCB762}"/>
    <cellStyle name="Normal 2 2 6 48" xfId="4809" xr:uid="{00000000-0005-0000-0000-0000B41C0000}"/>
    <cellStyle name="Normal 2 2 6 48 2" xfId="16847" xr:uid="{3BD5B639-5724-444B-A8A0-41B22305356D}"/>
    <cellStyle name="Normal 2 2 6 49" xfId="4910" xr:uid="{00000000-0005-0000-0000-0000B51C0000}"/>
    <cellStyle name="Normal 2 2 6 49 2" xfId="16945" xr:uid="{529637A2-50EE-4542-949F-11AD87FF0372}"/>
    <cellStyle name="Normal 2 2 6 5" xfId="466" xr:uid="{00000000-0005-0000-0000-0000B61C0000}"/>
    <cellStyle name="Normal 2 2 6 5 2" xfId="12634" xr:uid="{FB3C1424-90A1-40AB-93ED-1858C0BA5B47}"/>
    <cellStyle name="Normal 2 2 6 50" xfId="5011" xr:uid="{00000000-0005-0000-0000-0000B71C0000}"/>
    <cellStyle name="Normal 2 2 6 50 2" xfId="17043" xr:uid="{3ECD7CA1-3D99-4A9A-8AA7-EB133CB81A5F}"/>
    <cellStyle name="Normal 2 2 6 51" xfId="5112" xr:uid="{00000000-0005-0000-0000-0000B81C0000}"/>
    <cellStyle name="Normal 2 2 6 51 2" xfId="17141" xr:uid="{2F09A79B-909A-4B23-B7C4-A9532C6FD1FC}"/>
    <cellStyle name="Normal 2 2 6 52" xfId="5213" xr:uid="{00000000-0005-0000-0000-0000B91C0000}"/>
    <cellStyle name="Normal 2 2 6 52 2" xfId="17239" xr:uid="{D858B228-B2AB-430A-BFDF-B977BA31700B}"/>
    <cellStyle name="Normal 2 2 6 53" xfId="5314" xr:uid="{00000000-0005-0000-0000-0000BA1C0000}"/>
    <cellStyle name="Normal 2 2 6 53 2" xfId="17337" xr:uid="{3412FC90-E898-435D-A99C-E26125CBC1B6}"/>
    <cellStyle name="Normal 2 2 6 54" xfId="5415" xr:uid="{00000000-0005-0000-0000-0000BB1C0000}"/>
    <cellStyle name="Normal 2 2 6 54 2" xfId="17435" xr:uid="{065F460A-E609-4730-864F-373BD01E0B5F}"/>
    <cellStyle name="Normal 2 2 6 55" xfId="5516" xr:uid="{00000000-0005-0000-0000-0000BC1C0000}"/>
    <cellStyle name="Normal 2 2 6 55 2" xfId="17533" xr:uid="{C118E6C2-6EF3-4D75-A8DA-0279F9130412}"/>
    <cellStyle name="Normal 2 2 6 56" xfId="5617" xr:uid="{00000000-0005-0000-0000-0000BD1C0000}"/>
    <cellStyle name="Normal 2 2 6 56 2" xfId="17631" xr:uid="{E73A187E-10DF-48C7-A287-C43D8355FDE0}"/>
    <cellStyle name="Normal 2 2 6 57" xfId="5718" xr:uid="{00000000-0005-0000-0000-0000BE1C0000}"/>
    <cellStyle name="Normal 2 2 6 57 2" xfId="17729" xr:uid="{9E6E2D1B-8E34-4BB3-8EBC-E9677CF554FF}"/>
    <cellStyle name="Normal 2 2 6 58" xfId="5819" xr:uid="{00000000-0005-0000-0000-0000BF1C0000}"/>
    <cellStyle name="Normal 2 2 6 58 2" xfId="17827" xr:uid="{CFF3D18A-9416-46C8-A94F-3C60B43C7E44}"/>
    <cellStyle name="Normal 2 2 6 59" xfId="5920" xr:uid="{00000000-0005-0000-0000-0000C01C0000}"/>
    <cellStyle name="Normal 2 2 6 59 2" xfId="17925" xr:uid="{2A012DF4-D4F9-47F8-B8E6-D9F6BB29E8CD}"/>
    <cellStyle name="Normal 2 2 6 6" xfId="567" xr:uid="{00000000-0005-0000-0000-0000C11C0000}"/>
    <cellStyle name="Normal 2 2 6 6 2" xfId="12732" xr:uid="{A1C65916-F489-4301-A2B3-6A264BE7AB72}"/>
    <cellStyle name="Normal 2 2 6 60" xfId="6021" xr:uid="{00000000-0005-0000-0000-0000C21C0000}"/>
    <cellStyle name="Normal 2 2 6 60 2" xfId="18023" xr:uid="{5F7305A9-40EE-4389-BCD3-25F2B0C600A4}"/>
    <cellStyle name="Normal 2 2 6 61" xfId="6122" xr:uid="{00000000-0005-0000-0000-0000C31C0000}"/>
    <cellStyle name="Normal 2 2 6 61 2" xfId="18121" xr:uid="{75FBA3DD-426F-4B30-A6A5-18055CC8D964}"/>
    <cellStyle name="Normal 2 2 6 62" xfId="6223" xr:uid="{00000000-0005-0000-0000-0000C41C0000}"/>
    <cellStyle name="Normal 2 2 6 62 2" xfId="18219" xr:uid="{A79CEAF9-94F8-412E-A0B2-5DB340A60051}"/>
    <cellStyle name="Normal 2 2 6 63" xfId="6324" xr:uid="{00000000-0005-0000-0000-0000C51C0000}"/>
    <cellStyle name="Normal 2 2 6 63 2" xfId="18317" xr:uid="{26781610-00FD-481B-911C-994295E3598A}"/>
    <cellStyle name="Normal 2 2 6 64" xfId="6425" xr:uid="{00000000-0005-0000-0000-0000C61C0000}"/>
    <cellStyle name="Normal 2 2 6 64 2" xfId="18415" xr:uid="{60B286C2-C82D-482C-9C43-0035384B327C}"/>
    <cellStyle name="Normal 2 2 6 65" xfId="6526" xr:uid="{00000000-0005-0000-0000-0000C71C0000}"/>
    <cellStyle name="Normal 2 2 6 65 2" xfId="18513" xr:uid="{9F02664B-6BE5-469E-A83E-5AB9916A48D9}"/>
    <cellStyle name="Normal 2 2 6 66" xfId="6627" xr:uid="{00000000-0005-0000-0000-0000C81C0000}"/>
    <cellStyle name="Normal 2 2 6 66 2" xfId="18611" xr:uid="{64C7FDDC-2876-4E18-9ABF-79F3A42D9473}"/>
    <cellStyle name="Normal 2 2 6 67" xfId="6728" xr:uid="{00000000-0005-0000-0000-0000C91C0000}"/>
    <cellStyle name="Normal 2 2 6 67 2" xfId="18709" xr:uid="{779DC5DD-9E40-4954-A1F9-0ED836BE2ED4}"/>
    <cellStyle name="Normal 2 2 6 68" xfId="6829" xr:uid="{00000000-0005-0000-0000-0000CA1C0000}"/>
    <cellStyle name="Normal 2 2 6 68 2" xfId="18807" xr:uid="{140AFAB3-ED18-4DF8-A99A-61508DF52433}"/>
    <cellStyle name="Normal 2 2 6 69" xfId="6930" xr:uid="{00000000-0005-0000-0000-0000CB1C0000}"/>
    <cellStyle name="Normal 2 2 6 69 2" xfId="18905" xr:uid="{95A4CDF8-2077-45AC-B998-6864826A50A6}"/>
    <cellStyle name="Normal 2 2 6 7" xfId="668" xr:uid="{00000000-0005-0000-0000-0000CC1C0000}"/>
    <cellStyle name="Normal 2 2 6 7 2" xfId="12830" xr:uid="{D87FFC59-95EE-4FBB-AD0D-C2529D761235}"/>
    <cellStyle name="Normal 2 2 6 70" xfId="7031" xr:uid="{00000000-0005-0000-0000-0000CD1C0000}"/>
    <cellStyle name="Normal 2 2 6 70 2" xfId="19003" xr:uid="{971CB6E9-6EB3-4517-9F5D-ADF00223AD0B}"/>
    <cellStyle name="Normal 2 2 6 71" xfId="7132" xr:uid="{00000000-0005-0000-0000-0000CE1C0000}"/>
    <cellStyle name="Normal 2 2 6 71 2" xfId="19101" xr:uid="{AB14947C-29F8-463D-9263-BA5C654C7A04}"/>
    <cellStyle name="Normal 2 2 6 72" xfId="7233" xr:uid="{00000000-0005-0000-0000-0000CF1C0000}"/>
    <cellStyle name="Normal 2 2 6 72 2" xfId="19199" xr:uid="{550BCF96-8335-4C09-8D0F-22A20DB765EF}"/>
    <cellStyle name="Normal 2 2 6 73" xfId="7334" xr:uid="{00000000-0005-0000-0000-0000D01C0000}"/>
    <cellStyle name="Normal 2 2 6 73 2" xfId="19297" xr:uid="{3C1E748C-BAB8-40AC-8B7A-9DD2D658C035}"/>
    <cellStyle name="Normal 2 2 6 74" xfId="7435" xr:uid="{00000000-0005-0000-0000-0000D11C0000}"/>
    <cellStyle name="Normal 2 2 6 74 2" xfId="19395" xr:uid="{137A5C20-33E1-47D6-8790-8660215C597F}"/>
    <cellStyle name="Normal 2 2 6 75" xfId="7536" xr:uid="{00000000-0005-0000-0000-0000D21C0000}"/>
    <cellStyle name="Normal 2 2 6 75 2" xfId="19493" xr:uid="{B5F65B23-B253-4953-9EBA-D86537DF4FA2}"/>
    <cellStyle name="Normal 2 2 6 76" xfId="7637" xr:uid="{00000000-0005-0000-0000-0000D31C0000}"/>
    <cellStyle name="Normal 2 2 6 76 2" xfId="19591" xr:uid="{5DDC9AAA-882A-41AB-8E4E-24329875464D}"/>
    <cellStyle name="Normal 2 2 6 77" xfId="7738" xr:uid="{00000000-0005-0000-0000-0000D41C0000}"/>
    <cellStyle name="Normal 2 2 6 77 2" xfId="19689" xr:uid="{0303D03E-1F11-49D7-9035-3E4838EAF89C}"/>
    <cellStyle name="Normal 2 2 6 78" xfId="7839" xr:uid="{00000000-0005-0000-0000-0000D51C0000}"/>
    <cellStyle name="Normal 2 2 6 78 2" xfId="19787" xr:uid="{F6A112E5-0A06-4CE8-A452-E15F6D2169B2}"/>
    <cellStyle name="Normal 2 2 6 79" xfId="7940" xr:uid="{00000000-0005-0000-0000-0000D61C0000}"/>
    <cellStyle name="Normal 2 2 6 79 2" xfId="19885" xr:uid="{73CAC77C-8419-4700-8231-02AE482A63F5}"/>
    <cellStyle name="Normal 2 2 6 8" xfId="769" xr:uid="{00000000-0005-0000-0000-0000D71C0000}"/>
    <cellStyle name="Normal 2 2 6 8 2" xfId="12928" xr:uid="{C487E0F7-4BF5-4441-8872-1E4684D387B0}"/>
    <cellStyle name="Normal 2 2 6 80" xfId="8041" xr:uid="{00000000-0005-0000-0000-0000D81C0000}"/>
    <cellStyle name="Normal 2 2 6 80 2" xfId="19983" xr:uid="{837B7091-A6F9-4931-B232-975B0F08769E}"/>
    <cellStyle name="Normal 2 2 6 81" xfId="8142" xr:uid="{00000000-0005-0000-0000-0000D91C0000}"/>
    <cellStyle name="Normal 2 2 6 81 2" xfId="20081" xr:uid="{88B6AB2E-5AFD-4904-BFAE-8CA154D5FFC1}"/>
    <cellStyle name="Normal 2 2 6 82" xfId="8243" xr:uid="{00000000-0005-0000-0000-0000DA1C0000}"/>
    <cellStyle name="Normal 2 2 6 82 2" xfId="20179" xr:uid="{F2892BCD-92E8-4977-8D47-9E54E4A07040}"/>
    <cellStyle name="Normal 2 2 6 83" xfId="8344" xr:uid="{00000000-0005-0000-0000-0000DB1C0000}"/>
    <cellStyle name="Normal 2 2 6 83 2" xfId="20277" xr:uid="{E5151EEC-C13F-4BFD-B601-25B1D077E7C0}"/>
    <cellStyle name="Normal 2 2 6 84" xfId="8445" xr:uid="{00000000-0005-0000-0000-0000DC1C0000}"/>
    <cellStyle name="Normal 2 2 6 84 2" xfId="20375" xr:uid="{6EA8C32C-EA93-45D3-8197-972BFD7E74EA}"/>
    <cellStyle name="Normal 2 2 6 85" xfId="8546" xr:uid="{00000000-0005-0000-0000-0000DD1C0000}"/>
    <cellStyle name="Normal 2 2 6 85 2" xfId="20473" xr:uid="{314CE058-6D7B-467A-85F1-EE996A4988B7}"/>
    <cellStyle name="Normal 2 2 6 86" xfId="8647" xr:uid="{00000000-0005-0000-0000-0000DE1C0000}"/>
    <cellStyle name="Normal 2 2 6 86 2" xfId="20571" xr:uid="{BB2B9178-5EFF-4544-9CCC-1C9B579334A0}"/>
    <cellStyle name="Normal 2 2 6 87" xfId="8748" xr:uid="{00000000-0005-0000-0000-0000DF1C0000}"/>
    <cellStyle name="Normal 2 2 6 87 2" xfId="20669" xr:uid="{669BE71E-E71A-4F0E-A1B5-B6E29E832FEE}"/>
    <cellStyle name="Normal 2 2 6 88" xfId="8849" xr:uid="{00000000-0005-0000-0000-0000E01C0000}"/>
    <cellStyle name="Normal 2 2 6 88 2" xfId="20767" xr:uid="{5772A026-469C-431D-865F-3E944006B7A8}"/>
    <cellStyle name="Normal 2 2 6 89" xfId="8950" xr:uid="{00000000-0005-0000-0000-0000E11C0000}"/>
    <cellStyle name="Normal 2 2 6 89 2" xfId="20865" xr:uid="{D8B0FCE0-DB77-4389-948F-D1881C642EA8}"/>
    <cellStyle name="Normal 2 2 6 9" xfId="870" xr:uid="{00000000-0005-0000-0000-0000E21C0000}"/>
    <cellStyle name="Normal 2 2 6 9 2" xfId="13026" xr:uid="{46F9948F-8689-4416-BA9D-35F2A95C5F79}"/>
    <cellStyle name="Normal 2 2 6 90" xfId="9051" xr:uid="{00000000-0005-0000-0000-0000E31C0000}"/>
    <cellStyle name="Normal 2 2 6 90 2" xfId="20963" xr:uid="{8013E949-14D5-4071-B0A5-496ADE52192B}"/>
    <cellStyle name="Normal 2 2 6 91" xfId="9152" xr:uid="{00000000-0005-0000-0000-0000E41C0000}"/>
    <cellStyle name="Normal 2 2 6 91 2" xfId="21061" xr:uid="{F97A70B3-75ED-4C4D-99E5-0284F2C068BE}"/>
    <cellStyle name="Normal 2 2 6 92" xfId="9253" xr:uid="{00000000-0005-0000-0000-0000E51C0000}"/>
    <cellStyle name="Normal 2 2 6 92 2" xfId="21159" xr:uid="{0BA80AE0-20BC-4E4F-AF50-5C17F4252E1F}"/>
    <cellStyle name="Normal 2 2 6 93" xfId="9354" xr:uid="{00000000-0005-0000-0000-0000E61C0000}"/>
    <cellStyle name="Normal 2 2 6 93 2" xfId="21257" xr:uid="{FC70DB36-098A-462E-B4D8-EA171FB2E9E0}"/>
    <cellStyle name="Normal 2 2 6 94" xfId="9455" xr:uid="{00000000-0005-0000-0000-0000E71C0000}"/>
    <cellStyle name="Normal 2 2 6 94 2" xfId="21355" xr:uid="{2B5D6A2E-2B42-44CC-BCD4-2B01C482FC38}"/>
    <cellStyle name="Normal 2 2 6 95" xfId="9556" xr:uid="{00000000-0005-0000-0000-0000E81C0000}"/>
    <cellStyle name="Normal 2 2 6 95 2" xfId="21453" xr:uid="{A8965A18-9AE7-439F-B237-1C81C0E6321C}"/>
    <cellStyle name="Normal 2 2 6 96" xfId="9657" xr:uid="{00000000-0005-0000-0000-0000E91C0000}"/>
    <cellStyle name="Normal 2 2 6 96 2" xfId="21551" xr:uid="{2A80F783-26F9-418F-9461-B03867EDC80A}"/>
    <cellStyle name="Normal 2 2 6 97" xfId="9758" xr:uid="{00000000-0005-0000-0000-0000EA1C0000}"/>
    <cellStyle name="Normal 2 2 6 97 2" xfId="21649" xr:uid="{74E14A88-0CE1-48B0-A867-EE46C76FB5B7}"/>
    <cellStyle name="Normal 2 2 6 98" xfId="9859" xr:uid="{00000000-0005-0000-0000-0000EB1C0000}"/>
    <cellStyle name="Normal 2 2 6 98 2" xfId="21747" xr:uid="{C6F73BB0-ECF8-47D1-B96C-CD1102AF63CE}"/>
    <cellStyle name="Normal 2 2 6 99" xfId="9960" xr:uid="{00000000-0005-0000-0000-0000EC1C0000}"/>
    <cellStyle name="Normal 2 2 6 99 2" xfId="21845" xr:uid="{3BFF0CF8-39A1-42CE-B16B-6A5256587025}"/>
    <cellStyle name="Normal 2 2 60" xfId="5221" xr:uid="{00000000-0005-0000-0000-0000ED1C0000}"/>
    <cellStyle name="Normal 2 2 61" xfId="5322" xr:uid="{00000000-0005-0000-0000-0000EE1C0000}"/>
    <cellStyle name="Normal 2 2 62" xfId="5423" xr:uid="{00000000-0005-0000-0000-0000EF1C0000}"/>
    <cellStyle name="Normal 2 2 63" xfId="5524" xr:uid="{00000000-0005-0000-0000-0000F01C0000}"/>
    <cellStyle name="Normal 2 2 64" xfId="5625" xr:uid="{00000000-0005-0000-0000-0000F11C0000}"/>
    <cellStyle name="Normal 2 2 65" xfId="5726" xr:uid="{00000000-0005-0000-0000-0000F21C0000}"/>
    <cellStyle name="Normal 2 2 66" xfId="5827" xr:uid="{00000000-0005-0000-0000-0000F31C0000}"/>
    <cellStyle name="Normal 2 2 67" xfId="5928" xr:uid="{00000000-0005-0000-0000-0000F41C0000}"/>
    <cellStyle name="Normal 2 2 68" xfId="6029" xr:uid="{00000000-0005-0000-0000-0000F51C0000}"/>
    <cellStyle name="Normal 2 2 69" xfId="6130" xr:uid="{00000000-0005-0000-0000-0000F61C0000}"/>
    <cellStyle name="Normal 2 2 7" xfId="33" xr:uid="{00000000-0005-0000-0000-0000F71C0000}"/>
    <cellStyle name="Normal 2 2 7 10" xfId="963" xr:uid="{00000000-0005-0000-0000-0000F81C0000}"/>
    <cellStyle name="Normal 2 2 7 10 2" xfId="13116" xr:uid="{AF619EED-5601-439F-878D-124D19D09F06}"/>
    <cellStyle name="Normal 2 2 7 100" xfId="10053" xr:uid="{00000000-0005-0000-0000-0000F91C0000}"/>
    <cellStyle name="Normal 2 2 7 100 2" xfId="21935" xr:uid="{66DF24E8-290D-427C-93CC-7214DC00AC25}"/>
    <cellStyle name="Normal 2 2 7 101" xfId="10154" xr:uid="{00000000-0005-0000-0000-0000FA1C0000}"/>
    <cellStyle name="Normal 2 2 7 101 2" xfId="22032" xr:uid="{3248A20E-225B-4992-82B3-1EA66434E8C9}"/>
    <cellStyle name="Normal 2 2 7 102" xfId="10216" xr:uid="{00000000-0005-0000-0000-0000FB1C0000}"/>
    <cellStyle name="Normal 2 2 7 102 2" xfId="22093" xr:uid="{21434501-519D-4940-AE0F-C2A485CD7AE9}"/>
    <cellStyle name="Normal 2 2 7 103" xfId="10318" xr:uid="{00000000-0005-0000-0000-0000FC1C0000}"/>
    <cellStyle name="Normal 2 2 7 103 2" xfId="22191" xr:uid="{1C3F7DCE-6EA8-4B28-8DE6-9148BE3377B6}"/>
    <cellStyle name="Normal 2 2 7 104" xfId="10419" xr:uid="{00000000-0005-0000-0000-0000FD1C0000}"/>
    <cellStyle name="Normal 2 2 7 104 2" xfId="22289" xr:uid="{72EACE55-DBB6-4D23-BA4C-93980E4883FE}"/>
    <cellStyle name="Normal 2 2 7 105" xfId="10520" xr:uid="{00000000-0005-0000-0000-0000FE1C0000}"/>
    <cellStyle name="Normal 2 2 7 105 2" xfId="22386" xr:uid="{B4410DBF-772C-43DA-87CD-1198D4DE05CF}"/>
    <cellStyle name="Normal 2 2 7 106" xfId="10620" xr:uid="{00000000-0005-0000-0000-0000FF1C0000}"/>
    <cellStyle name="Normal 2 2 7 106 2" xfId="22485" xr:uid="{CF57C64F-1A76-421C-B5BE-19CE05BFC125}"/>
    <cellStyle name="Normal 2 2 7 107" xfId="10710" xr:uid="{00000000-0005-0000-0000-0000001D0000}"/>
    <cellStyle name="Normal 2 2 7 107 2" xfId="22572" xr:uid="{9C673BAA-5317-488B-BEE4-73CF0E4CD78E}"/>
    <cellStyle name="Normal 2 2 7 108" xfId="10823" xr:uid="{00000000-0005-0000-0000-0000011D0000}"/>
    <cellStyle name="Normal 2 2 7 108 2" xfId="22681" xr:uid="{C9C6B8F5-BEDB-4C52-8028-C2354EDF26DA}"/>
    <cellStyle name="Normal 2 2 7 109" xfId="10912" xr:uid="{00000000-0005-0000-0000-0000021D0000}"/>
    <cellStyle name="Normal 2 2 7 109 2" xfId="22769" xr:uid="{B8101A8A-E63D-4854-9C1A-E3348C38A654}"/>
    <cellStyle name="Normal 2 2 7 11" xfId="1064" xr:uid="{00000000-0005-0000-0000-0000031D0000}"/>
    <cellStyle name="Normal 2 2 7 11 2" xfId="13213" xr:uid="{ADE275B6-BD1C-419D-B1DA-81D5E060EBD1}"/>
    <cellStyle name="Normal 2 2 7 110" xfId="11012" xr:uid="{00000000-0005-0000-0000-0000041D0000}"/>
    <cellStyle name="Normal 2 2 7 110 2" xfId="22865" xr:uid="{01FE205F-9003-4802-ADDE-060064EB7E33}"/>
    <cellStyle name="Normal 2 2 7 111" xfId="11126" xr:uid="{00000000-0005-0000-0000-0000051D0000}"/>
    <cellStyle name="Normal 2 2 7 111 2" xfId="22975" xr:uid="{08AAB468-819A-4333-A7D1-B9C229A50C34}"/>
    <cellStyle name="Normal 2 2 7 112" xfId="11227" xr:uid="{00000000-0005-0000-0000-0000061D0000}"/>
    <cellStyle name="Normal 2 2 7 112 2" xfId="23073" xr:uid="{2C15894D-B79C-4471-852C-876834ACEC2E}"/>
    <cellStyle name="Normal 2 2 7 113" xfId="11328" xr:uid="{00000000-0005-0000-0000-0000071D0000}"/>
    <cellStyle name="Normal 2 2 7 113 2" xfId="23171" xr:uid="{EB2F6D5C-03A0-4C31-9268-C4585345234F}"/>
    <cellStyle name="Normal 2 2 7 114" xfId="11429" xr:uid="{00000000-0005-0000-0000-0000081D0000}"/>
    <cellStyle name="Normal 2 2 7 114 2" xfId="23269" xr:uid="{0C2FEA7B-0DBA-431C-84F6-688C90ABDD07}"/>
    <cellStyle name="Normal 2 2 7 115" xfId="11517" xr:uid="{00000000-0005-0000-0000-0000091D0000}"/>
    <cellStyle name="Normal 2 2 7 115 2" xfId="23356" xr:uid="{5084EFDA-232E-442E-8717-F4962B71170B}"/>
    <cellStyle name="Normal 2 2 7 116" xfId="11629" xr:uid="{00000000-0005-0000-0000-00000A1D0000}"/>
    <cellStyle name="Normal 2 2 7 116 2" xfId="23464" xr:uid="{2C8007E7-ED8C-4FB4-83F1-DCA80F6E6B7A}"/>
    <cellStyle name="Normal 2 2 7 117" xfId="11730" xr:uid="{00000000-0005-0000-0000-00000B1D0000}"/>
    <cellStyle name="Normal 2 2 7 117 2" xfId="23562" xr:uid="{7733E468-93E9-4443-8E2E-E07BAD839B28}"/>
    <cellStyle name="Normal 2 2 7 118" xfId="11828" xr:uid="{00000000-0005-0000-0000-00000C1D0000}"/>
    <cellStyle name="Normal 2 2 7 118 2" xfId="23655" xr:uid="{FF2D7837-9AF4-409F-8DBC-0904B37F51A7}"/>
    <cellStyle name="Normal 2 2 7 119" xfId="11923" xr:uid="{00000000-0005-0000-0000-00000D1D0000}"/>
    <cellStyle name="Normal 2 2 7 119 2" xfId="23748" xr:uid="{DE707FDD-CB10-496E-8C9A-85B02B07487F}"/>
    <cellStyle name="Normal 2 2 7 12" xfId="1165" xr:uid="{00000000-0005-0000-0000-00000E1D0000}"/>
    <cellStyle name="Normal 2 2 7 12 2" xfId="13311" xr:uid="{E3D1BB1C-85BE-456B-ABB4-22C207FC4FC7}"/>
    <cellStyle name="Normal 2 2 7 120" xfId="12006" xr:uid="{00000000-0005-0000-0000-00000F1D0000}"/>
    <cellStyle name="Normal 2 2 7 120 2" xfId="23829" xr:uid="{AC288A84-119F-48B9-B7F0-338CB4ED1768}"/>
    <cellStyle name="Normal 2 2 7 121" xfId="12134" xr:uid="{00000000-0005-0000-0000-0000101D0000}"/>
    <cellStyle name="Normal 2 2 7 121 2" xfId="23953" xr:uid="{E7D46912-6FD9-48A5-B0DF-58E8CD8ACF2D}"/>
    <cellStyle name="Normal 2 2 7 122" xfId="12271" xr:uid="{3EA6E2D2-5BB3-4671-AE2E-3421B30D0C62}"/>
    <cellStyle name="Normal 2 2 7 13" xfId="1266" xr:uid="{00000000-0005-0000-0000-0000111D0000}"/>
    <cellStyle name="Normal 2 2 7 13 2" xfId="13409" xr:uid="{30CD0DDD-110B-402C-8ED2-590A28635380}"/>
    <cellStyle name="Normal 2 2 7 14" xfId="1367" xr:uid="{00000000-0005-0000-0000-0000121D0000}"/>
    <cellStyle name="Normal 2 2 7 14 2" xfId="13507" xr:uid="{630697D3-8D67-47E2-8A33-3332A350C610}"/>
    <cellStyle name="Normal 2 2 7 15" xfId="1468" xr:uid="{00000000-0005-0000-0000-0000131D0000}"/>
    <cellStyle name="Normal 2 2 7 15 2" xfId="13605" xr:uid="{9AD1E3E5-3D32-40F9-86BC-1F9CA79CDDF0}"/>
    <cellStyle name="Normal 2 2 7 16" xfId="1569" xr:uid="{00000000-0005-0000-0000-0000141D0000}"/>
    <cellStyle name="Normal 2 2 7 16 2" xfId="13703" xr:uid="{AD272681-B2A0-4AFC-B996-CC03393D0CE1}"/>
    <cellStyle name="Normal 2 2 7 17" xfId="1670" xr:uid="{00000000-0005-0000-0000-0000151D0000}"/>
    <cellStyle name="Normal 2 2 7 17 2" xfId="13801" xr:uid="{D8677A7D-8774-4A30-BEF0-F09D9C00852F}"/>
    <cellStyle name="Normal 2 2 7 18" xfId="1771" xr:uid="{00000000-0005-0000-0000-0000161D0000}"/>
    <cellStyle name="Normal 2 2 7 18 2" xfId="13899" xr:uid="{0D0DB066-111E-47AC-B439-A2CAC57EC9AD}"/>
    <cellStyle name="Normal 2 2 7 19" xfId="1872" xr:uid="{00000000-0005-0000-0000-0000171D0000}"/>
    <cellStyle name="Normal 2 2 7 19 2" xfId="13997" xr:uid="{1FCA73E7-BB28-4418-9AEE-80C0EB6FE981}"/>
    <cellStyle name="Normal 2 2 7 2" xfId="57" xr:uid="{00000000-0005-0000-0000-0000181D0000}"/>
    <cellStyle name="Normal 2 2 7 2 10" xfId="840" xr:uid="{00000000-0005-0000-0000-0000191D0000}"/>
    <cellStyle name="Normal 2 2 7 2 10 2" xfId="12997" xr:uid="{11FC7E93-AC75-4AA5-9017-45E3437916CE}"/>
    <cellStyle name="Normal 2 2 7 2 100" xfId="9930" xr:uid="{00000000-0005-0000-0000-00001A1D0000}"/>
    <cellStyle name="Normal 2 2 7 2 100 2" xfId="21816" xr:uid="{59A875D6-6034-4328-99F5-2F24B7A06485}"/>
    <cellStyle name="Normal 2 2 7 2 101" xfId="9922" xr:uid="{00000000-0005-0000-0000-00001B1D0000}"/>
    <cellStyle name="Normal 2 2 7 2 101 2" xfId="21808" xr:uid="{03E10DBD-7B87-497B-871E-85D7EA6AD7F7}"/>
    <cellStyle name="Normal 2 2 7 2 102" xfId="10147" xr:uid="{00000000-0005-0000-0000-00001C1D0000}"/>
    <cellStyle name="Normal 2 2 7 2 102 2" xfId="22025" xr:uid="{425C2D83-6313-4A3A-9C7F-324CE03F6677}"/>
    <cellStyle name="Normal 2 2 7 2 103" xfId="10124" xr:uid="{00000000-0005-0000-0000-00001D1D0000}"/>
    <cellStyle name="Normal 2 2 7 2 103 2" xfId="22004" xr:uid="{EBB3AA80-FF2C-489F-9937-BC8C6A50ED06}"/>
    <cellStyle name="Normal 2 2 7 2 104" xfId="10268" xr:uid="{00000000-0005-0000-0000-00001E1D0000}"/>
    <cellStyle name="Normal 2 2 7 2 104 2" xfId="22144" xr:uid="{010DCB5B-9137-455E-81D2-7ED6B878B155}"/>
    <cellStyle name="Normal 2 2 7 2 105" xfId="10325" xr:uid="{00000000-0005-0000-0000-00001F1D0000}"/>
    <cellStyle name="Normal 2 2 7 2 105 2" xfId="22198" xr:uid="{53661E6C-A32E-4367-9473-0184C1919AD2}"/>
    <cellStyle name="Normal 2 2 7 2 106" xfId="10426" xr:uid="{00000000-0005-0000-0000-0000201D0000}"/>
    <cellStyle name="Normal 2 2 7 2 106 2" xfId="22296" xr:uid="{BD2C0430-F42E-42D3-B007-AEADDE7A76CB}"/>
    <cellStyle name="Normal 2 2 7 2 107" xfId="10637" xr:uid="{00000000-0005-0000-0000-0000211D0000}"/>
    <cellStyle name="Normal 2 2 7 2 107 2" xfId="22502" xr:uid="{FA5CF15C-B685-484A-BBED-DFCD3C8D25C3}"/>
    <cellStyle name="Normal 2 2 7 2 108" xfId="10644" xr:uid="{00000000-0005-0000-0000-0000221D0000}"/>
    <cellStyle name="Normal 2 2 7 2 108 2" xfId="22509" xr:uid="{17AABD1E-E2D7-49C9-9798-092E2F926D95}"/>
    <cellStyle name="Normal 2 2 7 2 109" xfId="10565" xr:uid="{00000000-0005-0000-0000-0000231D0000}"/>
    <cellStyle name="Normal 2 2 7 2 109 2" xfId="22431" xr:uid="{D29C92E4-23E8-42D0-B736-C46E11D21F67}"/>
    <cellStyle name="Normal 2 2 7 2 11" xfId="941" xr:uid="{00000000-0005-0000-0000-0000241D0000}"/>
    <cellStyle name="Normal 2 2 7 2 11 2" xfId="13095" xr:uid="{33F339D3-1681-4E77-999A-20D056F78995}"/>
    <cellStyle name="Normal 2 2 7 2 110" xfId="11043" xr:uid="{00000000-0005-0000-0000-0000251D0000}"/>
    <cellStyle name="Normal 2 2 7 2 110 2" xfId="22895" xr:uid="{68488F03-9893-462D-AFA2-77DA254614A7}"/>
    <cellStyle name="Normal 2 2 7 2 111" xfId="10765" xr:uid="{00000000-0005-0000-0000-0000261D0000}"/>
    <cellStyle name="Normal 2 2 7 2 111 2" xfId="22626" xr:uid="{18A2DAF5-A8F9-419B-8E48-377403798DF0}"/>
    <cellStyle name="Normal 2 2 7 2 112" xfId="11074" xr:uid="{00000000-0005-0000-0000-0000271D0000}"/>
    <cellStyle name="Normal 2 2 7 2 112 2" xfId="22926" xr:uid="{5E7578BC-C6F2-4428-BB2E-834E312C53BD}"/>
    <cellStyle name="Normal 2 2 7 2 113" xfId="11178" xr:uid="{00000000-0005-0000-0000-0000281D0000}"/>
    <cellStyle name="Normal 2 2 7 2 113 2" xfId="23026" xr:uid="{5D37E84A-8BBB-468D-9EC7-2B78FBAAFF0B}"/>
    <cellStyle name="Normal 2 2 7 2 114" xfId="11067" xr:uid="{00000000-0005-0000-0000-0000291D0000}"/>
    <cellStyle name="Normal 2 2 7 2 114 2" xfId="22919" xr:uid="{C5F1D662-89E5-44C2-90A4-755CC38CC75D}"/>
    <cellStyle name="Normal 2 2 7 2 115" xfId="11445" xr:uid="{00000000-0005-0000-0000-00002A1D0000}"/>
    <cellStyle name="Normal 2 2 7 2 115 2" xfId="23285" xr:uid="{9F23F4EF-7F2E-4744-B545-C6CEDE92B510}"/>
    <cellStyle name="Normal 2 2 7 2 116" xfId="11272" xr:uid="{00000000-0005-0000-0000-00002B1D0000}"/>
    <cellStyle name="Normal 2 2 7 2 116 2" xfId="23117" xr:uid="{93C9E107-FD3F-4DDA-AEC3-6A56055FC76C}"/>
    <cellStyle name="Normal 2 2 7 2 117" xfId="11579" xr:uid="{00000000-0005-0000-0000-00002C1D0000}"/>
    <cellStyle name="Normal 2 2 7 2 117 2" xfId="23416" xr:uid="{24EAC654-9791-46D5-AB76-65A5531062B5}"/>
    <cellStyle name="Normal 2 2 7 2 118" xfId="11652" xr:uid="{00000000-0005-0000-0000-00002D1D0000}"/>
    <cellStyle name="Normal 2 2 7 2 118 2" xfId="23486" xr:uid="{F5E14869-105A-4EE7-A642-462ED35AB089}"/>
    <cellStyle name="Normal 2 2 7 2 119" xfId="11940" xr:uid="{00000000-0005-0000-0000-00002E1D0000}"/>
    <cellStyle name="Normal 2 2 7 2 119 2" xfId="23765" xr:uid="{7BABBDCC-077A-4425-91B8-1541D979661B}"/>
    <cellStyle name="Normal 2 2 7 2 12" xfId="1042" xr:uid="{00000000-0005-0000-0000-00002F1D0000}"/>
    <cellStyle name="Normal 2 2 7 2 12 2" xfId="13192" xr:uid="{FE216066-CED8-4568-815F-FC3F326ADBDD}"/>
    <cellStyle name="Normal 2 2 7 2 120" xfId="12030" xr:uid="{00000000-0005-0000-0000-0000301D0000}"/>
    <cellStyle name="Normal 2 2 7 2 120 2" xfId="23853" xr:uid="{E00C6492-BD72-47A6-9BB8-9C76BB998AB6}"/>
    <cellStyle name="Normal 2 2 7 2 121" xfId="12295" xr:uid="{64CF6150-395E-4BD1-9BED-785774CE7FC6}"/>
    <cellStyle name="Normal 2 2 7 2 13" xfId="1143" xr:uid="{00000000-0005-0000-0000-0000311D0000}"/>
    <cellStyle name="Normal 2 2 7 2 13 2" xfId="13290" xr:uid="{A9987627-AB0C-4687-A203-FC5761DB8F42}"/>
    <cellStyle name="Normal 2 2 7 2 14" xfId="1244" xr:uid="{00000000-0005-0000-0000-0000321D0000}"/>
    <cellStyle name="Normal 2 2 7 2 14 2" xfId="13388" xr:uid="{9E831CD8-267C-41E5-A1F3-0CD8310056F0}"/>
    <cellStyle name="Normal 2 2 7 2 15" xfId="1345" xr:uid="{00000000-0005-0000-0000-0000331D0000}"/>
    <cellStyle name="Normal 2 2 7 2 15 2" xfId="13486" xr:uid="{03A9D33A-79AF-4CF0-AF33-1328A74098A2}"/>
    <cellStyle name="Normal 2 2 7 2 16" xfId="1446" xr:uid="{00000000-0005-0000-0000-0000341D0000}"/>
    <cellStyle name="Normal 2 2 7 2 16 2" xfId="13584" xr:uid="{E1405CDD-F249-454D-9E0C-3CF9C6705943}"/>
    <cellStyle name="Normal 2 2 7 2 17" xfId="1547" xr:uid="{00000000-0005-0000-0000-0000351D0000}"/>
    <cellStyle name="Normal 2 2 7 2 17 2" xfId="13682" xr:uid="{CE1BBFA5-2A50-4603-9BD7-385C264D3729}"/>
    <cellStyle name="Normal 2 2 7 2 18" xfId="1648" xr:uid="{00000000-0005-0000-0000-0000361D0000}"/>
    <cellStyle name="Normal 2 2 7 2 18 2" xfId="13780" xr:uid="{2E23366B-4584-4F17-BE40-1BD082823E7E}"/>
    <cellStyle name="Normal 2 2 7 2 19" xfId="1749" xr:uid="{00000000-0005-0000-0000-0000371D0000}"/>
    <cellStyle name="Normal 2 2 7 2 19 2" xfId="13878" xr:uid="{16EB9E8C-EB91-469E-9F60-35AE4622AEA8}"/>
    <cellStyle name="Normal 2 2 7 2 2" xfId="255" xr:uid="{00000000-0005-0000-0000-0000381D0000}"/>
    <cellStyle name="Normal 2 2 7 2 2 2" xfId="12429" xr:uid="{63363E31-5FF9-4B01-9AB3-9D3AC472B8F1}"/>
    <cellStyle name="Normal 2 2 7 2 20" xfId="1850" xr:uid="{00000000-0005-0000-0000-0000391D0000}"/>
    <cellStyle name="Normal 2 2 7 2 20 2" xfId="13976" xr:uid="{0EA0414C-5570-40F8-9B47-615A3E9A0FFC}"/>
    <cellStyle name="Normal 2 2 7 2 21" xfId="1951" xr:uid="{00000000-0005-0000-0000-00003A1D0000}"/>
    <cellStyle name="Normal 2 2 7 2 21 2" xfId="14074" xr:uid="{D81212F2-A4AF-4472-AEC5-B46313A520FD}"/>
    <cellStyle name="Normal 2 2 7 2 22" xfId="2052" xr:uid="{00000000-0005-0000-0000-00003B1D0000}"/>
    <cellStyle name="Normal 2 2 7 2 22 2" xfId="14172" xr:uid="{E38BB45A-3AAF-4363-A8EA-7C37943A2B55}"/>
    <cellStyle name="Normal 2 2 7 2 23" xfId="2153" xr:uid="{00000000-0005-0000-0000-00003C1D0000}"/>
    <cellStyle name="Normal 2 2 7 2 23 2" xfId="14270" xr:uid="{F37E3A5C-1A5D-40C3-AB55-B2FF93E4B171}"/>
    <cellStyle name="Normal 2 2 7 2 24" xfId="2254" xr:uid="{00000000-0005-0000-0000-00003D1D0000}"/>
    <cellStyle name="Normal 2 2 7 2 24 2" xfId="14368" xr:uid="{A2036D29-4596-484A-81DB-D80CEE7BA676}"/>
    <cellStyle name="Normal 2 2 7 2 25" xfId="2355" xr:uid="{00000000-0005-0000-0000-00003E1D0000}"/>
    <cellStyle name="Normal 2 2 7 2 25 2" xfId="14466" xr:uid="{0ECFD12B-1D11-411E-AB3A-E08B5467A8A7}"/>
    <cellStyle name="Normal 2 2 7 2 26" xfId="2456" xr:uid="{00000000-0005-0000-0000-00003F1D0000}"/>
    <cellStyle name="Normal 2 2 7 2 26 2" xfId="14564" xr:uid="{EC659980-BF22-43E5-8889-19DC992AEF85}"/>
    <cellStyle name="Normal 2 2 7 2 27" xfId="2557" xr:uid="{00000000-0005-0000-0000-0000401D0000}"/>
    <cellStyle name="Normal 2 2 7 2 27 2" xfId="14662" xr:uid="{E0A4B3F9-2E4F-4317-BFD5-21DEA11975E5}"/>
    <cellStyle name="Normal 2 2 7 2 28" xfId="2658" xr:uid="{00000000-0005-0000-0000-0000411D0000}"/>
    <cellStyle name="Normal 2 2 7 2 28 2" xfId="14760" xr:uid="{EE49036D-8027-45F1-A343-85028D0F26E4}"/>
    <cellStyle name="Normal 2 2 7 2 29" xfId="2759" xr:uid="{00000000-0005-0000-0000-0000421D0000}"/>
    <cellStyle name="Normal 2 2 7 2 29 2" xfId="14858" xr:uid="{5025F949-AB8D-4E06-A06C-9A6CC831AA4B}"/>
    <cellStyle name="Normal 2 2 7 2 3" xfId="278" xr:uid="{00000000-0005-0000-0000-0000431D0000}"/>
    <cellStyle name="Normal 2 2 7 2 3 2" xfId="12452" xr:uid="{B52F7F8A-4727-4569-851A-887BF4F15839}"/>
    <cellStyle name="Normal 2 2 7 2 30" xfId="2860" xr:uid="{00000000-0005-0000-0000-0000441D0000}"/>
    <cellStyle name="Normal 2 2 7 2 30 2" xfId="14956" xr:uid="{ED35339F-1317-4FFC-9BF0-8827732F3CA2}"/>
    <cellStyle name="Normal 2 2 7 2 31" xfId="2961" xr:uid="{00000000-0005-0000-0000-0000451D0000}"/>
    <cellStyle name="Normal 2 2 7 2 31 2" xfId="15054" xr:uid="{B493D12A-FD91-491F-AE4A-AFE9564769E0}"/>
    <cellStyle name="Normal 2 2 7 2 32" xfId="3062" xr:uid="{00000000-0005-0000-0000-0000461D0000}"/>
    <cellStyle name="Normal 2 2 7 2 32 2" xfId="15152" xr:uid="{F0F5D469-68E4-4963-9779-8057900B7D34}"/>
    <cellStyle name="Normal 2 2 7 2 33" xfId="3163" xr:uid="{00000000-0005-0000-0000-0000471D0000}"/>
    <cellStyle name="Normal 2 2 7 2 33 2" xfId="15250" xr:uid="{A76157A0-ED4F-4440-B75D-A546A9180B4B}"/>
    <cellStyle name="Normal 2 2 7 2 34" xfId="3264" xr:uid="{00000000-0005-0000-0000-0000481D0000}"/>
    <cellStyle name="Normal 2 2 7 2 34 2" xfId="15348" xr:uid="{CC09DA85-F3CA-4D62-800D-62CB81EBC805}"/>
    <cellStyle name="Normal 2 2 7 2 35" xfId="3365" xr:uid="{00000000-0005-0000-0000-0000491D0000}"/>
    <cellStyle name="Normal 2 2 7 2 35 2" xfId="15446" xr:uid="{2291DA6E-454F-4CCB-811A-F1872B80774E}"/>
    <cellStyle name="Normal 2 2 7 2 36" xfId="3466" xr:uid="{00000000-0005-0000-0000-00004A1D0000}"/>
    <cellStyle name="Normal 2 2 7 2 36 2" xfId="15544" xr:uid="{C8BFD28D-5EDC-471A-944F-3A39D9B0FC7C}"/>
    <cellStyle name="Normal 2 2 7 2 37" xfId="264" xr:uid="{00000000-0005-0000-0000-00004B1D0000}"/>
    <cellStyle name="Normal 2 2 7 2 37 2" xfId="12438" xr:uid="{F00ACB1B-66E1-43FF-B181-3C574907741F}"/>
    <cellStyle name="Normal 2 2 7 2 38" xfId="3657" xr:uid="{00000000-0005-0000-0000-00004C1D0000}"/>
    <cellStyle name="Normal 2 2 7 2 38 2" xfId="15729" xr:uid="{A164F914-FE73-42F2-BAAC-C9F5CF1D8D9E}"/>
    <cellStyle name="Normal 2 2 7 2 39" xfId="3694" xr:uid="{00000000-0005-0000-0000-00004D1D0000}"/>
    <cellStyle name="Normal 2 2 7 2 39 2" xfId="15765" xr:uid="{6A556A4A-A266-481B-AC42-59C72A903E28}"/>
    <cellStyle name="Normal 2 2 7 2 4" xfId="241" xr:uid="{00000000-0005-0000-0000-00004E1D0000}"/>
    <cellStyle name="Normal 2 2 7 2 4 2" xfId="12415" xr:uid="{C002B92E-489A-4D1B-A1D4-7AA2D29E8134}"/>
    <cellStyle name="Normal 2 2 7 2 40" xfId="4093" xr:uid="{00000000-0005-0000-0000-00004F1D0000}"/>
    <cellStyle name="Normal 2 2 7 2 40 2" xfId="16152" xr:uid="{58BD973E-940C-4684-B0B1-BB42DDF6EC74}"/>
    <cellStyle name="Normal 2 2 7 2 41" xfId="4116" xr:uid="{00000000-0005-0000-0000-0000501D0000}"/>
    <cellStyle name="Normal 2 2 7 2 41 2" xfId="16175" xr:uid="{B982E775-D80B-473C-8F63-5A76772C8835}"/>
    <cellStyle name="Normal 2 2 7 2 42" xfId="3953" xr:uid="{00000000-0005-0000-0000-0000511D0000}"/>
    <cellStyle name="Normal 2 2 7 2 42 2" xfId="16014" xr:uid="{1D3492C6-DF2B-454A-BF0B-4FCA28E25EAB}"/>
    <cellStyle name="Normal 2 2 7 2 43" xfId="4188" xr:uid="{00000000-0005-0000-0000-0000521D0000}"/>
    <cellStyle name="Normal 2 2 7 2 43 2" xfId="16244" xr:uid="{80421985-D1DD-43C9-A7A3-F0F8609C432F}"/>
    <cellStyle name="Normal 2 2 7 2 44" xfId="4210" xr:uid="{00000000-0005-0000-0000-0000531D0000}"/>
    <cellStyle name="Normal 2 2 7 2 44 2" xfId="16265" xr:uid="{72EA9C78-FF5B-4EB6-A51A-62747303588F}"/>
    <cellStyle name="Normal 2 2 7 2 45" xfId="4375" xr:uid="{00000000-0005-0000-0000-0000541D0000}"/>
    <cellStyle name="Normal 2 2 7 2 45 2" xfId="16426" xr:uid="{6631C7BA-077D-401F-8C6C-442B584D8F77}"/>
    <cellStyle name="Normal 2 2 7 2 46" xfId="4476" xr:uid="{00000000-0005-0000-0000-0000551D0000}"/>
    <cellStyle name="Normal 2 2 7 2 46 2" xfId="16524" xr:uid="{F00DB793-C0CE-45E2-A41C-E3F6E564F32C}"/>
    <cellStyle name="Normal 2 2 7 2 47" xfId="4577" xr:uid="{00000000-0005-0000-0000-0000561D0000}"/>
    <cellStyle name="Normal 2 2 7 2 47 2" xfId="16622" xr:uid="{CF58164B-3802-4E47-823B-E42622475D87}"/>
    <cellStyle name="Normal 2 2 7 2 48" xfId="4678" xr:uid="{00000000-0005-0000-0000-0000571D0000}"/>
    <cellStyle name="Normal 2 2 7 2 48 2" xfId="16720" xr:uid="{C378D3C3-19C4-4F22-B7C1-37DFE5DA1DBA}"/>
    <cellStyle name="Normal 2 2 7 2 49" xfId="4779" xr:uid="{00000000-0005-0000-0000-0000581D0000}"/>
    <cellStyle name="Normal 2 2 7 2 49 2" xfId="16818" xr:uid="{6977D13D-7595-4F3F-83CB-77A9ACDF81C5}"/>
    <cellStyle name="Normal 2 2 7 2 5" xfId="335" xr:uid="{00000000-0005-0000-0000-0000591D0000}"/>
    <cellStyle name="Normal 2 2 7 2 5 2" xfId="12507" xr:uid="{807BB47E-176A-43A6-A4DB-9C0AA576479F}"/>
    <cellStyle name="Normal 2 2 7 2 50" xfId="4880" xr:uid="{00000000-0005-0000-0000-00005A1D0000}"/>
    <cellStyle name="Normal 2 2 7 2 50 2" xfId="16916" xr:uid="{6084C02C-D034-40AB-81EA-E82CA300D0D6}"/>
    <cellStyle name="Normal 2 2 7 2 51" xfId="4981" xr:uid="{00000000-0005-0000-0000-00005B1D0000}"/>
    <cellStyle name="Normal 2 2 7 2 51 2" xfId="17014" xr:uid="{5C38B430-EAD8-4075-A63F-404400400884}"/>
    <cellStyle name="Normal 2 2 7 2 52" xfId="5082" xr:uid="{00000000-0005-0000-0000-00005C1D0000}"/>
    <cellStyle name="Normal 2 2 7 2 52 2" xfId="17112" xr:uid="{8E6F9049-5CCC-4E48-B7DD-DB36A6703395}"/>
    <cellStyle name="Normal 2 2 7 2 53" xfId="5183" xr:uid="{00000000-0005-0000-0000-00005D1D0000}"/>
    <cellStyle name="Normal 2 2 7 2 53 2" xfId="17210" xr:uid="{23FB2936-0312-4D33-AA15-005AF7BDE6C4}"/>
    <cellStyle name="Normal 2 2 7 2 54" xfId="5284" xr:uid="{00000000-0005-0000-0000-00005E1D0000}"/>
    <cellStyle name="Normal 2 2 7 2 54 2" xfId="17308" xr:uid="{7D791DFE-530A-42D9-B8C7-D605DBCE2336}"/>
    <cellStyle name="Normal 2 2 7 2 55" xfId="5385" xr:uid="{00000000-0005-0000-0000-00005F1D0000}"/>
    <cellStyle name="Normal 2 2 7 2 55 2" xfId="17406" xr:uid="{5B485D1A-0BE7-40D9-A56E-67DD699BD2CB}"/>
    <cellStyle name="Normal 2 2 7 2 56" xfId="5486" xr:uid="{00000000-0005-0000-0000-0000601D0000}"/>
    <cellStyle name="Normal 2 2 7 2 56 2" xfId="17504" xr:uid="{90D5E790-84E4-436A-9063-190199345AB2}"/>
    <cellStyle name="Normal 2 2 7 2 57" xfId="5587" xr:uid="{00000000-0005-0000-0000-0000611D0000}"/>
    <cellStyle name="Normal 2 2 7 2 57 2" xfId="17602" xr:uid="{8072649B-934B-4522-A545-57A11821BD0B}"/>
    <cellStyle name="Normal 2 2 7 2 58" xfId="5688" xr:uid="{00000000-0005-0000-0000-0000621D0000}"/>
    <cellStyle name="Normal 2 2 7 2 58 2" xfId="17700" xr:uid="{4BE43441-B5EF-48C2-83B5-13BA8A390330}"/>
    <cellStyle name="Normal 2 2 7 2 59" xfId="5789" xr:uid="{00000000-0005-0000-0000-0000631D0000}"/>
    <cellStyle name="Normal 2 2 7 2 59 2" xfId="17798" xr:uid="{22BD1032-08C5-45F5-B6CD-61198217FCB7}"/>
    <cellStyle name="Normal 2 2 7 2 6" xfId="436" xr:uid="{00000000-0005-0000-0000-0000641D0000}"/>
    <cellStyle name="Normal 2 2 7 2 6 2" xfId="12605" xr:uid="{A369C731-6712-4B6D-B589-0F9FF000DA6B}"/>
    <cellStyle name="Normal 2 2 7 2 60" xfId="5890" xr:uid="{00000000-0005-0000-0000-0000651D0000}"/>
    <cellStyle name="Normal 2 2 7 2 60 2" xfId="17896" xr:uid="{4B53D725-796C-47A8-B66F-E7BE18C3CF67}"/>
    <cellStyle name="Normal 2 2 7 2 61" xfId="5991" xr:uid="{00000000-0005-0000-0000-0000661D0000}"/>
    <cellStyle name="Normal 2 2 7 2 61 2" xfId="17994" xr:uid="{5280424B-C233-4DB1-B21F-CC50D7CE3FE2}"/>
    <cellStyle name="Normal 2 2 7 2 62" xfId="6092" xr:uid="{00000000-0005-0000-0000-0000671D0000}"/>
    <cellStyle name="Normal 2 2 7 2 62 2" xfId="18092" xr:uid="{B4785969-D6E2-4A44-8572-7BF52CDF391D}"/>
    <cellStyle name="Normal 2 2 7 2 63" xfId="6193" xr:uid="{00000000-0005-0000-0000-0000681D0000}"/>
    <cellStyle name="Normal 2 2 7 2 63 2" xfId="18190" xr:uid="{A53A2640-F3B3-4309-B809-1D38B72F2210}"/>
    <cellStyle name="Normal 2 2 7 2 64" xfId="6294" xr:uid="{00000000-0005-0000-0000-0000691D0000}"/>
    <cellStyle name="Normal 2 2 7 2 64 2" xfId="18288" xr:uid="{8A6860D7-2389-4DC6-A50B-EF473D16B131}"/>
    <cellStyle name="Normal 2 2 7 2 65" xfId="6395" xr:uid="{00000000-0005-0000-0000-00006A1D0000}"/>
    <cellStyle name="Normal 2 2 7 2 65 2" xfId="18386" xr:uid="{3596CA58-1A9A-458B-88A3-55E35514CC7A}"/>
    <cellStyle name="Normal 2 2 7 2 66" xfId="6496" xr:uid="{00000000-0005-0000-0000-00006B1D0000}"/>
    <cellStyle name="Normal 2 2 7 2 66 2" xfId="18484" xr:uid="{82EFC59C-A20A-4EAE-A87E-15F27C963C88}"/>
    <cellStyle name="Normal 2 2 7 2 67" xfId="6597" xr:uid="{00000000-0005-0000-0000-00006C1D0000}"/>
    <cellStyle name="Normal 2 2 7 2 67 2" xfId="18582" xr:uid="{98BB4463-16C6-41CF-B673-3FA4BA8D15C6}"/>
    <cellStyle name="Normal 2 2 7 2 68" xfId="6698" xr:uid="{00000000-0005-0000-0000-00006D1D0000}"/>
    <cellStyle name="Normal 2 2 7 2 68 2" xfId="18680" xr:uid="{3022AA72-6D98-4989-9832-EDE6D5DF93CC}"/>
    <cellStyle name="Normal 2 2 7 2 69" xfId="6799" xr:uid="{00000000-0005-0000-0000-00006E1D0000}"/>
    <cellStyle name="Normal 2 2 7 2 69 2" xfId="18778" xr:uid="{34E336DB-83DA-4842-8C4F-6CB8FE958353}"/>
    <cellStyle name="Normal 2 2 7 2 7" xfId="537" xr:uid="{00000000-0005-0000-0000-00006F1D0000}"/>
    <cellStyle name="Normal 2 2 7 2 7 2" xfId="12703" xr:uid="{761CF66A-A2DC-4A30-B02C-DF7B4E357693}"/>
    <cellStyle name="Normal 2 2 7 2 70" xfId="6900" xr:uid="{00000000-0005-0000-0000-0000701D0000}"/>
    <cellStyle name="Normal 2 2 7 2 70 2" xfId="18876" xr:uid="{0268A36D-4312-44CE-BC5C-7A761294C3C1}"/>
    <cellStyle name="Normal 2 2 7 2 71" xfId="7001" xr:uid="{00000000-0005-0000-0000-0000711D0000}"/>
    <cellStyle name="Normal 2 2 7 2 71 2" xfId="18974" xr:uid="{D2B9264C-A659-40AA-9063-CEE5710140A3}"/>
    <cellStyle name="Normal 2 2 7 2 72" xfId="7102" xr:uid="{00000000-0005-0000-0000-0000721D0000}"/>
    <cellStyle name="Normal 2 2 7 2 72 2" xfId="19072" xr:uid="{E4B8CA31-F821-49ED-BD46-F0E4BD930EE6}"/>
    <cellStyle name="Normal 2 2 7 2 73" xfId="7203" xr:uid="{00000000-0005-0000-0000-0000731D0000}"/>
    <cellStyle name="Normal 2 2 7 2 73 2" xfId="19170" xr:uid="{EFC82F75-CEF1-4A1E-8401-64070E46A408}"/>
    <cellStyle name="Normal 2 2 7 2 74" xfId="7304" xr:uid="{00000000-0005-0000-0000-0000741D0000}"/>
    <cellStyle name="Normal 2 2 7 2 74 2" xfId="19268" xr:uid="{0D19150B-812E-4C59-AD58-35912A9D5765}"/>
    <cellStyle name="Normal 2 2 7 2 75" xfId="7405" xr:uid="{00000000-0005-0000-0000-0000751D0000}"/>
    <cellStyle name="Normal 2 2 7 2 75 2" xfId="19366" xr:uid="{009DB4DF-BD68-4703-9234-A5C17CA066F4}"/>
    <cellStyle name="Normal 2 2 7 2 76" xfId="7506" xr:uid="{00000000-0005-0000-0000-0000761D0000}"/>
    <cellStyle name="Normal 2 2 7 2 76 2" xfId="19464" xr:uid="{5392E886-6648-4761-A2B3-A12C50C63099}"/>
    <cellStyle name="Normal 2 2 7 2 77" xfId="7607" xr:uid="{00000000-0005-0000-0000-0000771D0000}"/>
    <cellStyle name="Normal 2 2 7 2 77 2" xfId="19562" xr:uid="{7FC291E6-15E5-4DDD-ADBE-19A1F6E20408}"/>
    <cellStyle name="Normal 2 2 7 2 78" xfId="7708" xr:uid="{00000000-0005-0000-0000-0000781D0000}"/>
    <cellStyle name="Normal 2 2 7 2 78 2" xfId="19660" xr:uid="{85EBC5B8-915B-48BC-8EDF-75925BA46426}"/>
    <cellStyle name="Normal 2 2 7 2 79" xfId="7809" xr:uid="{00000000-0005-0000-0000-0000791D0000}"/>
    <cellStyle name="Normal 2 2 7 2 79 2" xfId="19758" xr:uid="{2107B7EE-1EC0-4937-AC49-5BC8E2D06B50}"/>
    <cellStyle name="Normal 2 2 7 2 8" xfId="638" xr:uid="{00000000-0005-0000-0000-00007A1D0000}"/>
    <cellStyle name="Normal 2 2 7 2 8 2" xfId="12801" xr:uid="{52AB16F0-F685-4FE2-B66B-44E1AE2A0B5A}"/>
    <cellStyle name="Normal 2 2 7 2 80" xfId="7910" xr:uid="{00000000-0005-0000-0000-00007B1D0000}"/>
    <cellStyle name="Normal 2 2 7 2 80 2" xfId="19856" xr:uid="{07F830F3-E29F-4B95-BEE7-08FADCCA4FFD}"/>
    <cellStyle name="Normal 2 2 7 2 81" xfId="8011" xr:uid="{00000000-0005-0000-0000-00007C1D0000}"/>
    <cellStyle name="Normal 2 2 7 2 81 2" xfId="19954" xr:uid="{4BA695E7-267C-443F-ACF9-19CD0C12F57C}"/>
    <cellStyle name="Normal 2 2 7 2 82" xfId="8112" xr:uid="{00000000-0005-0000-0000-00007D1D0000}"/>
    <cellStyle name="Normal 2 2 7 2 82 2" xfId="20052" xr:uid="{28816843-383C-4542-BFBC-59FBB00F3FE3}"/>
    <cellStyle name="Normal 2 2 7 2 83" xfId="8213" xr:uid="{00000000-0005-0000-0000-00007E1D0000}"/>
    <cellStyle name="Normal 2 2 7 2 83 2" xfId="20150" xr:uid="{F0488F01-F818-4DD3-A2B8-0CCDAC518ACF}"/>
    <cellStyle name="Normal 2 2 7 2 84" xfId="8314" xr:uid="{00000000-0005-0000-0000-00007F1D0000}"/>
    <cellStyle name="Normal 2 2 7 2 84 2" xfId="20248" xr:uid="{C2B7C607-D168-486A-B495-FA14B403577F}"/>
    <cellStyle name="Normal 2 2 7 2 85" xfId="8415" xr:uid="{00000000-0005-0000-0000-0000801D0000}"/>
    <cellStyle name="Normal 2 2 7 2 85 2" xfId="20346" xr:uid="{17F87DDF-48D0-4857-969F-A02C7AC0C3C5}"/>
    <cellStyle name="Normal 2 2 7 2 86" xfId="8516" xr:uid="{00000000-0005-0000-0000-0000811D0000}"/>
    <cellStyle name="Normal 2 2 7 2 86 2" xfId="20444" xr:uid="{451AC8CD-6602-4F15-92FB-FDF9D5278A19}"/>
    <cellStyle name="Normal 2 2 7 2 87" xfId="8617" xr:uid="{00000000-0005-0000-0000-0000821D0000}"/>
    <cellStyle name="Normal 2 2 7 2 87 2" xfId="20542" xr:uid="{4C3049C6-27F8-4F41-8B57-D6970C84A8C5}"/>
    <cellStyle name="Normal 2 2 7 2 88" xfId="8718" xr:uid="{00000000-0005-0000-0000-0000831D0000}"/>
    <cellStyle name="Normal 2 2 7 2 88 2" xfId="20640" xr:uid="{B4F67C43-BCF1-4B99-B6E2-C7B218152556}"/>
    <cellStyle name="Normal 2 2 7 2 89" xfId="8819" xr:uid="{00000000-0005-0000-0000-0000841D0000}"/>
    <cellStyle name="Normal 2 2 7 2 89 2" xfId="20738" xr:uid="{24D25ED5-56F9-47A0-8B71-D07C5B17FE82}"/>
    <cellStyle name="Normal 2 2 7 2 9" xfId="739" xr:uid="{00000000-0005-0000-0000-0000851D0000}"/>
    <cellStyle name="Normal 2 2 7 2 9 2" xfId="12899" xr:uid="{F8AB2400-BC36-45E1-A580-6F247CF8326C}"/>
    <cellStyle name="Normal 2 2 7 2 90" xfId="8920" xr:uid="{00000000-0005-0000-0000-0000861D0000}"/>
    <cellStyle name="Normal 2 2 7 2 90 2" xfId="20836" xr:uid="{2674A289-D271-4205-85F5-67112FB4E010}"/>
    <cellStyle name="Normal 2 2 7 2 91" xfId="9021" xr:uid="{00000000-0005-0000-0000-0000871D0000}"/>
    <cellStyle name="Normal 2 2 7 2 91 2" xfId="20934" xr:uid="{45DBF8D0-8BCB-4E3E-B8F0-D7BA44D821FD}"/>
    <cellStyle name="Normal 2 2 7 2 92" xfId="9122" xr:uid="{00000000-0005-0000-0000-0000881D0000}"/>
    <cellStyle name="Normal 2 2 7 2 92 2" xfId="21032" xr:uid="{F033ED6B-6480-49D8-B929-6458130B46A7}"/>
    <cellStyle name="Normal 2 2 7 2 93" xfId="9223" xr:uid="{00000000-0005-0000-0000-0000891D0000}"/>
    <cellStyle name="Normal 2 2 7 2 93 2" xfId="21130" xr:uid="{45CBE68E-0633-433E-9D7B-A6C0F6CCD7D6}"/>
    <cellStyle name="Normal 2 2 7 2 94" xfId="9324" xr:uid="{00000000-0005-0000-0000-00008A1D0000}"/>
    <cellStyle name="Normal 2 2 7 2 94 2" xfId="21228" xr:uid="{AD0FAF0D-424B-42F8-80B7-C36306460BE9}"/>
    <cellStyle name="Normal 2 2 7 2 95" xfId="9425" xr:uid="{00000000-0005-0000-0000-00008B1D0000}"/>
    <cellStyle name="Normal 2 2 7 2 95 2" xfId="21326" xr:uid="{81C6FBCF-8854-4863-B355-EB7303E27438}"/>
    <cellStyle name="Normal 2 2 7 2 96" xfId="9526" xr:uid="{00000000-0005-0000-0000-00008C1D0000}"/>
    <cellStyle name="Normal 2 2 7 2 96 2" xfId="21424" xr:uid="{BACC51F9-1B79-44F2-94B8-D34CAC8DE6DF}"/>
    <cellStyle name="Normal 2 2 7 2 97" xfId="9627" xr:uid="{00000000-0005-0000-0000-00008D1D0000}"/>
    <cellStyle name="Normal 2 2 7 2 97 2" xfId="21522" xr:uid="{4A699FB0-F430-470C-9BA5-99CD6FFC0EF5}"/>
    <cellStyle name="Normal 2 2 7 2 98" xfId="9728" xr:uid="{00000000-0005-0000-0000-00008E1D0000}"/>
    <cellStyle name="Normal 2 2 7 2 98 2" xfId="21620" xr:uid="{C8A47910-2599-43FD-BFE4-49B7C75B8365}"/>
    <cellStyle name="Normal 2 2 7 2 99" xfId="9829" xr:uid="{00000000-0005-0000-0000-00008F1D0000}"/>
    <cellStyle name="Normal 2 2 7 2 99 2" xfId="21718" xr:uid="{C9273207-5DEC-4502-B5FC-B12131B7DE8D}"/>
    <cellStyle name="Normal 2 2 7 20" xfId="1973" xr:uid="{00000000-0005-0000-0000-0000901D0000}"/>
    <cellStyle name="Normal 2 2 7 20 2" xfId="14095" xr:uid="{FB8AC821-C2CB-443F-A0E6-1E63C47743FA}"/>
    <cellStyle name="Normal 2 2 7 21" xfId="2074" xr:uid="{00000000-0005-0000-0000-0000911D0000}"/>
    <cellStyle name="Normal 2 2 7 21 2" xfId="14193" xr:uid="{AECDEA78-189C-4449-8E7D-42CB27729A4A}"/>
    <cellStyle name="Normal 2 2 7 22" xfId="2175" xr:uid="{00000000-0005-0000-0000-0000921D0000}"/>
    <cellStyle name="Normal 2 2 7 22 2" xfId="14291" xr:uid="{DB54E9C1-BDAC-48AE-A738-FFB02FDBE1D2}"/>
    <cellStyle name="Normal 2 2 7 23" xfId="2276" xr:uid="{00000000-0005-0000-0000-0000931D0000}"/>
    <cellStyle name="Normal 2 2 7 23 2" xfId="14389" xr:uid="{DC85E4E7-CC01-4424-A887-B288E7B94076}"/>
    <cellStyle name="Normal 2 2 7 24" xfId="2377" xr:uid="{00000000-0005-0000-0000-0000941D0000}"/>
    <cellStyle name="Normal 2 2 7 24 2" xfId="14487" xr:uid="{984A469C-F61E-40B3-9BD6-DCA5C45EDFFB}"/>
    <cellStyle name="Normal 2 2 7 25" xfId="2478" xr:uid="{00000000-0005-0000-0000-0000951D0000}"/>
    <cellStyle name="Normal 2 2 7 25 2" xfId="14585" xr:uid="{25467BC0-56BB-4DEB-ADBE-55B64DA99E72}"/>
    <cellStyle name="Normal 2 2 7 26" xfId="2579" xr:uid="{00000000-0005-0000-0000-0000961D0000}"/>
    <cellStyle name="Normal 2 2 7 26 2" xfId="14683" xr:uid="{C4152E99-942E-4ADB-AF7B-ACC0F2542650}"/>
    <cellStyle name="Normal 2 2 7 27" xfId="2680" xr:uid="{00000000-0005-0000-0000-0000971D0000}"/>
    <cellStyle name="Normal 2 2 7 27 2" xfId="14781" xr:uid="{55338F18-801A-4FE3-811B-017800E07341}"/>
    <cellStyle name="Normal 2 2 7 28" xfId="2781" xr:uid="{00000000-0005-0000-0000-0000981D0000}"/>
    <cellStyle name="Normal 2 2 7 28 2" xfId="14879" xr:uid="{15C4743A-61D1-4BF2-BEAC-B84BC1174E7F}"/>
    <cellStyle name="Normal 2 2 7 29" xfId="2882" xr:uid="{00000000-0005-0000-0000-0000991D0000}"/>
    <cellStyle name="Normal 2 2 7 29 2" xfId="14977" xr:uid="{3C7F7826-CAA5-40E2-952E-0B5BA45FB38D}"/>
    <cellStyle name="Normal 2 2 7 3" xfId="231" xr:uid="{00000000-0005-0000-0000-00009A1D0000}"/>
    <cellStyle name="Normal 2 2 7 3 2" xfId="12405" xr:uid="{1572A2B7-C21A-4F81-A242-82B81C4C641B}"/>
    <cellStyle name="Normal 2 2 7 30" xfId="2983" xr:uid="{00000000-0005-0000-0000-00009B1D0000}"/>
    <cellStyle name="Normal 2 2 7 30 2" xfId="15075" xr:uid="{4ECF1FC3-97CA-43B4-AFDA-423BD3C4E597}"/>
    <cellStyle name="Normal 2 2 7 31" xfId="3084" xr:uid="{00000000-0005-0000-0000-00009C1D0000}"/>
    <cellStyle name="Normal 2 2 7 31 2" xfId="15173" xr:uid="{E47DA4FC-9604-4C07-B451-3C3F30C84B22}"/>
    <cellStyle name="Normal 2 2 7 32" xfId="3185" xr:uid="{00000000-0005-0000-0000-00009D1D0000}"/>
    <cellStyle name="Normal 2 2 7 32 2" xfId="15271" xr:uid="{424AE638-F3F0-4FF4-A95C-FE7BB041D793}"/>
    <cellStyle name="Normal 2 2 7 33" xfId="3286" xr:uid="{00000000-0005-0000-0000-00009E1D0000}"/>
    <cellStyle name="Normal 2 2 7 33 2" xfId="15369" xr:uid="{8DCE6EBF-B607-4B18-8EB1-4F94905C2CA8}"/>
    <cellStyle name="Normal 2 2 7 34" xfId="3387" xr:uid="{00000000-0005-0000-0000-00009F1D0000}"/>
    <cellStyle name="Normal 2 2 7 34 2" xfId="15467" xr:uid="{1EE77232-32D0-4970-8F89-2D063B9BB9D3}"/>
    <cellStyle name="Normal 2 2 7 35" xfId="3488" xr:uid="{00000000-0005-0000-0000-0000A01D0000}"/>
    <cellStyle name="Normal 2 2 7 35 2" xfId="15565" xr:uid="{AAC0623A-9F02-45B6-9637-B49C77ED153F}"/>
    <cellStyle name="Normal 2 2 7 36" xfId="3589" xr:uid="{00000000-0005-0000-0000-0000A11D0000}"/>
    <cellStyle name="Normal 2 2 7 36 2" xfId="15663" xr:uid="{8113A1A4-B387-406F-9E2F-735C2EEF8A08}"/>
    <cellStyle name="Normal 2 2 7 37" xfId="3690" xr:uid="{00000000-0005-0000-0000-0000A21D0000}"/>
    <cellStyle name="Normal 2 2 7 37 2" xfId="15761" xr:uid="{151353CE-6297-410D-BFB6-B01CCA5C9E2D}"/>
    <cellStyle name="Normal 2 2 7 38" xfId="3784" xr:uid="{00000000-0005-0000-0000-0000A31D0000}"/>
    <cellStyle name="Normal 2 2 7 38 2" xfId="15853" xr:uid="{4EF910EF-BA9F-4104-85A7-F67DE5FB6847}"/>
    <cellStyle name="Normal 2 2 7 39" xfId="3854" xr:uid="{00000000-0005-0000-0000-0000A41D0000}"/>
    <cellStyle name="Normal 2 2 7 39 2" xfId="15919" xr:uid="{B932C6AD-0F9C-4134-A58A-EE17FCDAB288}"/>
    <cellStyle name="Normal 2 2 7 4" xfId="357" xr:uid="{00000000-0005-0000-0000-0000A51D0000}"/>
    <cellStyle name="Normal 2 2 7 4 2" xfId="12528" xr:uid="{29D8E026-A104-4B07-8279-60CAAAC0A3FA}"/>
    <cellStyle name="Normal 2 2 7 40" xfId="3954" xr:uid="{00000000-0005-0000-0000-0000A61D0000}"/>
    <cellStyle name="Normal 2 2 7 40 2" xfId="16015" xr:uid="{D8737B20-868D-4114-B6C7-FDB4390BEEF2}"/>
    <cellStyle name="Normal 2 2 7 41" xfId="4063" xr:uid="{00000000-0005-0000-0000-0000A71D0000}"/>
    <cellStyle name="Normal 2 2 7 41 2" xfId="16122" xr:uid="{ECB3B027-C5D7-4D6A-8128-35C5E27F2C8A}"/>
    <cellStyle name="Normal 2 2 7 42" xfId="4195" xr:uid="{00000000-0005-0000-0000-0000A81D0000}"/>
    <cellStyle name="Normal 2 2 7 42 2" xfId="16251" xr:uid="{A2C48500-0025-4D8E-B075-5380BD7DA534}"/>
    <cellStyle name="Normal 2 2 7 43" xfId="4258" xr:uid="{00000000-0005-0000-0000-0000A91D0000}"/>
    <cellStyle name="Normal 2 2 7 43 2" xfId="16311" xr:uid="{1B42DAE6-1C26-415D-A11A-CAF10CF3FD70}"/>
    <cellStyle name="Normal 2 2 7 44" xfId="4397" xr:uid="{00000000-0005-0000-0000-0000AA1D0000}"/>
    <cellStyle name="Normal 2 2 7 44 2" xfId="16447" xr:uid="{0266F900-3988-4833-9EE8-D85553B2B7F9}"/>
    <cellStyle name="Normal 2 2 7 45" xfId="4498" xr:uid="{00000000-0005-0000-0000-0000AB1D0000}"/>
    <cellStyle name="Normal 2 2 7 45 2" xfId="16545" xr:uid="{6068B047-CEE0-4BA5-8809-9D384A82C2A3}"/>
    <cellStyle name="Normal 2 2 7 46" xfId="4599" xr:uid="{00000000-0005-0000-0000-0000AC1D0000}"/>
    <cellStyle name="Normal 2 2 7 46 2" xfId="16643" xr:uid="{17843C26-9976-412A-9A7E-476E8FCEF07B}"/>
    <cellStyle name="Normal 2 2 7 47" xfId="4700" xr:uid="{00000000-0005-0000-0000-0000AD1D0000}"/>
    <cellStyle name="Normal 2 2 7 47 2" xfId="16741" xr:uid="{32099F73-3829-43BC-8338-7C2437C9111A}"/>
    <cellStyle name="Normal 2 2 7 48" xfId="4801" xr:uid="{00000000-0005-0000-0000-0000AE1D0000}"/>
    <cellStyle name="Normal 2 2 7 48 2" xfId="16839" xr:uid="{720C41D5-70E9-41A1-BEF9-303EB213A768}"/>
    <cellStyle name="Normal 2 2 7 49" xfId="4902" xr:uid="{00000000-0005-0000-0000-0000AF1D0000}"/>
    <cellStyle name="Normal 2 2 7 49 2" xfId="16937" xr:uid="{326E003E-F051-4F5A-850B-184EFE7F5312}"/>
    <cellStyle name="Normal 2 2 7 5" xfId="458" xr:uid="{00000000-0005-0000-0000-0000B01D0000}"/>
    <cellStyle name="Normal 2 2 7 5 2" xfId="12626" xr:uid="{268110D0-FBC4-4584-A7D5-E8E2A087F4CD}"/>
    <cellStyle name="Normal 2 2 7 50" xfId="5003" xr:uid="{00000000-0005-0000-0000-0000B11D0000}"/>
    <cellStyle name="Normal 2 2 7 50 2" xfId="17035" xr:uid="{A7DA5236-0738-46F4-801E-11D367312EC3}"/>
    <cellStyle name="Normal 2 2 7 51" xfId="5104" xr:uid="{00000000-0005-0000-0000-0000B21D0000}"/>
    <cellStyle name="Normal 2 2 7 51 2" xfId="17133" xr:uid="{3EC9D972-5994-447E-8D46-50C6A6391198}"/>
    <cellStyle name="Normal 2 2 7 52" xfId="5205" xr:uid="{00000000-0005-0000-0000-0000B31D0000}"/>
    <cellStyle name="Normal 2 2 7 52 2" xfId="17231" xr:uid="{DD540FC0-A6F0-47CD-83ED-A7F1E62B2698}"/>
    <cellStyle name="Normal 2 2 7 53" xfId="5306" xr:uid="{00000000-0005-0000-0000-0000B41D0000}"/>
    <cellStyle name="Normal 2 2 7 53 2" xfId="17329" xr:uid="{5B69AD8B-3E90-43FC-9BDF-931B321423BA}"/>
    <cellStyle name="Normal 2 2 7 54" xfId="5407" xr:uid="{00000000-0005-0000-0000-0000B51D0000}"/>
    <cellStyle name="Normal 2 2 7 54 2" xfId="17427" xr:uid="{A0D99A66-EBC3-4223-AE2B-D351F87B9A17}"/>
    <cellStyle name="Normal 2 2 7 55" xfId="5508" xr:uid="{00000000-0005-0000-0000-0000B61D0000}"/>
    <cellStyle name="Normal 2 2 7 55 2" xfId="17525" xr:uid="{EBDD76E5-245F-4062-90A6-FB54E28D6AD1}"/>
    <cellStyle name="Normal 2 2 7 56" xfId="5609" xr:uid="{00000000-0005-0000-0000-0000B71D0000}"/>
    <cellStyle name="Normal 2 2 7 56 2" xfId="17623" xr:uid="{31809C01-9167-4C9C-9520-02412C7A0141}"/>
    <cellStyle name="Normal 2 2 7 57" xfId="5710" xr:uid="{00000000-0005-0000-0000-0000B81D0000}"/>
    <cellStyle name="Normal 2 2 7 57 2" xfId="17721" xr:uid="{692B69D9-3D57-4EEE-A365-1C48DA75E096}"/>
    <cellStyle name="Normal 2 2 7 58" xfId="5811" xr:uid="{00000000-0005-0000-0000-0000B91D0000}"/>
    <cellStyle name="Normal 2 2 7 58 2" xfId="17819" xr:uid="{26C447DA-5148-46B9-8035-4FE8A5EB63C5}"/>
    <cellStyle name="Normal 2 2 7 59" xfId="5912" xr:uid="{00000000-0005-0000-0000-0000BA1D0000}"/>
    <cellStyle name="Normal 2 2 7 59 2" xfId="17917" xr:uid="{C1261FC3-A0FA-4CCB-A276-36578F421EB5}"/>
    <cellStyle name="Normal 2 2 7 6" xfId="559" xr:uid="{00000000-0005-0000-0000-0000BB1D0000}"/>
    <cellStyle name="Normal 2 2 7 6 2" xfId="12724" xr:uid="{56E50F1D-4F6C-458B-9FB3-0203A4786011}"/>
    <cellStyle name="Normal 2 2 7 60" xfId="6013" xr:uid="{00000000-0005-0000-0000-0000BC1D0000}"/>
    <cellStyle name="Normal 2 2 7 60 2" xfId="18015" xr:uid="{1E2C3DA9-C3CE-4C2F-AE65-EFDAD93A9429}"/>
    <cellStyle name="Normal 2 2 7 61" xfId="6114" xr:uid="{00000000-0005-0000-0000-0000BD1D0000}"/>
    <cellStyle name="Normal 2 2 7 61 2" xfId="18113" xr:uid="{E785AD3B-C3FD-48E4-82FC-6C4AA0463DEC}"/>
    <cellStyle name="Normal 2 2 7 62" xfId="6215" xr:uid="{00000000-0005-0000-0000-0000BE1D0000}"/>
    <cellStyle name="Normal 2 2 7 62 2" xfId="18211" xr:uid="{CA893DF6-2F66-44E4-9C7B-BFF63B18A883}"/>
    <cellStyle name="Normal 2 2 7 63" xfId="6316" xr:uid="{00000000-0005-0000-0000-0000BF1D0000}"/>
    <cellStyle name="Normal 2 2 7 63 2" xfId="18309" xr:uid="{498F04A3-41D6-4FDA-94BD-E0125A9DA916}"/>
    <cellStyle name="Normal 2 2 7 64" xfId="6417" xr:uid="{00000000-0005-0000-0000-0000C01D0000}"/>
    <cellStyle name="Normal 2 2 7 64 2" xfId="18407" xr:uid="{B8B69C3E-7051-4EDE-8803-96C5A7288A04}"/>
    <cellStyle name="Normal 2 2 7 65" xfId="6518" xr:uid="{00000000-0005-0000-0000-0000C11D0000}"/>
    <cellStyle name="Normal 2 2 7 65 2" xfId="18505" xr:uid="{4EDBFD8C-8D21-4D1C-87FB-D2AFAA1F6FEC}"/>
    <cellStyle name="Normal 2 2 7 66" xfId="6619" xr:uid="{00000000-0005-0000-0000-0000C21D0000}"/>
    <cellStyle name="Normal 2 2 7 66 2" xfId="18603" xr:uid="{AEA791BD-4280-4C91-8943-E6387D9EB7F0}"/>
    <cellStyle name="Normal 2 2 7 67" xfId="6720" xr:uid="{00000000-0005-0000-0000-0000C31D0000}"/>
    <cellStyle name="Normal 2 2 7 67 2" xfId="18701" xr:uid="{D4886312-3FAA-4790-88ED-E237376DA7F6}"/>
    <cellStyle name="Normal 2 2 7 68" xfId="6821" xr:uid="{00000000-0005-0000-0000-0000C41D0000}"/>
    <cellStyle name="Normal 2 2 7 68 2" xfId="18799" xr:uid="{619E4EE8-28C8-4D55-B4E5-839A3419D505}"/>
    <cellStyle name="Normal 2 2 7 69" xfId="6922" xr:uid="{00000000-0005-0000-0000-0000C51D0000}"/>
    <cellStyle name="Normal 2 2 7 69 2" xfId="18897" xr:uid="{FD3597CA-07FB-4B14-933A-062555CACF29}"/>
    <cellStyle name="Normal 2 2 7 7" xfId="660" xr:uid="{00000000-0005-0000-0000-0000C61D0000}"/>
    <cellStyle name="Normal 2 2 7 7 2" xfId="12822" xr:uid="{B095FB9F-F276-4918-A355-7381DA66B5EF}"/>
    <cellStyle name="Normal 2 2 7 70" xfId="7023" xr:uid="{00000000-0005-0000-0000-0000C71D0000}"/>
    <cellStyle name="Normal 2 2 7 70 2" xfId="18995" xr:uid="{0FB84AF2-0DF6-4952-BAF0-9A80C3163FD1}"/>
    <cellStyle name="Normal 2 2 7 71" xfId="7124" xr:uid="{00000000-0005-0000-0000-0000C81D0000}"/>
    <cellStyle name="Normal 2 2 7 71 2" xfId="19093" xr:uid="{7F9744AF-0D0C-4D8D-A0E3-3F36B76344EF}"/>
    <cellStyle name="Normal 2 2 7 72" xfId="7225" xr:uid="{00000000-0005-0000-0000-0000C91D0000}"/>
    <cellStyle name="Normal 2 2 7 72 2" xfId="19191" xr:uid="{866D9C7A-85AE-4BCF-B10A-91E445C14EB2}"/>
    <cellStyle name="Normal 2 2 7 73" xfId="7326" xr:uid="{00000000-0005-0000-0000-0000CA1D0000}"/>
    <cellStyle name="Normal 2 2 7 73 2" xfId="19289" xr:uid="{EC236219-E6EC-46F7-8363-17C5C99780AA}"/>
    <cellStyle name="Normal 2 2 7 74" xfId="7427" xr:uid="{00000000-0005-0000-0000-0000CB1D0000}"/>
    <cellStyle name="Normal 2 2 7 74 2" xfId="19387" xr:uid="{6652F0C1-253C-4F02-A134-CEBA6D2F69EB}"/>
    <cellStyle name="Normal 2 2 7 75" xfId="7528" xr:uid="{00000000-0005-0000-0000-0000CC1D0000}"/>
    <cellStyle name="Normal 2 2 7 75 2" xfId="19485" xr:uid="{84427A9C-1625-4C21-B269-5FCF2877FFB7}"/>
    <cellStyle name="Normal 2 2 7 76" xfId="7629" xr:uid="{00000000-0005-0000-0000-0000CD1D0000}"/>
    <cellStyle name="Normal 2 2 7 76 2" xfId="19583" xr:uid="{D4314433-C075-472B-A5F7-F3CF59C67EDE}"/>
    <cellStyle name="Normal 2 2 7 77" xfId="7730" xr:uid="{00000000-0005-0000-0000-0000CE1D0000}"/>
    <cellStyle name="Normal 2 2 7 77 2" xfId="19681" xr:uid="{12F07B4F-10DA-4D92-A416-D31D5CDC9A62}"/>
    <cellStyle name="Normal 2 2 7 78" xfId="7831" xr:uid="{00000000-0005-0000-0000-0000CF1D0000}"/>
    <cellStyle name="Normal 2 2 7 78 2" xfId="19779" xr:uid="{A976F760-78D9-4989-957F-C4D1A2C08527}"/>
    <cellStyle name="Normal 2 2 7 79" xfId="7932" xr:uid="{00000000-0005-0000-0000-0000D01D0000}"/>
    <cellStyle name="Normal 2 2 7 79 2" xfId="19877" xr:uid="{8CF7334E-DD71-4F0D-B4BD-6F005039FF06}"/>
    <cellStyle name="Normal 2 2 7 8" xfId="761" xr:uid="{00000000-0005-0000-0000-0000D11D0000}"/>
    <cellStyle name="Normal 2 2 7 8 2" xfId="12920" xr:uid="{2438F979-75AC-411B-9497-5AE784C186CB}"/>
    <cellStyle name="Normal 2 2 7 80" xfId="8033" xr:uid="{00000000-0005-0000-0000-0000D21D0000}"/>
    <cellStyle name="Normal 2 2 7 80 2" xfId="19975" xr:uid="{38DAC29C-0855-4A6C-B0D8-22F473BCA7AD}"/>
    <cellStyle name="Normal 2 2 7 81" xfId="8134" xr:uid="{00000000-0005-0000-0000-0000D31D0000}"/>
    <cellStyle name="Normal 2 2 7 81 2" xfId="20073" xr:uid="{F81CB51F-0833-4DCF-A2A0-C2221FC032E2}"/>
    <cellStyle name="Normal 2 2 7 82" xfId="8235" xr:uid="{00000000-0005-0000-0000-0000D41D0000}"/>
    <cellStyle name="Normal 2 2 7 82 2" xfId="20171" xr:uid="{115E689F-AAEC-455B-8247-8EF853033527}"/>
    <cellStyle name="Normal 2 2 7 83" xfId="8336" xr:uid="{00000000-0005-0000-0000-0000D51D0000}"/>
    <cellStyle name="Normal 2 2 7 83 2" xfId="20269" xr:uid="{8FF052DE-DB31-452B-82C5-66D5241D2A3A}"/>
    <cellStyle name="Normal 2 2 7 84" xfId="8437" xr:uid="{00000000-0005-0000-0000-0000D61D0000}"/>
    <cellStyle name="Normal 2 2 7 84 2" xfId="20367" xr:uid="{6E7DD358-006C-45E4-80ED-9AC272F33638}"/>
    <cellStyle name="Normal 2 2 7 85" xfId="8538" xr:uid="{00000000-0005-0000-0000-0000D71D0000}"/>
    <cellStyle name="Normal 2 2 7 85 2" xfId="20465" xr:uid="{60F103E8-5B7A-4971-9425-C28182AFD3F7}"/>
    <cellStyle name="Normal 2 2 7 86" xfId="8639" xr:uid="{00000000-0005-0000-0000-0000D81D0000}"/>
    <cellStyle name="Normal 2 2 7 86 2" xfId="20563" xr:uid="{30978921-C5A0-4941-842C-8942F56C335B}"/>
    <cellStyle name="Normal 2 2 7 87" xfId="8740" xr:uid="{00000000-0005-0000-0000-0000D91D0000}"/>
    <cellStyle name="Normal 2 2 7 87 2" xfId="20661" xr:uid="{CC83A2CE-3EA7-4FC0-B935-29AF0B2385D6}"/>
    <cellStyle name="Normal 2 2 7 88" xfId="8841" xr:uid="{00000000-0005-0000-0000-0000DA1D0000}"/>
    <cellStyle name="Normal 2 2 7 88 2" xfId="20759" xr:uid="{103EEF97-30F6-4D4D-B2AC-6A626DC1E552}"/>
    <cellStyle name="Normal 2 2 7 89" xfId="8942" xr:uid="{00000000-0005-0000-0000-0000DB1D0000}"/>
    <cellStyle name="Normal 2 2 7 89 2" xfId="20857" xr:uid="{012ABA94-48A8-43F7-9F76-6A6066A642FD}"/>
    <cellStyle name="Normal 2 2 7 9" xfId="862" xr:uid="{00000000-0005-0000-0000-0000DC1D0000}"/>
    <cellStyle name="Normal 2 2 7 9 2" xfId="13018" xr:uid="{61DFB8A7-9153-4331-B4E1-DBEA98DA0ED5}"/>
    <cellStyle name="Normal 2 2 7 90" xfId="9043" xr:uid="{00000000-0005-0000-0000-0000DD1D0000}"/>
    <cellStyle name="Normal 2 2 7 90 2" xfId="20955" xr:uid="{FBCDF510-2B8D-4C6F-98F6-3A2DC040E165}"/>
    <cellStyle name="Normal 2 2 7 91" xfId="9144" xr:uid="{00000000-0005-0000-0000-0000DE1D0000}"/>
    <cellStyle name="Normal 2 2 7 91 2" xfId="21053" xr:uid="{E8550DA4-C111-42B1-BC26-F88B025A5338}"/>
    <cellStyle name="Normal 2 2 7 92" xfId="9245" xr:uid="{00000000-0005-0000-0000-0000DF1D0000}"/>
    <cellStyle name="Normal 2 2 7 92 2" xfId="21151" xr:uid="{64C1A812-5874-4A99-AEE9-7BA73D77EE65}"/>
    <cellStyle name="Normal 2 2 7 93" xfId="9346" xr:uid="{00000000-0005-0000-0000-0000E01D0000}"/>
    <cellStyle name="Normal 2 2 7 93 2" xfId="21249" xr:uid="{DDF10734-3959-4E75-BA4F-C8958552D38B}"/>
    <cellStyle name="Normal 2 2 7 94" xfId="9447" xr:uid="{00000000-0005-0000-0000-0000E11D0000}"/>
    <cellStyle name="Normal 2 2 7 94 2" xfId="21347" xr:uid="{751268A1-B333-4C6C-B913-DEBF9704FEB2}"/>
    <cellStyle name="Normal 2 2 7 95" xfId="9548" xr:uid="{00000000-0005-0000-0000-0000E21D0000}"/>
    <cellStyle name="Normal 2 2 7 95 2" xfId="21445" xr:uid="{AA65425E-2B9D-45BB-A489-59DB211E4821}"/>
    <cellStyle name="Normal 2 2 7 96" xfId="9649" xr:uid="{00000000-0005-0000-0000-0000E31D0000}"/>
    <cellStyle name="Normal 2 2 7 96 2" xfId="21543" xr:uid="{EA901152-FA79-4C1F-BDC7-C45934679044}"/>
    <cellStyle name="Normal 2 2 7 97" xfId="9750" xr:uid="{00000000-0005-0000-0000-0000E41D0000}"/>
    <cellStyle name="Normal 2 2 7 97 2" xfId="21641" xr:uid="{6CBD6769-48A8-43AB-A14C-409DB3273301}"/>
    <cellStyle name="Normal 2 2 7 98" xfId="9851" xr:uid="{00000000-0005-0000-0000-0000E51D0000}"/>
    <cellStyle name="Normal 2 2 7 98 2" xfId="21739" xr:uid="{4AFE99DF-08FB-4EAA-9091-88E50F5910B2}"/>
    <cellStyle name="Normal 2 2 7 99" xfId="9952" xr:uid="{00000000-0005-0000-0000-0000E61D0000}"/>
    <cellStyle name="Normal 2 2 7 99 2" xfId="21837" xr:uid="{FE92D0D7-AE5F-48C6-9F3F-7D1EF382D413}"/>
    <cellStyle name="Normal 2 2 70" xfId="6231" xr:uid="{00000000-0005-0000-0000-0000E71D0000}"/>
    <cellStyle name="Normal 2 2 71" xfId="6332" xr:uid="{00000000-0005-0000-0000-0000E81D0000}"/>
    <cellStyle name="Normal 2 2 72" xfId="6433" xr:uid="{00000000-0005-0000-0000-0000E91D0000}"/>
    <cellStyle name="Normal 2 2 73" xfId="6534" xr:uid="{00000000-0005-0000-0000-0000EA1D0000}"/>
    <cellStyle name="Normal 2 2 74" xfId="6635" xr:uid="{00000000-0005-0000-0000-0000EB1D0000}"/>
    <cellStyle name="Normal 2 2 75" xfId="6736" xr:uid="{00000000-0005-0000-0000-0000EC1D0000}"/>
    <cellStyle name="Normal 2 2 76" xfId="6837" xr:uid="{00000000-0005-0000-0000-0000ED1D0000}"/>
    <cellStyle name="Normal 2 2 77" xfId="6938" xr:uid="{00000000-0005-0000-0000-0000EE1D0000}"/>
    <cellStyle name="Normal 2 2 78" xfId="7039" xr:uid="{00000000-0005-0000-0000-0000EF1D0000}"/>
    <cellStyle name="Normal 2 2 79" xfId="7140" xr:uid="{00000000-0005-0000-0000-0000F01D0000}"/>
    <cellStyle name="Normal 2 2 8" xfId="36" xr:uid="{00000000-0005-0000-0000-0000F11D0000}"/>
    <cellStyle name="Normal 2 2 8 10" xfId="1014" xr:uid="{00000000-0005-0000-0000-0000F21D0000}"/>
    <cellStyle name="Normal 2 2 8 10 2" xfId="13165" xr:uid="{EF610A61-D678-47D1-A49B-17284093DE12}"/>
    <cellStyle name="Normal 2 2 8 100" xfId="10104" xr:uid="{00000000-0005-0000-0000-0000F31D0000}"/>
    <cellStyle name="Normal 2 2 8 100 2" xfId="21984" xr:uid="{FDA9B259-C3B0-4842-AF23-D2EE2AAC7765}"/>
    <cellStyle name="Normal 2 2 8 101" xfId="10195" xr:uid="{00000000-0005-0000-0000-0000F41D0000}"/>
    <cellStyle name="Normal 2 2 8 101 2" xfId="22072" xr:uid="{F1F681B4-62D7-456C-9D40-DE695C0B4270}"/>
    <cellStyle name="Normal 2 2 8 102" xfId="10305" xr:uid="{00000000-0005-0000-0000-0000F51D0000}"/>
    <cellStyle name="Normal 2 2 8 102 2" xfId="22178" xr:uid="{0B1C8743-BA15-499C-B625-8665A923D843}"/>
    <cellStyle name="Normal 2 2 8 103" xfId="10406" xr:uid="{00000000-0005-0000-0000-0000F61D0000}"/>
    <cellStyle name="Normal 2 2 8 103 2" xfId="22276" xr:uid="{621A6B73-1AF3-41CC-BB70-D43C80E0227C}"/>
    <cellStyle name="Normal 2 2 8 104" xfId="10507" xr:uid="{00000000-0005-0000-0000-0000F71D0000}"/>
    <cellStyle name="Normal 2 2 8 104 2" xfId="22373" xr:uid="{F0D102CE-7007-4132-A42E-C152C379B0F3}"/>
    <cellStyle name="Normal 2 2 8 105" xfId="10599" xr:uid="{00000000-0005-0000-0000-0000F81D0000}"/>
    <cellStyle name="Normal 2 2 8 105 2" xfId="22464" xr:uid="{8ED89A4C-37F9-4942-A726-C768AB3DD5F4}"/>
    <cellStyle name="Normal 2 2 8 106" xfId="10699" xr:uid="{00000000-0005-0000-0000-0000F91D0000}"/>
    <cellStyle name="Normal 2 2 8 106 2" xfId="22561" xr:uid="{37C73C56-32D5-4AE9-9FAC-D709FA11F1F3}"/>
    <cellStyle name="Normal 2 2 8 107" xfId="10810" xr:uid="{00000000-0005-0000-0000-0000FA1D0000}"/>
    <cellStyle name="Normal 2 2 8 107 2" xfId="22668" xr:uid="{7D9FBD75-4EB8-4552-9AA6-628BDFA4C08D}"/>
    <cellStyle name="Normal 2 2 8 108" xfId="10901" xr:uid="{00000000-0005-0000-0000-0000FB1D0000}"/>
    <cellStyle name="Normal 2 2 8 108 2" xfId="22758" xr:uid="{6FB2815C-8FC8-455A-9650-930B1157F0F3}"/>
    <cellStyle name="Normal 2 2 8 109" xfId="10964" xr:uid="{00000000-0005-0000-0000-0000FC1D0000}"/>
    <cellStyle name="Normal 2 2 8 109 2" xfId="22819" xr:uid="{7D0230A3-E766-48F0-ADC4-82616E89779D}"/>
    <cellStyle name="Normal 2 2 8 11" xfId="1115" xr:uid="{00000000-0005-0000-0000-0000FD1D0000}"/>
    <cellStyle name="Normal 2 2 8 11 2" xfId="13262" xr:uid="{9150026E-CEDC-44BC-B54A-A41065976C7A}"/>
    <cellStyle name="Normal 2 2 8 110" xfId="11113" xr:uid="{00000000-0005-0000-0000-0000FE1D0000}"/>
    <cellStyle name="Normal 2 2 8 110 2" xfId="22962" xr:uid="{059FBE54-3C0D-4C1D-905D-ED0B931B60F8}"/>
    <cellStyle name="Normal 2 2 8 111" xfId="11214" xr:uid="{00000000-0005-0000-0000-0000FF1D0000}"/>
    <cellStyle name="Normal 2 2 8 111 2" xfId="23060" xr:uid="{622864ED-7EF3-4313-B611-CF8F783A9206}"/>
    <cellStyle name="Normal 2 2 8 112" xfId="11315" xr:uid="{00000000-0005-0000-0000-0000001E0000}"/>
    <cellStyle name="Normal 2 2 8 112 2" xfId="23158" xr:uid="{05656045-F5C8-4E50-91DE-7E4A126D12A9}"/>
    <cellStyle name="Normal 2 2 8 113" xfId="11416" xr:uid="{00000000-0005-0000-0000-0000011E0000}"/>
    <cellStyle name="Normal 2 2 8 113 2" xfId="23256" xr:uid="{3A428CB7-2D36-4EF8-A74B-84CC70343077}"/>
    <cellStyle name="Normal 2 2 8 114" xfId="11506" xr:uid="{00000000-0005-0000-0000-0000021E0000}"/>
    <cellStyle name="Normal 2 2 8 114 2" xfId="23345" xr:uid="{C0BEEAFA-413C-4CCE-BA8A-D6659299CC4C}"/>
    <cellStyle name="Normal 2 2 8 115" xfId="11608" xr:uid="{00000000-0005-0000-0000-0000031E0000}"/>
    <cellStyle name="Normal 2 2 8 115 2" xfId="23443" xr:uid="{1F8C9E57-A157-4508-B0FE-89A48D2AF210}"/>
    <cellStyle name="Normal 2 2 8 116" xfId="11709" xr:uid="{00000000-0005-0000-0000-0000041E0000}"/>
    <cellStyle name="Normal 2 2 8 116 2" xfId="23541" xr:uid="{E7BD170E-CFE2-4D38-97CE-B6ABF21E77DF}"/>
    <cellStyle name="Normal 2 2 8 117" xfId="11815" xr:uid="{00000000-0005-0000-0000-0000051E0000}"/>
    <cellStyle name="Normal 2 2 8 117 2" xfId="23642" xr:uid="{249B88DC-A6C4-4882-885E-7E955CDD8B9D}"/>
    <cellStyle name="Normal 2 2 8 118" xfId="11902" xr:uid="{00000000-0005-0000-0000-0000061E0000}"/>
    <cellStyle name="Normal 2 2 8 118 2" xfId="23727" xr:uid="{999780FF-0A84-430C-86B0-0F92E7FF07FF}"/>
    <cellStyle name="Normal 2 2 8 119" xfId="11961" xr:uid="{00000000-0005-0000-0000-0000071E0000}"/>
    <cellStyle name="Normal 2 2 8 119 2" xfId="23786" xr:uid="{1A8D44C4-6124-4505-BB1C-9F1A434A5A56}"/>
    <cellStyle name="Normal 2 2 8 12" xfId="1216" xr:uid="{00000000-0005-0000-0000-0000081E0000}"/>
    <cellStyle name="Normal 2 2 8 12 2" xfId="13360" xr:uid="{946581DA-1B50-4198-807A-32A6A8FC9E37}"/>
    <cellStyle name="Normal 2 2 8 120" xfId="12096" xr:uid="{00000000-0005-0000-0000-0000091E0000}"/>
    <cellStyle name="Normal 2 2 8 120 2" xfId="23916" xr:uid="{EC7AA73D-339D-4226-8099-42281F76284E}"/>
    <cellStyle name="Normal 2 2 8 121" xfId="12274" xr:uid="{3E241B4F-FED4-4AD6-9F77-028B3CB99C89}"/>
    <cellStyle name="Normal 2 2 8 13" xfId="1317" xr:uid="{00000000-0005-0000-0000-00000A1E0000}"/>
    <cellStyle name="Normal 2 2 8 13 2" xfId="13458" xr:uid="{ECC23F0E-053B-4327-BC94-120DD88298EC}"/>
    <cellStyle name="Normal 2 2 8 14" xfId="1418" xr:uid="{00000000-0005-0000-0000-00000B1E0000}"/>
    <cellStyle name="Normal 2 2 8 14 2" xfId="13556" xr:uid="{C4D6BA00-BCFF-47BB-9211-4646213E22DD}"/>
    <cellStyle name="Normal 2 2 8 15" xfId="1519" xr:uid="{00000000-0005-0000-0000-00000C1E0000}"/>
    <cellStyle name="Normal 2 2 8 15 2" xfId="13654" xr:uid="{32AFFE36-5932-4053-85D6-04C70EDE56EE}"/>
    <cellStyle name="Normal 2 2 8 16" xfId="1620" xr:uid="{00000000-0005-0000-0000-00000D1E0000}"/>
    <cellStyle name="Normal 2 2 8 16 2" xfId="13752" xr:uid="{33DBC8F8-882A-4F5A-8B56-89B807BA4738}"/>
    <cellStyle name="Normal 2 2 8 17" xfId="1721" xr:uid="{00000000-0005-0000-0000-00000E1E0000}"/>
    <cellStyle name="Normal 2 2 8 17 2" xfId="13850" xr:uid="{8DBC6D90-D973-48E0-960C-22FB756B2D0F}"/>
    <cellStyle name="Normal 2 2 8 18" xfId="1822" xr:uid="{00000000-0005-0000-0000-00000F1E0000}"/>
    <cellStyle name="Normal 2 2 8 18 2" xfId="13948" xr:uid="{1C98CC65-44B9-4F14-9743-9269E3E11410}"/>
    <cellStyle name="Normal 2 2 8 19" xfId="1923" xr:uid="{00000000-0005-0000-0000-0000101E0000}"/>
    <cellStyle name="Normal 2 2 8 19 2" xfId="14046" xr:uid="{BE67D774-A888-4D26-89AF-C228B5596C34}"/>
    <cellStyle name="Normal 2 2 8 2" xfId="234" xr:uid="{00000000-0005-0000-0000-0000111E0000}"/>
    <cellStyle name="Normal 2 2 8 2 2" xfId="12408" xr:uid="{51A82DC6-019B-4F95-A462-2760B1424483}"/>
    <cellStyle name="Normal 2 2 8 20" xfId="2024" xr:uid="{00000000-0005-0000-0000-0000121E0000}"/>
    <cellStyle name="Normal 2 2 8 20 2" xfId="14144" xr:uid="{87589EFC-4E46-4FC8-947C-2B81B45C7D67}"/>
    <cellStyle name="Normal 2 2 8 21" xfId="2125" xr:uid="{00000000-0005-0000-0000-0000131E0000}"/>
    <cellStyle name="Normal 2 2 8 21 2" xfId="14242" xr:uid="{37AAC63B-0E65-47F6-996F-9297FDF0CE7C}"/>
    <cellStyle name="Normal 2 2 8 22" xfId="2226" xr:uid="{00000000-0005-0000-0000-0000141E0000}"/>
    <cellStyle name="Normal 2 2 8 22 2" xfId="14340" xr:uid="{39214D2E-3882-4F16-8B7E-58FA78B0676C}"/>
    <cellStyle name="Normal 2 2 8 23" xfId="2327" xr:uid="{00000000-0005-0000-0000-0000151E0000}"/>
    <cellStyle name="Normal 2 2 8 23 2" xfId="14438" xr:uid="{43808250-A6D4-4278-8F11-157315FC149D}"/>
    <cellStyle name="Normal 2 2 8 24" xfId="2428" xr:uid="{00000000-0005-0000-0000-0000161E0000}"/>
    <cellStyle name="Normal 2 2 8 24 2" xfId="14536" xr:uid="{E85D59F9-282D-4ECA-AF32-1742915909D1}"/>
    <cellStyle name="Normal 2 2 8 25" xfId="2529" xr:uid="{00000000-0005-0000-0000-0000171E0000}"/>
    <cellStyle name="Normal 2 2 8 25 2" xfId="14634" xr:uid="{56F5A1F4-7054-46FA-AA53-88ACD3E7FDE5}"/>
    <cellStyle name="Normal 2 2 8 26" xfId="2630" xr:uid="{00000000-0005-0000-0000-0000181E0000}"/>
    <cellStyle name="Normal 2 2 8 26 2" xfId="14732" xr:uid="{8927E882-1A86-4952-BF62-985214104D36}"/>
    <cellStyle name="Normal 2 2 8 27" xfId="2731" xr:uid="{00000000-0005-0000-0000-0000191E0000}"/>
    <cellStyle name="Normal 2 2 8 27 2" xfId="14830" xr:uid="{96556750-C081-4F93-8A09-F1BD139AF1EF}"/>
    <cellStyle name="Normal 2 2 8 28" xfId="2832" xr:uid="{00000000-0005-0000-0000-00001A1E0000}"/>
    <cellStyle name="Normal 2 2 8 28 2" xfId="14928" xr:uid="{7767EDAE-46A1-46B7-870E-B3983EB14A78}"/>
    <cellStyle name="Normal 2 2 8 29" xfId="2933" xr:uid="{00000000-0005-0000-0000-00001B1E0000}"/>
    <cellStyle name="Normal 2 2 8 29 2" xfId="15026" xr:uid="{ABA9AD4D-8A92-4808-9F13-9D5F148DD1FE}"/>
    <cellStyle name="Normal 2 2 8 3" xfId="307" xr:uid="{00000000-0005-0000-0000-00001C1E0000}"/>
    <cellStyle name="Normal 2 2 8 3 2" xfId="12479" xr:uid="{F8B786C1-5D2D-43AF-B5AB-7724BE7FA4E5}"/>
    <cellStyle name="Normal 2 2 8 30" xfId="3034" xr:uid="{00000000-0005-0000-0000-00001D1E0000}"/>
    <cellStyle name="Normal 2 2 8 30 2" xfId="15124" xr:uid="{3C935253-C038-4EFD-BED4-AF778DD6A8B3}"/>
    <cellStyle name="Normal 2 2 8 31" xfId="3135" xr:uid="{00000000-0005-0000-0000-00001E1E0000}"/>
    <cellStyle name="Normal 2 2 8 31 2" xfId="15222" xr:uid="{1E6CCCC2-6DFA-4039-99A1-4B431470A3DA}"/>
    <cellStyle name="Normal 2 2 8 32" xfId="3236" xr:uid="{00000000-0005-0000-0000-00001F1E0000}"/>
    <cellStyle name="Normal 2 2 8 32 2" xfId="15320" xr:uid="{955E978A-1EEF-4C75-9563-D2212F263C2A}"/>
    <cellStyle name="Normal 2 2 8 33" xfId="3337" xr:uid="{00000000-0005-0000-0000-0000201E0000}"/>
    <cellStyle name="Normal 2 2 8 33 2" xfId="15418" xr:uid="{3F13D9DB-199F-45C8-996B-BF1C6D21CA66}"/>
    <cellStyle name="Normal 2 2 8 34" xfId="3438" xr:uid="{00000000-0005-0000-0000-0000211E0000}"/>
    <cellStyle name="Normal 2 2 8 34 2" xfId="15516" xr:uid="{70A5EB0D-D979-4570-BC14-D274FADA972E}"/>
    <cellStyle name="Normal 2 2 8 35" xfId="3539" xr:uid="{00000000-0005-0000-0000-0000221E0000}"/>
    <cellStyle name="Normal 2 2 8 35 2" xfId="15614" xr:uid="{18B172BC-A8A3-4DA1-8470-800FE5C1A439}"/>
    <cellStyle name="Normal 2 2 8 36" xfId="3640" xr:uid="{00000000-0005-0000-0000-0000231E0000}"/>
    <cellStyle name="Normal 2 2 8 36 2" xfId="15712" xr:uid="{8ADCD93E-B0FA-4B88-9527-7C7E55B549A3}"/>
    <cellStyle name="Normal 2 2 8 37" xfId="3660" xr:uid="{00000000-0005-0000-0000-0000241E0000}"/>
    <cellStyle name="Normal 2 2 8 37 2" xfId="15732" xr:uid="{B782F78A-60A5-448A-9D28-2278F9A335EA}"/>
    <cellStyle name="Normal 2 2 8 38" xfId="3841" xr:uid="{00000000-0005-0000-0000-0000251E0000}"/>
    <cellStyle name="Normal 2 2 8 38 2" xfId="15906" xr:uid="{DFA41188-7358-4002-8D0F-5AD4D48C8CCC}"/>
    <cellStyle name="Normal 2 2 8 39" xfId="3941" xr:uid="{00000000-0005-0000-0000-0000261E0000}"/>
    <cellStyle name="Normal 2 2 8 39 2" xfId="16002" xr:uid="{8DE72234-52E0-4999-A517-21B547EB35E0}"/>
    <cellStyle name="Normal 2 2 8 4" xfId="408" xr:uid="{00000000-0005-0000-0000-0000271E0000}"/>
    <cellStyle name="Normal 2 2 8 4 2" xfId="12577" xr:uid="{98B113CD-5C04-475F-AAFB-92D5AC31DB8F}"/>
    <cellStyle name="Normal 2 2 8 40" xfId="3861" xr:uid="{00000000-0005-0000-0000-0000281E0000}"/>
    <cellStyle name="Normal 2 2 8 40 2" xfId="15925" xr:uid="{607C30AD-52E4-42D4-BC14-D3C83E024B18}"/>
    <cellStyle name="Normal 2 2 8 41" xfId="4145" xr:uid="{00000000-0005-0000-0000-0000291E0000}"/>
    <cellStyle name="Normal 2 2 8 41 2" xfId="16202" xr:uid="{E339F846-5347-4220-B528-AAB7D2D20CAD}"/>
    <cellStyle name="Normal 2 2 8 42" xfId="4245" xr:uid="{00000000-0005-0000-0000-00002A1E0000}"/>
    <cellStyle name="Normal 2 2 8 42 2" xfId="16298" xr:uid="{F25C8FF2-937B-4BDB-9EA9-4DE539DFA8BB}"/>
    <cellStyle name="Normal 2 2 8 43" xfId="4347" xr:uid="{00000000-0005-0000-0000-00002B1E0000}"/>
    <cellStyle name="Normal 2 2 8 43 2" xfId="16398" xr:uid="{F1518F30-22C4-4ACE-A031-824A555EE855}"/>
    <cellStyle name="Normal 2 2 8 44" xfId="4448" xr:uid="{00000000-0005-0000-0000-00002C1E0000}"/>
    <cellStyle name="Normal 2 2 8 44 2" xfId="16496" xr:uid="{29984248-04C1-40E1-BF65-AFDD2265B9F8}"/>
    <cellStyle name="Normal 2 2 8 45" xfId="4549" xr:uid="{00000000-0005-0000-0000-00002D1E0000}"/>
    <cellStyle name="Normal 2 2 8 45 2" xfId="16594" xr:uid="{B8A2D21A-B82B-434F-9ECE-3B474EB61ED6}"/>
    <cellStyle name="Normal 2 2 8 46" xfId="4650" xr:uid="{00000000-0005-0000-0000-00002E1E0000}"/>
    <cellStyle name="Normal 2 2 8 46 2" xfId="16692" xr:uid="{C450D72D-658F-409A-BC31-7F57D5E8AA8F}"/>
    <cellStyle name="Normal 2 2 8 47" xfId="4751" xr:uid="{00000000-0005-0000-0000-00002F1E0000}"/>
    <cellStyle name="Normal 2 2 8 47 2" xfId="16790" xr:uid="{6899AB36-B786-4DF3-86D3-CB23211262C7}"/>
    <cellStyle name="Normal 2 2 8 48" xfId="4852" xr:uid="{00000000-0005-0000-0000-0000301E0000}"/>
    <cellStyle name="Normal 2 2 8 48 2" xfId="16888" xr:uid="{7C42E9C8-FDB0-4F7A-8BE6-88C7D878CCBC}"/>
    <cellStyle name="Normal 2 2 8 49" xfId="4953" xr:uid="{00000000-0005-0000-0000-0000311E0000}"/>
    <cellStyle name="Normal 2 2 8 49 2" xfId="16986" xr:uid="{4AAD9627-BA16-4B06-8EA2-FFC4BCEB8B88}"/>
    <cellStyle name="Normal 2 2 8 5" xfId="509" xr:uid="{00000000-0005-0000-0000-0000321E0000}"/>
    <cellStyle name="Normal 2 2 8 5 2" xfId="12675" xr:uid="{8D3BB8BE-4CC8-4DFB-960D-BED2641F143A}"/>
    <cellStyle name="Normal 2 2 8 50" xfId="5054" xr:uid="{00000000-0005-0000-0000-0000331E0000}"/>
    <cellStyle name="Normal 2 2 8 50 2" xfId="17084" xr:uid="{D9EE4B58-EE32-4B30-8221-D12470FBB3C1}"/>
    <cellStyle name="Normal 2 2 8 51" xfId="5155" xr:uid="{00000000-0005-0000-0000-0000341E0000}"/>
    <cellStyle name="Normal 2 2 8 51 2" xfId="17182" xr:uid="{A3CDB233-20F8-4154-BF73-CF763DB40FAE}"/>
    <cellStyle name="Normal 2 2 8 52" xfId="5256" xr:uid="{00000000-0005-0000-0000-0000351E0000}"/>
    <cellStyle name="Normal 2 2 8 52 2" xfId="17280" xr:uid="{9BB26B8A-5911-438E-92D6-E660EB59F12E}"/>
    <cellStyle name="Normal 2 2 8 53" xfId="5357" xr:uid="{00000000-0005-0000-0000-0000361E0000}"/>
    <cellStyle name="Normal 2 2 8 53 2" xfId="17378" xr:uid="{CFEDF3AB-491A-45FC-B951-E7F7CE06BCD2}"/>
    <cellStyle name="Normal 2 2 8 54" xfId="5458" xr:uid="{00000000-0005-0000-0000-0000371E0000}"/>
    <cellStyle name="Normal 2 2 8 54 2" xfId="17476" xr:uid="{3B3398C6-527E-4A5A-A5C8-FA37D4FFCB54}"/>
    <cellStyle name="Normal 2 2 8 55" xfId="5559" xr:uid="{00000000-0005-0000-0000-0000381E0000}"/>
    <cellStyle name="Normal 2 2 8 55 2" xfId="17574" xr:uid="{7B5D65A7-3FF4-4BF0-AA20-4A1D7EED5891}"/>
    <cellStyle name="Normal 2 2 8 56" xfId="5660" xr:uid="{00000000-0005-0000-0000-0000391E0000}"/>
    <cellStyle name="Normal 2 2 8 56 2" xfId="17672" xr:uid="{86B7D5C7-9F93-490E-8B95-43250B6C3095}"/>
    <cellStyle name="Normal 2 2 8 57" xfId="5761" xr:uid="{00000000-0005-0000-0000-00003A1E0000}"/>
    <cellStyle name="Normal 2 2 8 57 2" xfId="17770" xr:uid="{65E7D3EC-6211-4341-8075-DC26B5FAB139}"/>
    <cellStyle name="Normal 2 2 8 58" xfId="5862" xr:uid="{00000000-0005-0000-0000-00003B1E0000}"/>
    <cellStyle name="Normal 2 2 8 58 2" xfId="17868" xr:uid="{BEE4D63C-AFC6-411D-A2D3-1D836191CC44}"/>
    <cellStyle name="Normal 2 2 8 59" xfId="5963" xr:uid="{00000000-0005-0000-0000-00003C1E0000}"/>
    <cellStyle name="Normal 2 2 8 59 2" xfId="17966" xr:uid="{485E573D-E181-4FE5-9D70-E83D4B7C320B}"/>
    <cellStyle name="Normal 2 2 8 6" xfId="610" xr:uid="{00000000-0005-0000-0000-00003D1E0000}"/>
    <cellStyle name="Normal 2 2 8 6 2" xfId="12773" xr:uid="{7A794A92-38E4-48B2-93DF-C8B80D72EA68}"/>
    <cellStyle name="Normal 2 2 8 60" xfId="6064" xr:uid="{00000000-0005-0000-0000-00003E1E0000}"/>
    <cellStyle name="Normal 2 2 8 60 2" xfId="18064" xr:uid="{1F2FF5D3-C18D-4E07-95F8-DB519DB65BBD}"/>
    <cellStyle name="Normal 2 2 8 61" xfId="6165" xr:uid="{00000000-0005-0000-0000-00003F1E0000}"/>
    <cellStyle name="Normal 2 2 8 61 2" xfId="18162" xr:uid="{01FA1654-0941-4645-8755-F7703C3DA158}"/>
    <cellStyle name="Normal 2 2 8 62" xfId="6266" xr:uid="{00000000-0005-0000-0000-0000401E0000}"/>
    <cellStyle name="Normal 2 2 8 62 2" xfId="18260" xr:uid="{540608E1-7672-4703-B593-B50854EBEE87}"/>
    <cellStyle name="Normal 2 2 8 63" xfId="6367" xr:uid="{00000000-0005-0000-0000-0000411E0000}"/>
    <cellStyle name="Normal 2 2 8 63 2" xfId="18358" xr:uid="{40FEB0A7-4640-4ECB-A49A-74A4504874AD}"/>
    <cellStyle name="Normal 2 2 8 64" xfId="6468" xr:uid="{00000000-0005-0000-0000-0000421E0000}"/>
    <cellStyle name="Normal 2 2 8 64 2" xfId="18456" xr:uid="{E06B2249-3DED-4179-A18F-C8E0153230C0}"/>
    <cellStyle name="Normal 2 2 8 65" xfId="6569" xr:uid="{00000000-0005-0000-0000-0000431E0000}"/>
    <cellStyle name="Normal 2 2 8 65 2" xfId="18554" xr:uid="{8F68C63F-8CE7-489E-98C6-B149CE68BD40}"/>
    <cellStyle name="Normal 2 2 8 66" xfId="6670" xr:uid="{00000000-0005-0000-0000-0000441E0000}"/>
    <cellStyle name="Normal 2 2 8 66 2" xfId="18652" xr:uid="{C5139B12-A5DB-4641-A67F-BE61325E5D7B}"/>
    <cellStyle name="Normal 2 2 8 67" xfId="6771" xr:uid="{00000000-0005-0000-0000-0000451E0000}"/>
    <cellStyle name="Normal 2 2 8 67 2" xfId="18750" xr:uid="{815A7228-61EA-40AF-92A4-7CDB01511FEE}"/>
    <cellStyle name="Normal 2 2 8 68" xfId="6872" xr:uid="{00000000-0005-0000-0000-0000461E0000}"/>
    <cellStyle name="Normal 2 2 8 68 2" xfId="18848" xr:uid="{8FD4D1F8-DDE6-4E29-8787-094DC4B9099D}"/>
    <cellStyle name="Normal 2 2 8 69" xfId="6973" xr:uid="{00000000-0005-0000-0000-0000471E0000}"/>
    <cellStyle name="Normal 2 2 8 69 2" xfId="18946" xr:uid="{64AC5D35-7FD5-4EE0-9526-5D6E2D27FD02}"/>
    <cellStyle name="Normal 2 2 8 7" xfId="711" xr:uid="{00000000-0005-0000-0000-0000481E0000}"/>
    <cellStyle name="Normal 2 2 8 7 2" xfId="12871" xr:uid="{BF284A74-1906-4102-98BC-FB936AD756B2}"/>
    <cellStyle name="Normal 2 2 8 70" xfId="7074" xr:uid="{00000000-0005-0000-0000-0000491E0000}"/>
    <cellStyle name="Normal 2 2 8 70 2" xfId="19044" xr:uid="{4CC72592-76D4-4D43-B854-9617FA2C18DC}"/>
    <cellStyle name="Normal 2 2 8 71" xfId="7175" xr:uid="{00000000-0005-0000-0000-00004A1E0000}"/>
    <cellStyle name="Normal 2 2 8 71 2" xfId="19142" xr:uid="{8AD95883-BCD5-41BF-A580-52F70F120212}"/>
    <cellStyle name="Normal 2 2 8 72" xfId="7276" xr:uid="{00000000-0005-0000-0000-00004B1E0000}"/>
    <cellStyle name="Normal 2 2 8 72 2" xfId="19240" xr:uid="{B3B92424-F13B-4D92-8373-1AADE01CB3FB}"/>
    <cellStyle name="Normal 2 2 8 73" xfId="7377" xr:uid="{00000000-0005-0000-0000-00004C1E0000}"/>
    <cellStyle name="Normal 2 2 8 73 2" xfId="19338" xr:uid="{E849CC98-F52E-4DF7-92C4-FFD90FB5D32C}"/>
    <cellStyle name="Normal 2 2 8 74" xfId="7478" xr:uid="{00000000-0005-0000-0000-00004D1E0000}"/>
    <cellStyle name="Normal 2 2 8 74 2" xfId="19436" xr:uid="{11724FB3-5F38-4578-B3C5-68DA694AF8C7}"/>
    <cellStyle name="Normal 2 2 8 75" xfId="7579" xr:uid="{00000000-0005-0000-0000-00004E1E0000}"/>
    <cellStyle name="Normal 2 2 8 75 2" xfId="19534" xr:uid="{4C148AED-CD4A-4F51-9778-203888F14169}"/>
    <cellStyle name="Normal 2 2 8 76" xfId="7680" xr:uid="{00000000-0005-0000-0000-00004F1E0000}"/>
    <cellStyle name="Normal 2 2 8 76 2" xfId="19632" xr:uid="{EA1EEB74-9344-4279-A455-3D41E9B9B9CF}"/>
    <cellStyle name="Normal 2 2 8 77" xfId="7781" xr:uid="{00000000-0005-0000-0000-0000501E0000}"/>
    <cellStyle name="Normal 2 2 8 77 2" xfId="19730" xr:uid="{E97F0073-CA80-417C-AC8B-BE7F8359DC08}"/>
    <cellStyle name="Normal 2 2 8 78" xfId="7882" xr:uid="{00000000-0005-0000-0000-0000511E0000}"/>
    <cellStyle name="Normal 2 2 8 78 2" xfId="19828" xr:uid="{5FA1ED08-A50D-4E6D-A365-75B09BF5484E}"/>
    <cellStyle name="Normal 2 2 8 79" xfId="7983" xr:uid="{00000000-0005-0000-0000-0000521E0000}"/>
    <cellStyle name="Normal 2 2 8 79 2" xfId="19926" xr:uid="{5866A45F-9FFE-4279-9F31-D41C614DDAE6}"/>
    <cellStyle name="Normal 2 2 8 8" xfId="812" xr:uid="{00000000-0005-0000-0000-0000531E0000}"/>
    <cellStyle name="Normal 2 2 8 8 2" xfId="12969" xr:uid="{2F477258-7CE6-4917-B1E5-EF6D24F5F400}"/>
    <cellStyle name="Normal 2 2 8 80" xfId="8084" xr:uid="{00000000-0005-0000-0000-0000541E0000}"/>
    <cellStyle name="Normal 2 2 8 80 2" xfId="20024" xr:uid="{7F448C55-D8E7-49C1-A43E-73A860180A85}"/>
    <cellStyle name="Normal 2 2 8 81" xfId="8185" xr:uid="{00000000-0005-0000-0000-0000551E0000}"/>
    <cellStyle name="Normal 2 2 8 81 2" xfId="20122" xr:uid="{0846423C-D889-4D50-AA52-500FDA081A58}"/>
    <cellStyle name="Normal 2 2 8 82" xfId="8286" xr:uid="{00000000-0005-0000-0000-0000561E0000}"/>
    <cellStyle name="Normal 2 2 8 82 2" xfId="20220" xr:uid="{FFC308BF-3AEB-4E5B-A5AE-42034D35808E}"/>
    <cellStyle name="Normal 2 2 8 83" xfId="8387" xr:uid="{00000000-0005-0000-0000-0000571E0000}"/>
    <cellStyle name="Normal 2 2 8 83 2" xfId="20318" xr:uid="{07B22CE2-CC94-4C11-BA1A-E2C83F7A8664}"/>
    <cellStyle name="Normal 2 2 8 84" xfId="8488" xr:uid="{00000000-0005-0000-0000-0000581E0000}"/>
    <cellStyle name="Normal 2 2 8 84 2" xfId="20416" xr:uid="{D6020AA9-D3DA-44CC-8C6F-86B138B87B7A}"/>
    <cellStyle name="Normal 2 2 8 85" xfId="8589" xr:uid="{00000000-0005-0000-0000-0000591E0000}"/>
    <cellStyle name="Normal 2 2 8 85 2" xfId="20514" xr:uid="{DCAA474F-52B5-4D87-96F6-1BE5BEAD1D2A}"/>
    <cellStyle name="Normal 2 2 8 86" xfId="8690" xr:uid="{00000000-0005-0000-0000-00005A1E0000}"/>
    <cellStyle name="Normal 2 2 8 86 2" xfId="20612" xr:uid="{1B6731BC-46C8-4F30-AFBF-745F8F76FFCD}"/>
    <cellStyle name="Normal 2 2 8 87" xfId="8791" xr:uid="{00000000-0005-0000-0000-00005B1E0000}"/>
    <cellStyle name="Normal 2 2 8 87 2" xfId="20710" xr:uid="{72B8F190-81DF-42C1-A72E-C89AC22B11C4}"/>
    <cellStyle name="Normal 2 2 8 88" xfId="8892" xr:uid="{00000000-0005-0000-0000-00005C1E0000}"/>
    <cellStyle name="Normal 2 2 8 88 2" xfId="20808" xr:uid="{A638DD96-C64B-4659-B067-A41DC6239DFF}"/>
    <cellStyle name="Normal 2 2 8 89" xfId="8993" xr:uid="{00000000-0005-0000-0000-00005D1E0000}"/>
    <cellStyle name="Normal 2 2 8 89 2" xfId="20906" xr:uid="{6FB20FE1-0570-478D-8024-BF6304744F92}"/>
    <cellStyle name="Normal 2 2 8 9" xfId="913" xr:uid="{00000000-0005-0000-0000-00005E1E0000}"/>
    <cellStyle name="Normal 2 2 8 9 2" xfId="13067" xr:uid="{F4EBBA0D-7026-4037-B1D3-14AE5441E25C}"/>
    <cellStyle name="Normal 2 2 8 90" xfId="9094" xr:uid="{00000000-0005-0000-0000-00005F1E0000}"/>
    <cellStyle name="Normal 2 2 8 90 2" xfId="21004" xr:uid="{24601726-4381-4755-B3BF-F080FBAA76FE}"/>
    <cellStyle name="Normal 2 2 8 91" xfId="9195" xr:uid="{00000000-0005-0000-0000-0000601E0000}"/>
    <cellStyle name="Normal 2 2 8 91 2" xfId="21102" xr:uid="{80858316-D9B5-477A-8EA6-5E7D514446EC}"/>
    <cellStyle name="Normal 2 2 8 92" xfId="9296" xr:uid="{00000000-0005-0000-0000-0000611E0000}"/>
    <cellStyle name="Normal 2 2 8 92 2" xfId="21200" xr:uid="{78942F3E-E8B5-4D92-8E65-B76E32AD8D4E}"/>
    <cellStyle name="Normal 2 2 8 93" xfId="9397" xr:uid="{00000000-0005-0000-0000-0000621E0000}"/>
    <cellStyle name="Normal 2 2 8 93 2" xfId="21298" xr:uid="{D86B4A6C-BA9C-43BC-A65D-6167C348B4A7}"/>
    <cellStyle name="Normal 2 2 8 94" xfId="9498" xr:uid="{00000000-0005-0000-0000-0000631E0000}"/>
    <cellStyle name="Normal 2 2 8 94 2" xfId="21396" xr:uid="{4569CC37-192B-4A71-ABBA-9FD553267EBC}"/>
    <cellStyle name="Normal 2 2 8 95" xfId="9599" xr:uid="{00000000-0005-0000-0000-0000641E0000}"/>
    <cellStyle name="Normal 2 2 8 95 2" xfId="21494" xr:uid="{A5F67196-7F0D-424D-8079-5723483637F2}"/>
    <cellStyle name="Normal 2 2 8 96" xfId="9700" xr:uid="{00000000-0005-0000-0000-0000651E0000}"/>
    <cellStyle name="Normal 2 2 8 96 2" xfId="21592" xr:uid="{A46E4E61-8920-44C9-B144-A60FC4BB18D4}"/>
    <cellStyle name="Normal 2 2 8 97" xfId="9801" xr:uid="{00000000-0005-0000-0000-0000661E0000}"/>
    <cellStyle name="Normal 2 2 8 97 2" xfId="21690" xr:uid="{2B174284-5F66-470A-9DCB-99AB90DEB6D8}"/>
    <cellStyle name="Normal 2 2 8 98" xfId="9902" xr:uid="{00000000-0005-0000-0000-0000671E0000}"/>
    <cellStyle name="Normal 2 2 8 98 2" xfId="21788" xr:uid="{41813713-9819-4E97-AFA0-2709E7A3B733}"/>
    <cellStyle name="Normal 2 2 8 99" xfId="10003" xr:uid="{00000000-0005-0000-0000-0000681E0000}"/>
    <cellStyle name="Normal 2 2 8 99 2" xfId="21886" xr:uid="{4C73B833-4227-4234-AB49-82EC4F34E3AE}"/>
    <cellStyle name="Normal 2 2 80" xfId="7241" xr:uid="{00000000-0005-0000-0000-0000691E0000}"/>
    <cellStyle name="Normal 2 2 81" xfId="7342" xr:uid="{00000000-0005-0000-0000-00006A1E0000}"/>
    <cellStyle name="Normal 2 2 82" xfId="7443" xr:uid="{00000000-0005-0000-0000-00006B1E0000}"/>
    <cellStyle name="Normal 2 2 83" xfId="7544" xr:uid="{00000000-0005-0000-0000-00006C1E0000}"/>
    <cellStyle name="Normal 2 2 84" xfId="7645" xr:uid="{00000000-0005-0000-0000-00006D1E0000}"/>
    <cellStyle name="Normal 2 2 85" xfId="7746" xr:uid="{00000000-0005-0000-0000-00006E1E0000}"/>
    <cellStyle name="Normal 2 2 86" xfId="7847" xr:uid="{00000000-0005-0000-0000-00006F1E0000}"/>
    <cellStyle name="Normal 2 2 87" xfId="7948" xr:uid="{00000000-0005-0000-0000-0000701E0000}"/>
    <cellStyle name="Normal 2 2 88" xfId="8049" xr:uid="{00000000-0005-0000-0000-0000711E0000}"/>
    <cellStyle name="Normal 2 2 89" xfId="8150" xr:uid="{00000000-0005-0000-0000-0000721E0000}"/>
    <cellStyle name="Normal 2 2 9" xfId="38" xr:uid="{00000000-0005-0000-0000-0000731E0000}"/>
    <cellStyle name="Normal 2 2 9 10" xfId="1004" xr:uid="{00000000-0005-0000-0000-0000741E0000}"/>
    <cellStyle name="Normal 2 2 9 10 2" xfId="13155" xr:uid="{2D187054-491E-4B0A-8BBE-1A09CC118011}"/>
    <cellStyle name="Normal 2 2 9 100" xfId="10094" xr:uid="{00000000-0005-0000-0000-0000751E0000}"/>
    <cellStyle name="Normal 2 2 9 100 2" xfId="21974" xr:uid="{5E633DD1-7C70-460F-A3B8-E6735B188085}"/>
    <cellStyle name="Normal 2 2 9 101" xfId="10159" xr:uid="{00000000-0005-0000-0000-0000761E0000}"/>
    <cellStyle name="Normal 2 2 9 101 2" xfId="22037" xr:uid="{3E9E8370-9FBD-40EB-9554-668EF9B2E061}"/>
    <cellStyle name="Normal 2 2 9 102" xfId="10295" xr:uid="{00000000-0005-0000-0000-0000771E0000}"/>
    <cellStyle name="Normal 2 2 9 102 2" xfId="22168" xr:uid="{4F298DF8-5AC0-4EEE-950E-61AD9F96B892}"/>
    <cellStyle name="Normal 2 2 9 103" xfId="10396" xr:uid="{00000000-0005-0000-0000-0000781E0000}"/>
    <cellStyle name="Normal 2 2 9 103 2" xfId="22266" xr:uid="{E43526BC-6B4C-4F05-B272-223DB956667F}"/>
    <cellStyle name="Normal 2 2 9 104" xfId="10497" xr:uid="{00000000-0005-0000-0000-0000791E0000}"/>
    <cellStyle name="Normal 2 2 9 104 2" xfId="22363" xr:uid="{19C82CCF-F69C-4045-AAAB-F5B71D10D4CB}"/>
    <cellStyle name="Normal 2 2 9 105" xfId="10562" xr:uid="{00000000-0005-0000-0000-00007A1E0000}"/>
    <cellStyle name="Normal 2 2 9 105 2" xfId="22428" xr:uid="{C1506C64-7FF6-4F19-9A81-948252CE3C78}"/>
    <cellStyle name="Normal 2 2 9 106" xfId="10578" xr:uid="{00000000-0005-0000-0000-00007B1E0000}"/>
    <cellStyle name="Normal 2 2 9 106 2" xfId="22443" xr:uid="{52645B86-7355-4AC4-A8B1-00C5F69E543D}"/>
    <cellStyle name="Normal 2 2 9 107" xfId="10800" xr:uid="{00000000-0005-0000-0000-00007C1E0000}"/>
    <cellStyle name="Normal 2 2 9 107 2" xfId="22658" xr:uid="{5356C971-CD56-4A2D-9156-99CB6C41706D}"/>
    <cellStyle name="Normal 2 2 9 108" xfId="10773" xr:uid="{00000000-0005-0000-0000-00007D1E0000}"/>
    <cellStyle name="Normal 2 2 9 108 2" xfId="22634" xr:uid="{68A663E5-3E4C-4922-B28D-44AE658E36C8}"/>
    <cellStyle name="Normal 2 2 9 109" xfId="11056" xr:uid="{00000000-0005-0000-0000-00007E1E0000}"/>
    <cellStyle name="Normal 2 2 9 109 2" xfId="22908" xr:uid="{9CEF68E0-EE0D-448D-A03D-FCF35B6339C2}"/>
    <cellStyle name="Normal 2 2 9 11" xfId="1105" xr:uid="{00000000-0005-0000-0000-00007F1E0000}"/>
    <cellStyle name="Normal 2 2 9 11 2" xfId="13252" xr:uid="{F23693C5-C248-46BA-BA64-B5A1838BBEB3}"/>
    <cellStyle name="Normal 2 2 9 110" xfId="11103" xr:uid="{00000000-0005-0000-0000-0000801E0000}"/>
    <cellStyle name="Normal 2 2 9 110 2" xfId="22952" xr:uid="{962A8E92-E186-40E0-8455-D634330B3862}"/>
    <cellStyle name="Normal 2 2 9 111" xfId="11204" xr:uid="{00000000-0005-0000-0000-0000811E0000}"/>
    <cellStyle name="Normal 2 2 9 111 2" xfId="23050" xr:uid="{E1BA848D-1160-40DA-B8AC-24ADC1E56580}"/>
    <cellStyle name="Normal 2 2 9 112" xfId="11305" xr:uid="{00000000-0005-0000-0000-0000821E0000}"/>
    <cellStyle name="Normal 2 2 9 112 2" xfId="23148" xr:uid="{F904ADD3-5426-4889-8350-2058B4A842FB}"/>
    <cellStyle name="Normal 2 2 9 113" xfId="11406" xr:uid="{00000000-0005-0000-0000-0000831E0000}"/>
    <cellStyle name="Normal 2 2 9 113 2" xfId="23246" xr:uid="{DDEFCFF2-EADB-42B1-BF71-A221049B0E23}"/>
    <cellStyle name="Normal 2 2 9 114" xfId="11381" xr:uid="{00000000-0005-0000-0000-0000841E0000}"/>
    <cellStyle name="Normal 2 2 9 114 2" xfId="23223" xr:uid="{F41441CF-6C1A-40B2-9A7C-289C9E2D63DB}"/>
    <cellStyle name="Normal 2 2 9 115" xfId="11569" xr:uid="{00000000-0005-0000-0000-0000851E0000}"/>
    <cellStyle name="Normal 2 2 9 115 2" xfId="23406" xr:uid="{6C875193-EAE9-4C51-8641-5EAA7CB52691}"/>
    <cellStyle name="Normal 2 2 9 116" xfId="11671" xr:uid="{00000000-0005-0000-0000-0000861E0000}"/>
    <cellStyle name="Normal 2 2 9 116 2" xfId="23505" xr:uid="{CE57031B-636F-45E2-867E-47A8D9E54385}"/>
    <cellStyle name="Normal 2 2 9 117" xfId="11805" xr:uid="{00000000-0005-0000-0000-0000871E0000}"/>
    <cellStyle name="Normal 2 2 9 117 2" xfId="23632" xr:uid="{3B22079D-FEBC-4DBD-9F4D-69AD4C4678AE}"/>
    <cellStyle name="Normal 2 2 9 118" xfId="11866" xr:uid="{00000000-0005-0000-0000-0000881E0000}"/>
    <cellStyle name="Normal 2 2 9 118 2" xfId="23693" xr:uid="{E084B278-C665-4842-AB08-BB4DCAB9007D}"/>
    <cellStyle name="Normal 2 2 9 119" xfId="12042" xr:uid="{00000000-0005-0000-0000-0000891E0000}"/>
    <cellStyle name="Normal 2 2 9 119 2" xfId="23865" xr:uid="{E035205A-DBBB-4F31-B0E3-0C5A7C385D1D}"/>
    <cellStyle name="Normal 2 2 9 12" xfId="1206" xr:uid="{00000000-0005-0000-0000-00008A1E0000}"/>
    <cellStyle name="Normal 2 2 9 12 2" xfId="13350" xr:uid="{2E8EBCD2-6A00-47D6-B9BC-D38FF5461166}"/>
    <cellStyle name="Normal 2 2 9 120" xfId="12086" xr:uid="{00000000-0005-0000-0000-00008B1E0000}"/>
    <cellStyle name="Normal 2 2 9 120 2" xfId="23906" xr:uid="{72CEF8F5-F158-4CDA-AA28-ECFE9128F5BC}"/>
    <cellStyle name="Normal 2 2 9 121" xfId="12276" xr:uid="{741ADC45-97B0-46B7-BEB2-9D83E7448231}"/>
    <cellStyle name="Normal 2 2 9 13" xfId="1307" xr:uid="{00000000-0005-0000-0000-00008C1E0000}"/>
    <cellStyle name="Normal 2 2 9 13 2" xfId="13448" xr:uid="{DF1F6AC8-E1ED-48C0-A2E2-FF2D5E1FF624}"/>
    <cellStyle name="Normal 2 2 9 14" xfId="1408" xr:uid="{00000000-0005-0000-0000-00008D1E0000}"/>
    <cellStyle name="Normal 2 2 9 14 2" xfId="13546" xr:uid="{E2E5BBFD-515F-483F-850D-3C61CC7326B8}"/>
    <cellStyle name="Normal 2 2 9 15" xfId="1509" xr:uid="{00000000-0005-0000-0000-00008E1E0000}"/>
    <cellStyle name="Normal 2 2 9 15 2" xfId="13644" xr:uid="{F2F10D91-0C8E-4ED1-8444-229246ADA2E9}"/>
    <cellStyle name="Normal 2 2 9 16" xfId="1610" xr:uid="{00000000-0005-0000-0000-00008F1E0000}"/>
    <cellStyle name="Normal 2 2 9 16 2" xfId="13742" xr:uid="{0269CFC4-44D3-4887-9C9F-5C8FAED2C255}"/>
    <cellStyle name="Normal 2 2 9 17" xfId="1711" xr:uid="{00000000-0005-0000-0000-0000901E0000}"/>
    <cellStyle name="Normal 2 2 9 17 2" xfId="13840" xr:uid="{83940D00-7C01-4431-A4A5-398D535D1E11}"/>
    <cellStyle name="Normal 2 2 9 18" xfId="1812" xr:uid="{00000000-0005-0000-0000-0000911E0000}"/>
    <cellStyle name="Normal 2 2 9 18 2" xfId="13938" xr:uid="{1E87732B-3798-464C-A4B9-F90D54E20564}"/>
    <cellStyle name="Normal 2 2 9 19" xfId="1913" xr:uid="{00000000-0005-0000-0000-0000921E0000}"/>
    <cellStyle name="Normal 2 2 9 19 2" xfId="14036" xr:uid="{EC3617B3-23DD-40FE-94BE-B024C9462A02}"/>
    <cellStyle name="Normal 2 2 9 2" xfId="236" xr:uid="{00000000-0005-0000-0000-0000931E0000}"/>
    <cellStyle name="Normal 2 2 9 2 2" xfId="12410" xr:uid="{8C1F4F2B-2D2B-40C5-8FE6-9D2155DCC120}"/>
    <cellStyle name="Normal 2 2 9 20" xfId="2014" xr:uid="{00000000-0005-0000-0000-0000941E0000}"/>
    <cellStyle name="Normal 2 2 9 20 2" xfId="14134" xr:uid="{306201C1-C299-4B8A-B175-B00B667D3B8E}"/>
    <cellStyle name="Normal 2 2 9 21" xfId="2115" xr:uid="{00000000-0005-0000-0000-0000951E0000}"/>
    <cellStyle name="Normal 2 2 9 21 2" xfId="14232" xr:uid="{39232457-B107-4E50-A907-1565C6F0BC6F}"/>
    <cellStyle name="Normal 2 2 9 22" xfId="2216" xr:uid="{00000000-0005-0000-0000-0000961E0000}"/>
    <cellStyle name="Normal 2 2 9 22 2" xfId="14330" xr:uid="{7DAB2D8E-F382-4876-A014-5DFF85026365}"/>
    <cellStyle name="Normal 2 2 9 23" xfId="2317" xr:uid="{00000000-0005-0000-0000-0000971E0000}"/>
    <cellStyle name="Normal 2 2 9 23 2" xfId="14428" xr:uid="{2DA58BBC-8157-4A8C-ADEC-7AEEC9F2F099}"/>
    <cellStyle name="Normal 2 2 9 24" xfId="2418" xr:uid="{00000000-0005-0000-0000-0000981E0000}"/>
    <cellStyle name="Normal 2 2 9 24 2" xfId="14526" xr:uid="{ABD900A1-7D73-4BE1-9201-5C3EACA9B58D}"/>
    <cellStyle name="Normal 2 2 9 25" xfId="2519" xr:uid="{00000000-0005-0000-0000-0000991E0000}"/>
    <cellStyle name="Normal 2 2 9 25 2" xfId="14624" xr:uid="{264FB202-5D1A-4E99-A5E1-115653796A19}"/>
    <cellStyle name="Normal 2 2 9 26" xfId="2620" xr:uid="{00000000-0005-0000-0000-00009A1E0000}"/>
    <cellStyle name="Normal 2 2 9 26 2" xfId="14722" xr:uid="{A82863A3-190B-4117-850D-DB10C841F137}"/>
    <cellStyle name="Normal 2 2 9 27" xfId="2721" xr:uid="{00000000-0005-0000-0000-00009B1E0000}"/>
    <cellStyle name="Normal 2 2 9 27 2" xfId="14820" xr:uid="{BEF0FCCE-A7EC-4AA3-9712-F4B057D60822}"/>
    <cellStyle name="Normal 2 2 9 28" xfId="2822" xr:uid="{00000000-0005-0000-0000-00009C1E0000}"/>
    <cellStyle name="Normal 2 2 9 28 2" xfId="14918" xr:uid="{A20C37FE-D8F5-491B-82A2-F0CA970FB317}"/>
    <cellStyle name="Normal 2 2 9 29" xfId="2923" xr:uid="{00000000-0005-0000-0000-00009D1E0000}"/>
    <cellStyle name="Normal 2 2 9 29 2" xfId="15016" xr:uid="{46BB8481-0AAC-4676-8A43-22CFC321A68E}"/>
    <cellStyle name="Normal 2 2 9 3" xfId="297" xr:uid="{00000000-0005-0000-0000-00009E1E0000}"/>
    <cellStyle name="Normal 2 2 9 3 2" xfId="12469" xr:uid="{859ED163-5FCB-43AC-8751-9B35DC263C07}"/>
    <cellStyle name="Normal 2 2 9 30" xfId="3024" xr:uid="{00000000-0005-0000-0000-00009F1E0000}"/>
    <cellStyle name="Normal 2 2 9 30 2" xfId="15114" xr:uid="{89A618A5-4E53-4605-AC88-BFBD24FCC5DB}"/>
    <cellStyle name="Normal 2 2 9 31" xfId="3125" xr:uid="{00000000-0005-0000-0000-0000A01E0000}"/>
    <cellStyle name="Normal 2 2 9 31 2" xfId="15212" xr:uid="{A7446A9D-A762-4428-ACC2-37BCF69C4BCF}"/>
    <cellStyle name="Normal 2 2 9 32" xfId="3226" xr:uid="{00000000-0005-0000-0000-0000A11E0000}"/>
    <cellStyle name="Normal 2 2 9 32 2" xfId="15310" xr:uid="{17037730-DF69-4500-BF33-FC6A926DD3E5}"/>
    <cellStyle name="Normal 2 2 9 33" xfId="3327" xr:uid="{00000000-0005-0000-0000-0000A21E0000}"/>
    <cellStyle name="Normal 2 2 9 33 2" xfId="15408" xr:uid="{A1E5A199-D68C-48A5-8D39-4F2FEC80D060}"/>
    <cellStyle name="Normal 2 2 9 34" xfId="3428" xr:uid="{00000000-0005-0000-0000-0000A31E0000}"/>
    <cellStyle name="Normal 2 2 9 34 2" xfId="15506" xr:uid="{25AC75FF-CF84-40D1-87BA-A0517B9DD87E}"/>
    <cellStyle name="Normal 2 2 9 35" xfId="3529" xr:uid="{00000000-0005-0000-0000-0000A41E0000}"/>
    <cellStyle name="Normal 2 2 9 35 2" xfId="15604" xr:uid="{C81A6E91-7F59-41B4-B6E5-D97B77AC472B}"/>
    <cellStyle name="Normal 2 2 9 36" xfId="3630" xr:uid="{00000000-0005-0000-0000-0000A51E0000}"/>
    <cellStyle name="Normal 2 2 9 36 2" xfId="15702" xr:uid="{2A771CAD-A679-489D-9933-DFF232670237}"/>
    <cellStyle name="Normal 2 2 9 37" xfId="3557" xr:uid="{00000000-0005-0000-0000-0000A61E0000}"/>
    <cellStyle name="Normal 2 2 9 37 2" xfId="15632" xr:uid="{673A5853-782E-43DE-81F4-116A26C5B5F3}"/>
    <cellStyle name="Normal 2 2 9 38" xfId="3831" xr:uid="{00000000-0005-0000-0000-0000A71E0000}"/>
    <cellStyle name="Normal 2 2 9 38 2" xfId="15896" xr:uid="{56FBD54D-0681-4758-B360-41FD6E072372}"/>
    <cellStyle name="Normal 2 2 9 39" xfId="3931" xr:uid="{00000000-0005-0000-0000-0000A81E0000}"/>
    <cellStyle name="Normal 2 2 9 39 2" xfId="15992" xr:uid="{E965EAE6-20C5-41B2-ACB4-E26FFF3A4A1B}"/>
    <cellStyle name="Normal 2 2 9 4" xfId="398" xr:uid="{00000000-0005-0000-0000-0000A91E0000}"/>
    <cellStyle name="Normal 2 2 9 4 2" xfId="12567" xr:uid="{2C7BEFD1-FF5A-4807-8EE8-510B717DF347}"/>
    <cellStyle name="Normal 2 2 9 40" xfId="3970" xr:uid="{00000000-0005-0000-0000-0000AA1E0000}"/>
    <cellStyle name="Normal 2 2 9 40 2" xfId="16031" xr:uid="{868AAFC1-2453-442F-A78B-1924E98D08A4}"/>
    <cellStyle name="Normal 2 2 9 41" xfId="4135" xr:uid="{00000000-0005-0000-0000-0000AB1E0000}"/>
    <cellStyle name="Normal 2 2 9 41 2" xfId="16192" xr:uid="{902AE1E6-883D-47B7-815C-8900CA47F717}"/>
    <cellStyle name="Normal 2 2 9 42" xfId="4235" xr:uid="{00000000-0005-0000-0000-0000AC1E0000}"/>
    <cellStyle name="Normal 2 2 9 42 2" xfId="16288" xr:uid="{BB6C2D19-1EAD-4FDA-AA97-6C4F96460EAA}"/>
    <cellStyle name="Normal 2 2 9 43" xfId="4337" xr:uid="{00000000-0005-0000-0000-0000AD1E0000}"/>
    <cellStyle name="Normal 2 2 9 43 2" xfId="16388" xr:uid="{4F13FD93-BCD4-490D-956D-FAAF44EBCAC0}"/>
    <cellStyle name="Normal 2 2 9 44" xfId="4438" xr:uid="{00000000-0005-0000-0000-0000AE1E0000}"/>
    <cellStyle name="Normal 2 2 9 44 2" xfId="16486" xr:uid="{74DBFD18-FA8A-4627-B0D6-81DBA2B63090}"/>
    <cellStyle name="Normal 2 2 9 45" xfId="4539" xr:uid="{00000000-0005-0000-0000-0000AF1E0000}"/>
    <cellStyle name="Normal 2 2 9 45 2" xfId="16584" xr:uid="{296B4C70-7BBC-4443-BB60-353070934445}"/>
    <cellStyle name="Normal 2 2 9 46" xfId="4640" xr:uid="{00000000-0005-0000-0000-0000B01E0000}"/>
    <cellStyle name="Normal 2 2 9 46 2" xfId="16682" xr:uid="{84783AA4-C3C9-4A1B-A4CD-0069DA6FE72A}"/>
    <cellStyle name="Normal 2 2 9 47" xfId="4741" xr:uid="{00000000-0005-0000-0000-0000B11E0000}"/>
    <cellStyle name="Normal 2 2 9 47 2" xfId="16780" xr:uid="{A7791B94-017F-416C-A24E-44A3013852D7}"/>
    <cellStyle name="Normal 2 2 9 48" xfId="4842" xr:uid="{00000000-0005-0000-0000-0000B21E0000}"/>
    <cellStyle name="Normal 2 2 9 48 2" xfId="16878" xr:uid="{B5BB6B0D-7575-4CF0-941F-81336FA92323}"/>
    <cellStyle name="Normal 2 2 9 49" xfId="4943" xr:uid="{00000000-0005-0000-0000-0000B31E0000}"/>
    <cellStyle name="Normal 2 2 9 49 2" xfId="16976" xr:uid="{9F6CD9D6-7B9A-4FED-925B-F0D27E8A155E}"/>
    <cellStyle name="Normal 2 2 9 5" xfId="499" xr:uid="{00000000-0005-0000-0000-0000B41E0000}"/>
    <cellStyle name="Normal 2 2 9 5 2" xfId="12665" xr:uid="{B79F8176-D5E1-4F0C-B17E-A5A9094FC26B}"/>
    <cellStyle name="Normal 2 2 9 50" xfId="5044" xr:uid="{00000000-0005-0000-0000-0000B51E0000}"/>
    <cellStyle name="Normal 2 2 9 50 2" xfId="17074" xr:uid="{ED3F5EC8-4067-4723-A187-BDF9C1CDBDB9}"/>
    <cellStyle name="Normal 2 2 9 51" xfId="5145" xr:uid="{00000000-0005-0000-0000-0000B61E0000}"/>
    <cellStyle name="Normal 2 2 9 51 2" xfId="17172" xr:uid="{6783DB16-B796-4E95-B934-D58885EAC3D7}"/>
    <cellStyle name="Normal 2 2 9 52" xfId="5246" xr:uid="{00000000-0005-0000-0000-0000B71E0000}"/>
    <cellStyle name="Normal 2 2 9 52 2" xfId="17270" xr:uid="{F6CC9BEC-718F-4AB1-AE5D-FB8727FA5503}"/>
    <cellStyle name="Normal 2 2 9 53" xfId="5347" xr:uid="{00000000-0005-0000-0000-0000B81E0000}"/>
    <cellStyle name="Normal 2 2 9 53 2" xfId="17368" xr:uid="{8404B546-FA3D-482D-9C27-9BBF11E59442}"/>
    <cellStyle name="Normal 2 2 9 54" xfId="5448" xr:uid="{00000000-0005-0000-0000-0000B91E0000}"/>
    <cellStyle name="Normal 2 2 9 54 2" xfId="17466" xr:uid="{C644F1DF-DEEA-481A-B2E1-6CBE0A9A0FF4}"/>
    <cellStyle name="Normal 2 2 9 55" xfId="5549" xr:uid="{00000000-0005-0000-0000-0000BA1E0000}"/>
    <cellStyle name="Normal 2 2 9 55 2" xfId="17564" xr:uid="{E92D83BC-E94A-4577-B31F-D13BA8FAD44D}"/>
    <cellStyle name="Normal 2 2 9 56" xfId="5650" xr:uid="{00000000-0005-0000-0000-0000BB1E0000}"/>
    <cellStyle name="Normal 2 2 9 56 2" xfId="17662" xr:uid="{C793DA9F-FE90-4AC4-93D9-7C178471E93B}"/>
    <cellStyle name="Normal 2 2 9 57" xfId="5751" xr:uid="{00000000-0005-0000-0000-0000BC1E0000}"/>
    <cellStyle name="Normal 2 2 9 57 2" xfId="17760" xr:uid="{FCBE1722-5E66-4F90-8874-26172BAF34D2}"/>
    <cellStyle name="Normal 2 2 9 58" xfId="5852" xr:uid="{00000000-0005-0000-0000-0000BD1E0000}"/>
    <cellStyle name="Normal 2 2 9 58 2" xfId="17858" xr:uid="{4B04F89D-701F-49AD-9AF0-BC133878AC38}"/>
    <cellStyle name="Normal 2 2 9 59" xfId="5953" xr:uid="{00000000-0005-0000-0000-0000BE1E0000}"/>
    <cellStyle name="Normal 2 2 9 59 2" xfId="17956" xr:uid="{D1ED56A1-BEBD-41F5-9977-5737D3AFBE44}"/>
    <cellStyle name="Normal 2 2 9 6" xfId="600" xr:uid="{00000000-0005-0000-0000-0000BF1E0000}"/>
    <cellStyle name="Normal 2 2 9 6 2" xfId="12763" xr:uid="{2EA10D2C-6A1B-4C01-942E-C9BFFBB343C5}"/>
    <cellStyle name="Normal 2 2 9 60" xfId="6054" xr:uid="{00000000-0005-0000-0000-0000C01E0000}"/>
    <cellStyle name="Normal 2 2 9 60 2" xfId="18054" xr:uid="{02D9F75A-6ED2-4162-9D64-2EDCD0CE14BC}"/>
    <cellStyle name="Normal 2 2 9 61" xfId="6155" xr:uid="{00000000-0005-0000-0000-0000C11E0000}"/>
    <cellStyle name="Normal 2 2 9 61 2" xfId="18152" xr:uid="{D76D7E90-CC94-4D4E-9A91-9098DF067626}"/>
    <cellStyle name="Normal 2 2 9 62" xfId="6256" xr:uid="{00000000-0005-0000-0000-0000C21E0000}"/>
    <cellStyle name="Normal 2 2 9 62 2" xfId="18250" xr:uid="{4A2FC449-979C-4DE9-8720-1D640980BE34}"/>
    <cellStyle name="Normal 2 2 9 63" xfId="6357" xr:uid="{00000000-0005-0000-0000-0000C31E0000}"/>
    <cellStyle name="Normal 2 2 9 63 2" xfId="18348" xr:uid="{4A81E0B9-7B1D-4297-90AE-F86AB9282841}"/>
    <cellStyle name="Normal 2 2 9 64" xfId="6458" xr:uid="{00000000-0005-0000-0000-0000C41E0000}"/>
    <cellStyle name="Normal 2 2 9 64 2" xfId="18446" xr:uid="{6AE19A6B-FE31-417F-8C06-DF56AA2E437D}"/>
    <cellStyle name="Normal 2 2 9 65" xfId="6559" xr:uid="{00000000-0005-0000-0000-0000C51E0000}"/>
    <cellStyle name="Normal 2 2 9 65 2" xfId="18544" xr:uid="{CC95EE27-05FF-4F7A-8AC9-5931C06E2B44}"/>
    <cellStyle name="Normal 2 2 9 66" xfId="6660" xr:uid="{00000000-0005-0000-0000-0000C61E0000}"/>
    <cellStyle name="Normal 2 2 9 66 2" xfId="18642" xr:uid="{B7CB7C91-CE43-4234-81F2-9CAEC0E72019}"/>
    <cellStyle name="Normal 2 2 9 67" xfId="6761" xr:uid="{00000000-0005-0000-0000-0000C71E0000}"/>
    <cellStyle name="Normal 2 2 9 67 2" xfId="18740" xr:uid="{97CD08E2-09D0-482C-AEFF-80C2748CF41A}"/>
    <cellStyle name="Normal 2 2 9 68" xfId="6862" xr:uid="{00000000-0005-0000-0000-0000C81E0000}"/>
    <cellStyle name="Normal 2 2 9 68 2" xfId="18838" xr:uid="{02EE5B43-B90A-4DF4-B134-9BCD2926B543}"/>
    <cellStyle name="Normal 2 2 9 69" xfId="6963" xr:uid="{00000000-0005-0000-0000-0000C91E0000}"/>
    <cellStyle name="Normal 2 2 9 69 2" xfId="18936" xr:uid="{50CEE326-DCCB-4091-BDE3-21E943903AED}"/>
    <cellStyle name="Normal 2 2 9 7" xfId="701" xr:uid="{00000000-0005-0000-0000-0000CA1E0000}"/>
    <cellStyle name="Normal 2 2 9 7 2" xfId="12861" xr:uid="{E32E6789-5EB4-485E-9C7C-F4E2BFA1FDC9}"/>
    <cellStyle name="Normal 2 2 9 70" xfId="7064" xr:uid="{00000000-0005-0000-0000-0000CB1E0000}"/>
    <cellStyle name="Normal 2 2 9 70 2" xfId="19034" xr:uid="{76F24186-01A3-4F51-99C8-59A038EA945B}"/>
    <cellStyle name="Normal 2 2 9 71" xfId="7165" xr:uid="{00000000-0005-0000-0000-0000CC1E0000}"/>
    <cellStyle name="Normal 2 2 9 71 2" xfId="19132" xr:uid="{23378BAF-991B-47C6-AA5B-195DDB743230}"/>
    <cellStyle name="Normal 2 2 9 72" xfId="7266" xr:uid="{00000000-0005-0000-0000-0000CD1E0000}"/>
    <cellStyle name="Normal 2 2 9 72 2" xfId="19230" xr:uid="{C75BD0E1-AE45-42B6-A361-AB059161BC63}"/>
    <cellStyle name="Normal 2 2 9 73" xfId="7367" xr:uid="{00000000-0005-0000-0000-0000CE1E0000}"/>
    <cellStyle name="Normal 2 2 9 73 2" xfId="19328" xr:uid="{22D9CC81-6EB1-4F99-913F-B8C4E41FECB3}"/>
    <cellStyle name="Normal 2 2 9 74" xfId="7468" xr:uid="{00000000-0005-0000-0000-0000CF1E0000}"/>
    <cellStyle name="Normal 2 2 9 74 2" xfId="19426" xr:uid="{D34C979C-5AF3-435C-A0C3-AF25F81CB719}"/>
    <cellStyle name="Normal 2 2 9 75" xfId="7569" xr:uid="{00000000-0005-0000-0000-0000D01E0000}"/>
    <cellStyle name="Normal 2 2 9 75 2" xfId="19524" xr:uid="{1758CA4B-551A-4FCA-BB20-027071EC59ED}"/>
    <cellStyle name="Normal 2 2 9 76" xfId="7670" xr:uid="{00000000-0005-0000-0000-0000D11E0000}"/>
    <cellStyle name="Normal 2 2 9 76 2" xfId="19622" xr:uid="{0FF3A892-8657-46DF-98A5-4AEB76F39A68}"/>
    <cellStyle name="Normal 2 2 9 77" xfId="7771" xr:uid="{00000000-0005-0000-0000-0000D21E0000}"/>
    <cellStyle name="Normal 2 2 9 77 2" xfId="19720" xr:uid="{02BC8DA2-A7AE-4133-8B7F-AB579DBED00E}"/>
    <cellStyle name="Normal 2 2 9 78" xfId="7872" xr:uid="{00000000-0005-0000-0000-0000D31E0000}"/>
    <cellStyle name="Normal 2 2 9 78 2" xfId="19818" xr:uid="{F4874F33-E876-495D-85E1-87AE0A602924}"/>
    <cellStyle name="Normal 2 2 9 79" xfId="7973" xr:uid="{00000000-0005-0000-0000-0000D41E0000}"/>
    <cellStyle name="Normal 2 2 9 79 2" xfId="19916" xr:uid="{488E3381-BB20-46BB-A441-AA2754F6ACB1}"/>
    <cellStyle name="Normal 2 2 9 8" xfId="802" xr:uid="{00000000-0005-0000-0000-0000D51E0000}"/>
    <cellStyle name="Normal 2 2 9 8 2" xfId="12959" xr:uid="{90FE2F3F-C50E-4C19-B9ED-474E50D967D0}"/>
    <cellStyle name="Normal 2 2 9 80" xfId="8074" xr:uid="{00000000-0005-0000-0000-0000D61E0000}"/>
    <cellStyle name="Normal 2 2 9 80 2" xfId="20014" xr:uid="{6C8C4C35-DD3B-4B0E-B2A3-FEEF14917FD0}"/>
    <cellStyle name="Normal 2 2 9 81" xfId="8175" xr:uid="{00000000-0005-0000-0000-0000D71E0000}"/>
    <cellStyle name="Normal 2 2 9 81 2" xfId="20112" xr:uid="{40E72B8E-EB05-4E14-A4BE-4FDA47054A0C}"/>
    <cellStyle name="Normal 2 2 9 82" xfId="8276" xr:uid="{00000000-0005-0000-0000-0000D81E0000}"/>
    <cellStyle name="Normal 2 2 9 82 2" xfId="20210" xr:uid="{5B0F5C45-36AB-4ACA-B9A4-03A9A902B7EE}"/>
    <cellStyle name="Normal 2 2 9 83" xfId="8377" xr:uid="{00000000-0005-0000-0000-0000D91E0000}"/>
    <cellStyle name="Normal 2 2 9 83 2" xfId="20308" xr:uid="{B5C4C20D-1F3A-4329-BBB3-031FDE97EF78}"/>
    <cellStyle name="Normal 2 2 9 84" xfId="8478" xr:uid="{00000000-0005-0000-0000-0000DA1E0000}"/>
    <cellStyle name="Normal 2 2 9 84 2" xfId="20406" xr:uid="{44BAAF8E-D280-44DA-B52B-0B7D90969B92}"/>
    <cellStyle name="Normal 2 2 9 85" xfId="8579" xr:uid="{00000000-0005-0000-0000-0000DB1E0000}"/>
    <cellStyle name="Normal 2 2 9 85 2" xfId="20504" xr:uid="{A4898E67-BA4B-4D1F-8402-11F95584201B}"/>
    <cellStyle name="Normal 2 2 9 86" xfId="8680" xr:uid="{00000000-0005-0000-0000-0000DC1E0000}"/>
    <cellStyle name="Normal 2 2 9 86 2" xfId="20602" xr:uid="{303697BC-53C4-4FB8-85BB-62CD5C4297A9}"/>
    <cellStyle name="Normal 2 2 9 87" xfId="8781" xr:uid="{00000000-0005-0000-0000-0000DD1E0000}"/>
    <cellStyle name="Normal 2 2 9 87 2" xfId="20700" xr:uid="{775069BF-C50B-4C23-8E39-8E99329062AF}"/>
    <cellStyle name="Normal 2 2 9 88" xfId="8882" xr:uid="{00000000-0005-0000-0000-0000DE1E0000}"/>
    <cellStyle name="Normal 2 2 9 88 2" xfId="20798" xr:uid="{039D1BEF-D2A4-4931-9E87-B0A543DEF36E}"/>
    <cellStyle name="Normal 2 2 9 89" xfId="8983" xr:uid="{00000000-0005-0000-0000-0000DF1E0000}"/>
    <cellStyle name="Normal 2 2 9 89 2" xfId="20896" xr:uid="{036BB9BE-DDB5-49A7-B5B7-D76C0B05E268}"/>
    <cellStyle name="Normal 2 2 9 9" xfId="903" xr:uid="{00000000-0005-0000-0000-0000E01E0000}"/>
    <cellStyle name="Normal 2 2 9 9 2" xfId="13057" xr:uid="{305925BD-8201-4B98-9BBD-1E610A7961D6}"/>
    <cellStyle name="Normal 2 2 9 90" xfId="9084" xr:uid="{00000000-0005-0000-0000-0000E11E0000}"/>
    <cellStyle name="Normal 2 2 9 90 2" xfId="20994" xr:uid="{522469E2-5C8D-4088-997C-6C36C3EC4360}"/>
    <cellStyle name="Normal 2 2 9 91" xfId="9185" xr:uid="{00000000-0005-0000-0000-0000E21E0000}"/>
    <cellStyle name="Normal 2 2 9 91 2" xfId="21092" xr:uid="{ED3C0952-AB74-4F48-9C63-4A1A21E64A58}"/>
    <cellStyle name="Normal 2 2 9 92" xfId="9286" xr:uid="{00000000-0005-0000-0000-0000E31E0000}"/>
    <cellStyle name="Normal 2 2 9 92 2" xfId="21190" xr:uid="{C68ECD57-5DEE-40DF-8D04-432A49BE1F2A}"/>
    <cellStyle name="Normal 2 2 9 93" xfId="9387" xr:uid="{00000000-0005-0000-0000-0000E41E0000}"/>
    <cellStyle name="Normal 2 2 9 93 2" xfId="21288" xr:uid="{12E644EE-F2CF-4AC8-9022-4330E11D4691}"/>
    <cellStyle name="Normal 2 2 9 94" xfId="9488" xr:uid="{00000000-0005-0000-0000-0000E51E0000}"/>
    <cellStyle name="Normal 2 2 9 94 2" xfId="21386" xr:uid="{5E4FD145-8640-446B-B9BB-0D330B7CA652}"/>
    <cellStyle name="Normal 2 2 9 95" xfId="9589" xr:uid="{00000000-0005-0000-0000-0000E61E0000}"/>
    <cellStyle name="Normal 2 2 9 95 2" xfId="21484" xr:uid="{69354B34-F200-4CE1-8F24-E76B24158104}"/>
    <cellStyle name="Normal 2 2 9 96" xfId="9690" xr:uid="{00000000-0005-0000-0000-0000E71E0000}"/>
    <cellStyle name="Normal 2 2 9 96 2" xfId="21582" xr:uid="{3D6D63E9-5698-4C7E-9B7A-49BC966E00F4}"/>
    <cellStyle name="Normal 2 2 9 97" xfId="9791" xr:uid="{00000000-0005-0000-0000-0000E81E0000}"/>
    <cellStyle name="Normal 2 2 9 97 2" xfId="21680" xr:uid="{A488710E-8F75-417B-802B-973643EC71F4}"/>
    <cellStyle name="Normal 2 2 9 98" xfId="9892" xr:uid="{00000000-0005-0000-0000-0000E91E0000}"/>
    <cellStyle name="Normal 2 2 9 98 2" xfId="21778" xr:uid="{8ACD07CD-A48A-4F87-81B7-D9E56EB02A50}"/>
    <cellStyle name="Normal 2 2 9 99" xfId="9993" xr:uid="{00000000-0005-0000-0000-0000EA1E0000}"/>
    <cellStyle name="Normal 2 2 9 99 2" xfId="21876" xr:uid="{743891A3-3D5C-47A1-838B-4AF031A66B6C}"/>
    <cellStyle name="Normal 2 2 90" xfId="8251" xr:uid="{00000000-0005-0000-0000-0000EB1E0000}"/>
    <cellStyle name="Normal 2 2 91" xfId="8352" xr:uid="{00000000-0005-0000-0000-0000EC1E0000}"/>
    <cellStyle name="Normal 2 2 92" xfId="8453" xr:uid="{00000000-0005-0000-0000-0000ED1E0000}"/>
    <cellStyle name="Normal 2 2 93" xfId="8554" xr:uid="{00000000-0005-0000-0000-0000EE1E0000}"/>
    <cellStyle name="Normal 2 2 94" xfId="8655" xr:uid="{00000000-0005-0000-0000-0000EF1E0000}"/>
    <cellStyle name="Normal 2 2 95" xfId="8756" xr:uid="{00000000-0005-0000-0000-0000F01E0000}"/>
    <cellStyle name="Normal 2 2 96" xfId="8857" xr:uid="{00000000-0005-0000-0000-0000F11E0000}"/>
    <cellStyle name="Normal 2 2 97" xfId="8958" xr:uid="{00000000-0005-0000-0000-0000F21E0000}"/>
    <cellStyle name="Normal 2 2 98" xfId="9059" xr:uid="{00000000-0005-0000-0000-0000F31E0000}"/>
    <cellStyle name="Normal 2 2 99" xfId="9160" xr:uid="{00000000-0005-0000-0000-0000F41E0000}"/>
    <cellStyle name="Normal 2 20" xfId="1491" xr:uid="{00000000-0005-0000-0000-0000F51E0000}"/>
    <cellStyle name="Normal 2 20 2" xfId="13626" xr:uid="{DF2D6C81-BE54-47DE-A7BB-8EA151D7B052}"/>
    <cellStyle name="Normal 2 21" xfId="1592" xr:uid="{00000000-0005-0000-0000-0000F61E0000}"/>
    <cellStyle name="Normal 2 21 2" xfId="13724" xr:uid="{06A900D8-D786-4302-9D0A-A37997984EE2}"/>
    <cellStyle name="Normal 2 22" xfId="1693" xr:uid="{00000000-0005-0000-0000-0000F71E0000}"/>
    <cellStyle name="Normal 2 22 2" xfId="13822" xr:uid="{5D9385CC-F02D-43A3-97B4-C9701D0DA6A3}"/>
    <cellStyle name="Normal 2 23" xfId="1794" xr:uid="{00000000-0005-0000-0000-0000F81E0000}"/>
    <cellStyle name="Normal 2 23 2" xfId="13920" xr:uid="{6576FC57-5F7E-4492-9C89-DD2EFF3B684C}"/>
    <cellStyle name="Normal 2 24" xfId="1895" xr:uid="{00000000-0005-0000-0000-0000F91E0000}"/>
    <cellStyle name="Normal 2 24 2" xfId="14018" xr:uid="{6A93AF60-3D88-4832-BD95-717E2738C254}"/>
    <cellStyle name="Normal 2 25" xfId="1996" xr:uid="{00000000-0005-0000-0000-0000FA1E0000}"/>
    <cellStyle name="Normal 2 25 2" xfId="14116" xr:uid="{64F9081A-8E4A-4335-A0F4-26E73BF008D5}"/>
    <cellStyle name="Normal 2 26" xfId="2097" xr:uid="{00000000-0005-0000-0000-0000FB1E0000}"/>
    <cellStyle name="Normal 2 26 2" xfId="14214" xr:uid="{6E64D25E-F3EF-40BF-ADE9-BEEC700F8959}"/>
    <cellStyle name="Normal 2 27" xfId="2198" xr:uid="{00000000-0005-0000-0000-0000FC1E0000}"/>
    <cellStyle name="Normal 2 27 2" xfId="14312" xr:uid="{E98C07E5-8498-44B9-9545-FB032D649CC5}"/>
    <cellStyle name="Normal 2 28" xfId="2299" xr:uid="{00000000-0005-0000-0000-0000FD1E0000}"/>
    <cellStyle name="Normal 2 28 2" xfId="14410" xr:uid="{74613AC5-C9C4-4869-B2E2-2A8FEA41DD4E}"/>
    <cellStyle name="Normal 2 29" xfId="2400" xr:uid="{00000000-0005-0000-0000-0000FE1E0000}"/>
    <cellStyle name="Normal 2 29 2" xfId="14508" xr:uid="{791EFC2C-BDB0-4461-8A62-9FFBB3582717}"/>
    <cellStyle name="Normal 2 3" xfId="103" xr:uid="{00000000-0005-0000-0000-0000FF1E0000}"/>
    <cellStyle name="Normal 2 3 10" xfId="1008" xr:uid="{00000000-0005-0000-0000-0000001F0000}"/>
    <cellStyle name="Normal 2 3 10 2" xfId="13159" xr:uid="{48CEEB77-143F-48D0-9050-03D6E8D89D17}"/>
    <cellStyle name="Normal 2 3 100" xfId="10098" xr:uid="{00000000-0005-0000-0000-0000011F0000}"/>
    <cellStyle name="Normal 2 3 100 2" xfId="21978" xr:uid="{56D7722E-510F-4DCC-A01F-21C273CE8B95}"/>
    <cellStyle name="Normal 2 3 101" xfId="10199" xr:uid="{00000000-0005-0000-0000-0000021F0000}"/>
    <cellStyle name="Normal 2 3 101 2" xfId="22076" xr:uid="{16E7E17C-AD5E-4E2D-AFA4-DE049A301C7D}"/>
    <cellStyle name="Normal 2 3 102" xfId="10300" xr:uid="{00000000-0005-0000-0000-0000031F0000}"/>
    <cellStyle name="Normal 2 3 102 2" xfId="22173" xr:uid="{D10D9A5D-53D8-4DCB-BD09-571EAA0BE0BB}"/>
    <cellStyle name="Normal 2 3 103" xfId="10401" xr:uid="{00000000-0005-0000-0000-0000041F0000}"/>
    <cellStyle name="Normal 2 3 103 2" xfId="22271" xr:uid="{A3693E4E-EA33-4BAC-B113-82B7F4E63732}"/>
    <cellStyle name="Normal 2 3 104" xfId="10502" xr:uid="{00000000-0005-0000-0000-0000051F0000}"/>
    <cellStyle name="Normal 2 3 104 2" xfId="22368" xr:uid="{555B8BDD-FC71-48DA-8CF1-D0F2FAE9A5B8}"/>
    <cellStyle name="Normal 2 3 105" xfId="10603" xr:uid="{00000000-0005-0000-0000-0000061F0000}"/>
    <cellStyle name="Normal 2 3 105 2" xfId="22468" xr:uid="{36C0809F-4F28-4459-9DE7-92E4BF3F4DBA}"/>
    <cellStyle name="Normal 2 3 106" xfId="10704" xr:uid="{00000000-0005-0000-0000-0000071F0000}"/>
    <cellStyle name="Normal 2 3 106 2" xfId="22566" xr:uid="{3547450B-3593-4FC5-A167-7EF6A22D173D}"/>
    <cellStyle name="Normal 2 3 107" xfId="10805" xr:uid="{00000000-0005-0000-0000-0000081F0000}"/>
    <cellStyle name="Normal 2 3 107 2" xfId="22663" xr:uid="{BBF091F3-3401-44DF-A9DC-A36C0600CF47}"/>
    <cellStyle name="Normal 2 3 108" xfId="10906" xr:uid="{00000000-0005-0000-0000-0000091F0000}"/>
    <cellStyle name="Normal 2 3 108 2" xfId="22763" xr:uid="{14237824-1A58-4C11-B741-11C9F59B7D3B}"/>
    <cellStyle name="Normal 2 3 109" xfId="11007" xr:uid="{00000000-0005-0000-0000-00000A1F0000}"/>
    <cellStyle name="Normal 2 3 109 2" xfId="22860" xr:uid="{A9125D5A-765F-4C2C-B6C4-31FC7128D09E}"/>
    <cellStyle name="Normal 2 3 11" xfId="1109" xr:uid="{00000000-0005-0000-0000-00000B1F0000}"/>
    <cellStyle name="Normal 2 3 11 2" xfId="13256" xr:uid="{BF7B3642-D69D-449A-AD8F-EA59F610AC8A}"/>
    <cellStyle name="Normal 2 3 110" xfId="11108" xr:uid="{00000000-0005-0000-0000-00000C1F0000}"/>
    <cellStyle name="Normal 2 3 110 2" xfId="22957" xr:uid="{0D2934E0-D568-4D04-A607-FC98375E4A12}"/>
    <cellStyle name="Normal 2 3 111" xfId="11209" xr:uid="{00000000-0005-0000-0000-00000D1F0000}"/>
    <cellStyle name="Normal 2 3 111 2" xfId="23055" xr:uid="{2B4B257C-E619-4B11-B203-4C5766836DD4}"/>
    <cellStyle name="Normal 2 3 112" xfId="11310" xr:uid="{00000000-0005-0000-0000-00000E1F0000}"/>
    <cellStyle name="Normal 2 3 112 2" xfId="23153" xr:uid="{224EDDB8-8A60-417C-9C69-6A69B849EAC4}"/>
    <cellStyle name="Normal 2 3 113" xfId="11411" xr:uid="{00000000-0005-0000-0000-00000F1F0000}"/>
    <cellStyle name="Normal 2 3 113 2" xfId="23251" xr:uid="{E8013D51-0EBC-4699-A934-C413C5AA9FEA}"/>
    <cellStyle name="Normal 2 3 114" xfId="11511" xr:uid="{00000000-0005-0000-0000-0000101F0000}"/>
    <cellStyle name="Normal 2 3 114 2" xfId="23350" xr:uid="{C5756226-812A-4A7C-9989-019400075E29}"/>
    <cellStyle name="Normal 2 3 115" xfId="11612" xr:uid="{00000000-0005-0000-0000-0000111F0000}"/>
    <cellStyle name="Normal 2 3 115 2" xfId="23447" xr:uid="{D41F99EC-B21E-4E3E-9ACC-E25A1F19285C}"/>
    <cellStyle name="Normal 2 3 116" xfId="11713" xr:uid="{00000000-0005-0000-0000-0000121F0000}"/>
    <cellStyle name="Normal 2 3 116 2" xfId="23545" xr:uid="{39C9B0F5-C94F-4AC1-B2F0-F1E62A84817D}"/>
    <cellStyle name="Normal 2 3 117" xfId="11810" xr:uid="{00000000-0005-0000-0000-0000131F0000}"/>
    <cellStyle name="Normal 2 3 117 2" xfId="23637" xr:uid="{ED22CD8A-3086-4F67-9364-0E2B998ADA29}"/>
    <cellStyle name="Normal 2 3 118" xfId="11906" xr:uid="{00000000-0005-0000-0000-0000141F0000}"/>
    <cellStyle name="Normal 2 3 118 2" xfId="23731" xr:uid="{8F9B884D-C4B7-4F83-912C-27300229147B}"/>
    <cellStyle name="Normal 2 3 119" xfId="12001" xr:uid="{00000000-0005-0000-0000-0000151F0000}"/>
    <cellStyle name="Normal 2 3 119 2" xfId="23824" xr:uid="{E6346727-C2E7-4144-8FFE-6D9CC7884020}"/>
    <cellStyle name="Normal 2 3 12" xfId="1210" xr:uid="{00000000-0005-0000-0000-0000161F0000}"/>
    <cellStyle name="Normal 2 3 12 2" xfId="13354" xr:uid="{D7BB969C-FEB4-4ACC-BB1D-48995EC7C05D}"/>
    <cellStyle name="Normal 2 3 120" xfId="12090" xr:uid="{00000000-0005-0000-0000-0000171F0000}"/>
    <cellStyle name="Normal 2 3 120 2" xfId="23910" xr:uid="{B713791E-C8AB-47A0-89F8-BEB6B9AE3BDF}"/>
    <cellStyle name="Normal 2 3 121" xfId="12168" xr:uid="{00000000-0005-0000-0000-0000181F0000}"/>
    <cellStyle name="Normal 2 3 121 2" xfId="23986" xr:uid="{B3ABFDE2-7D90-4924-9AA6-866A207E9ECF}"/>
    <cellStyle name="Normal 2 3 122" xfId="12318" xr:uid="{84CC3B76-C721-4280-A06B-B1195B0A5967}"/>
    <cellStyle name="Normal 2 3 13" xfId="1311" xr:uid="{00000000-0005-0000-0000-0000191F0000}"/>
    <cellStyle name="Normal 2 3 13 2" xfId="13452" xr:uid="{9CBFACF5-9F59-473F-900B-0F5101B2CF94}"/>
    <cellStyle name="Normal 2 3 14" xfId="1412" xr:uid="{00000000-0005-0000-0000-00001A1F0000}"/>
    <cellStyle name="Normal 2 3 14 2" xfId="13550" xr:uid="{8E861275-C9B5-4594-9656-FEC8146543E1}"/>
    <cellStyle name="Normal 2 3 15" xfId="1513" xr:uid="{00000000-0005-0000-0000-00001B1F0000}"/>
    <cellStyle name="Normal 2 3 15 2" xfId="13648" xr:uid="{917FD5CB-26E4-4DE1-87E4-6F8055CF32F6}"/>
    <cellStyle name="Normal 2 3 16" xfId="1614" xr:uid="{00000000-0005-0000-0000-00001C1F0000}"/>
    <cellStyle name="Normal 2 3 16 2" xfId="13746" xr:uid="{513C8F42-FB56-42C3-99BD-828E953788D2}"/>
    <cellStyle name="Normal 2 3 17" xfId="1715" xr:uid="{00000000-0005-0000-0000-00001D1F0000}"/>
    <cellStyle name="Normal 2 3 17 2" xfId="13844" xr:uid="{2EBD4ED6-058C-4416-BBDC-28470713E86A}"/>
    <cellStyle name="Normal 2 3 18" xfId="1816" xr:uid="{00000000-0005-0000-0000-00001E1F0000}"/>
    <cellStyle name="Normal 2 3 18 2" xfId="13942" xr:uid="{3971D9F5-7B51-4BBC-A402-AA3ABFD060CA}"/>
    <cellStyle name="Normal 2 3 19" xfId="1917" xr:uid="{00000000-0005-0000-0000-00001F1F0000}"/>
    <cellStyle name="Normal 2 3 19 2" xfId="14040" xr:uid="{8A66DE46-7FA3-4AC8-97D9-6D189C4F33F9}"/>
    <cellStyle name="Normal 2 3 2" xfId="154" xr:uid="{00000000-0005-0000-0000-0000201F0000}"/>
    <cellStyle name="Normal 2 3 2 10" xfId="1058" xr:uid="{00000000-0005-0000-0000-0000211F0000}"/>
    <cellStyle name="Normal 2 3 2 10 2" xfId="13207" xr:uid="{21E92E88-4193-4A23-8A95-A6951E431037}"/>
    <cellStyle name="Normal 2 3 2 100" xfId="10148" xr:uid="{00000000-0005-0000-0000-0000221F0000}"/>
    <cellStyle name="Normal 2 3 2 100 2" xfId="22026" xr:uid="{6BC5B2CD-98E6-4371-BDE5-F13CB1CCB397}"/>
    <cellStyle name="Normal 2 3 2 101" xfId="10249" xr:uid="{00000000-0005-0000-0000-0000231F0000}"/>
    <cellStyle name="Normal 2 3 2 101 2" xfId="22125" xr:uid="{75FCAE97-7A58-4E97-811E-219634F1FDF3}"/>
    <cellStyle name="Normal 2 3 2 102" xfId="10350" xr:uid="{00000000-0005-0000-0000-0000241F0000}"/>
    <cellStyle name="Normal 2 3 2 102 2" xfId="22222" xr:uid="{A43BDCAA-9926-4B3F-8DDB-5ADC862DAEA0}"/>
    <cellStyle name="Normal 2 3 2 103" xfId="10451" xr:uid="{00000000-0005-0000-0000-0000251F0000}"/>
    <cellStyle name="Normal 2 3 2 103 2" xfId="22320" xr:uid="{2A08CA30-7965-48FF-8EC0-DCF9CBF1F2DD}"/>
    <cellStyle name="Normal 2 3 2 104" xfId="10552" xr:uid="{00000000-0005-0000-0000-0000261F0000}"/>
    <cellStyle name="Normal 2 3 2 104 2" xfId="22418" xr:uid="{6FB0FD0C-B5D6-4003-B4E0-498CC36E00E2}"/>
    <cellStyle name="Normal 2 3 2 105" xfId="10653" xr:uid="{00000000-0005-0000-0000-0000271F0000}"/>
    <cellStyle name="Normal 2 3 2 105 2" xfId="22518" xr:uid="{E5D4A94D-6397-4BD7-94F4-59C2DD670381}"/>
    <cellStyle name="Normal 2 3 2 106" xfId="10754" xr:uid="{00000000-0005-0000-0000-0000281F0000}"/>
    <cellStyle name="Normal 2 3 2 106 2" xfId="22615" xr:uid="{563C5AB1-3321-4633-AD62-B8677721EB58}"/>
    <cellStyle name="Normal 2 3 2 107" xfId="10855" xr:uid="{00000000-0005-0000-0000-0000291F0000}"/>
    <cellStyle name="Normal 2 3 2 107 2" xfId="22713" xr:uid="{AD066074-AC40-4588-812E-718D107A49E4}"/>
    <cellStyle name="Normal 2 3 2 108" xfId="10956" xr:uid="{00000000-0005-0000-0000-00002A1F0000}"/>
    <cellStyle name="Normal 2 3 2 108 2" xfId="22811" xr:uid="{8AF74B96-21E8-410F-9A0E-9E4E8CD8AD72}"/>
    <cellStyle name="Normal 2 3 2 109" xfId="11057" xr:uid="{00000000-0005-0000-0000-00002B1F0000}"/>
    <cellStyle name="Normal 2 3 2 109 2" xfId="22909" xr:uid="{FB0624E5-B028-4204-80AA-47E628BB0553}"/>
    <cellStyle name="Normal 2 3 2 11" xfId="1159" xr:uid="{00000000-0005-0000-0000-00002C1F0000}"/>
    <cellStyle name="Normal 2 3 2 11 2" xfId="13305" xr:uid="{F93F742C-05C5-45F2-8109-1B4789B77163}"/>
    <cellStyle name="Normal 2 3 2 110" xfId="11158" xr:uid="{00000000-0005-0000-0000-00002D1F0000}"/>
    <cellStyle name="Normal 2 3 2 110 2" xfId="23006" xr:uid="{BE0D1893-9902-450C-8A77-3CC638465F08}"/>
    <cellStyle name="Normal 2 3 2 111" xfId="11259" xr:uid="{00000000-0005-0000-0000-00002E1F0000}"/>
    <cellStyle name="Normal 2 3 2 111 2" xfId="23104" xr:uid="{C8B9DDAC-A2BE-4CDB-AC38-4B180E2B6A36}"/>
    <cellStyle name="Normal 2 3 2 112" xfId="11360" xr:uid="{00000000-0005-0000-0000-00002F1F0000}"/>
    <cellStyle name="Normal 2 3 2 112 2" xfId="23202" xr:uid="{89BC2B23-826C-40FF-864B-9BF98D76AF76}"/>
    <cellStyle name="Normal 2 3 2 113" xfId="11461" xr:uid="{00000000-0005-0000-0000-0000301F0000}"/>
    <cellStyle name="Normal 2 3 2 113 2" xfId="23301" xr:uid="{8F3A6101-06AB-4FF1-BB51-2F9D79D0D1F0}"/>
    <cellStyle name="Normal 2 3 2 114" xfId="11561" xr:uid="{00000000-0005-0000-0000-0000311F0000}"/>
    <cellStyle name="Normal 2 3 2 114 2" xfId="23398" xr:uid="{4C5D9BF6-3AA7-469A-A3B7-4F0A447851A5}"/>
    <cellStyle name="Normal 2 3 2 115" xfId="11662" xr:uid="{00000000-0005-0000-0000-0000321F0000}"/>
    <cellStyle name="Normal 2 3 2 115 2" xfId="23496" xr:uid="{DC7BC242-1941-4C25-9CD8-00C976B98051}"/>
    <cellStyle name="Normal 2 3 2 116" xfId="11761" xr:uid="{00000000-0005-0000-0000-0000331F0000}"/>
    <cellStyle name="Normal 2 3 2 116 2" xfId="23592" xr:uid="{C1A2805D-340E-4F03-A0BF-C23E37BD53CC}"/>
    <cellStyle name="Normal 2 3 2 117" xfId="11856" xr:uid="{00000000-0005-0000-0000-0000341F0000}"/>
    <cellStyle name="Normal 2 3 2 117 2" xfId="23683" xr:uid="{D5367DD7-DC8B-4962-9FAF-B00719BE1F1B}"/>
    <cellStyle name="Normal 2 3 2 118" xfId="11952" xr:uid="{00000000-0005-0000-0000-0000351F0000}"/>
    <cellStyle name="Normal 2 3 2 118 2" xfId="23777" xr:uid="{08E6DACE-C0FF-42A9-8942-C003C3D152F6}"/>
    <cellStyle name="Normal 2 3 2 119" xfId="12043" xr:uid="{00000000-0005-0000-0000-0000361F0000}"/>
    <cellStyle name="Normal 2 3 2 119 2" xfId="23866" xr:uid="{C44D1504-E321-4EE6-81FB-C4F932715084}"/>
    <cellStyle name="Normal 2 3 2 12" xfId="1260" xr:uid="{00000000-0005-0000-0000-0000371F0000}"/>
    <cellStyle name="Normal 2 3 2 12 2" xfId="13403" xr:uid="{171F5A24-EF3C-49E1-861A-2B118CCC14BC}"/>
    <cellStyle name="Normal 2 3 2 120" xfId="12128" xr:uid="{00000000-0005-0000-0000-0000381F0000}"/>
    <cellStyle name="Normal 2 3 2 120 2" xfId="23947" xr:uid="{F117E105-0D16-46BE-8F94-C20AA1162B3B}"/>
    <cellStyle name="Normal 2 3 2 121" xfId="12196" xr:uid="{00000000-0005-0000-0000-0000391F0000}"/>
    <cellStyle name="Normal 2 3 2 121 2" xfId="24014" xr:uid="{859325D1-2C8B-4DF1-AF31-4B7C4E421F9F}"/>
    <cellStyle name="Normal 2 3 2 122" xfId="12353" xr:uid="{815CBBE4-B3F6-4E3F-AFDE-C6B0D10EDA5B}"/>
    <cellStyle name="Normal 2 3 2 13" xfId="1361" xr:uid="{00000000-0005-0000-0000-00003A1F0000}"/>
    <cellStyle name="Normal 2 3 2 13 2" xfId="13501" xr:uid="{BFB8A567-A981-4C4E-AF1E-4A7B31337668}"/>
    <cellStyle name="Normal 2 3 2 14" xfId="1462" xr:uid="{00000000-0005-0000-0000-00003B1F0000}"/>
    <cellStyle name="Normal 2 3 2 14 2" xfId="13599" xr:uid="{C1C84B64-A7B1-4582-814E-1E9A872A936E}"/>
    <cellStyle name="Normal 2 3 2 15" xfId="1563" xr:uid="{00000000-0005-0000-0000-00003C1F0000}"/>
    <cellStyle name="Normal 2 3 2 15 2" xfId="13697" xr:uid="{AB7ACF02-7CAD-4381-A529-4D7C04D297A9}"/>
    <cellStyle name="Normal 2 3 2 16" xfId="1664" xr:uid="{00000000-0005-0000-0000-00003D1F0000}"/>
    <cellStyle name="Normal 2 3 2 16 2" xfId="13795" xr:uid="{E357B1F9-677C-417A-8D57-23B29137FE1A}"/>
    <cellStyle name="Normal 2 3 2 17" xfId="1765" xr:uid="{00000000-0005-0000-0000-00003E1F0000}"/>
    <cellStyle name="Normal 2 3 2 17 2" xfId="13893" xr:uid="{46AF1D7A-8B8D-4C79-8CD6-0AAA96B7DB1E}"/>
    <cellStyle name="Normal 2 3 2 18" xfId="1866" xr:uid="{00000000-0005-0000-0000-00003F1F0000}"/>
    <cellStyle name="Normal 2 3 2 18 2" xfId="13991" xr:uid="{DC563F93-66E6-4D8F-8F98-D463C1BEEA10}"/>
    <cellStyle name="Normal 2 3 2 19" xfId="1967" xr:uid="{00000000-0005-0000-0000-0000401F0000}"/>
    <cellStyle name="Normal 2 3 2 19 2" xfId="14089" xr:uid="{C361AECA-911C-4951-B152-D4E4C7246851}"/>
    <cellStyle name="Normal 2 3 2 2" xfId="192" xr:uid="{00000000-0005-0000-0000-0000411F0000}"/>
    <cellStyle name="Normal 2 3 2 2 10" xfId="1197" xr:uid="{00000000-0005-0000-0000-0000421F0000}"/>
    <cellStyle name="Normal 2 3 2 2 10 2" xfId="13341" xr:uid="{69BDF360-BE6B-4FC4-BD72-37B724E69957}"/>
    <cellStyle name="Normal 2 3 2 2 100" xfId="10285" xr:uid="{00000000-0005-0000-0000-0000431F0000}"/>
    <cellStyle name="Normal 2 3 2 2 100 2" xfId="22159" xr:uid="{108EAACA-8793-442E-B2DD-96298B54F18A}"/>
    <cellStyle name="Normal 2 3 2 2 101" xfId="10387" xr:uid="{00000000-0005-0000-0000-0000441F0000}"/>
    <cellStyle name="Normal 2 3 2 2 101 2" xfId="22257" xr:uid="{8EA74DE2-0714-45DF-8E60-BD1DE516155C}"/>
    <cellStyle name="Normal 2 3 2 2 102" xfId="10488" xr:uid="{00000000-0005-0000-0000-0000451F0000}"/>
    <cellStyle name="Normal 2 3 2 2 102 2" xfId="22354" xr:uid="{94B35942-63FB-43FC-AA10-B0AAA0DAA40B}"/>
    <cellStyle name="Normal 2 3 2 2 103" xfId="10589" xr:uid="{00000000-0005-0000-0000-0000461F0000}"/>
    <cellStyle name="Normal 2 3 2 2 103 2" xfId="22454" xr:uid="{AE240FEE-A6EC-419A-91ED-E741A9B31459}"/>
    <cellStyle name="Normal 2 3 2 2 104" xfId="10689" xr:uid="{00000000-0005-0000-0000-0000471F0000}"/>
    <cellStyle name="Normal 2 3 2 2 104 2" xfId="22552" xr:uid="{840CC45A-CF73-47EF-8E77-197F6C62790C}"/>
    <cellStyle name="Normal 2 3 2 2 105" xfId="10789" xr:uid="{00000000-0005-0000-0000-0000481F0000}"/>
    <cellStyle name="Normal 2 3 2 2 105 2" xfId="22648" xr:uid="{CC398ACA-D6E1-43BC-9A6C-4D69ECEE6B47}"/>
    <cellStyle name="Normal 2 3 2 2 106" xfId="10892" xr:uid="{00000000-0005-0000-0000-0000491F0000}"/>
    <cellStyle name="Normal 2 3 2 2 106 2" xfId="22749" xr:uid="{98B1A7EA-EEF4-4921-B3C7-A2F5A6685A30}"/>
    <cellStyle name="Normal 2 3 2 2 107" xfId="10991" xr:uid="{00000000-0005-0000-0000-00004A1F0000}"/>
    <cellStyle name="Normal 2 3 2 2 107 2" xfId="22845" xr:uid="{C9214742-63C4-42AC-A004-D8D8F8F75F3D}"/>
    <cellStyle name="Normal 2 3 2 2 108" xfId="11091" xr:uid="{00000000-0005-0000-0000-00004B1F0000}"/>
    <cellStyle name="Normal 2 3 2 2 108 2" xfId="22941" xr:uid="{AEBD4EC8-D165-4151-9AEC-8931E2407A1A}"/>
    <cellStyle name="Normal 2 3 2 2 109" xfId="11195" xr:uid="{00000000-0005-0000-0000-00004C1F0000}"/>
    <cellStyle name="Normal 2 3 2 2 109 2" xfId="23041" xr:uid="{98101F3D-6CD0-4EA2-B200-233E2A08D701}"/>
    <cellStyle name="Normal 2 3 2 2 11" xfId="1298" xr:uid="{00000000-0005-0000-0000-00004D1F0000}"/>
    <cellStyle name="Normal 2 3 2 2 11 2" xfId="13439" xr:uid="{FB2DEA1F-D77A-43F2-941E-9818690DD907}"/>
    <cellStyle name="Normal 2 3 2 2 110" xfId="11296" xr:uid="{00000000-0005-0000-0000-00004E1F0000}"/>
    <cellStyle name="Normal 2 3 2 2 110 2" xfId="23139" xr:uid="{DD1C3D0C-CA3E-4642-A738-8A1B48A5C752}"/>
    <cellStyle name="Normal 2 3 2 2 111" xfId="11397" xr:uid="{00000000-0005-0000-0000-00004F1F0000}"/>
    <cellStyle name="Normal 2 3 2 2 111 2" xfId="23237" xr:uid="{2F9C473E-CD97-4BE1-AA6D-8409AA383EBD}"/>
    <cellStyle name="Normal 2 3 2 2 112" xfId="11497" xr:uid="{00000000-0005-0000-0000-0000501F0000}"/>
    <cellStyle name="Normal 2 3 2 2 112 2" xfId="23336" xr:uid="{1A5DA05D-44E5-4CBF-B24F-8D5835E85967}"/>
    <cellStyle name="Normal 2 3 2 2 113" xfId="11596" xr:uid="{00000000-0005-0000-0000-0000511F0000}"/>
    <cellStyle name="Normal 2 3 2 2 113 2" xfId="23432" xr:uid="{8CDA039D-CD52-460B-88A8-906B445C256C}"/>
    <cellStyle name="Normal 2 3 2 2 114" xfId="11698" xr:uid="{00000000-0005-0000-0000-0000521F0000}"/>
    <cellStyle name="Normal 2 3 2 2 114 2" xfId="23531" xr:uid="{84EECD95-36AE-4537-A65C-01F49F8FE584}"/>
    <cellStyle name="Normal 2 3 2 2 115" xfId="11795" xr:uid="{00000000-0005-0000-0000-0000531F0000}"/>
    <cellStyle name="Normal 2 3 2 2 115 2" xfId="23623" xr:uid="{7E5F5F32-534E-4037-98B5-3173D7A6B9A0}"/>
    <cellStyle name="Normal 2 3 2 2 116" xfId="11892" xr:uid="{00000000-0005-0000-0000-0000541F0000}"/>
    <cellStyle name="Normal 2 3 2 2 116 2" xfId="23717" xr:uid="{9210BA75-D6AC-4062-810C-8E3BAFF651FC}"/>
    <cellStyle name="Normal 2 3 2 2 117" xfId="11987" xr:uid="{00000000-0005-0000-0000-0000551F0000}"/>
    <cellStyle name="Normal 2 3 2 2 117 2" xfId="23811" xr:uid="{C51E0A93-50C8-418B-B3B3-B9FAAAF0B810}"/>
    <cellStyle name="Normal 2 3 2 2 118" xfId="12074" xr:uid="{00000000-0005-0000-0000-0000561F0000}"/>
    <cellStyle name="Normal 2 3 2 2 118 2" xfId="23895" xr:uid="{6BD30F63-22FE-4F16-AB76-2C99579BC50F}"/>
    <cellStyle name="Normal 2 3 2 2 119" xfId="12157" xr:uid="{00000000-0005-0000-0000-0000571F0000}"/>
    <cellStyle name="Normal 2 3 2 2 119 2" xfId="23975" xr:uid="{7078570D-8A23-488C-B56C-A3E50F08E857}"/>
    <cellStyle name="Normal 2 3 2 2 12" xfId="1399" xr:uid="{00000000-0005-0000-0000-0000581F0000}"/>
    <cellStyle name="Normal 2 3 2 2 12 2" xfId="13537" xr:uid="{65F0B91E-8636-4124-8796-63AE268E6FF5}"/>
    <cellStyle name="Normal 2 3 2 2 120" xfId="12211" xr:uid="{00000000-0005-0000-0000-0000591F0000}"/>
    <cellStyle name="Normal 2 3 2 2 120 2" xfId="24029" xr:uid="{5B46A845-15BE-4138-BF9D-436D08FC0203}"/>
    <cellStyle name="Normal 2 3 2 2 121" xfId="12368" xr:uid="{355316E4-272B-4497-A2C0-2827D0419505}"/>
    <cellStyle name="Normal 2 3 2 2 13" xfId="1500" xr:uid="{00000000-0005-0000-0000-00005A1F0000}"/>
    <cellStyle name="Normal 2 3 2 2 13 2" xfId="13635" xr:uid="{DFB9FA9B-018F-4463-9EBF-46C84F3E718B}"/>
    <cellStyle name="Normal 2 3 2 2 14" xfId="1601" xr:uid="{00000000-0005-0000-0000-00005B1F0000}"/>
    <cellStyle name="Normal 2 3 2 2 14 2" xfId="13733" xr:uid="{3C08AB95-90BC-4BE5-98EF-DF39411A3FE5}"/>
    <cellStyle name="Normal 2 3 2 2 15" xfId="1702" xr:uid="{00000000-0005-0000-0000-00005C1F0000}"/>
    <cellStyle name="Normal 2 3 2 2 15 2" xfId="13831" xr:uid="{AD3B9EBA-32D1-4801-9E55-F384459AC44E}"/>
    <cellStyle name="Normal 2 3 2 2 16" xfId="1803" xr:uid="{00000000-0005-0000-0000-00005D1F0000}"/>
    <cellStyle name="Normal 2 3 2 2 16 2" xfId="13929" xr:uid="{EF93A145-93A9-44FE-937F-E85D0ACE7A60}"/>
    <cellStyle name="Normal 2 3 2 2 17" xfId="1904" xr:uid="{00000000-0005-0000-0000-00005E1F0000}"/>
    <cellStyle name="Normal 2 3 2 2 17 2" xfId="14027" xr:uid="{CA3D9D24-3A16-4E3B-AD92-FE4507CC4081}"/>
    <cellStyle name="Normal 2 3 2 2 18" xfId="2005" xr:uid="{00000000-0005-0000-0000-00005F1F0000}"/>
    <cellStyle name="Normal 2 3 2 2 18 2" xfId="14125" xr:uid="{661EBD6B-6F96-41C8-802B-D5C5AD73BFF6}"/>
    <cellStyle name="Normal 2 3 2 2 19" xfId="2106" xr:uid="{00000000-0005-0000-0000-0000601F0000}"/>
    <cellStyle name="Normal 2 3 2 2 19 2" xfId="14223" xr:uid="{F4964703-7A34-46B5-9E41-64C2EF074668}"/>
    <cellStyle name="Normal 2 3 2 2 2" xfId="389" xr:uid="{00000000-0005-0000-0000-0000611F0000}"/>
    <cellStyle name="Normal 2 3 2 2 2 2" xfId="12558" xr:uid="{8D6E66C9-4887-4E6F-B646-AFF12944D452}"/>
    <cellStyle name="Normal 2 3 2 2 20" xfId="2207" xr:uid="{00000000-0005-0000-0000-0000621F0000}"/>
    <cellStyle name="Normal 2 3 2 2 20 2" xfId="14321" xr:uid="{AADADC11-CA7C-4A6C-A48C-46300F170769}"/>
    <cellStyle name="Normal 2 3 2 2 21" xfId="2308" xr:uid="{00000000-0005-0000-0000-0000631F0000}"/>
    <cellStyle name="Normal 2 3 2 2 21 2" xfId="14419" xr:uid="{FB4AE030-DFB8-4262-B583-BF7C9AF23203}"/>
    <cellStyle name="Normal 2 3 2 2 22" xfId="2409" xr:uid="{00000000-0005-0000-0000-0000641F0000}"/>
    <cellStyle name="Normal 2 3 2 2 22 2" xfId="14517" xr:uid="{800055FC-82F0-4DEA-B85D-766EBACC5C35}"/>
    <cellStyle name="Normal 2 3 2 2 23" xfId="2510" xr:uid="{00000000-0005-0000-0000-0000651F0000}"/>
    <cellStyle name="Normal 2 3 2 2 23 2" xfId="14615" xr:uid="{D3F28F24-9BC4-47B0-BA4A-A01833A8A258}"/>
    <cellStyle name="Normal 2 3 2 2 24" xfId="2611" xr:uid="{00000000-0005-0000-0000-0000661F0000}"/>
    <cellStyle name="Normal 2 3 2 2 24 2" xfId="14713" xr:uid="{ABB6A552-4C8A-4DBE-9517-1622149D54EE}"/>
    <cellStyle name="Normal 2 3 2 2 25" xfId="2712" xr:uid="{00000000-0005-0000-0000-0000671F0000}"/>
    <cellStyle name="Normal 2 3 2 2 25 2" xfId="14811" xr:uid="{E4D3210B-1B8E-41B0-828F-B2125C13D28B}"/>
    <cellStyle name="Normal 2 3 2 2 26" xfId="2813" xr:uid="{00000000-0005-0000-0000-0000681F0000}"/>
    <cellStyle name="Normal 2 3 2 2 26 2" xfId="14909" xr:uid="{85F01AC2-2655-48AB-9EF5-66C0F0128E6A}"/>
    <cellStyle name="Normal 2 3 2 2 27" xfId="2914" xr:uid="{00000000-0005-0000-0000-0000691F0000}"/>
    <cellStyle name="Normal 2 3 2 2 27 2" xfId="15007" xr:uid="{C263081A-919F-478C-9F07-573024121C97}"/>
    <cellStyle name="Normal 2 3 2 2 28" xfId="3015" xr:uid="{00000000-0005-0000-0000-00006A1F0000}"/>
    <cellStyle name="Normal 2 3 2 2 28 2" xfId="15105" xr:uid="{BE7296D9-956D-4FB2-B895-A00559CDFBCD}"/>
    <cellStyle name="Normal 2 3 2 2 29" xfId="3116" xr:uid="{00000000-0005-0000-0000-00006B1F0000}"/>
    <cellStyle name="Normal 2 3 2 2 29 2" xfId="15203" xr:uid="{5EE1C197-DA73-4B27-B1AC-593831548C3B}"/>
    <cellStyle name="Normal 2 3 2 2 3" xfId="490" xr:uid="{00000000-0005-0000-0000-00006C1F0000}"/>
    <cellStyle name="Normal 2 3 2 2 3 2" xfId="12656" xr:uid="{6FCB1274-681F-4FBC-B7DE-491A78FFDB43}"/>
    <cellStyle name="Normal 2 3 2 2 30" xfId="3217" xr:uid="{00000000-0005-0000-0000-00006D1F0000}"/>
    <cellStyle name="Normal 2 3 2 2 30 2" xfId="15301" xr:uid="{E2850B40-E2D8-463E-B244-71AB878C8A06}"/>
    <cellStyle name="Normal 2 3 2 2 31" xfId="3318" xr:uid="{00000000-0005-0000-0000-00006E1F0000}"/>
    <cellStyle name="Normal 2 3 2 2 31 2" xfId="15399" xr:uid="{20791E78-12EA-4033-BB6A-5724CEFEEBB7}"/>
    <cellStyle name="Normal 2 3 2 2 32" xfId="3419" xr:uid="{00000000-0005-0000-0000-00006F1F0000}"/>
    <cellStyle name="Normal 2 3 2 2 32 2" xfId="15497" xr:uid="{A22419C5-6BB2-45D6-9F32-CB1B0B6B589C}"/>
    <cellStyle name="Normal 2 3 2 2 33" xfId="3520" xr:uid="{00000000-0005-0000-0000-0000701F0000}"/>
    <cellStyle name="Normal 2 3 2 2 33 2" xfId="15595" xr:uid="{04BE426F-1C13-4C82-91D9-B5AED44CDF11}"/>
    <cellStyle name="Normal 2 3 2 2 34" xfId="3621" xr:uid="{00000000-0005-0000-0000-0000711F0000}"/>
    <cellStyle name="Normal 2 3 2 2 34 2" xfId="15693" xr:uid="{C6A50931-60CF-4260-9B37-60B4D8667BF9}"/>
    <cellStyle name="Normal 2 3 2 2 35" xfId="3722" xr:uid="{00000000-0005-0000-0000-0000721F0000}"/>
    <cellStyle name="Normal 2 3 2 2 35 2" xfId="15792" xr:uid="{92342D72-B6E3-48A0-9C45-10489D3A865D}"/>
    <cellStyle name="Normal 2 3 2 2 36" xfId="3814" xr:uid="{00000000-0005-0000-0000-0000731F0000}"/>
    <cellStyle name="Normal 2 3 2 2 36 2" xfId="15881" xr:uid="{FE5AA262-0308-4EA7-8777-0B3B9B38D5C7}"/>
    <cellStyle name="Normal 2 3 2 2 37" xfId="3922" xr:uid="{00000000-0005-0000-0000-0000741F0000}"/>
    <cellStyle name="Normal 2 3 2 2 37 2" xfId="15983" xr:uid="{9616512F-67A7-430C-83F4-525B3E9768BE}"/>
    <cellStyle name="Normal 2 3 2 2 38" xfId="4020" xr:uid="{00000000-0005-0000-0000-0000751F0000}"/>
    <cellStyle name="Normal 2 3 2 2 38 2" xfId="16079" xr:uid="{3C3089C9-CF47-4686-90C6-8F690A079CF5}"/>
    <cellStyle name="Normal 2 3 2 2 39" xfId="4083" xr:uid="{00000000-0005-0000-0000-0000761F0000}"/>
    <cellStyle name="Normal 2 3 2 2 39 2" xfId="16142" xr:uid="{E44E5AB9-2302-4159-A7AA-A2E31F18CEAD}"/>
    <cellStyle name="Normal 2 3 2 2 4" xfId="591" xr:uid="{00000000-0005-0000-0000-0000771F0000}"/>
    <cellStyle name="Normal 2 3 2 2 4 2" xfId="12754" xr:uid="{FF8DF57F-952E-47A8-BAF3-3DABEE32B328}"/>
    <cellStyle name="Normal 2 3 2 2 40" xfId="4227" xr:uid="{00000000-0005-0000-0000-0000781F0000}"/>
    <cellStyle name="Normal 2 3 2 2 40 2" xfId="16280" xr:uid="{441D8BA9-E387-4E43-B762-7FA5F4839C04}"/>
    <cellStyle name="Normal 2 3 2 2 41" xfId="4327" xr:uid="{00000000-0005-0000-0000-0000791F0000}"/>
    <cellStyle name="Normal 2 3 2 2 41 2" xfId="16378" xr:uid="{5B369A89-B581-4DB9-A481-2ACAE02D9B08}"/>
    <cellStyle name="Normal 2 3 2 2 42" xfId="4429" xr:uid="{00000000-0005-0000-0000-00007A1F0000}"/>
    <cellStyle name="Normal 2 3 2 2 42 2" xfId="16477" xr:uid="{71F2835E-6ABD-412F-80C5-EBDB4ADAD39E}"/>
    <cellStyle name="Normal 2 3 2 2 43" xfId="4530" xr:uid="{00000000-0005-0000-0000-00007B1F0000}"/>
    <cellStyle name="Normal 2 3 2 2 43 2" xfId="16575" xr:uid="{1765A108-FE68-41CC-9E48-5B5A89806CBC}"/>
    <cellStyle name="Normal 2 3 2 2 44" xfId="4631" xr:uid="{00000000-0005-0000-0000-00007C1F0000}"/>
    <cellStyle name="Normal 2 3 2 2 44 2" xfId="16673" xr:uid="{96A1F5BA-E752-445B-9786-13AD49A55866}"/>
    <cellStyle name="Normal 2 3 2 2 45" xfId="4732" xr:uid="{00000000-0005-0000-0000-00007D1F0000}"/>
    <cellStyle name="Normal 2 3 2 2 45 2" xfId="16771" xr:uid="{46C7B589-726F-46EC-9717-F61E54A5E598}"/>
    <cellStyle name="Normal 2 3 2 2 46" xfId="4833" xr:uid="{00000000-0005-0000-0000-00007E1F0000}"/>
    <cellStyle name="Normal 2 3 2 2 46 2" xfId="16869" xr:uid="{A86F8DE0-7AB7-431D-AF81-27C56083D4FA}"/>
    <cellStyle name="Normal 2 3 2 2 47" xfId="4934" xr:uid="{00000000-0005-0000-0000-00007F1F0000}"/>
    <cellStyle name="Normal 2 3 2 2 47 2" xfId="16967" xr:uid="{6099B7F7-EB02-4364-8807-BDCA24FDE88B}"/>
    <cellStyle name="Normal 2 3 2 2 48" xfId="5035" xr:uid="{00000000-0005-0000-0000-0000801F0000}"/>
    <cellStyle name="Normal 2 3 2 2 48 2" xfId="17065" xr:uid="{2F27A94A-030A-4816-A1D9-5AE22819E378}"/>
    <cellStyle name="Normal 2 3 2 2 49" xfId="5136" xr:uid="{00000000-0005-0000-0000-0000811F0000}"/>
    <cellStyle name="Normal 2 3 2 2 49 2" xfId="17163" xr:uid="{B4AF7DDF-AA50-4E95-955B-B714EAEAFF1C}"/>
    <cellStyle name="Normal 2 3 2 2 5" xfId="692" xr:uid="{00000000-0005-0000-0000-0000821F0000}"/>
    <cellStyle name="Normal 2 3 2 2 5 2" xfId="12852" xr:uid="{114F8183-C062-4560-A9DE-415C7D4C8E86}"/>
    <cellStyle name="Normal 2 3 2 2 50" xfId="5237" xr:uid="{00000000-0005-0000-0000-0000831F0000}"/>
    <cellStyle name="Normal 2 3 2 2 50 2" xfId="17261" xr:uid="{2BF908E2-B358-4E81-BAC3-8862C9F814DE}"/>
    <cellStyle name="Normal 2 3 2 2 51" xfId="5338" xr:uid="{00000000-0005-0000-0000-0000841F0000}"/>
    <cellStyle name="Normal 2 3 2 2 51 2" xfId="17359" xr:uid="{DC401FCA-59A4-43E2-AD15-0924F3F62F62}"/>
    <cellStyle name="Normal 2 3 2 2 52" xfId="5439" xr:uid="{00000000-0005-0000-0000-0000851F0000}"/>
    <cellStyle name="Normal 2 3 2 2 52 2" xfId="17457" xr:uid="{EC2C38B3-A781-4FBD-9D57-A45D5899939D}"/>
    <cellStyle name="Normal 2 3 2 2 53" xfId="5540" xr:uid="{00000000-0005-0000-0000-0000861F0000}"/>
    <cellStyle name="Normal 2 3 2 2 53 2" xfId="17555" xr:uid="{9299FA18-4DBA-4D49-A27C-CEB13FC865E0}"/>
    <cellStyle name="Normal 2 3 2 2 54" xfId="5641" xr:uid="{00000000-0005-0000-0000-0000871F0000}"/>
    <cellStyle name="Normal 2 3 2 2 54 2" xfId="17653" xr:uid="{5ECDE512-DB69-4B3D-A6F8-EFC4E89424AE}"/>
    <cellStyle name="Normal 2 3 2 2 55" xfId="5742" xr:uid="{00000000-0005-0000-0000-0000881F0000}"/>
    <cellStyle name="Normal 2 3 2 2 55 2" xfId="17751" xr:uid="{5E064BB0-CB52-4F10-B127-93CABAF01DCB}"/>
    <cellStyle name="Normal 2 3 2 2 56" xfId="5843" xr:uid="{00000000-0005-0000-0000-0000891F0000}"/>
    <cellStyle name="Normal 2 3 2 2 56 2" xfId="17849" xr:uid="{0319F2C4-8087-4EC2-891C-E236DD55D023}"/>
    <cellStyle name="Normal 2 3 2 2 57" xfId="5944" xr:uid="{00000000-0005-0000-0000-00008A1F0000}"/>
    <cellStyle name="Normal 2 3 2 2 57 2" xfId="17947" xr:uid="{0E5932E9-9C82-44FD-ADDF-DF381B728527}"/>
    <cellStyle name="Normal 2 3 2 2 58" xfId="6045" xr:uid="{00000000-0005-0000-0000-00008B1F0000}"/>
    <cellStyle name="Normal 2 3 2 2 58 2" xfId="18045" xr:uid="{1500E3C7-FE60-4C9E-914F-0B7206B2DC5D}"/>
    <cellStyle name="Normal 2 3 2 2 59" xfId="6146" xr:uid="{00000000-0005-0000-0000-00008C1F0000}"/>
    <cellStyle name="Normal 2 3 2 2 59 2" xfId="18143" xr:uid="{987149B7-332A-4146-B8F8-F5EC6681E58F}"/>
    <cellStyle name="Normal 2 3 2 2 6" xfId="793" xr:uid="{00000000-0005-0000-0000-00008D1F0000}"/>
    <cellStyle name="Normal 2 3 2 2 6 2" xfId="12950" xr:uid="{106FB0D6-5FA6-437D-951A-5D8C3F0B923C}"/>
    <cellStyle name="Normal 2 3 2 2 60" xfId="6247" xr:uid="{00000000-0005-0000-0000-00008E1F0000}"/>
    <cellStyle name="Normal 2 3 2 2 60 2" xfId="18241" xr:uid="{846ECE2B-1FAD-4165-BEA4-57F65D9732DE}"/>
    <cellStyle name="Normal 2 3 2 2 61" xfId="6348" xr:uid="{00000000-0005-0000-0000-00008F1F0000}"/>
    <cellStyle name="Normal 2 3 2 2 61 2" xfId="18339" xr:uid="{A11DDC28-92D0-45BB-AC84-20E73213EAA3}"/>
    <cellStyle name="Normal 2 3 2 2 62" xfId="6449" xr:uid="{00000000-0005-0000-0000-0000901F0000}"/>
    <cellStyle name="Normal 2 3 2 2 62 2" xfId="18437" xr:uid="{00AB0BEA-D471-48DA-A86B-E593106D78AA}"/>
    <cellStyle name="Normal 2 3 2 2 63" xfId="6550" xr:uid="{00000000-0005-0000-0000-0000911F0000}"/>
    <cellStyle name="Normal 2 3 2 2 63 2" xfId="18535" xr:uid="{6E3781E6-69ED-4D25-BF82-AAA5841150F0}"/>
    <cellStyle name="Normal 2 3 2 2 64" xfId="6651" xr:uid="{00000000-0005-0000-0000-0000921F0000}"/>
    <cellStyle name="Normal 2 3 2 2 64 2" xfId="18633" xr:uid="{5E29565F-3271-4BC5-9E8D-A2C1BA057BCD}"/>
    <cellStyle name="Normal 2 3 2 2 65" xfId="6752" xr:uid="{00000000-0005-0000-0000-0000931F0000}"/>
    <cellStyle name="Normal 2 3 2 2 65 2" xfId="18731" xr:uid="{FA01A772-89C3-474A-B790-C6D9796243FA}"/>
    <cellStyle name="Normal 2 3 2 2 66" xfId="6853" xr:uid="{00000000-0005-0000-0000-0000941F0000}"/>
    <cellStyle name="Normal 2 3 2 2 66 2" xfId="18829" xr:uid="{C7C42F77-F534-4C8C-A554-5431FE66D97D}"/>
    <cellStyle name="Normal 2 3 2 2 67" xfId="6954" xr:uid="{00000000-0005-0000-0000-0000951F0000}"/>
    <cellStyle name="Normal 2 3 2 2 67 2" xfId="18927" xr:uid="{B93C65E8-BC46-4DF3-A2B7-175B20FB6136}"/>
    <cellStyle name="Normal 2 3 2 2 68" xfId="7055" xr:uid="{00000000-0005-0000-0000-0000961F0000}"/>
    <cellStyle name="Normal 2 3 2 2 68 2" xfId="19025" xr:uid="{562298DA-6FA7-481E-BC36-CBA440A873B2}"/>
    <cellStyle name="Normal 2 3 2 2 69" xfId="7156" xr:uid="{00000000-0005-0000-0000-0000971F0000}"/>
    <cellStyle name="Normal 2 3 2 2 69 2" xfId="19123" xr:uid="{7030AE18-6228-4D59-AB46-D510A47CBE58}"/>
    <cellStyle name="Normal 2 3 2 2 7" xfId="894" xr:uid="{00000000-0005-0000-0000-0000981F0000}"/>
    <cellStyle name="Normal 2 3 2 2 7 2" xfId="13048" xr:uid="{ED3CD58B-864D-41B0-9DFC-D5EA0D413E25}"/>
    <cellStyle name="Normal 2 3 2 2 70" xfId="7257" xr:uid="{00000000-0005-0000-0000-0000991F0000}"/>
    <cellStyle name="Normal 2 3 2 2 70 2" xfId="19221" xr:uid="{361BA741-298D-47EB-A313-4727F41DD5FB}"/>
    <cellStyle name="Normal 2 3 2 2 71" xfId="7358" xr:uid="{00000000-0005-0000-0000-00009A1F0000}"/>
    <cellStyle name="Normal 2 3 2 2 71 2" xfId="19319" xr:uid="{A9B93217-86A3-43D6-8B77-13EC9CC77C58}"/>
    <cellStyle name="Normal 2 3 2 2 72" xfId="7459" xr:uid="{00000000-0005-0000-0000-00009B1F0000}"/>
    <cellStyle name="Normal 2 3 2 2 72 2" xfId="19417" xr:uid="{41281BD0-7A4E-431F-A42C-9F6032E41C2A}"/>
    <cellStyle name="Normal 2 3 2 2 73" xfId="7560" xr:uid="{00000000-0005-0000-0000-00009C1F0000}"/>
    <cellStyle name="Normal 2 3 2 2 73 2" xfId="19515" xr:uid="{F23A410D-E61A-4A2E-951F-F5D26D4528D7}"/>
    <cellStyle name="Normal 2 3 2 2 74" xfId="7661" xr:uid="{00000000-0005-0000-0000-00009D1F0000}"/>
    <cellStyle name="Normal 2 3 2 2 74 2" xfId="19613" xr:uid="{62603A50-712A-4B59-A135-9E6DE7293AE7}"/>
    <cellStyle name="Normal 2 3 2 2 75" xfId="7762" xr:uid="{00000000-0005-0000-0000-00009E1F0000}"/>
    <cellStyle name="Normal 2 3 2 2 75 2" xfId="19711" xr:uid="{EE42F05A-6315-4D3A-B6BC-B257E76D61EF}"/>
    <cellStyle name="Normal 2 3 2 2 76" xfId="7863" xr:uid="{00000000-0005-0000-0000-00009F1F0000}"/>
    <cellStyle name="Normal 2 3 2 2 76 2" xfId="19809" xr:uid="{7DEF2A26-53B9-4332-AD92-B0C1CB698E21}"/>
    <cellStyle name="Normal 2 3 2 2 77" xfId="7964" xr:uid="{00000000-0005-0000-0000-0000A01F0000}"/>
    <cellStyle name="Normal 2 3 2 2 77 2" xfId="19907" xr:uid="{2802653D-CBFF-4B4E-B82B-EA14D471F4F5}"/>
    <cellStyle name="Normal 2 3 2 2 78" xfId="8065" xr:uid="{00000000-0005-0000-0000-0000A11F0000}"/>
    <cellStyle name="Normal 2 3 2 2 78 2" xfId="20005" xr:uid="{6B7827F0-6AEA-488E-94A3-42C5837A162E}"/>
    <cellStyle name="Normal 2 3 2 2 79" xfId="8166" xr:uid="{00000000-0005-0000-0000-0000A21F0000}"/>
    <cellStyle name="Normal 2 3 2 2 79 2" xfId="20103" xr:uid="{653ABF48-C32A-4DEC-BD4E-1C1521638FD7}"/>
    <cellStyle name="Normal 2 3 2 2 8" xfId="995" xr:uid="{00000000-0005-0000-0000-0000A31F0000}"/>
    <cellStyle name="Normal 2 3 2 2 8 2" xfId="13146" xr:uid="{E09629CD-BC41-4E19-BDB8-CF7F12E12804}"/>
    <cellStyle name="Normal 2 3 2 2 80" xfId="8267" xr:uid="{00000000-0005-0000-0000-0000A41F0000}"/>
    <cellStyle name="Normal 2 3 2 2 80 2" xfId="20201" xr:uid="{2E554145-6AB0-416C-BD65-01103703BE27}"/>
    <cellStyle name="Normal 2 3 2 2 81" xfId="8368" xr:uid="{00000000-0005-0000-0000-0000A51F0000}"/>
    <cellStyle name="Normal 2 3 2 2 81 2" xfId="20299" xr:uid="{384670BE-10AD-4ECB-BAED-055F3FE8272B}"/>
    <cellStyle name="Normal 2 3 2 2 82" xfId="8469" xr:uid="{00000000-0005-0000-0000-0000A61F0000}"/>
    <cellStyle name="Normal 2 3 2 2 82 2" xfId="20397" xr:uid="{B26561EE-A53B-46CE-A616-481352D40F71}"/>
    <cellStyle name="Normal 2 3 2 2 83" xfId="8570" xr:uid="{00000000-0005-0000-0000-0000A71F0000}"/>
    <cellStyle name="Normal 2 3 2 2 83 2" xfId="20495" xr:uid="{D0F5799B-1629-4AD1-B97E-7C33F3B7DB71}"/>
    <cellStyle name="Normal 2 3 2 2 84" xfId="8671" xr:uid="{00000000-0005-0000-0000-0000A81F0000}"/>
    <cellStyle name="Normal 2 3 2 2 84 2" xfId="20593" xr:uid="{8A9A25BB-489C-4091-B0AD-86F0C38ED6EC}"/>
    <cellStyle name="Normal 2 3 2 2 85" xfId="8772" xr:uid="{00000000-0005-0000-0000-0000A91F0000}"/>
    <cellStyle name="Normal 2 3 2 2 85 2" xfId="20691" xr:uid="{650B977C-2389-4501-93A5-F498360C3A46}"/>
    <cellStyle name="Normal 2 3 2 2 86" xfId="8873" xr:uid="{00000000-0005-0000-0000-0000AA1F0000}"/>
    <cellStyle name="Normal 2 3 2 2 86 2" xfId="20789" xr:uid="{3244C178-BF68-437C-BAB1-4850C96B2D9D}"/>
    <cellStyle name="Normal 2 3 2 2 87" xfId="8974" xr:uid="{00000000-0005-0000-0000-0000AB1F0000}"/>
    <cellStyle name="Normal 2 3 2 2 87 2" xfId="20887" xr:uid="{9F20AE51-1004-4304-B0E0-418C0991F8FB}"/>
    <cellStyle name="Normal 2 3 2 2 88" xfId="9075" xr:uid="{00000000-0005-0000-0000-0000AC1F0000}"/>
    <cellStyle name="Normal 2 3 2 2 88 2" xfId="20985" xr:uid="{DC1364B1-4C49-4645-863A-F0DB8E087545}"/>
    <cellStyle name="Normal 2 3 2 2 89" xfId="9176" xr:uid="{00000000-0005-0000-0000-0000AD1F0000}"/>
    <cellStyle name="Normal 2 3 2 2 89 2" xfId="21083" xr:uid="{3984769C-FA99-4EB9-918F-C3F366F7018B}"/>
    <cellStyle name="Normal 2 3 2 2 9" xfId="1096" xr:uid="{00000000-0005-0000-0000-0000AE1F0000}"/>
    <cellStyle name="Normal 2 3 2 2 9 2" xfId="13243" xr:uid="{C49767D6-8127-46CD-84E5-B27E1726C402}"/>
    <cellStyle name="Normal 2 3 2 2 90" xfId="9277" xr:uid="{00000000-0005-0000-0000-0000AF1F0000}"/>
    <cellStyle name="Normal 2 3 2 2 90 2" xfId="21181" xr:uid="{4FA626B2-C76F-41E8-8A7D-2545A147BC8E}"/>
    <cellStyle name="Normal 2 3 2 2 91" xfId="9378" xr:uid="{00000000-0005-0000-0000-0000B01F0000}"/>
    <cellStyle name="Normal 2 3 2 2 91 2" xfId="21279" xr:uid="{05E75651-0E31-499A-8350-C7F5288AFD33}"/>
    <cellStyle name="Normal 2 3 2 2 92" xfId="9479" xr:uid="{00000000-0005-0000-0000-0000B11F0000}"/>
    <cellStyle name="Normal 2 3 2 2 92 2" xfId="21377" xr:uid="{F5512CC9-6EB9-4E24-B8E0-301F6BD22E2D}"/>
    <cellStyle name="Normal 2 3 2 2 93" xfId="9580" xr:uid="{00000000-0005-0000-0000-0000B21F0000}"/>
    <cellStyle name="Normal 2 3 2 2 93 2" xfId="21475" xr:uid="{304C53E6-E89E-4350-BA7B-69EB13B8AD3E}"/>
    <cellStyle name="Normal 2 3 2 2 94" xfId="9681" xr:uid="{00000000-0005-0000-0000-0000B31F0000}"/>
    <cellStyle name="Normal 2 3 2 2 94 2" xfId="21573" xr:uid="{D8C35F59-BF4C-49E7-99B1-76633A1B16E6}"/>
    <cellStyle name="Normal 2 3 2 2 95" xfId="9782" xr:uid="{00000000-0005-0000-0000-0000B41F0000}"/>
    <cellStyle name="Normal 2 3 2 2 95 2" xfId="21671" xr:uid="{3B82F691-7A61-403F-855A-589789DBAB22}"/>
    <cellStyle name="Normal 2 3 2 2 96" xfId="9883" xr:uid="{00000000-0005-0000-0000-0000B51F0000}"/>
    <cellStyle name="Normal 2 3 2 2 96 2" xfId="21769" xr:uid="{5C5E41FA-D2BE-4D1A-A573-AAD4C2D24753}"/>
    <cellStyle name="Normal 2 3 2 2 97" xfId="9984" xr:uid="{00000000-0005-0000-0000-0000B61F0000}"/>
    <cellStyle name="Normal 2 3 2 2 97 2" xfId="21867" xr:uid="{8E020E84-1F9A-4E46-AE21-C8431CDB903B}"/>
    <cellStyle name="Normal 2 3 2 2 98" xfId="10085" xr:uid="{00000000-0005-0000-0000-0000B71F0000}"/>
    <cellStyle name="Normal 2 3 2 2 98 2" xfId="21965" xr:uid="{BC0864FA-2872-4F82-B103-F5D404F9A789}"/>
    <cellStyle name="Normal 2 3 2 2 99" xfId="10186" xr:uid="{00000000-0005-0000-0000-0000B81F0000}"/>
    <cellStyle name="Normal 2 3 2 2 99 2" xfId="22063" xr:uid="{8A2E4797-28A6-4CE4-A2D0-5F5956F5428D}"/>
    <cellStyle name="Normal 2 3 2 20" xfId="2068" xr:uid="{00000000-0005-0000-0000-0000B91F0000}"/>
    <cellStyle name="Normal 2 3 2 20 2" xfId="14187" xr:uid="{C13B211B-EA86-48EF-B31D-F7D7B36C0DEA}"/>
    <cellStyle name="Normal 2 3 2 21" xfId="2169" xr:uid="{00000000-0005-0000-0000-0000BA1F0000}"/>
    <cellStyle name="Normal 2 3 2 21 2" xfId="14285" xr:uid="{5300ED70-51FB-41E5-AFA6-6EFBFE394F9F}"/>
    <cellStyle name="Normal 2 3 2 22" xfId="2270" xr:uid="{00000000-0005-0000-0000-0000BB1F0000}"/>
    <cellStyle name="Normal 2 3 2 22 2" xfId="14383" xr:uid="{2FE67D90-AF44-49FA-9E2D-5B1781885743}"/>
    <cellStyle name="Normal 2 3 2 23" xfId="2371" xr:uid="{00000000-0005-0000-0000-0000BC1F0000}"/>
    <cellStyle name="Normal 2 3 2 23 2" xfId="14481" xr:uid="{7DB3FCDC-39B3-43D0-9C17-4B19257A8D3B}"/>
    <cellStyle name="Normal 2 3 2 24" xfId="2472" xr:uid="{00000000-0005-0000-0000-0000BD1F0000}"/>
    <cellStyle name="Normal 2 3 2 24 2" xfId="14579" xr:uid="{F3D93ED0-CB78-495C-AEAC-91BB0544AEBF}"/>
    <cellStyle name="Normal 2 3 2 25" xfId="2573" xr:uid="{00000000-0005-0000-0000-0000BE1F0000}"/>
    <cellStyle name="Normal 2 3 2 25 2" xfId="14677" xr:uid="{0750D2D5-2D97-4858-A267-13C11081A108}"/>
    <cellStyle name="Normal 2 3 2 26" xfId="2674" xr:uid="{00000000-0005-0000-0000-0000BF1F0000}"/>
    <cellStyle name="Normal 2 3 2 26 2" xfId="14775" xr:uid="{C02C12E3-6AA8-4038-9465-6934C9E8A6E6}"/>
    <cellStyle name="Normal 2 3 2 27" xfId="2775" xr:uid="{00000000-0005-0000-0000-0000C01F0000}"/>
    <cellStyle name="Normal 2 3 2 27 2" xfId="14873" xr:uid="{F6F8D672-1317-4B15-AEF3-5A06FF952D82}"/>
    <cellStyle name="Normal 2 3 2 28" xfId="2876" xr:uid="{00000000-0005-0000-0000-0000C11F0000}"/>
    <cellStyle name="Normal 2 3 2 28 2" xfId="14971" xr:uid="{42A4CBD0-5CB6-4496-9772-9C604ED16661}"/>
    <cellStyle name="Normal 2 3 2 29" xfId="2977" xr:uid="{00000000-0005-0000-0000-0000C21F0000}"/>
    <cellStyle name="Normal 2 3 2 29 2" xfId="15069" xr:uid="{2C8E2622-F541-4E2D-BF9B-3B0BB7CC46CF}"/>
    <cellStyle name="Normal 2 3 2 3" xfId="351" xr:uid="{00000000-0005-0000-0000-0000C31F0000}"/>
    <cellStyle name="Normal 2 3 2 3 2" xfId="12522" xr:uid="{0B3B8449-6E71-4E6A-8F00-E8206979CD3F}"/>
    <cellStyle name="Normal 2 3 2 30" xfId="3078" xr:uid="{00000000-0005-0000-0000-0000C41F0000}"/>
    <cellStyle name="Normal 2 3 2 30 2" xfId="15167" xr:uid="{C911423A-1B6A-4834-B625-2D91B22DD2DA}"/>
    <cellStyle name="Normal 2 3 2 31" xfId="3179" xr:uid="{00000000-0005-0000-0000-0000C51F0000}"/>
    <cellStyle name="Normal 2 3 2 31 2" xfId="15265" xr:uid="{4197E48F-B4B4-4891-A1A1-6B8646DE4244}"/>
    <cellStyle name="Normal 2 3 2 32" xfId="3280" xr:uid="{00000000-0005-0000-0000-0000C61F0000}"/>
    <cellStyle name="Normal 2 3 2 32 2" xfId="15363" xr:uid="{692ABEDC-B27F-4E12-AA91-1056A5855B54}"/>
    <cellStyle name="Normal 2 3 2 33" xfId="3381" xr:uid="{00000000-0005-0000-0000-0000C71F0000}"/>
    <cellStyle name="Normal 2 3 2 33 2" xfId="15461" xr:uid="{5128C7FB-A695-404D-A562-F5C4B09774F9}"/>
    <cellStyle name="Normal 2 3 2 34" xfId="3482" xr:uid="{00000000-0005-0000-0000-0000C81F0000}"/>
    <cellStyle name="Normal 2 3 2 34 2" xfId="15559" xr:uid="{8EEB970D-E2A5-419E-BF8E-F18F9F7694CA}"/>
    <cellStyle name="Normal 2 3 2 35" xfId="3583" xr:uid="{00000000-0005-0000-0000-0000C91F0000}"/>
    <cellStyle name="Normal 2 3 2 35 2" xfId="15657" xr:uid="{2E44CCF1-C5AC-48B5-8A50-9C82D295CE14}"/>
    <cellStyle name="Normal 2 3 2 36" xfId="3684" xr:uid="{00000000-0005-0000-0000-0000CA1F0000}"/>
    <cellStyle name="Normal 2 3 2 36 2" xfId="15755" xr:uid="{8FF17EAB-926B-4FB7-A4BC-309F61F7D172}"/>
    <cellStyle name="Normal 2 3 2 37" xfId="3785" xr:uid="{00000000-0005-0000-0000-0000CB1F0000}"/>
    <cellStyle name="Normal 2 3 2 37 2" xfId="15854" xr:uid="{3B271AEC-B00E-4C8D-9898-5D0B4A7827E4}"/>
    <cellStyle name="Normal 2 3 2 38" xfId="3886" xr:uid="{00000000-0005-0000-0000-0000CC1F0000}"/>
    <cellStyle name="Normal 2 3 2 38 2" xfId="15949" xr:uid="{48C1B494-DDAF-4238-94DD-F9E6A9C6CE36}"/>
    <cellStyle name="Normal 2 3 2 39" xfId="3986" xr:uid="{00000000-0005-0000-0000-0000CD1F0000}"/>
    <cellStyle name="Normal 2 3 2 39 2" xfId="16047" xr:uid="{0B87B26F-ECB6-4527-8C3B-7A0F95832512}"/>
    <cellStyle name="Normal 2 3 2 4" xfId="452" xr:uid="{00000000-0005-0000-0000-0000CE1F0000}"/>
    <cellStyle name="Normal 2 3 2 4 2" xfId="12620" xr:uid="{CD3C3BC3-FE11-4576-898E-FC5367AB18CE}"/>
    <cellStyle name="Normal 2 3 2 40" xfId="4068" xr:uid="{00000000-0005-0000-0000-0000CF1F0000}"/>
    <cellStyle name="Normal 2 3 2 40 2" xfId="16127" xr:uid="{E334EF1C-1AE9-42F7-B2CE-08DB718A269F}"/>
    <cellStyle name="Normal 2 3 2 41" xfId="4189" xr:uid="{00000000-0005-0000-0000-0000D01F0000}"/>
    <cellStyle name="Normal 2 3 2 41 2" xfId="16245" xr:uid="{8BE082AD-9F03-4C56-B867-A4CBD603DD06}"/>
    <cellStyle name="Normal 2 3 2 42" xfId="4290" xr:uid="{00000000-0005-0000-0000-0000D11F0000}"/>
    <cellStyle name="Normal 2 3 2 42 2" xfId="16343" xr:uid="{FFAC0E6A-BF14-4C69-B680-47B677C38847}"/>
    <cellStyle name="Normal 2 3 2 43" xfId="4391" xr:uid="{00000000-0005-0000-0000-0000D21F0000}"/>
    <cellStyle name="Normal 2 3 2 43 2" xfId="16441" xr:uid="{D98F2BAA-E088-4682-9C2F-B1AEE0CE828D}"/>
    <cellStyle name="Normal 2 3 2 44" xfId="4492" xr:uid="{00000000-0005-0000-0000-0000D31F0000}"/>
    <cellStyle name="Normal 2 3 2 44 2" xfId="16539" xr:uid="{685A49D2-FDF4-4146-A1E7-5DF327990F14}"/>
    <cellStyle name="Normal 2 3 2 45" xfId="4593" xr:uid="{00000000-0005-0000-0000-0000D41F0000}"/>
    <cellStyle name="Normal 2 3 2 45 2" xfId="16637" xr:uid="{ACB88DFA-708A-4D38-B6AE-69DC725DA239}"/>
    <cellStyle name="Normal 2 3 2 46" xfId="4694" xr:uid="{00000000-0005-0000-0000-0000D51F0000}"/>
    <cellStyle name="Normal 2 3 2 46 2" xfId="16735" xr:uid="{379A9495-FAC2-4FBE-9FF4-7F28C0505E82}"/>
    <cellStyle name="Normal 2 3 2 47" xfId="4795" xr:uid="{00000000-0005-0000-0000-0000D61F0000}"/>
    <cellStyle name="Normal 2 3 2 47 2" xfId="16833" xr:uid="{287AF1B0-B13A-46F1-B34B-096A9A94BCA3}"/>
    <cellStyle name="Normal 2 3 2 48" xfId="4896" xr:uid="{00000000-0005-0000-0000-0000D71F0000}"/>
    <cellStyle name="Normal 2 3 2 48 2" xfId="16931" xr:uid="{868D190D-4E7E-4507-9A9C-60E04BF69E8F}"/>
    <cellStyle name="Normal 2 3 2 49" xfId="4997" xr:uid="{00000000-0005-0000-0000-0000D81F0000}"/>
    <cellStyle name="Normal 2 3 2 49 2" xfId="17029" xr:uid="{D9A0B3E9-6659-4C92-830A-73A4F7478AA6}"/>
    <cellStyle name="Normal 2 3 2 5" xfId="553" xr:uid="{00000000-0005-0000-0000-0000D91F0000}"/>
    <cellStyle name="Normal 2 3 2 5 2" xfId="12718" xr:uid="{6B2DDB8C-02FF-4CA1-9946-2539C545C258}"/>
    <cellStyle name="Normal 2 3 2 50" xfId="5098" xr:uid="{00000000-0005-0000-0000-0000DA1F0000}"/>
    <cellStyle name="Normal 2 3 2 50 2" xfId="17127" xr:uid="{1B11285E-3EDE-4330-95C9-F03E1B646DD9}"/>
    <cellStyle name="Normal 2 3 2 51" xfId="5199" xr:uid="{00000000-0005-0000-0000-0000DB1F0000}"/>
    <cellStyle name="Normal 2 3 2 51 2" xfId="17225" xr:uid="{18590DF0-3979-43C4-8457-C9783C958DF6}"/>
    <cellStyle name="Normal 2 3 2 52" xfId="5300" xr:uid="{00000000-0005-0000-0000-0000DC1F0000}"/>
    <cellStyle name="Normal 2 3 2 52 2" xfId="17323" xr:uid="{A25E1667-FAC0-4F4C-A760-EC971BE3ECFE}"/>
    <cellStyle name="Normal 2 3 2 53" xfId="5401" xr:uid="{00000000-0005-0000-0000-0000DD1F0000}"/>
    <cellStyle name="Normal 2 3 2 53 2" xfId="17421" xr:uid="{9F621CA7-79A9-4491-9EF4-590BD9AF963B}"/>
    <cellStyle name="Normal 2 3 2 54" xfId="5502" xr:uid="{00000000-0005-0000-0000-0000DE1F0000}"/>
    <cellStyle name="Normal 2 3 2 54 2" xfId="17519" xr:uid="{0DFA086E-222F-4852-93BE-AABC81FA9580}"/>
    <cellStyle name="Normal 2 3 2 55" xfId="5603" xr:uid="{00000000-0005-0000-0000-0000DF1F0000}"/>
    <cellStyle name="Normal 2 3 2 55 2" xfId="17617" xr:uid="{01CD58E9-7B61-4EB1-9A07-8010445FB013}"/>
    <cellStyle name="Normal 2 3 2 56" xfId="5704" xr:uid="{00000000-0005-0000-0000-0000E01F0000}"/>
    <cellStyle name="Normal 2 3 2 56 2" xfId="17715" xr:uid="{44FC9D58-C0AC-4E6E-87A3-7F64EFFD5B58}"/>
    <cellStyle name="Normal 2 3 2 57" xfId="5805" xr:uid="{00000000-0005-0000-0000-0000E11F0000}"/>
    <cellStyle name="Normal 2 3 2 57 2" xfId="17813" xr:uid="{DA188A07-91F5-4B36-8BE8-830B9D6E78B6}"/>
    <cellStyle name="Normal 2 3 2 58" xfId="5906" xr:uid="{00000000-0005-0000-0000-0000E21F0000}"/>
    <cellStyle name="Normal 2 3 2 58 2" xfId="17911" xr:uid="{5820C434-6602-4A3B-B14D-C8B964F06DF7}"/>
    <cellStyle name="Normal 2 3 2 59" xfId="6007" xr:uid="{00000000-0005-0000-0000-0000E31F0000}"/>
    <cellStyle name="Normal 2 3 2 59 2" xfId="18009" xr:uid="{B3EB7964-8F8C-44C8-B936-29AAC4175767}"/>
    <cellStyle name="Normal 2 3 2 6" xfId="654" xr:uid="{00000000-0005-0000-0000-0000E41F0000}"/>
    <cellStyle name="Normal 2 3 2 6 2" xfId="12816" xr:uid="{B1F92282-12A7-4990-98F9-7509A1C90303}"/>
    <cellStyle name="Normal 2 3 2 60" xfId="6108" xr:uid="{00000000-0005-0000-0000-0000E51F0000}"/>
    <cellStyle name="Normal 2 3 2 60 2" xfId="18107" xr:uid="{B0501494-7047-4636-B369-9D34FA99373E}"/>
    <cellStyle name="Normal 2 3 2 61" xfId="6209" xr:uid="{00000000-0005-0000-0000-0000E61F0000}"/>
    <cellStyle name="Normal 2 3 2 61 2" xfId="18205" xr:uid="{FD68C655-4D46-40CB-8870-BFA5CE6D7DFC}"/>
    <cellStyle name="Normal 2 3 2 62" xfId="6310" xr:uid="{00000000-0005-0000-0000-0000E71F0000}"/>
    <cellStyle name="Normal 2 3 2 62 2" xfId="18303" xr:uid="{01344120-8D3F-43BA-B348-5BA3451AB564}"/>
    <cellStyle name="Normal 2 3 2 63" xfId="6411" xr:uid="{00000000-0005-0000-0000-0000E81F0000}"/>
    <cellStyle name="Normal 2 3 2 63 2" xfId="18401" xr:uid="{99F73E2D-3685-4C16-9579-38E8A7B47E4A}"/>
    <cellStyle name="Normal 2 3 2 64" xfId="6512" xr:uid="{00000000-0005-0000-0000-0000E91F0000}"/>
    <cellStyle name="Normal 2 3 2 64 2" xfId="18499" xr:uid="{ED84F3B1-B94F-4B64-A3D5-753B0C145EB9}"/>
    <cellStyle name="Normal 2 3 2 65" xfId="6613" xr:uid="{00000000-0005-0000-0000-0000EA1F0000}"/>
    <cellStyle name="Normal 2 3 2 65 2" xfId="18597" xr:uid="{F56CE26A-B4D5-4431-9A4B-A957718B0BEC}"/>
    <cellStyle name="Normal 2 3 2 66" xfId="6714" xr:uid="{00000000-0005-0000-0000-0000EB1F0000}"/>
    <cellStyle name="Normal 2 3 2 66 2" xfId="18695" xr:uid="{3545653C-4D79-4234-A785-33D4E27CE226}"/>
    <cellStyle name="Normal 2 3 2 67" xfId="6815" xr:uid="{00000000-0005-0000-0000-0000EC1F0000}"/>
    <cellStyle name="Normal 2 3 2 67 2" xfId="18793" xr:uid="{A7586BF4-0715-4B93-BEF8-3E4FF2858E76}"/>
    <cellStyle name="Normal 2 3 2 68" xfId="6916" xr:uid="{00000000-0005-0000-0000-0000ED1F0000}"/>
    <cellStyle name="Normal 2 3 2 68 2" xfId="18891" xr:uid="{5864D1E1-5848-49C0-8688-94DEBD417035}"/>
    <cellStyle name="Normal 2 3 2 69" xfId="7017" xr:uid="{00000000-0005-0000-0000-0000EE1F0000}"/>
    <cellStyle name="Normal 2 3 2 69 2" xfId="18989" xr:uid="{A6C4DE56-6A11-481B-9339-E12B3B85FFB3}"/>
    <cellStyle name="Normal 2 3 2 7" xfId="755" xr:uid="{00000000-0005-0000-0000-0000EF1F0000}"/>
    <cellStyle name="Normal 2 3 2 7 2" xfId="12914" xr:uid="{B4C745F1-562A-44B4-A6DA-0921ABAA67B8}"/>
    <cellStyle name="Normal 2 3 2 70" xfId="7118" xr:uid="{00000000-0005-0000-0000-0000F01F0000}"/>
    <cellStyle name="Normal 2 3 2 70 2" xfId="19087" xr:uid="{629519FF-6F54-4683-B09A-CAF18D4EF3B6}"/>
    <cellStyle name="Normal 2 3 2 71" xfId="7219" xr:uid="{00000000-0005-0000-0000-0000F11F0000}"/>
    <cellStyle name="Normal 2 3 2 71 2" xfId="19185" xr:uid="{DC1D3846-57CD-4B12-8D73-217223393CBD}"/>
    <cellStyle name="Normal 2 3 2 72" xfId="7320" xr:uid="{00000000-0005-0000-0000-0000F21F0000}"/>
    <cellStyle name="Normal 2 3 2 72 2" xfId="19283" xr:uid="{0DD3EE28-F886-4C1F-8206-5F27949E8FAA}"/>
    <cellStyle name="Normal 2 3 2 73" xfId="7421" xr:uid="{00000000-0005-0000-0000-0000F31F0000}"/>
    <cellStyle name="Normal 2 3 2 73 2" xfId="19381" xr:uid="{5ECBC134-FCBD-4835-9D6F-651511013D2C}"/>
    <cellStyle name="Normal 2 3 2 74" xfId="7522" xr:uid="{00000000-0005-0000-0000-0000F41F0000}"/>
    <cellStyle name="Normal 2 3 2 74 2" xfId="19479" xr:uid="{7D6B6880-306D-45A9-9084-21BB5E0FA3D9}"/>
    <cellStyle name="Normal 2 3 2 75" xfId="7623" xr:uid="{00000000-0005-0000-0000-0000F51F0000}"/>
    <cellStyle name="Normal 2 3 2 75 2" xfId="19577" xr:uid="{68B6FC6C-8A8B-4405-A01F-5EAD1CBDFB4D}"/>
    <cellStyle name="Normal 2 3 2 76" xfId="7724" xr:uid="{00000000-0005-0000-0000-0000F61F0000}"/>
    <cellStyle name="Normal 2 3 2 76 2" xfId="19675" xr:uid="{7F8FDED6-0B4F-4A87-AAB4-7FE37D832DD2}"/>
    <cellStyle name="Normal 2 3 2 77" xfId="7825" xr:uid="{00000000-0005-0000-0000-0000F71F0000}"/>
    <cellStyle name="Normal 2 3 2 77 2" xfId="19773" xr:uid="{B90B3E3E-880E-412A-AFEE-5B74B210728C}"/>
    <cellStyle name="Normal 2 3 2 78" xfId="7926" xr:uid="{00000000-0005-0000-0000-0000F81F0000}"/>
    <cellStyle name="Normal 2 3 2 78 2" xfId="19871" xr:uid="{88CB1702-ABF0-461B-9643-1D8B3EEF35F6}"/>
    <cellStyle name="Normal 2 3 2 79" xfId="8027" xr:uid="{00000000-0005-0000-0000-0000F91F0000}"/>
    <cellStyle name="Normal 2 3 2 79 2" xfId="19969" xr:uid="{FDFA6981-E993-4CD9-B455-245295C263EA}"/>
    <cellStyle name="Normal 2 3 2 8" xfId="856" xr:uid="{00000000-0005-0000-0000-0000FA1F0000}"/>
    <cellStyle name="Normal 2 3 2 8 2" xfId="13012" xr:uid="{1F903C76-2027-48A2-965B-EBC9FE30044A}"/>
    <cellStyle name="Normal 2 3 2 80" xfId="8128" xr:uid="{00000000-0005-0000-0000-0000FB1F0000}"/>
    <cellStyle name="Normal 2 3 2 80 2" xfId="20067" xr:uid="{6A5D9373-188A-4056-AB01-6C0E132153F4}"/>
    <cellStyle name="Normal 2 3 2 81" xfId="8229" xr:uid="{00000000-0005-0000-0000-0000FC1F0000}"/>
    <cellStyle name="Normal 2 3 2 81 2" xfId="20165" xr:uid="{1CB8A60A-B5E7-4AEA-BEE3-EC0BD2ABF9B9}"/>
    <cellStyle name="Normal 2 3 2 82" xfId="8330" xr:uid="{00000000-0005-0000-0000-0000FD1F0000}"/>
    <cellStyle name="Normal 2 3 2 82 2" xfId="20263" xr:uid="{DF74D957-C004-4071-A066-80CB5E5C9F7B}"/>
    <cellStyle name="Normal 2 3 2 83" xfId="8431" xr:uid="{00000000-0005-0000-0000-0000FE1F0000}"/>
    <cellStyle name="Normal 2 3 2 83 2" xfId="20361" xr:uid="{4954A363-4C95-44B2-8067-3855A745A823}"/>
    <cellStyle name="Normal 2 3 2 84" xfId="8532" xr:uid="{00000000-0005-0000-0000-0000FF1F0000}"/>
    <cellStyle name="Normal 2 3 2 84 2" xfId="20459" xr:uid="{C72DF01E-D2B4-4F8D-BA26-1C2BCBB03687}"/>
    <cellStyle name="Normal 2 3 2 85" xfId="8633" xr:uid="{00000000-0005-0000-0000-000000200000}"/>
    <cellStyle name="Normal 2 3 2 85 2" xfId="20557" xr:uid="{E06B3F24-0591-4E94-8112-74752BB79491}"/>
    <cellStyle name="Normal 2 3 2 86" xfId="8734" xr:uid="{00000000-0005-0000-0000-000001200000}"/>
    <cellStyle name="Normal 2 3 2 86 2" xfId="20655" xr:uid="{567CD644-9C68-485A-BC52-6C685F305B7A}"/>
    <cellStyle name="Normal 2 3 2 87" xfId="8835" xr:uid="{00000000-0005-0000-0000-000002200000}"/>
    <cellStyle name="Normal 2 3 2 87 2" xfId="20753" xr:uid="{6504F738-0BC6-405F-93B0-1B63182D0FFF}"/>
    <cellStyle name="Normal 2 3 2 88" xfId="8936" xr:uid="{00000000-0005-0000-0000-000003200000}"/>
    <cellStyle name="Normal 2 3 2 88 2" xfId="20851" xr:uid="{B66DDB3A-E9B8-4B07-B932-648226ED305B}"/>
    <cellStyle name="Normal 2 3 2 89" xfId="9037" xr:uid="{00000000-0005-0000-0000-000004200000}"/>
    <cellStyle name="Normal 2 3 2 89 2" xfId="20949" xr:uid="{6D470E73-0DED-4A49-B545-139F4808D4F4}"/>
    <cellStyle name="Normal 2 3 2 9" xfId="957" xr:uid="{00000000-0005-0000-0000-000005200000}"/>
    <cellStyle name="Normal 2 3 2 9 2" xfId="13110" xr:uid="{3F9BF6C8-C41B-49E9-BBBB-B16076D8FB71}"/>
    <cellStyle name="Normal 2 3 2 90" xfId="9138" xr:uid="{00000000-0005-0000-0000-000006200000}"/>
    <cellStyle name="Normal 2 3 2 90 2" xfId="21047" xr:uid="{5825B7EF-FFF4-418E-80E9-01E36CEE390A}"/>
    <cellStyle name="Normal 2 3 2 91" xfId="9239" xr:uid="{00000000-0005-0000-0000-000007200000}"/>
    <cellStyle name="Normal 2 3 2 91 2" xfId="21145" xr:uid="{8EBB7603-0B14-4981-BBA6-13561DFD4253}"/>
    <cellStyle name="Normal 2 3 2 92" xfId="9340" xr:uid="{00000000-0005-0000-0000-000008200000}"/>
    <cellStyle name="Normal 2 3 2 92 2" xfId="21243" xr:uid="{D8B4839D-643C-4F8C-A2CA-B8C47EF71FAE}"/>
    <cellStyle name="Normal 2 3 2 93" xfId="9441" xr:uid="{00000000-0005-0000-0000-000009200000}"/>
    <cellStyle name="Normal 2 3 2 93 2" xfId="21341" xr:uid="{BC3F7ADC-88E5-4DAC-92FE-E263C9B477FA}"/>
    <cellStyle name="Normal 2 3 2 94" xfId="9542" xr:uid="{00000000-0005-0000-0000-00000A200000}"/>
    <cellStyle name="Normal 2 3 2 94 2" xfId="21439" xr:uid="{0DCF4D01-C714-458F-A521-DB23FAA4B08B}"/>
    <cellStyle name="Normal 2 3 2 95" xfId="9643" xr:uid="{00000000-0005-0000-0000-00000B200000}"/>
    <cellStyle name="Normal 2 3 2 95 2" xfId="21537" xr:uid="{5FFAE9B5-985C-495A-9F41-8510D6979EA7}"/>
    <cellStyle name="Normal 2 3 2 96" xfId="9744" xr:uid="{00000000-0005-0000-0000-00000C200000}"/>
    <cellStyle name="Normal 2 3 2 96 2" xfId="21635" xr:uid="{0D291855-8A29-4246-B9B1-8640F80F9AEF}"/>
    <cellStyle name="Normal 2 3 2 97" xfId="9845" xr:uid="{00000000-0005-0000-0000-00000D200000}"/>
    <cellStyle name="Normal 2 3 2 97 2" xfId="21733" xr:uid="{8C5ED674-4F28-461B-A1CA-18A67A4F2740}"/>
    <cellStyle name="Normal 2 3 2 98" xfId="9946" xr:uid="{00000000-0005-0000-0000-00000E200000}"/>
    <cellStyle name="Normal 2 3 2 98 2" xfId="21831" xr:uid="{ABB77D7D-036C-4379-A37E-B378276DCDD8}"/>
    <cellStyle name="Normal 2 3 2 99" xfId="10047" xr:uid="{00000000-0005-0000-0000-00000F200000}"/>
    <cellStyle name="Normal 2 3 2 99 2" xfId="21929" xr:uid="{A7E5F311-8AD6-4C28-A51D-63165E2D410C}"/>
    <cellStyle name="Normal 2 3 20" xfId="2018" xr:uid="{00000000-0005-0000-0000-000010200000}"/>
    <cellStyle name="Normal 2 3 20 2" xfId="14138" xr:uid="{AB64A401-8021-4D18-AA9A-AA79BB353AB7}"/>
    <cellStyle name="Normal 2 3 21" xfId="2119" xr:uid="{00000000-0005-0000-0000-000011200000}"/>
    <cellStyle name="Normal 2 3 21 2" xfId="14236" xr:uid="{F92869E4-8C17-4AA0-9E5A-007B602C28EA}"/>
    <cellStyle name="Normal 2 3 22" xfId="2220" xr:uid="{00000000-0005-0000-0000-000012200000}"/>
    <cellStyle name="Normal 2 3 22 2" xfId="14334" xr:uid="{BDB223C2-3167-44F7-8804-1E3AC0E59399}"/>
    <cellStyle name="Normal 2 3 23" xfId="2321" xr:uid="{00000000-0005-0000-0000-000013200000}"/>
    <cellStyle name="Normal 2 3 23 2" xfId="14432" xr:uid="{2A2D1128-FCCC-44B1-A781-82B346C4B8A1}"/>
    <cellStyle name="Normal 2 3 24" xfId="2422" xr:uid="{00000000-0005-0000-0000-000014200000}"/>
    <cellStyle name="Normal 2 3 24 2" xfId="14530" xr:uid="{49C62065-DEB2-4ABC-8637-24CE32B83834}"/>
    <cellStyle name="Normal 2 3 25" xfId="2523" xr:uid="{00000000-0005-0000-0000-000015200000}"/>
    <cellStyle name="Normal 2 3 25 2" xfId="14628" xr:uid="{1ADBA4CB-E3D5-442B-AE24-092224327B2C}"/>
    <cellStyle name="Normal 2 3 26" xfId="2624" xr:uid="{00000000-0005-0000-0000-000016200000}"/>
    <cellStyle name="Normal 2 3 26 2" xfId="14726" xr:uid="{6E7C3AF9-B256-48DB-B620-FB892C291FFA}"/>
    <cellStyle name="Normal 2 3 27" xfId="2725" xr:uid="{00000000-0005-0000-0000-000017200000}"/>
    <cellStyle name="Normal 2 3 27 2" xfId="14824" xr:uid="{922598E3-DF7F-476E-AFC8-FCE9DC45A15A}"/>
    <cellStyle name="Normal 2 3 28" xfId="2826" xr:uid="{00000000-0005-0000-0000-000018200000}"/>
    <cellStyle name="Normal 2 3 28 2" xfId="14922" xr:uid="{0C6B9E6C-D9AC-46CF-8BEE-AB125F6CC981}"/>
    <cellStyle name="Normal 2 3 29" xfId="2927" xr:uid="{00000000-0005-0000-0000-000019200000}"/>
    <cellStyle name="Normal 2 3 29 2" xfId="15020" xr:uid="{174E7FF7-0BD2-4861-A628-EED2B05C0886}"/>
    <cellStyle name="Normal 2 3 3" xfId="301" xr:uid="{00000000-0005-0000-0000-00001A200000}"/>
    <cellStyle name="Normal 2 3 3 2" xfId="12473" xr:uid="{25D24DD3-2334-4502-A6DA-4891F8BBDF73}"/>
    <cellStyle name="Normal 2 3 30" xfId="3028" xr:uid="{00000000-0005-0000-0000-00001B200000}"/>
    <cellStyle name="Normal 2 3 30 2" xfId="15118" xr:uid="{1E8719B9-8F2C-4F82-8A3A-37EE344FE816}"/>
    <cellStyle name="Normal 2 3 31" xfId="3129" xr:uid="{00000000-0005-0000-0000-00001C200000}"/>
    <cellStyle name="Normal 2 3 31 2" xfId="15216" xr:uid="{EA7D3DDC-6BA5-4F7A-876A-1DBA714FCDB9}"/>
    <cellStyle name="Normal 2 3 32" xfId="3230" xr:uid="{00000000-0005-0000-0000-00001D200000}"/>
    <cellStyle name="Normal 2 3 32 2" xfId="15314" xr:uid="{370E068D-BE37-4C92-8CD7-393983448742}"/>
    <cellStyle name="Normal 2 3 33" xfId="3331" xr:uid="{00000000-0005-0000-0000-00001E200000}"/>
    <cellStyle name="Normal 2 3 33 2" xfId="15412" xr:uid="{1E06D078-B7A7-4F5F-A92F-AC467B5DBE34}"/>
    <cellStyle name="Normal 2 3 34" xfId="3432" xr:uid="{00000000-0005-0000-0000-00001F200000}"/>
    <cellStyle name="Normal 2 3 34 2" xfId="15510" xr:uid="{1E700DC8-621F-426C-87FD-9C8EBE04A051}"/>
    <cellStyle name="Normal 2 3 35" xfId="3533" xr:uid="{00000000-0005-0000-0000-000020200000}"/>
    <cellStyle name="Normal 2 3 35 2" xfId="15608" xr:uid="{6BFC95DE-81BB-4C37-927B-006DF2ED1491}"/>
    <cellStyle name="Normal 2 3 36" xfId="3634" xr:uid="{00000000-0005-0000-0000-000021200000}"/>
    <cellStyle name="Normal 2 3 36 2" xfId="15706" xr:uid="{D5AAE3A4-C760-4AB1-A289-47732CB66E0E}"/>
    <cellStyle name="Normal 2 3 37" xfId="3735" xr:uid="{00000000-0005-0000-0000-000022200000}"/>
    <cellStyle name="Normal 2 3 37 2" xfId="15805" xr:uid="{90E2D31F-16C0-45B7-8F76-472623391578}"/>
    <cellStyle name="Normal 2 3 38" xfId="3836" xr:uid="{00000000-0005-0000-0000-000023200000}"/>
    <cellStyle name="Normal 2 3 38 2" xfId="15901" xr:uid="{45E4C2EF-AC2C-4847-AC24-AA1A6377EB50}"/>
    <cellStyle name="Normal 2 3 39" xfId="3936" xr:uid="{00000000-0005-0000-0000-000024200000}"/>
    <cellStyle name="Normal 2 3 39 2" xfId="15997" xr:uid="{E7ADD527-0974-44AB-98FA-75B3199F70D4}"/>
    <cellStyle name="Normal 2 3 4" xfId="402" xr:uid="{00000000-0005-0000-0000-000025200000}"/>
    <cellStyle name="Normal 2 3 4 2" xfId="12571" xr:uid="{C7A4C066-CE6B-4068-AE81-8DDE7ED88784}"/>
    <cellStyle name="Normal 2 3 40" xfId="4032" xr:uid="{00000000-0005-0000-0000-000026200000}"/>
    <cellStyle name="Normal 2 3 40 2" xfId="16091" xr:uid="{EA47BA50-7AFB-49E7-89A3-0221E30525CC}"/>
    <cellStyle name="Normal 2 3 41" xfId="4139" xr:uid="{00000000-0005-0000-0000-000027200000}"/>
    <cellStyle name="Normal 2 3 41 2" xfId="16196" xr:uid="{2B810A87-9CE4-40FB-98D1-3F7018A05B6C}"/>
    <cellStyle name="Normal 2 3 42" xfId="4240" xr:uid="{00000000-0005-0000-0000-000028200000}"/>
    <cellStyle name="Normal 2 3 42 2" xfId="16293" xr:uid="{CCD39507-14A8-4513-AC1E-8DD00EEDCA0D}"/>
    <cellStyle name="Normal 2 3 43" xfId="4341" xr:uid="{00000000-0005-0000-0000-000029200000}"/>
    <cellStyle name="Normal 2 3 43 2" xfId="16392" xr:uid="{FF0F6919-1E4E-47A7-BA47-BAF6A2312799}"/>
    <cellStyle name="Normal 2 3 44" xfId="4442" xr:uid="{00000000-0005-0000-0000-00002A200000}"/>
    <cellStyle name="Normal 2 3 44 2" xfId="16490" xr:uid="{4BCAE259-5F17-4B53-85C9-1FFF193A7694}"/>
    <cellStyle name="Normal 2 3 45" xfId="4543" xr:uid="{00000000-0005-0000-0000-00002B200000}"/>
    <cellStyle name="Normal 2 3 45 2" xfId="16588" xr:uid="{5A165D3F-438C-41BE-A59F-313589BC4E32}"/>
    <cellStyle name="Normal 2 3 46" xfId="4644" xr:uid="{00000000-0005-0000-0000-00002C200000}"/>
    <cellStyle name="Normal 2 3 46 2" xfId="16686" xr:uid="{9336C058-8DF5-47BF-995D-C652C19486CF}"/>
    <cellStyle name="Normal 2 3 47" xfId="4745" xr:uid="{00000000-0005-0000-0000-00002D200000}"/>
    <cellStyle name="Normal 2 3 47 2" xfId="16784" xr:uid="{3F17198E-AD90-4FCD-9952-2F8804939DAB}"/>
    <cellStyle name="Normal 2 3 48" xfId="4846" xr:uid="{00000000-0005-0000-0000-00002E200000}"/>
    <cellStyle name="Normal 2 3 48 2" xfId="16882" xr:uid="{EB280F40-2FAB-472F-A08B-C0F9B7153285}"/>
    <cellStyle name="Normal 2 3 49" xfId="4947" xr:uid="{00000000-0005-0000-0000-00002F200000}"/>
    <cellStyle name="Normal 2 3 49 2" xfId="16980" xr:uid="{791B4ECB-DCC8-49EF-8DA2-A2F2289EDA31}"/>
    <cellStyle name="Normal 2 3 5" xfId="503" xr:uid="{00000000-0005-0000-0000-000030200000}"/>
    <cellStyle name="Normal 2 3 5 2" xfId="12669" xr:uid="{2D55E6C5-06DF-48EF-84A3-DE7D66DEA0DE}"/>
    <cellStyle name="Normal 2 3 50" xfId="5048" xr:uid="{00000000-0005-0000-0000-000031200000}"/>
    <cellStyle name="Normal 2 3 50 2" xfId="17078" xr:uid="{29F4834D-C92D-4AF9-B66F-9D79C5CDBCCC}"/>
    <cellStyle name="Normal 2 3 51" xfId="5149" xr:uid="{00000000-0005-0000-0000-000032200000}"/>
    <cellStyle name="Normal 2 3 51 2" xfId="17176" xr:uid="{A3EB469C-40F5-45D0-9B1B-521AFA890A76}"/>
    <cellStyle name="Normal 2 3 52" xfId="5250" xr:uid="{00000000-0005-0000-0000-000033200000}"/>
    <cellStyle name="Normal 2 3 52 2" xfId="17274" xr:uid="{0486926D-E553-4DB9-980E-64824CB05397}"/>
    <cellStyle name="Normal 2 3 53" xfId="5351" xr:uid="{00000000-0005-0000-0000-000034200000}"/>
    <cellStyle name="Normal 2 3 53 2" xfId="17372" xr:uid="{F9C8E157-2233-4474-BF0C-63837C24A612}"/>
    <cellStyle name="Normal 2 3 54" xfId="5452" xr:uid="{00000000-0005-0000-0000-000035200000}"/>
    <cellStyle name="Normal 2 3 54 2" xfId="17470" xr:uid="{B3922BD2-C052-4CBD-823E-0A4095FB7984}"/>
    <cellStyle name="Normal 2 3 55" xfId="5553" xr:uid="{00000000-0005-0000-0000-000036200000}"/>
    <cellStyle name="Normal 2 3 55 2" xfId="17568" xr:uid="{7B46FE62-D839-4683-8A55-A4313F9F3D75}"/>
    <cellStyle name="Normal 2 3 56" xfId="5654" xr:uid="{00000000-0005-0000-0000-000037200000}"/>
    <cellStyle name="Normal 2 3 56 2" xfId="17666" xr:uid="{2A65AA1A-8051-410C-96C4-4C882D2C92DA}"/>
    <cellStyle name="Normal 2 3 57" xfId="5755" xr:uid="{00000000-0005-0000-0000-000038200000}"/>
    <cellStyle name="Normal 2 3 57 2" xfId="17764" xr:uid="{62148A3F-D1F3-4810-859E-4F93F2E93D2B}"/>
    <cellStyle name="Normal 2 3 58" xfId="5856" xr:uid="{00000000-0005-0000-0000-000039200000}"/>
    <cellStyle name="Normal 2 3 58 2" xfId="17862" xr:uid="{73B7A73C-138E-49BE-AF34-E05D127C98D7}"/>
    <cellStyle name="Normal 2 3 59" xfId="5957" xr:uid="{00000000-0005-0000-0000-00003A200000}"/>
    <cellStyle name="Normal 2 3 59 2" xfId="17960" xr:uid="{84C9F66A-0564-4BDF-9D6D-E9D08CE63F2A}"/>
    <cellStyle name="Normal 2 3 6" xfId="604" xr:uid="{00000000-0005-0000-0000-00003B200000}"/>
    <cellStyle name="Normal 2 3 6 2" xfId="12767" xr:uid="{1B339175-FA64-4F82-BDCD-406342C64AE9}"/>
    <cellStyle name="Normal 2 3 60" xfId="6058" xr:uid="{00000000-0005-0000-0000-00003C200000}"/>
    <cellStyle name="Normal 2 3 60 2" xfId="18058" xr:uid="{8073D500-453C-4A98-98C4-0186E5743391}"/>
    <cellStyle name="Normal 2 3 61" xfId="6159" xr:uid="{00000000-0005-0000-0000-00003D200000}"/>
    <cellStyle name="Normal 2 3 61 2" xfId="18156" xr:uid="{B7FF66A6-989E-44F5-A140-D4C53A39DF8D}"/>
    <cellStyle name="Normal 2 3 62" xfId="6260" xr:uid="{00000000-0005-0000-0000-00003E200000}"/>
    <cellStyle name="Normal 2 3 62 2" xfId="18254" xr:uid="{351618AF-7CA4-4295-8CDC-5D1B0D46A213}"/>
    <cellStyle name="Normal 2 3 63" xfId="6361" xr:uid="{00000000-0005-0000-0000-00003F200000}"/>
    <cellStyle name="Normal 2 3 63 2" xfId="18352" xr:uid="{8EAFE7D8-377F-48F0-B105-A5D802A63332}"/>
    <cellStyle name="Normal 2 3 64" xfId="6462" xr:uid="{00000000-0005-0000-0000-000040200000}"/>
    <cellStyle name="Normal 2 3 64 2" xfId="18450" xr:uid="{9ACD8E44-0EA4-414B-BFB1-60E393AE3B08}"/>
    <cellStyle name="Normal 2 3 65" xfId="6563" xr:uid="{00000000-0005-0000-0000-000041200000}"/>
    <cellStyle name="Normal 2 3 65 2" xfId="18548" xr:uid="{29F1BE11-08C3-4473-A6ED-161EA2D0D80A}"/>
    <cellStyle name="Normal 2 3 66" xfId="6664" xr:uid="{00000000-0005-0000-0000-000042200000}"/>
    <cellStyle name="Normal 2 3 66 2" xfId="18646" xr:uid="{CBD8FDC9-39B6-48DD-A360-9C51A34AC718}"/>
    <cellStyle name="Normal 2 3 67" xfId="6765" xr:uid="{00000000-0005-0000-0000-000043200000}"/>
    <cellStyle name="Normal 2 3 67 2" xfId="18744" xr:uid="{149C9142-80CD-4C51-883E-643DFD3A999C}"/>
    <cellStyle name="Normal 2 3 68" xfId="6866" xr:uid="{00000000-0005-0000-0000-000044200000}"/>
    <cellStyle name="Normal 2 3 68 2" xfId="18842" xr:uid="{19EFA7F2-360C-4A1E-B46E-16EBD40EE518}"/>
    <cellStyle name="Normal 2 3 69" xfId="6967" xr:uid="{00000000-0005-0000-0000-000045200000}"/>
    <cellStyle name="Normal 2 3 69 2" xfId="18940" xr:uid="{ADA91A7B-D0AE-4F25-BBF6-EC979A83B6EC}"/>
    <cellStyle name="Normal 2 3 7" xfId="705" xr:uid="{00000000-0005-0000-0000-000046200000}"/>
    <cellStyle name="Normal 2 3 7 2" xfId="12865" xr:uid="{2F5757E6-8503-4C51-9972-89EED62D7834}"/>
    <cellStyle name="Normal 2 3 70" xfId="7068" xr:uid="{00000000-0005-0000-0000-000047200000}"/>
    <cellStyle name="Normal 2 3 70 2" xfId="19038" xr:uid="{926802C2-48AE-46AE-BC59-856A64B0FAF3}"/>
    <cellStyle name="Normal 2 3 71" xfId="7169" xr:uid="{00000000-0005-0000-0000-000048200000}"/>
    <cellStyle name="Normal 2 3 71 2" xfId="19136" xr:uid="{3504C0C9-73BA-4225-BFFF-49521CBAA762}"/>
    <cellStyle name="Normal 2 3 72" xfId="7270" xr:uid="{00000000-0005-0000-0000-000049200000}"/>
    <cellStyle name="Normal 2 3 72 2" xfId="19234" xr:uid="{F4C881AE-8765-494A-9910-4370AC46B6F7}"/>
    <cellStyle name="Normal 2 3 73" xfId="7371" xr:uid="{00000000-0005-0000-0000-00004A200000}"/>
    <cellStyle name="Normal 2 3 73 2" xfId="19332" xr:uid="{48BD4189-6E68-4E71-878F-DA3CBFB925E6}"/>
    <cellStyle name="Normal 2 3 74" xfId="7472" xr:uid="{00000000-0005-0000-0000-00004B200000}"/>
    <cellStyle name="Normal 2 3 74 2" xfId="19430" xr:uid="{C0ECE616-185C-4C51-B2C3-BEC235B2BF38}"/>
    <cellStyle name="Normal 2 3 75" xfId="7573" xr:uid="{00000000-0005-0000-0000-00004C200000}"/>
    <cellStyle name="Normal 2 3 75 2" xfId="19528" xr:uid="{9C27692C-461D-4022-9A3A-D1AD55CB7C5D}"/>
    <cellStyle name="Normal 2 3 76" xfId="7674" xr:uid="{00000000-0005-0000-0000-00004D200000}"/>
    <cellStyle name="Normal 2 3 76 2" xfId="19626" xr:uid="{9F05661B-0364-4476-AB8C-73EB3B3D6F81}"/>
    <cellStyle name="Normal 2 3 77" xfId="7775" xr:uid="{00000000-0005-0000-0000-00004E200000}"/>
    <cellStyle name="Normal 2 3 77 2" xfId="19724" xr:uid="{CB24FBA8-C7BA-491E-837A-C2563BF038E9}"/>
    <cellStyle name="Normal 2 3 78" xfId="7876" xr:uid="{00000000-0005-0000-0000-00004F200000}"/>
    <cellStyle name="Normal 2 3 78 2" xfId="19822" xr:uid="{61A4F28A-F7F6-4CD5-9613-D7DCBA16C9AA}"/>
    <cellStyle name="Normal 2 3 79" xfId="7977" xr:uid="{00000000-0005-0000-0000-000050200000}"/>
    <cellStyle name="Normal 2 3 79 2" xfId="19920" xr:uid="{33B476CB-769C-48E2-BCE4-28D9584DD8A7}"/>
    <cellStyle name="Normal 2 3 8" xfId="806" xr:uid="{00000000-0005-0000-0000-000051200000}"/>
    <cellStyle name="Normal 2 3 8 2" xfId="12963" xr:uid="{2F350F70-937F-484E-9B4D-96D3816A8AF2}"/>
    <cellStyle name="Normal 2 3 80" xfId="8078" xr:uid="{00000000-0005-0000-0000-000052200000}"/>
    <cellStyle name="Normal 2 3 80 2" xfId="20018" xr:uid="{D03C1C41-FD76-4C1B-80D0-A021542EC6B2}"/>
    <cellStyle name="Normal 2 3 81" xfId="8179" xr:uid="{00000000-0005-0000-0000-000053200000}"/>
    <cellStyle name="Normal 2 3 81 2" xfId="20116" xr:uid="{83BE5265-9DE8-4559-956A-78C75AB5A7E1}"/>
    <cellStyle name="Normal 2 3 82" xfId="8280" xr:uid="{00000000-0005-0000-0000-000054200000}"/>
    <cellStyle name="Normal 2 3 82 2" xfId="20214" xr:uid="{B594A5D5-87B8-4C75-B0F1-F0E8CC20DDB0}"/>
    <cellStyle name="Normal 2 3 83" xfId="8381" xr:uid="{00000000-0005-0000-0000-000055200000}"/>
    <cellStyle name="Normal 2 3 83 2" xfId="20312" xr:uid="{12BB75A8-9195-4D62-8834-6756AB00FF98}"/>
    <cellStyle name="Normal 2 3 84" xfId="8482" xr:uid="{00000000-0005-0000-0000-000056200000}"/>
    <cellStyle name="Normal 2 3 84 2" xfId="20410" xr:uid="{8AEC5F87-A739-4A6B-AD27-C14B8FD30626}"/>
    <cellStyle name="Normal 2 3 85" xfId="8583" xr:uid="{00000000-0005-0000-0000-000057200000}"/>
    <cellStyle name="Normal 2 3 85 2" xfId="20508" xr:uid="{B9CAE553-9217-460C-97BA-88127C10A2CE}"/>
    <cellStyle name="Normal 2 3 86" xfId="8684" xr:uid="{00000000-0005-0000-0000-000058200000}"/>
    <cellStyle name="Normal 2 3 86 2" xfId="20606" xr:uid="{A761F138-2AE9-4828-B10A-3F65462C5ED2}"/>
    <cellStyle name="Normal 2 3 87" xfId="8785" xr:uid="{00000000-0005-0000-0000-000059200000}"/>
    <cellStyle name="Normal 2 3 87 2" xfId="20704" xr:uid="{202CBD3A-F5E6-4E19-BD3C-5CAF958A00B7}"/>
    <cellStyle name="Normal 2 3 88" xfId="8886" xr:uid="{00000000-0005-0000-0000-00005A200000}"/>
    <cellStyle name="Normal 2 3 88 2" xfId="20802" xr:uid="{4E0D0469-063C-4671-8EA0-26C28AF7DADF}"/>
    <cellStyle name="Normal 2 3 89" xfId="8987" xr:uid="{00000000-0005-0000-0000-00005B200000}"/>
    <cellStyle name="Normal 2 3 89 2" xfId="20900" xr:uid="{DEE69B0F-0F72-4C1A-9D4C-095DBD832266}"/>
    <cellStyle name="Normal 2 3 9" xfId="907" xr:uid="{00000000-0005-0000-0000-00005C200000}"/>
    <cellStyle name="Normal 2 3 9 2" xfId="13061" xr:uid="{E6EA98CF-AD22-4FB9-99C4-DD459657B5A2}"/>
    <cellStyle name="Normal 2 3 90" xfId="9088" xr:uid="{00000000-0005-0000-0000-00005D200000}"/>
    <cellStyle name="Normal 2 3 90 2" xfId="20998" xr:uid="{175F07BE-4E28-431E-ABA8-DABB82A51798}"/>
    <cellStyle name="Normal 2 3 91" xfId="9189" xr:uid="{00000000-0005-0000-0000-00005E200000}"/>
    <cellStyle name="Normal 2 3 91 2" xfId="21096" xr:uid="{1C57C247-7502-42E6-8C4A-71EFCDF4D24A}"/>
    <cellStyle name="Normal 2 3 92" xfId="9290" xr:uid="{00000000-0005-0000-0000-00005F200000}"/>
    <cellStyle name="Normal 2 3 92 2" xfId="21194" xr:uid="{2789E353-A049-4D53-86C1-00AF7E9F8CAD}"/>
    <cellStyle name="Normal 2 3 93" xfId="9391" xr:uid="{00000000-0005-0000-0000-000060200000}"/>
    <cellStyle name="Normal 2 3 93 2" xfId="21292" xr:uid="{5BDC5B36-5AFF-4125-A9F9-30CC080D2B8B}"/>
    <cellStyle name="Normal 2 3 94" xfId="9492" xr:uid="{00000000-0005-0000-0000-000061200000}"/>
    <cellStyle name="Normal 2 3 94 2" xfId="21390" xr:uid="{0E8D72A4-31E8-428A-9FF9-1C5F6B2FD289}"/>
    <cellStyle name="Normal 2 3 95" xfId="9593" xr:uid="{00000000-0005-0000-0000-000062200000}"/>
    <cellStyle name="Normal 2 3 95 2" xfId="21488" xr:uid="{2D1EEDBE-C018-4742-9CDC-D54F43E89612}"/>
    <cellStyle name="Normal 2 3 96" xfId="9694" xr:uid="{00000000-0005-0000-0000-000063200000}"/>
    <cellStyle name="Normal 2 3 96 2" xfId="21586" xr:uid="{78C2F9ED-1BEF-4ADC-B2B4-4839574F4BEF}"/>
    <cellStyle name="Normal 2 3 97" xfId="9795" xr:uid="{00000000-0005-0000-0000-000064200000}"/>
    <cellStyle name="Normal 2 3 97 2" xfId="21684" xr:uid="{72E47B75-7D66-4A62-AAD2-0213E83B3FB1}"/>
    <cellStyle name="Normal 2 3 98" xfId="9896" xr:uid="{00000000-0005-0000-0000-000065200000}"/>
    <cellStyle name="Normal 2 3 98 2" xfId="21782" xr:uid="{99881402-ED3B-48D2-A300-C9DF738917A7}"/>
    <cellStyle name="Normal 2 3 99" xfId="9997" xr:uid="{00000000-0005-0000-0000-000066200000}"/>
    <cellStyle name="Normal 2 3 99 2" xfId="21880" xr:uid="{5E31F94E-96C1-4D83-84E5-32D0370B907D}"/>
    <cellStyle name="Normal 2 30" xfId="2501" xr:uid="{00000000-0005-0000-0000-000067200000}"/>
    <cellStyle name="Normal 2 30 2" xfId="14606" xr:uid="{2ED92399-90F9-4087-B594-2408E8E6CFB3}"/>
    <cellStyle name="Normal 2 31" xfId="2602" xr:uid="{00000000-0005-0000-0000-000068200000}"/>
    <cellStyle name="Normal 2 31 2" xfId="14704" xr:uid="{63832D8E-247B-4033-A3BD-08FCD75B27C0}"/>
    <cellStyle name="Normal 2 32" xfId="2703" xr:uid="{00000000-0005-0000-0000-000069200000}"/>
    <cellStyle name="Normal 2 32 2" xfId="14802" xr:uid="{F383B478-C9B5-4D07-B6A0-E3D07CB42E84}"/>
    <cellStyle name="Normal 2 33" xfId="2804" xr:uid="{00000000-0005-0000-0000-00006A200000}"/>
    <cellStyle name="Normal 2 33 2" xfId="14900" xr:uid="{7D73F82E-6B6E-4B58-927F-B7413912AA0E}"/>
    <cellStyle name="Normal 2 34" xfId="2905" xr:uid="{00000000-0005-0000-0000-00006B200000}"/>
    <cellStyle name="Normal 2 34 2" xfId="14998" xr:uid="{26471091-99C0-46DE-B451-2B7BE9DD1B43}"/>
    <cellStyle name="Normal 2 35" xfId="3006" xr:uid="{00000000-0005-0000-0000-00006C200000}"/>
    <cellStyle name="Normal 2 35 2" xfId="15096" xr:uid="{50B225F0-2F45-4452-A3C6-106D1767BE49}"/>
    <cellStyle name="Normal 2 36" xfId="3107" xr:uid="{00000000-0005-0000-0000-00006D200000}"/>
    <cellStyle name="Normal 2 36 2" xfId="15194" xr:uid="{49C10723-5904-4B1B-AEF3-C6B054D3F37B}"/>
    <cellStyle name="Normal 2 37" xfId="3208" xr:uid="{00000000-0005-0000-0000-00006E200000}"/>
    <cellStyle name="Normal 2 37 2" xfId="15292" xr:uid="{CF30C9E2-D056-448E-B20A-CA222A99B0BA}"/>
    <cellStyle name="Normal 2 38" xfId="3309" xr:uid="{00000000-0005-0000-0000-00006F200000}"/>
    <cellStyle name="Normal 2 38 2" xfId="15390" xr:uid="{9C9F3D37-7AC7-44F3-B4A5-2A601EF9F677}"/>
    <cellStyle name="Normal 2 39" xfId="3410" xr:uid="{00000000-0005-0000-0000-000070200000}"/>
    <cellStyle name="Normal 2 39 2" xfId="15488" xr:uid="{949B231E-60A6-4B79-AB5A-807E5B2BE1FB}"/>
    <cellStyle name="Normal 2 4" xfId="104" xr:uid="{00000000-0005-0000-0000-000071200000}"/>
    <cellStyle name="Normal 2 4 10" xfId="1110" xr:uid="{00000000-0005-0000-0000-000072200000}"/>
    <cellStyle name="Normal 2 4 10 2" xfId="13257" xr:uid="{D2B4A61C-A295-42BB-A15C-6E969F37625E}"/>
    <cellStyle name="Normal 2 4 100" xfId="10200" xr:uid="{00000000-0005-0000-0000-000073200000}"/>
    <cellStyle name="Normal 2 4 100 2" xfId="22077" xr:uid="{F8A5928B-D0DE-4DBE-9580-B7B0228A6EF9}"/>
    <cellStyle name="Normal 2 4 101" xfId="10301" xr:uid="{00000000-0005-0000-0000-000074200000}"/>
    <cellStyle name="Normal 2 4 101 2" xfId="22174" xr:uid="{024CF89A-7C36-4C08-BCE4-BE2DACF361DC}"/>
    <cellStyle name="Normal 2 4 102" xfId="10402" xr:uid="{00000000-0005-0000-0000-000075200000}"/>
    <cellStyle name="Normal 2 4 102 2" xfId="22272" xr:uid="{D55D410E-3D67-4905-8713-2D082F1928F5}"/>
    <cellStyle name="Normal 2 4 103" xfId="10503" xr:uid="{00000000-0005-0000-0000-000076200000}"/>
    <cellStyle name="Normal 2 4 103 2" xfId="22369" xr:uid="{3BB6DED7-7907-4C85-B44B-E5978F5ED584}"/>
    <cellStyle name="Normal 2 4 104" xfId="10604" xr:uid="{00000000-0005-0000-0000-000077200000}"/>
    <cellStyle name="Normal 2 4 104 2" xfId="22469" xr:uid="{BBD28BC0-2D12-4A22-AF8E-5B0638F25E99}"/>
    <cellStyle name="Normal 2 4 105" xfId="10705" xr:uid="{00000000-0005-0000-0000-000078200000}"/>
    <cellStyle name="Normal 2 4 105 2" xfId="22567" xr:uid="{A9BB37E2-2185-4B1D-809B-5B676E13ECA8}"/>
    <cellStyle name="Normal 2 4 106" xfId="10806" xr:uid="{00000000-0005-0000-0000-000079200000}"/>
    <cellStyle name="Normal 2 4 106 2" xfId="22664" xr:uid="{DD8F989D-9FF5-4DBA-900D-DE0BF35FFAC2}"/>
    <cellStyle name="Normal 2 4 107" xfId="10907" xr:uid="{00000000-0005-0000-0000-00007A200000}"/>
    <cellStyle name="Normal 2 4 107 2" xfId="22764" xr:uid="{754E4AE3-9809-44D1-865B-C96B668E7BB7}"/>
    <cellStyle name="Normal 2 4 108" xfId="11008" xr:uid="{00000000-0005-0000-0000-00007B200000}"/>
    <cellStyle name="Normal 2 4 108 2" xfId="22861" xr:uid="{812A338F-3D42-4FF6-905C-BB92D0104DAC}"/>
    <cellStyle name="Normal 2 4 109" xfId="11109" xr:uid="{00000000-0005-0000-0000-00007C200000}"/>
    <cellStyle name="Normal 2 4 109 2" xfId="22958" xr:uid="{C1333A62-C02E-45F5-A427-A15F65D48677}"/>
    <cellStyle name="Normal 2 4 11" xfId="1211" xr:uid="{00000000-0005-0000-0000-00007D200000}"/>
    <cellStyle name="Normal 2 4 11 2" xfId="13355" xr:uid="{ABC423F0-9D9C-4577-916F-4015485A2C1C}"/>
    <cellStyle name="Normal 2 4 110" xfId="11210" xr:uid="{00000000-0005-0000-0000-00007E200000}"/>
    <cellStyle name="Normal 2 4 110 2" xfId="23056" xr:uid="{55314F3D-EBC2-46D4-BEF5-79BA6D91432D}"/>
    <cellStyle name="Normal 2 4 111" xfId="11311" xr:uid="{00000000-0005-0000-0000-00007F200000}"/>
    <cellStyle name="Normal 2 4 111 2" xfId="23154" xr:uid="{255E74F0-219D-4C25-9EC1-806A6FAAC329}"/>
    <cellStyle name="Normal 2 4 112" xfId="11412" xr:uid="{00000000-0005-0000-0000-000080200000}"/>
    <cellStyle name="Normal 2 4 112 2" xfId="23252" xr:uid="{0D1DD923-D217-4A32-A04E-4647904330E5}"/>
    <cellStyle name="Normal 2 4 113" xfId="11512" xr:uid="{00000000-0005-0000-0000-000081200000}"/>
    <cellStyle name="Normal 2 4 113 2" xfId="23351" xr:uid="{28F21159-3AD9-4233-AC17-F66BEFC17C9F}"/>
    <cellStyle name="Normal 2 4 114" xfId="11613" xr:uid="{00000000-0005-0000-0000-000082200000}"/>
    <cellStyle name="Normal 2 4 114 2" xfId="23448" xr:uid="{746FDC5F-5DDF-4AE0-8DBA-D9823A518D61}"/>
    <cellStyle name="Normal 2 4 115" xfId="11714" xr:uid="{00000000-0005-0000-0000-000083200000}"/>
    <cellStyle name="Normal 2 4 115 2" xfId="23546" xr:uid="{FD7EF85C-82C9-4BDC-9EF6-504999ACB04A}"/>
    <cellStyle name="Normal 2 4 116" xfId="11811" xr:uid="{00000000-0005-0000-0000-000084200000}"/>
    <cellStyle name="Normal 2 4 116 2" xfId="23638" xr:uid="{FAF0C0C8-95E8-4656-B3FC-E7E6CEA23CAD}"/>
    <cellStyle name="Normal 2 4 117" xfId="11907" xr:uid="{00000000-0005-0000-0000-000085200000}"/>
    <cellStyle name="Normal 2 4 117 2" xfId="23732" xr:uid="{5AA962C4-40CE-4464-84B8-1E59DC7E85F9}"/>
    <cellStyle name="Normal 2 4 118" xfId="12002" xr:uid="{00000000-0005-0000-0000-000086200000}"/>
    <cellStyle name="Normal 2 4 118 2" xfId="23825" xr:uid="{A09F8374-8FE6-4C66-99EF-A43F4CDB7AC8}"/>
    <cellStyle name="Normal 2 4 119" xfId="12091" xr:uid="{00000000-0005-0000-0000-000087200000}"/>
    <cellStyle name="Normal 2 4 119 2" xfId="23911" xr:uid="{74EF8A5B-DC0F-49D1-80E4-A71AE5BE2342}"/>
    <cellStyle name="Normal 2 4 12" xfId="1312" xr:uid="{00000000-0005-0000-0000-000088200000}"/>
    <cellStyle name="Normal 2 4 12 2" xfId="13453" xr:uid="{AED21BDA-2C73-43B6-8114-07558D6D6F93}"/>
    <cellStyle name="Normal 2 4 120" xfId="12169" xr:uid="{00000000-0005-0000-0000-000089200000}"/>
    <cellStyle name="Normal 2 4 120 2" xfId="23987" xr:uid="{F06CF254-4DC0-4FEA-BEA1-662A5E974F08}"/>
    <cellStyle name="Normal 2 4 121" xfId="12319" xr:uid="{9D893C01-CD35-4C53-97B3-7DFB0695DF21}"/>
    <cellStyle name="Normal 2 4 13" xfId="1413" xr:uid="{00000000-0005-0000-0000-00008A200000}"/>
    <cellStyle name="Normal 2 4 13 2" xfId="13551" xr:uid="{99610039-2C8F-4F3E-93E9-49E02BC3ECD4}"/>
    <cellStyle name="Normal 2 4 14" xfId="1514" xr:uid="{00000000-0005-0000-0000-00008B200000}"/>
    <cellStyle name="Normal 2 4 14 2" xfId="13649" xr:uid="{3D5CD17E-CF65-475B-B9B6-3BA22F96E078}"/>
    <cellStyle name="Normal 2 4 15" xfId="1615" xr:uid="{00000000-0005-0000-0000-00008C200000}"/>
    <cellStyle name="Normal 2 4 15 2" xfId="13747" xr:uid="{E91055C5-52AE-4057-A390-1B972DE2D3A6}"/>
    <cellStyle name="Normal 2 4 16" xfId="1716" xr:uid="{00000000-0005-0000-0000-00008D200000}"/>
    <cellStyle name="Normal 2 4 16 2" xfId="13845" xr:uid="{11B507E7-6F15-4434-882A-6755DF32348E}"/>
    <cellStyle name="Normal 2 4 17" xfId="1817" xr:uid="{00000000-0005-0000-0000-00008E200000}"/>
    <cellStyle name="Normal 2 4 17 2" xfId="13943" xr:uid="{2C89D14B-EDB2-4E59-9A65-F9140053A471}"/>
    <cellStyle name="Normal 2 4 18" xfId="1918" xr:uid="{00000000-0005-0000-0000-00008F200000}"/>
    <cellStyle name="Normal 2 4 18 2" xfId="14041" xr:uid="{5BC3B61D-34BA-4556-BFCA-CF477F52FCD4}"/>
    <cellStyle name="Normal 2 4 19" xfId="2019" xr:uid="{00000000-0005-0000-0000-000090200000}"/>
    <cellStyle name="Normal 2 4 19 2" xfId="14139" xr:uid="{35401FA8-27D1-4B03-8308-2534B1943849}"/>
    <cellStyle name="Normal 2 4 2" xfId="302" xr:uid="{00000000-0005-0000-0000-000091200000}"/>
    <cellStyle name="Normal 2 4 2 2" xfId="12474" xr:uid="{31594201-AB46-449E-B402-3EAABB736915}"/>
    <cellStyle name="Normal 2 4 20" xfId="2120" xr:uid="{00000000-0005-0000-0000-000092200000}"/>
    <cellStyle name="Normal 2 4 20 2" xfId="14237" xr:uid="{B3346F85-8A0F-4B94-BAD3-AB895A916FCD}"/>
    <cellStyle name="Normal 2 4 21" xfId="2221" xr:uid="{00000000-0005-0000-0000-000093200000}"/>
    <cellStyle name="Normal 2 4 21 2" xfId="14335" xr:uid="{B5624C17-C4BE-4740-A6DD-3CD8349868FC}"/>
    <cellStyle name="Normal 2 4 22" xfId="2322" xr:uid="{00000000-0005-0000-0000-000094200000}"/>
    <cellStyle name="Normal 2 4 22 2" xfId="14433" xr:uid="{144F850C-2853-4CFB-B88E-9FBEFB65009C}"/>
    <cellStyle name="Normal 2 4 23" xfId="2423" xr:uid="{00000000-0005-0000-0000-000095200000}"/>
    <cellStyle name="Normal 2 4 23 2" xfId="14531" xr:uid="{4D92E345-6AE1-4059-8701-420017E4A094}"/>
    <cellStyle name="Normal 2 4 24" xfId="2524" xr:uid="{00000000-0005-0000-0000-000096200000}"/>
    <cellStyle name="Normal 2 4 24 2" xfId="14629" xr:uid="{26E42D29-0C35-405F-BD95-E69A16651343}"/>
    <cellStyle name="Normal 2 4 25" xfId="2625" xr:uid="{00000000-0005-0000-0000-000097200000}"/>
    <cellStyle name="Normal 2 4 25 2" xfId="14727" xr:uid="{53248128-C79B-4E11-B450-78C4715B915F}"/>
    <cellStyle name="Normal 2 4 26" xfId="2726" xr:uid="{00000000-0005-0000-0000-000098200000}"/>
    <cellStyle name="Normal 2 4 26 2" xfId="14825" xr:uid="{A40429D4-C924-4982-8928-083F6E44C3F0}"/>
    <cellStyle name="Normal 2 4 27" xfId="2827" xr:uid="{00000000-0005-0000-0000-000099200000}"/>
    <cellStyle name="Normal 2 4 27 2" xfId="14923" xr:uid="{FD4F729D-1C20-4B54-A378-CDF26F2A5F00}"/>
    <cellStyle name="Normal 2 4 28" xfId="2928" xr:uid="{00000000-0005-0000-0000-00009A200000}"/>
    <cellStyle name="Normal 2 4 28 2" xfId="15021" xr:uid="{1F774093-FB05-4E1B-BDA9-5FD8A89B2FDF}"/>
    <cellStyle name="Normal 2 4 29" xfId="3029" xr:uid="{00000000-0005-0000-0000-00009B200000}"/>
    <cellStyle name="Normal 2 4 29 2" xfId="15119" xr:uid="{7D64B751-1A37-4410-83F4-1B1872578EC7}"/>
    <cellStyle name="Normal 2 4 3" xfId="403" xr:uid="{00000000-0005-0000-0000-00009C200000}"/>
    <cellStyle name="Normal 2 4 3 2" xfId="12572" xr:uid="{D4DCE5CB-6492-4329-8EA1-A3394BD44007}"/>
    <cellStyle name="Normal 2 4 30" xfId="3130" xr:uid="{00000000-0005-0000-0000-00009D200000}"/>
    <cellStyle name="Normal 2 4 30 2" xfId="15217" xr:uid="{385E82F2-8923-49A6-9CCA-EA1AFC15DBF0}"/>
    <cellStyle name="Normal 2 4 31" xfId="3231" xr:uid="{00000000-0005-0000-0000-00009E200000}"/>
    <cellStyle name="Normal 2 4 31 2" xfId="15315" xr:uid="{D75738EA-A20D-44BB-AE19-D509C6895101}"/>
    <cellStyle name="Normal 2 4 32" xfId="3332" xr:uid="{00000000-0005-0000-0000-00009F200000}"/>
    <cellStyle name="Normal 2 4 32 2" xfId="15413" xr:uid="{44CA4E7C-DC15-4BCF-A349-8DE7B24D6B36}"/>
    <cellStyle name="Normal 2 4 33" xfId="3433" xr:uid="{00000000-0005-0000-0000-0000A0200000}"/>
    <cellStyle name="Normal 2 4 33 2" xfId="15511" xr:uid="{4E662D2E-ECD0-49F2-8AD6-87262E047E7E}"/>
    <cellStyle name="Normal 2 4 34" xfId="3534" xr:uid="{00000000-0005-0000-0000-0000A1200000}"/>
    <cellStyle name="Normal 2 4 34 2" xfId="15609" xr:uid="{F2D84DD1-2921-4385-A96E-DD962B8AABB2}"/>
    <cellStyle name="Normal 2 4 35" xfId="3635" xr:uid="{00000000-0005-0000-0000-0000A2200000}"/>
    <cellStyle name="Normal 2 4 35 2" xfId="15707" xr:uid="{D1D01D80-9C8A-43C7-98C3-3F0EB567C964}"/>
    <cellStyle name="Normal 2 4 36" xfId="3736" xr:uid="{00000000-0005-0000-0000-0000A3200000}"/>
    <cellStyle name="Normal 2 4 36 2" xfId="15806" xr:uid="{E86A2216-3F39-4764-839B-1D77096618E0}"/>
    <cellStyle name="Normal 2 4 37" xfId="3837" xr:uid="{00000000-0005-0000-0000-0000A4200000}"/>
    <cellStyle name="Normal 2 4 37 2" xfId="15902" xr:uid="{A8DBB3DB-1237-49C1-99DD-39435359DBC0}"/>
    <cellStyle name="Normal 2 4 38" xfId="3937" xr:uid="{00000000-0005-0000-0000-0000A5200000}"/>
    <cellStyle name="Normal 2 4 38 2" xfId="15998" xr:uid="{0DAC0F4C-44EB-4FB6-BA32-C5752F06711E}"/>
    <cellStyle name="Normal 2 4 39" xfId="4033" xr:uid="{00000000-0005-0000-0000-0000A6200000}"/>
    <cellStyle name="Normal 2 4 39 2" xfId="16092" xr:uid="{100711F9-3299-48C5-9B55-9EB935EC9049}"/>
    <cellStyle name="Normal 2 4 4" xfId="504" xr:uid="{00000000-0005-0000-0000-0000A7200000}"/>
    <cellStyle name="Normal 2 4 4 2" xfId="12670" xr:uid="{AABC78E1-A529-45AF-B89F-6008E680478C}"/>
    <cellStyle name="Normal 2 4 40" xfId="4140" xr:uid="{00000000-0005-0000-0000-0000A8200000}"/>
    <cellStyle name="Normal 2 4 40 2" xfId="16197" xr:uid="{1AC0416C-B270-456C-90F6-49C5B9C19615}"/>
    <cellStyle name="Normal 2 4 41" xfId="4241" xr:uid="{00000000-0005-0000-0000-0000A9200000}"/>
    <cellStyle name="Normal 2 4 41 2" xfId="16294" xr:uid="{C7BBD6B1-0441-4653-AD04-E03B85F68D33}"/>
    <cellStyle name="Normal 2 4 42" xfId="4342" xr:uid="{00000000-0005-0000-0000-0000AA200000}"/>
    <cellStyle name="Normal 2 4 42 2" xfId="16393" xr:uid="{0CEC7756-52CC-4C6D-8D96-64573D9C6A94}"/>
    <cellStyle name="Normal 2 4 43" xfId="4443" xr:uid="{00000000-0005-0000-0000-0000AB200000}"/>
    <cellStyle name="Normal 2 4 43 2" xfId="16491" xr:uid="{E4F8C505-332F-4248-863F-0FD79F1C47A4}"/>
    <cellStyle name="Normal 2 4 44" xfId="4544" xr:uid="{00000000-0005-0000-0000-0000AC200000}"/>
    <cellStyle name="Normal 2 4 44 2" xfId="16589" xr:uid="{951E7EF1-85AC-4A54-904C-4589ACD5FC69}"/>
    <cellStyle name="Normal 2 4 45" xfId="4645" xr:uid="{00000000-0005-0000-0000-0000AD200000}"/>
    <cellStyle name="Normal 2 4 45 2" xfId="16687" xr:uid="{025DDDDD-84E0-42CA-AA15-D0F73CD1CECA}"/>
    <cellStyle name="Normal 2 4 46" xfId="4746" xr:uid="{00000000-0005-0000-0000-0000AE200000}"/>
    <cellStyle name="Normal 2 4 46 2" xfId="16785" xr:uid="{5BDD095D-ECF3-44F2-8028-D3D72F6D0566}"/>
    <cellStyle name="Normal 2 4 47" xfId="4847" xr:uid="{00000000-0005-0000-0000-0000AF200000}"/>
    <cellStyle name="Normal 2 4 47 2" xfId="16883" xr:uid="{A3908E1E-66B9-42FC-B232-7192469C33AB}"/>
    <cellStyle name="Normal 2 4 48" xfId="4948" xr:uid="{00000000-0005-0000-0000-0000B0200000}"/>
    <cellStyle name="Normal 2 4 48 2" xfId="16981" xr:uid="{0D4427DF-FCC4-4E44-AFDE-6786209E8416}"/>
    <cellStyle name="Normal 2 4 49" xfId="5049" xr:uid="{00000000-0005-0000-0000-0000B1200000}"/>
    <cellStyle name="Normal 2 4 49 2" xfId="17079" xr:uid="{AAEE5D07-8F3B-4FB2-9D42-0722BF6EF638}"/>
    <cellStyle name="Normal 2 4 5" xfId="605" xr:uid="{00000000-0005-0000-0000-0000B2200000}"/>
    <cellStyle name="Normal 2 4 5 2" xfId="12768" xr:uid="{F1406AD0-46E6-4CC0-A74C-C96232570CF0}"/>
    <cellStyle name="Normal 2 4 50" xfId="5150" xr:uid="{00000000-0005-0000-0000-0000B3200000}"/>
    <cellStyle name="Normal 2 4 50 2" xfId="17177" xr:uid="{47D5F6BB-EAAA-4327-99A4-17E6CD72C4EA}"/>
    <cellStyle name="Normal 2 4 51" xfId="5251" xr:uid="{00000000-0005-0000-0000-0000B4200000}"/>
    <cellStyle name="Normal 2 4 51 2" xfId="17275" xr:uid="{0BA757A4-CF6A-45DF-AA75-0581E57B9551}"/>
    <cellStyle name="Normal 2 4 52" xfId="5352" xr:uid="{00000000-0005-0000-0000-0000B5200000}"/>
    <cellStyle name="Normal 2 4 52 2" xfId="17373" xr:uid="{23123B0E-8586-44E2-9D64-A06942FB72B8}"/>
    <cellStyle name="Normal 2 4 53" xfId="5453" xr:uid="{00000000-0005-0000-0000-0000B6200000}"/>
    <cellStyle name="Normal 2 4 53 2" xfId="17471" xr:uid="{A22ED672-23C2-4FE3-80C0-E0A736DD0297}"/>
    <cellStyle name="Normal 2 4 54" xfId="5554" xr:uid="{00000000-0005-0000-0000-0000B7200000}"/>
    <cellStyle name="Normal 2 4 54 2" xfId="17569" xr:uid="{2D4D8495-94EA-493A-BC35-37CF4F42F472}"/>
    <cellStyle name="Normal 2 4 55" xfId="5655" xr:uid="{00000000-0005-0000-0000-0000B8200000}"/>
    <cellStyle name="Normal 2 4 55 2" xfId="17667" xr:uid="{3FD3274F-B9BD-4255-8280-8E63BB62B5CF}"/>
    <cellStyle name="Normal 2 4 56" xfId="5756" xr:uid="{00000000-0005-0000-0000-0000B9200000}"/>
    <cellStyle name="Normal 2 4 56 2" xfId="17765" xr:uid="{F40592D5-BC4C-4813-B998-7B8AAAD9B63D}"/>
    <cellStyle name="Normal 2 4 57" xfId="5857" xr:uid="{00000000-0005-0000-0000-0000BA200000}"/>
    <cellStyle name="Normal 2 4 57 2" xfId="17863" xr:uid="{A747B069-A65A-4CB8-9847-F5430F122234}"/>
    <cellStyle name="Normal 2 4 58" xfId="5958" xr:uid="{00000000-0005-0000-0000-0000BB200000}"/>
    <cellStyle name="Normal 2 4 58 2" xfId="17961" xr:uid="{0449FB98-8C4A-4F8F-AC54-FAF5A63F81AA}"/>
    <cellStyle name="Normal 2 4 59" xfId="6059" xr:uid="{00000000-0005-0000-0000-0000BC200000}"/>
    <cellStyle name="Normal 2 4 59 2" xfId="18059" xr:uid="{DEE3B0A0-E35B-4251-8EB0-D6F9C4ED4FE8}"/>
    <cellStyle name="Normal 2 4 6" xfId="706" xr:uid="{00000000-0005-0000-0000-0000BD200000}"/>
    <cellStyle name="Normal 2 4 6 2" xfId="12866" xr:uid="{AB7A405B-6B64-4E27-B6BB-A0B81E332C96}"/>
    <cellStyle name="Normal 2 4 60" xfId="6160" xr:uid="{00000000-0005-0000-0000-0000BE200000}"/>
    <cellStyle name="Normal 2 4 60 2" xfId="18157" xr:uid="{B3CE931D-D023-4510-AC28-6BB52BCD0EF2}"/>
    <cellStyle name="Normal 2 4 61" xfId="6261" xr:uid="{00000000-0005-0000-0000-0000BF200000}"/>
    <cellStyle name="Normal 2 4 61 2" xfId="18255" xr:uid="{0E900E6D-F5E9-426D-9CFC-4CDD3C67868B}"/>
    <cellStyle name="Normal 2 4 62" xfId="6362" xr:uid="{00000000-0005-0000-0000-0000C0200000}"/>
    <cellStyle name="Normal 2 4 62 2" xfId="18353" xr:uid="{07E8C3E5-B5FE-4645-8AB4-0F40B8D18D31}"/>
    <cellStyle name="Normal 2 4 63" xfId="6463" xr:uid="{00000000-0005-0000-0000-0000C1200000}"/>
    <cellStyle name="Normal 2 4 63 2" xfId="18451" xr:uid="{16DD18E6-B21B-4BEE-8545-837DF6A67B93}"/>
    <cellStyle name="Normal 2 4 64" xfId="6564" xr:uid="{00000000-0005-0000-0000-0000C2200000}"/>
    <cellStyle name="Normal 2 4 64 2" xfId="18549" xr:uid="{6D7CDEED-DC63-4783-A41A-A9CB5FAE103D}"/>
    <cellStyle name="Normal 2 4 65" xfId="6665" xr:uid="{00000000-0005-0000-0000-0000C3200000}"/>
    <cellStyle name="Normal 2 4 65 2" xfId="18647" xr:uid="{CDB57FCC-B6C8-4603-A91B-06FD0CCBE15D}"/>
    <cellStyle name="Normal 2 4 66" xfId="6766" xr:uid="{00000000-0005-0000-0000-0000C4200000}"/>
    <cellStyle name="Normal 2 4 66 2" xfId="18745" xr:uid="{FE59C6E3-09CF-4ECD-A5A2-FE7DFE275173}"/>
    <cellStyle name="Normal 2 4 67" xfId="6867" xr:uid="{00000000-0005-0000-0000-0000C5200000}"/>
    <cellStyle name="Normal 2 4 67 2" xfId="18843" xr:uid="{ECA3FE5B-8BF3-41DE-8279-C518973E442C}"/>
    <cellStyle name="Normal 2 4 68" xfId="6968" xr:uid="{00000000-0005-0000-0000-0000C6200000}"/>
    <cellStyle name="Normal 2 4 68 2" xfId="18941" xr:uid="{CDD3A24D-5E6E-4F81-8C44-B177F4A647E8}"/>
    <cellStyle name="Normal 2 4 69" xfId="7069" xr:uid="{00000000-0005-0000-0000-0000C7200000}"/>
    <cellStyle name="Normal 2 4 69 2" xfId="19039" xr:uid="{A3A62E9E-7576-4244-803A-8FC992D11838}"/>
    <cellStyle name="Normal 2 4 7" xfId="807" xr:uid="{00000000-0005-0000-0000-0000C8200000}"/>
    <cellStyle name="Normal 2 4 7 2" xfId="12964" xr:uid="{DBCA3C7C-3E38-4234-A8A3-11CEE96D4095}"/>
    <cellStyle name="Normal 2 4 70" xfId="7170" xr:uid="{00000000-0005-0000-0000-0000C9200000}"/>
    <cellStyle name="Normal 2 4 70 2" xfId="19137" xr:uid="{85CD70DF-A03A-4605-92E0-A0CD9884E78A}"/>
    <cellStyle name="Normal 2 4 71" xfId="7271" xr:uid="{00000000-0005-0000-0000-0000CA200000}"/>
    <cellStyle name="Normal 2 4 71 2" xfId="19235" xr:uid="{93B906A7-A8BF-4526-82CA-C66D02C06BE7}"/>
    <cellStyle name="Normal 2 4 72" xfId="7372" xr:uid="{00000000-0005-0000-0000-0000CB200000}"/>
    <cellStyle name="Normal 2 4 72 2" xfId="19333" xr:uid="{E6117D9C-4E82-4A76-9A0D-84834E03C345}"/>
    <cellStyle name="Normal 2 4 73" xfId="7473" xr:uid="{00000000-0005-0000-0000-0000CC200000}"/>
    <cellStyle name="Normal 2 4 73 2" xfId="19431" xr:uid="{B1B8D825-688D-4948-B88A-6F939D1F6A33}"/>
    <cellStyle name="Normal 2 4 74" xfId="7574" xr:uid="{00000000-0005-0000-0000-0000CD200000}"/>
    <cellStyle name="Normal 2 4 74 2" xfId="19529" xr:uid="{75CF42C6-D0F0-427A-8205-3F8E2B62AAE1}"/>
    <cellStyle name="Normal 2 4 75" xfId="7675" xr:uid="{00000000-0005-0000-0000-0000CE200000}"/>
    <cellStyle name="Normal 2 4 75 2" xfId="19627" xr:uid="{8642AAE8-1954-4545-9C29-1E7A59A22DE8}"/>
    <cellStyle name="Normal 2 4 76" xfId="7776" xr:uid="{00000000-0005-0000-0000-0000CF200000}"/>
    <cellStyle name="Normal 2 4 76 2" xfId="19725" xr:uid="{DA8AFFDD-AF46-48EE-9E11-3A445D944D8D}"/>
    <cellStyle name="Normal 2 4 77" xfId="7877" xr:uid="{00000000-0005-0000-0000-0000D0200000}"/>
    <cellStyle name="Normal 2 4 77 2" xfId="19823" xr:uid="{61F95C19-0492-4C94-B5D3-FCDCF51361AF}"/>
    <cellStyle name="Normal 2 4 78" xfId="7978" xr:uid="{00000000-0005-0000-0000-0000D1200000}"/>
    <cellStyle name="Normal 2 4 78 2" xfId="19921" xr:uid="{2A8DAA26-421F-4582-BF6C-963D20B3008F}"/>
    <cellStyle name="Normal 2 4 79" xfId="8079" xr:uid="{00000000-0005-0000-0000-0000D2200000}"/>
    <cellStyle name="Normal 2 4 79 2" xfId="20019" xr:uid="{BC8F2397-1A20-4D0E-B2E7-89DF649FBDA2}"/>
    <cellStyle name="Normal 2 4 8" xfId="908" xr:uid="{00000000-0005-0000-0000-0000D3200000}"/>
    <cellStyle name="Normal 2 4 8 2" xfId="13062" xr:uid="{8CC84AD2-383B-4180-98AF-90BD44C07487}"/>
    <cellStyle name="Normal 2 4 80" xfId="8180" xr:uid="{00000000-0005-0000-0000-0000D4200000}"/>
    <cellStyle name="Normal 2 4 80 2" xfId="20117" xr:uid="{107FFCC0-AB4D-48DC-9070-CA1B3BC5DDDA}"/>
    <cellStyle name="Normal 2 4 81" xfId="8281" xr:uid="{00000000-0005-0000-0000-0000D5200000}"/>
    <cellStyle name="Normal 2 4 81 2" xfId="20215" xr:uid="{E7FC7CBA-5E4C-47A8-991B-FAD0AF6C20D6}"/>
    <cellStyle name="Normal 2 4 82" xfId="8382" xr:uid="{00000000-0005-0000-0000-0000D6200000}"/>
    <cellStyle name="Normal 2 4 82 2" xfId="20313" xr:uid="{1DE9023E-6B93-45BE-9DB2-E5BAF0CAC99B}"/>
    <cellStyle name="Normal 2 4 83" xfId="8483" xr:uid="{00000000-0005-0000-0000-0000D7200000}"/>
    <cellStyle name="Normal 2 4 83 2" xfId="20411" xr:uid="{82302FC7-02FC-4468-BF88-4C00573FF42D}"/>
    <cellStyle name="Normal 2 4 84" xfId="8584" xr:uid="{00000000-0005-0000-0000-0000D8200000}"/>
    <cellStyle name="Normal 2 4 84 2" xfId="20509" xr:uid="{687D599C-E63D-4E67-9C5D-8FBF3FE159C3}"/>
    <cellStyle name="Normal 2 4 85" xfId="8685" xr:uid="{00000000-0005-0000-0000-0000D9200000}"/>
    <cellStyle name="Normal 2 4 85 2" xfId="20607" xr:uid="{CCB70B16-E0A3-4FC7-A752-6DD9203C986D}"/>
    <cellStyle name="Normal 2 4 86" xfId="8786" xr:uid="{00000000-0005-0000-0000-0000DA200000}"/>
    <cellStyle name="Normal 2 4 86 2" xfId="20705" xr:uid="{F8F226DE-91D4-4DDD-97CF-48AECB2C5495}"/>
    <cellStyle name="Normal 2 4 87" xfId="8887" xr:uid="{00000000-0005-0000-0000-0000DB200000}"/>
    <cellStyle name="Normal 2 4 87 2" xfId="20803" xr:uid="{A6848FAA-9975-4354-BE5D-2D8C30B268C9}"/>
    <cellStyle name="Normal 2 4 88" xfId="8988" xr:uid="{00000000-0005-0000-0000-0000DC200000}"/>
    <cellStyle name="Normal 2 4 88 2" xfId="20901" xr:uid="{699100FD-59D7-4AC8-9186-D0F517C92856}"/>
    <cellStyle name="Normal 2 4 89" xfId="9089" xr:uid="{00000000-0005-0000-0000-0000DD200000}"/>
    <cellStyle name="Normal 2 4 89 2" xfId="20999" xr:uid="{9C950059-9FE8-4F05-9081-F510A82867D5}"/>
    <cellStyle name="Normal 2 4 9" xfId="1009" xr:uid="{00000000-0005-0000-0000-0000DE200000}"/>
    <cellStyle name="Normal 2 4 9 2" xfId="13160" xr:uid="{29384036-C015-4D13-8A93-3F7CFBFAE0E8}"/>
    <cellStyle name="Normal 2 4 90" xfId="9190" xr:uid="{00000000-0005-0000-0000-0000DF200000}"/>
    <cellStyle name="Normal 2 4 90 2" xfId="21097" xr:uid="{89BA075E-326A-4FEE-9B35-2CD5D1D3950B}"/>
    <cellStyle name="Normal 2 4 91" xfId="9291" xr:uid="{00000000-0005-0000-0000-0000E0200000}"/>
    <cellStyle name="Normal 2 4 91 2" xfId="21195" xr:uid="{0236D600-1D04-4A6C-9966-F77C6074AB68}"/>
    <cellStyle name="Normal 2 4 92" xfId="9392" xr:uid="{00000000-0005-0000-0000-0000E1200000}"/>
    <cellStyle name="Normal 2 4 92 2" xfId="21293" xr:uid="{F4B3DD56-2483-40D0-85CF-D1850FB376C5}"/>
    <cellStyle name="Normal 2 4 93" xfId="9493" xr:uid="{00000000-0005-0000-0000-0000E2200000}"/>
    <cellStyle name="Normal 2 4 93 2" xfId="21391" xr:uid="{9856375D-F145-4883-877F-D5E7D28EA7B8}"/>
    <cellStyle name="Normal 2 4 94" xfId="9594" xr:uid="{00000000-0005-0000-0000-0000E3200000}"/>
    <cellStyle name="Normal 2 4 94 2" xfId="21489" xr:uid="{F9B99124-DCD1-4E2C-85A9-71EB405CF0FF}"/>
    <cellStyle name="Normal 2 4 95" xfId="9695" xr:uid="{00000000-0005-0000-0000-0000E4200000}"/>
    <cellStyle name="Normal 2 4 95 2" xfId="21587" xr:uid="{62A5F411-EA1B-446B-8FC3-9B568E63E06F}"/>
    <cellStyle name="Normal 2 4 96" xfId="9796" xr:uid="{00000000-0005-0000-0000-0000E5200000}"/>
    <cellStyle name="Normal 2 4 96 2" xfId="21685" xr:uid="{6AB97B57-6104-4D1E-9854-CD6BF5E0DDA1}"/>
    <cellStyle name="Normal 2 4 97" xfId="9897" xr:uid="{00000000-0005-0000-0000-0000E6200000}"/>
    <cellStyle name="Normal 2 4 97 2" xfId="21783" xr:uid="{0F22E8F0-A632-43B8-B01E-EF386A9419F2}"/>
    <cellStyle name="Normal 2 4 98" xfId="9998" xr:uid="{00000000-0005-0000-0000-0000E7200000}"/>
    <cellStyle name="Normal 2 4 98 2" xfId="21881" xr:uid="{846416FD-4E21-4C16-AEAC-A30EC0468EBE}"/>
    <cellStyle name="Normal 2 4 99" xfId="10099" xr:uid="{00000000-0005-0000-0000-0000E8200000}"/>
    <cellStyle name="Normal 2 4 99 2" xfId="21979" xr:uid="{28CAF691-4875-41ED-ADA3-400EF529AC45}"/>
    <cellStyle name="Normal 2 40" xfId="3511" xr:uid="{00000000-0005-0000-0000-0000E9200000}"/>
    <cellStyle name="Normal 2 40 2" xfId="15586" xr:uid="{5610BBE0-1C39-4C74-86B8-F1CDA0B16090}"/>
    <cellStyle name="Normal 2 41" xfId="3612" xr:uid="{00000000-0005-0000-0000-0000EA200000}"/>
    <cellStyle name="Normal 2 41 2" xfId="15684" xr:uid="{1B8A1327-D9C6-49C4-B300-54254908268B}"/>
    <cellStyle name="Normal 2 42" xfId="3713" xr:uid="{00000000-0005-0000-0000-0000EB200000}"/>
    <cellStyle name="Normal 2 42 2" xfId="15783" xr:uid="{0340F225-B839-4C5B-B5EF-AC7135A20F6A}"/>
    <cellStyle name="Normal 2 43" xfId="3805" xr:uid="{00000000-0005-0000-0000-0000EC200000}"/>
    <cellStyle name="Normal 2 43 2" xfId="15872" xr:uid="{AF2086A7-EB1B-4E5D-A9F0-EB758C643B70}"/>
    <cellStyle name="Normal 2 44" xfId="3913" xr:uid="{00000000-0005-0000-0000-0000ED200000}"/>
    <cellStyle name="Normal 2 44 2" xfId="15974" xr:uid="{F777BBC5-A57F-4682-A282-3FA7D0B514E4}"/>
    <cellStyle name="Normal 2 45" xfId="4011" xr:uid="{00000000-0005-0000-0000-0000EE200000}"/>
    <cellStyle name="Normal 2 45 2" xfId="16070" xr:uid="{4100FB31-B5E2-4F95-9410-A95913B71596}"/>
    <cellStyle name="Normal 2 46" xfId="3961" xr:uid="{00000000-0005-0000-0000-0000EF200000}"/>
    <cellStyle name="Normal 2 46 2" xfId="16022" xr:uid="{670B86FA-7555-440D-8602-58E23A0BB413}"/>
    <cellStyle name="Normal 2 47" xfId="4218" xr:uid="{00000000-0005-0000-0000-0000F0200000}"/>
    <cellStyle name="Normal 2 47 2" xfId="16271" xr:uid="{BD35EEFA-711C-4D65-BA5E-77D39DC0B8BF}"/>
    <cellStyle name="Normal 2 48" xfId="4318" xr:uid="{00000000-0005-0000-0000-0000F1200000}"/>
    <cellStyle name="Normal 2 48 2" xfId="16369" xr:uid="{6D5ADACE-10CA-4EF6-A0C1-8E86A1AB6154}"/>
    <cellStyle name="Normal 2 49" xfId="4420" xr:uid="{00000000-0005-0000-0000-0000F2200000}"/>
    <cellStyle name="Normal 2 49 2" xfId="16468" xr:uid="{96199DB0-FB90-4628-ADA8-41925CD57C5D}"/>
    <cellStyle name="Normal 2 5" xfId="105" xr:uid="{00000000-0005-0000-0000-0000F3200000}"/>
    <cellStyle name="Normal 2 5 10" xfId="1010" xr:uid="{00000000-0005-0000-0000-0000F4200000}"/>
    <cellStyle name="Normal 2 5 10 2" xfId="13161" xr:uid="{888C5CB1-68E5-44B8-AF2A-799F233EA115}"/>
    <cellStyle name="Normal 2 5 100" xfId="10100" xr:uid="{00000000-0005-0000-0000-0000F5200000}"/>
    <cellStyle name="Normal 2 5 100 2" xfId="21980" xr:uid="{AB1D5213-5635-4DC1-BAB5-568D4C00430D}"/>
    <cellStyle name="Normal 2 5 101" xfId="10201" xr:uid="{00000000-0005-0000-0000-0000F6200000}"/>
    <cellStyle name="Normal 2 5 101 2" xfId="22078" xr:uid="{1235716E-10A5-40C4-B5B7-438595071750}"/>
    <cellStyle name="Normal 2 5 102" xfId="10302" xr:uid="{00000000-0005-0000-0000-0000F7200000}"/>
    <cellStyle name="Normal 2 5 102 2" xfId="22175" xr:uid="{D40C60A3-2C0B-443A-BAD5-6FF9E6C34C27}"/>
    <cellStyle name="Normal 2 5 103" xfId="10403" xr:uid="{00000000-0005-0000-0000-0000F8200000}"/>
    <cellStyle name="Normal 2 5 103 2" xfId="22273" xr:uid="{25873919-A131-4AD9-87DE-515299F823A3}"/>
    <cellStyle name="Normal 2 5 104" xfId="10504" xr:uid="{00000000-0005-0000-0000-0000F9200000}"/>
    <cellStyle name="Normal 2 5 104 2" xfId="22370" xr:uid="{4AEED797-481C-4848-8A5E-B8FE3D32B4BD}"/>
    <cellStyle name="Normal 2 5 105" xfId="10605" xr:uid="{00000000-0005-0000-0000-0000FA200000}"/>
    <cellStyle name="Normal 2 5 105 2" xfId="22470" xr:uid="{5CD253E3-B3CB-47EB-AE27-7D467EBCF714}"/>
    <cellStyle name="Normal 2 5 106" xfId="10706" xr:uid="{00000000-0005-0000-0000-0000FB200000}"/>
    <cellStyle name="Normal 2 5 106 2" xfId="22568" xr:uid="{5A4899F8-B78C-47BD-8DFB-C6478EAF8BC6}"/>
    <cellStyle name="Normal 2 5 107" xfId="10807" xr:uid="{00000000-0005-0000-0000-0000FC200000}"/>
    <cellStyle name="Normal 2 5 107 2" xfId="22665" xr:uid="{E0C41667-E379-46BA-BF2F-838B973AF518}"/>
    <cellStyle name="Normal 2 5 108" xfId="10908" xr:uid="{00000000-0005-0000-0000-0000FD200000}"/>
    <cellStyle name="Normal 2 5 108 2" xfId="22765" xr:uid="{205E2168-AB49-4BBA-859C-B580F1C8E4B9}"/>
    <cellStyle name="Normal 2 5 109" xfId="11009" xr:uid="{00000000-0005-0000-0000-0000FE200000}"/>
    <cellStyle name="Normal 2 5 109 2" xfId="22862" xr:uid="{C5AF643C-D96C-489D-AA79-A1BB0938C0D7}"/>
    <cellStyle name="Normal 2 5 11" xfId="1111" xr:uid="{00000000-0005-0000-0000-0000FF200000}"/>
    <cellStyle name="Normal 2 5 11 2" xfId="13258" xr:uid="{83627C91-C496-42B5-8714-592A463E059E}"/>
    <cellStyle name="Normal 2 5 110" xfId="11110" xr:uid="{00000000-0005-0000-0000-000000210000}"/>
    <cellStyle name="Normal 2 5 110 2" xfId="22959" xr:uid="{98CD3A29-4ACC-42FE-84EF-07A6BC8F9059}"/>
    <cellStyle name="Normal 2 5 111" xfId="11211" xr:uid="{00000000-0005-0000-0000-000001210000}"/>
    <cellStyle name="Normal 2 5 111 2" xfId="23057" xr:uid="{1791AEB1-6C9F-4C7B-AD42-4D4D29FF0586}"/>
    <cellStyle name="Normal 2 5 112" xfId="11312" xr:uid="{00000000-0005-0000-0000-000002210000}"/>
    <cellStyle name="Normal 2 5 112 2" xfId="23155" xr:uid="{82439467-E684-4B1D-B747-853A2DB5C2AA}"/>
    <cellStyle name="Normal 2 5 113" xfId="11413" xr:uid="{00000000-0005-0000-0000-000003210000}"/>
    <cellStyle name="Normal 2 5 113 2" xfId="23253" xr:uid="{81703D61-BBE8-4565-8C28-FDCC7CFF4437}"/>
    <cellStyle name="Normal 2 5 114" xfId="11513" xr:uid="{00000000-0005-0000-0000-000004210000}"/>
    <cellStyle name="Normal 2 5 114 2" xfId="23352" xr:uid="{B84875EC-D653-4B9D-8123-CD121A90BEB5}"/>
    <cellStyle name="Normal 2 5 115" xfId="11614" xr:uid="{00000000-0005-0000-0000-000005210000}"/>
    <cellStyle name="Normal 2 5 115 2" xfId="23449" xr:uid="{23CD5921-062D-47BE-8C29-B0D04C9EB15C}"/>
    <cellStyle name="Normal 2 5 116" xfId="11715" xr:uid="{00000000-0005-0000-0000-000006210000}"/>
    <cellStyle name="Normal 2 5 116 2" xfId="23547" xr:uid="{25BB5863-0293-4CB0-84AB-FFE9C6BDA489}"/>
    <cellStyle name="Normal 2 5 117" xfId="11812" xr:uid="{00000000-0005-0000-0000-000007210000}"/>
    <cellStyle name="Normal 2 5 117 2" xfId="23639" xr:uid="{025EE42A-EBEB-4E5F-8B49-84A1F77B70FA}"/>
    <cellStyle name="Normal 2 5 118" xfId="11908" xr:uid="{00000000-0005-0000-0000-000008210000}"/>
    <cellStyle name="Normal 2 5 118 2" xfId="23733" xr:uid="{924FBF0D-B5FE-4853-BB48-514225DE58ED}"/>
    <cellStyle name="Normal 2 5 119" xfId="12003" xr:uid="{00000000-0005-0000-0000-000009210000}"/>
    <cellStyle name="Normal 2 5 119 2" xfId="23826" xr:uid="{10B26437-AC80-4093-8D32-1625C8E27D24}"/>
    <cellStyle name="Normal 2 5 12" xfId="1212" xr:uid="{00000000-0005-0000-0000-00000A210000}"/>
    <cellStyle name="Normal 2 5 12 2" xfId="13356" xr:uid="{6E23B025-0330-452A-9EA3-D58BF43C0D8F}"/>
    <cellStyle name="Normal 2 5 120" xfId="12092" xr:uid="{00000000-0005-0000-0000-00000B210000}"/>
    <cellStyle name="Normal 2 5 120 2" xfId="23912" xr:uid="{7D659330-595D-4B65-8301-66CDFA5B7136}"/>
    <cellStyle name="Normal 2 5 121" xfId="12170" xr:uid="{00000000-0005-0000-0000-00000C210000}"/>
    <cellStyle name="Normal 2 5 121 2" xfId="23988" xr:uid="{13C22379-0B2D-4C4A-96DF-483BD3C16BD3}"/>
    <cellStyle name="Normal 2 5 122" xfId="12320" xr:uid="{4FD8E900-A9C1-4A89-8259-B09F99F3A21D}"/>
    <cellStyle name="Normal 2 5 13" xfId="1313" xr:uid="{00000000-0005-0000-0000-00000D210000}"/>
    <cellStyle name="Normal 2 5 13 2" xfId="13454" xr:uid="{8D5D4F28-B696-459D-B41C-07EFFA998FA1}"/>
    <cellStyle name="Normal 2 5 14" xfId="1414" xr:uid="{00000000-0005-0000-0000-00000E210000}"/>
    <cellStyle name="Normal 2 5 14 2" xfId="13552" xr:uid="{99B68A96-D09A-4818-8524-2BB12813EE88}"/>
    <cellStyle name="Normal 2 5 15" xfId="1515" xr:uid="{00000000-0005-0000-0000-00000F210000}"/>
    <cellStyle name="Normal 2 5 15 2" xfId="13650" xr:uid="{9DE0C488-A725-414E-B606-DAF5D948A896}"/>
    <cellStyle name="Normal 2 5 16" xfId="1616" xr:uid="{00000000-0005-0000-0000-000010210000}"/>
    <cellStyle name="Normal 2 5 16 2" xfId="13748" xr:uid="{F958167C-C1AC-4FDD-BF58-E60A773FE0D1}"/>
    <cellStyle name="Normal 2 5 17" xfId="1717" xr:uid="{00000000-0005-0000-0000-000011210000}"/>
    <cellStyle name="Normal 2 5 17 2" xfId="13846" xr:uid="{F865F990-7035-4350-81A7-907CE6E97F29}"/>
    <cellStyle name="Normal 2 5 18" xfId="1818" xr:uid="{00000000-0005-0000-0000-000012210000}"/>
    <cellStyle name="Normal 2 5 18 2" xfId="13944" xr:uid="{5A75E4AF-255E-4E11-84DB-E21012D341C8}"/>
    <cellStyle name="Normal 2 5 19" xfId="1919" xr:uid="{00000000-0005-0000-0000-000013210000}"/>
    <cellStyle name="Normal 2 5 19 2" xfId="14042" xr:uid="{D22B46B6-1622-4932-9788-C40239559D39}"/>
    <cellStyle name="Normal 2 5 2" xfId="106" xr:uid="{00000000-0005-0000-0000-000014210000}"/>
    <cellStyle name="Normal 2 5 2 10" xfId="1112" xr:uid="{00000000-0005-0000-0000-000015210000}"/>
    <cellStyle name="Normal 2 5 2 10 2" xfId="13259" xr:uid="{739CA92F-0178-4B9A-BD00-CCF3D2F481A7}"/>
    <cellStyle name="Normal 2 5 2 100" xfId="10202" xr:uid="{00000000-0005-0000-0000-000016210000}"/>
    <cellStyle name="Normal 2 5 2 100 2" xfId="22079" xr:uid="{7AF9EABD-E7C8-4893-8F37-46F301E67B89}"/>
    <cellStyle name="Normal 2 5 2 101" xfId="10303" xr:uid="{00000000-0005-0000-0000-000017210000}"/>
    <cellStyle name="Normal 2 5 2 101 2" xfId="22176" xr:uid="{70D5EB3D-46C6-4764-9067-C095CC78576E}"/>
    <cellStyle name="Normal 2 5 2 102" xfId="10404" xr:uid="{00000000-0005-0000-0000-000018210000}"/>
    <cellStyle name="Normal 2 5 2 102 2" xfId="22274" xr:uid="{541E6200-FDAE-4615-ABF0-053B7A290211}"/>
    <cellStyle name="Normal 2 5 2 103" xfId="10505" xr:uid="{00000000-0005-0000-0000-000019210000}"/>
    <cellStyle name="Normal 2 5 2 103 2" xfId="22371" xr:uid="{D53EFDC3-7B65-45E8-A06C-827E7953CD70}"/>
    <cellStyle name="Normal 2 5 2 104" xfId="10606" xr:uid="{00000000-0005-0000-0000-00001A210000}"/>
    <cellStyle name="Normal 2 5 2 104 2" xfId="22471" xr:uid="{90824CDA-C170-4827-BB21-B83C6109F5BC}"/>
    <cellStyle name="Normal 2 5 2 105" xfId="10707" xr:uid="{00000000-0005-0000-0000-00001B210000}"/>
    <cellStyle name="Normal 2 5 2 105 2" xfId="22569" xr:uid="{6F56DD2B-172C-4E5C-A7EF-DEFF70CA2128}"/>
    <cellStyle name="Normal 2 5 2 106" xfId="10808" xr:uid="{00000000-0005-0000-0000-00001C210000}"/>
    <cellStyle name="Normal 2 5 2 106 2" xfId="22666" xr:uid="{1D48594A-4206-4B82-90AF-B45C24CAC409}"/>
    <cellStyle name="Normal 2 5 2 107" xfId="10909" xr:uid="{00000000-0005-0000-0000-00001D210000}"/>
    <cellStyle name="Normal 2 5 2 107 2" xfId="22766" xr:uid="{D23035DC-8F3C-45B6-A383-208FE97B08C4}"/>
    <cellStyle name="Normal 2 5 2 108" xfId="11010" xr:uid="{00000000-0005-0000-0000-00001E210000}"/>
    <cellStyle name="Normal 2 5 2 108 2" xfId="22863" xr:uid="{F5AB2E34-91E7-46AC-B3FD-6B2EC326468A}"/>
    <cellStyle name="Normal 2 5 2 109" xfId="11111" xr:uid="{00000000-0005-0000-0000-00001F210000}"/>
    <cellStyle name="Normal 2 5 2 109 2" xfId="22960" xr:uid="{9BBAEC88-88ED-462A-B643-A76DDABB1926}"/>
    <cellStyle name="Normal 2 5 2 11" xfId="1213" xr:uid="{00000000-0005-0000-0000-000020210000}"/>
    <cellStyle name="Normal 2 5 2 11 2" xfId="13357" xr:uid="{B3091546-E96F-4B2B-8DE0-7643755184C0}"/>
    <cellStyle name="Normal 2 5 2 110" xfId="11212" xr:uid="{00000000-0005-0000-0000-000021210000}"/>
    <cellStyle name="Normal 2 5 2 110 2" xfId="23058" xr:uid="{5A113E77-3C3C-45E3-B03D-7BE4EB53E748}"/>
    <cellStyle name="Normal 2 5 2 111" xfId="11313" xr:uid="{00000000-0005-0000-0000-000022210000}"/>
    <cellStyle name="Normal 2 5 2 111 2" xfId="23156" xr:uid="{CDE66B5D-A357-444E-B9B1-EEC0E6C67CE7}"/>
    <cellStyle name="Normal 2 5 2 112" xfId="11414" xr:uid="{00000000-0005-0000-0000-000023210000}"/>
    <cellStyle name="Normal 2 5 2 112 2" xfId="23254" xr:uid="{F5C1FC8E-E270-4569-9A9E-77833AC90B17}"/>
    <cellStyle name="Normal 2 5 2 113" xfId="11514" xr:uid="{00000000-0005-0000-0000-000024210000}"/>
    <cellStyle name="Normal 2 5 2 113 2" xfId="23353" xr:uid="{D46C8803-66F1-476B-B4CD-C5065CEF55F5}"/>
    <cellStyle name="Normal 2 5 2 114" xfId="11615" xr:uid="{00000000-0005-0000-0000-000025210000}"/>
    <cellStyle name="Normal 2 5 2 114 2" xfId="23450" xr:uid="{7B6B2EEE-1565-4BA5-855A-D7C8E9D38827}"/>
    <cellStyle name="Normal 2 5 2 115" xfId="11716" xr:uid="{00000000-0005-0000-0000-000026210000}"/>
    <cellStyle name="Normal 2 5 2 115 2" xfId="23548" xr:uid="{8E5D320F-898D-43C0-9615-74BDA5EEEB57}"/>
    <cellStyle name="Normal 2 5 2 116" xfId="11813" xr:uid="{00000000-0005-0000-0000-000027210000}"/>
    <cellStyle name="Normal 2 5 2 116 2" xfId="23640" xr:uid="{CD23A15B-2568-483C-AC15-C063F1831750}"/>
    <cellStyle name="Normal 2 5 2 117" xfId="11909" xr:uid="{00000000-0005-0000-0000-000028210000}"/>
    <cellStyle name="Normal 2 5 2 117 2" xfId="23734" xr:uid="{3D87004F-FBA4-4EEA-8A7D-53828A1D3F31}"/>
    <cellStyle name="Normal 2 5 2 118" xfId="12004" xr:uid="{00000000-0005-0000-0000-000029210000}"/>
    <cellStyle name="Normal 2 5 2 118 2" xfId="23827" xr:uid="{5A19C0D2-E0FF-48DF-8C06-EDBBBBF6ADA9}"/>
    <cellStyle name="Normal 2 5 2 119" xfId="12093" xr:uid="{00000000-0005-0000-0000-00002A210000}"/>
    <cellStyle name="Normal 2 5 2 119 2" xfId="23913" xr:uid="{FD70A253-C9F7-4A77-B9D4-97D23DA04158}"/>
    <cellStyle name="Normal 2 5 2 12" xfId="1314" xr:uid="{00000000-0005-0000-0000-00002B210000}"/>
    <cellStyle name="Normal 2 5 2 12 2" xfId="13455" xr:uid="{8F734FFF-6E7B-4BF9-AEEF-DEAF09590E03}"/>
    <cellStyle name="Normal 2 5 2 120" xfId="12171" xr:uid="{00000000-0005-0000-0000-00002C210000}"/>
    <cellStyle name="Normal 2 5 2 120 2" xfId="23989" xr:uid="{8BFC4224-F6C4-4217-930B-FA14C036554B}"/>
    <cellStyle name="Normal 2 5 2 121" xfId="12321" xr:uid="{3F9D6A6A-779D-4757-B778-76695C84B13D}"/>
    <cellStyle name="Normal 2 5 2 13" xfId="1415" xr:uid="{00000000-0005-0000-0000-00002D210000}"/>
    <cellStyle name="Normal 2 5 2 13 2" xfId="13553" xr:uid="{FC172471-D2F5-47B3-BA21-4678E94961BB}"/>
    <cellStyle name="Normal 2 5 2 14" xfId="1516" xr:uid="{00000000-0005-0000-0000-00002E210000}"/>
    <cellStyle name="Normal 2 5 2 14 2" xfId="13651" xr:uid="{B51091AA-0E7B-4D4E-82DD-309F5E7036C4}"/>
    <cellStyle name="Normal 2 5 2 15" xfId="1617" xr:uid="{00000000-0005-0000-0000-00002F210000}"/>
    <cellStyle name="Normal 2 5 2 15 2" xfId="13749" xr:uid="{9F1650D9-B60D-4BC2-89EB-64317BF26BF7}"/>
    <cellStyle name="Normal 2 5 2 16" xfId="1718" xr:uid="{00000000-0005-0000-0000-000030210000}"/>
    <cellStyle name="Normal 2 5 2 16 2" xfId="13847" xr:uid="{9EF565C6-FC2C-471C-8E1E-928B43D70855}"/>
    <cellStyle name="Normal 2 5 2 17" xfId="1819" xr:uid="{00000000-0005-0000-0000-000031210000}"/>
    <cellStyle name="Normal 2 5 2 17 2" xfId="13945" xr:uid="{9E9968DE-D51B-453B-874F-3FC43299CD4B}"/>
    <cellStyle name="Normal 2 5 2 18" xfId="1920" xr:uid="{00000000-0005-0000-0000-000032210000}"/>
    <cellStyle name="Normal 2 5 2 18 2" xfId="14043" xr:uid="{EDBA96D0-CDAF-406D-9900-F6F267587FBF}"/>
    <cellStyle name="Normal 2 5 2 19" xfId="2021" xr:uid="{00000000-0005-0000-0000-000033210000}"/>
    <cellStyle name="Normal 2 5 2 19 2" xfId="14141" xr:uid="{F1CBE55E-557C-40F8-9A3C-6FBD33F931EA}"/>
    <cellStyle name="Normal 2 5 2 2" xfId="304" xr:uid="{00000000-0005-0000-0000-000034210000}"/>
    <cellStyle name="Normal 2 5 2 2 2" xfId="12476" xr:uid="{ECEE4313-2BFB-44FF-8121-003BDC7CC843}"/>
    <cellStyle name="Normal 2 5 2 20" xfId="2122" xr:uid="{00000000-0005-0000-0000-000035210000}"/>
    <cellStyle name="Normal 2 5 2 20 2" xfId="14239" xr:uid="{3D7B8B73-1DA4-4EAF-A86E-3EB165CFF382}"/>
    <cellStyle name="Normal 2 5 2 21" xfId="2223" xr:uid="{00000000-0005-0000-0000-000036210000}"/>
    <cellStyle name="Normal 2 5 2 21 2" xfId="14337" xr:uid="{6C9F03A3-E403-4232-83CD-112280EB9461}"/>
    <cellStyle name="Normal 2 5 2 22" xfId="2324" xr:uid="{00000000-0005-0000-0000-000037210000}"/>
    <cellStyle name="Normal 2 5 2 22 2" xfId="14435" xr:uid="{AD243989-6330-40A2-8AB8-20B5C4585EFB}"/>
    <cellStyle name="Normal 2 5 2 23" xfId="2425" xr:uid="{00000000-0005-0000-0000-000038210000}"/>
    <cellStyle name="Normal 2 5 2 23 2" xfId="14533" xr:uid="{420485AC-DD5E-429C-BACF-9FEF6AEDB30E}"/>
    <cellStyle name="Normal 2 5 2 24" xfId="2526" xr:uid="{00000000-0005-0000-0000-000039210000}"/>
    <cellStyle name="Normal 2 5 2 24 2" xfId="14631" xr:uid="{2C4BED47-CF91-437D-AC38-A1ABD668F3A9}"/>
    <cellStyle name="Normal 2 5 2 25" xfId="2627" xr:uid="{00000000-0005-0000-0000-00003A210000}"/>
    <cellStyle name="Normal 2 5 2 25 2" xfId="14729" xr:uid="{C52DCC50-81B3-41AA-A308-DBC4211B1C85}"/>
    <cellStyle name="Normal 2 5 2 26" xfId="2728" xr:uid="{00000000-0005-0000-0000-00003B210000}"/>
    <cellStyle name="Normal 2 5 2 26 2" xfId="14827" xr:uid="{8412449E-0B22-4233-AB61-A87232CBF966}"/>
    <cellStyle name="Normal 2 5 2 27" xfId="2829" xr:uid="{00000000-0005-0000-0000-00003C210000}"/>
    <cellStyle name="Normal 2 5 2 27 2" xfId="14925" xr:uid="{F7596694-01E3-4ACB-A594-AEF933AD2269}"/>
    <cellStyle name="Normal 2 5 2 28" xfId="2930" xr:uid="{00000000-0005-0000-0000-00003D210000}"/>
    <cellStyle name="Normal 2 5 2 28 2" xfId="15023" xr:uid="{9A35A05D-0D30-40C9-B75C-24707308EF59}"/>
    <cellStyle name="Normal 2 5 2 29" xfId="3031" xr:uid="{00000000-0005-0000-0000-00003E210000}"/>
    <cellStyle name="Normal 2 5 2 29 2" xfId="15121" xr:uid="{F549FA69-40D3-4E0B-80CF-CBF74D2B920D}"/>
    <cellStyle name="Normal 2 5 2 3" xfId="405" xr:uid="{00000000-0005-0000-0000-00003F210000}"/>
    <cellStyle name="Normal 2 5 2 3 2" xfId="12574" xr:uid="{BF1B9C5C-0FC6-4F1A-AC62-F99385E1E34D}"/>
    <cellStyle name="Normal 2 5 2 30" xfId="3132" xr:uid="{00000000-0005-0000-0000-000040210000}"/>
    <cellStyle name="Normal 2 5 2 30 2" xfId="15219" xr:uid="{E46C20FC-88D4-4B0C-A8C6-CB7208B519C7}"/>
    <cellStyle name="Normal 2 5 2 31" xfId="3233" xr:uid="{00000000-0005-0000-0000-000041210000}"/>
    <cellStyle name="Normal 2 5 2 31 2" xfId="15317" xr:uid="{BC91507F-3EED-4B79-90A5-36A716B22AD9}"/>
    <cellStyle name="Normal 2 5 2 32" xfId="3334" xr:uid="{00000000-0005-0000-0000-000042210000}"/>
    <cellStyle name="Normal 2 5 2 32 2" xfId="15415" xr:uid="{A92326C1-3217-4893-B1B5-D7629473BE4A}"/>
    <cellStyle name="Normal 2 5 2 33" xfId="3435" xr:uid="{00000000-0005-0000-0000-000043210000}"/>
    <cellStyle name="Normal 2 5 2 33 2" xfId="15513" xr:uid="{3F07988A-54AE-4B2C-AC0E-2E4B6B6D8558}"/>
    <cellStyle name="Normal 2 5 2 34" xfId="3536" xr:uid="{00000000-0005-0000-0000-000044210000}"/>
    <cellStyle name="Normal 2 5 2 34 2" xfId="15611" xr:uid="{C60F305B-AABA-44F9-9323-E3FD4B0A1C2F}"/>
    <cellStyle name="Normal 2 5 2 35" xfId="3637" xr:uid="{00000000-0005-0000-0000-000045210000}"/>
    <cellStyle name="Normal 2 5 2 35 2" xfId="15709" xr:uid="{0228CD2D-C3A2-414E-9E64-AEDBCCF0C2D3}"/>
    <cellStyle name="Normal 2 5 2 36" xfId="3738" xr:uid="{00000000-0005-0000-0000-000046210000}"/>
    <cellStyle name="Normal 2 5 2 36 2" xfId="15808" xr:uid="{58DF50D7-9B22-4D63-914A-76FF9854D967}"/>
    <cellStyle name="Normal 2 5 2 37" xfId="3839" xr:uid="{00000000-0005-0000-0000-000047210000}"/>
    <cellStyle name="Normal 2 5 2 37 2" xfId="15904" xr:uid="{3BB22A94-9464-4E15-AD90-C5CBA673C025}"/>
    <cellStyle name="Normal 2 5 2 38" xfId="3939" xr:uid="{00000000-0005-0000-0000-000048210000}"/>
    <cellStyle name="Normal 2 5 2 38 2" xfId="16000" xr:uid="{0C4D4084-E4F0-4855-85D8-4738630A8853}"/>
    <cellStyle name="Normal 2 5 2 39" xfId="4035" xr:uid="{00000000-0005-0000-0000-000049210000}"/>
    <cellStyle name="Normal 2 5 2 39 2" xfId="16094" xr:uid="{5705250E-2488-48A0-BE09-BC5A196E52F0}"/>
    <cellStyle name="Normal 2 5 2 4" xfId="506" xr:uid="{00000000-0005-0000-0000-00004A210000}"/>
    <cellStyle name="Normal 2 5 2 4 2" xfId="12672" xr:uid="{70B9C883-2D77-4E86-9202-5941C2CAE985}"/>
    <cellStyle name="Normal 2 5 2 40" xfId="4142" xr:uid="{00000000-0005-0000-0000-00004B210000}"/>
    <cellStyle name="Normal 2 5 2 40 2" xfId="16199" xr:uid="{080DD8BD-7B5F-4502-8596-B2D55B15D54A}"/>
    <cellStyle name="Normal 2 5 2 41" xfId="4243" xr:uid="{00000000-0005-0000-0000-00004C210000}"/>
    <cellStyle name="Normal 2 5 2 41 2" xfId="16296" xr:uid="{35EC4C3E-4415-4ABE-B7C9-3B8D1AF47A56}"/>
    <cellStyle name="Normal 2 5 2 42" xfId="4344" xr:uid="{00000000-0005-0000-0000-00004D210000}"/>
    <cellStyle name="Normal 2 5 2 42 2" xfId="16395" xr:uid="{42AA6C8B-0EF7-48D5-9421-4ACC4678B30C}"/>
    <cellStyle name="Normal 2 5 2 43" xfId="4445" xr:uid="{00000000-0005-0000-0000-00004E210000}"/>
    <cellStyle name="Normal 2 5 2 43 2" xfId="16493" xr:uid="{F40AB843-7A9D-47EF-96FA-FE219356D1C0}"/>
    <cellStyle name="Normal 2 5 2 44" xfId="4546" xr:uid="{00000000-0005-0000-0000-00004F210000}"/>
    <cellStyle name="Normal 2 5 2 44 2" xfId="16591" xr:uid="{D1F15B6F-98E1-4D68-A4FD-8E270E11F769}"/>
    <cellStyle name="Normal 2 5 2 45" xfId="4647" xr:uid="{00000000-0005-0000-0000-000050210000}"/>
    <cellStyle name="Normal 2 5 2 45 2" xfId="16689" xr:uid="{BF018845-895D-4F03-B639-9A6DEB786BFA}"/>
    <cellStyle name="Normal 2 5 2 46" xfId="4748" xr:uid="{00000000-0005-0000-0000-000051210000}"/>
    <cellStyle name="Normal 2 5 2 46 2" xfId="16787" xr:uid="{9D310ED9-01DB-4C38-BC0D-7E3D375BB02A}"/>
    <cellStyle name="Normal 2 5 2 47" xfId="4849" xr:uid="{00000000-0005-0000-0000-000052210000}"/>
    <cellStyle name="Normal 2 5 2 47 2" xfId="16885" xr:uid="{A2CFC89F-3DA5-4F7F-8495-D4D00EF3F84F}"/>
    <cellStyle name="Normal 2 5 2 48" xfId="4950" xr:uid="{00000000-0005-0000-0000-000053210000}"/>
    <cellStyle name="Normal 2 5 2 48 2" xfId="16983" xr:uid="{013F57E6-FA83-49E4-A1D7-B9EC9BE56759}"/>
    <cellStyle name="Normal 2 5 2 49" xfId="5051" xr:uid="{00000000-0005-0000-0000-000054210000}"/>
    <cellStyle name="Normal 2 5 2 49 2" xfId="17081" xr:uid="{6ED53721-100C-4A48-893E-CACE0AF86E10}"/>
    <cellStyle name="Normal 2 5 2 5" xfId="607" xr:uid="{00000000-0005-0000-0000-000055210000}"/>
    <cellStyle name="Normal 2 5 2 5 2" xfId="12770" xr:uid="{080367B9-8E52-4264-9344-648F38162931}"/>
    <cellStyle name="Normal 2 5 2 50" xfId="5152" xr:uid="{00000000-0005-0000-0000-000056210000}"/>
    <cellStyle name="Normal 2 5 2 50 2" xfId="17179" xr:uid="{062EA8B0-6B3A-4D15-A379-1466192582D7}"/>
    <cellStyle name="Normal 2 5 2 51" xfId="5253" xr:uid="{00000000-0005-0000-0000-000057210000}"/>
    <cellStyle name="Normal 2 5 2 51 2" xfId="17277" xr:uid="{886FC5E2-9C7A-4620-93D9-DF616CEB3514}"/>
    <cellStyle name="Normal 2 5 2 52" xfId="5354" xr:uid="{00000000-0005-0000-0000-000058210000}"/>
    <cellStyle name="Normal 2 5 2 52 2" xfId="17375" xr:uid="{26ADB04A-56E8-4982-B608-332B38033C2D}"/>
    <cellStyle name="Normal 2 5 2 53" xfId="5455" xr:uid="{00000000-0005-0000-0000-000059210000}"/>
    <cellStyle name="Normal 2 5 2 53 2" xfId="17473" xr:uid="{00814A9A-900B-46C4-912D-7DA5F652CE61}"/>
    <cellStyle name="Normal 2 5 2 54" xfId="5556" xr:uid="{00000000-0005-0000-0000-00005A210000}"/>
    <cellStyle name="Normal 2 5 2 54 2" xfId="17571" xr:uid="{93308E53-2449-4DAB-BDB9-D48B3BF72453}"/>
    <cellStyle name="Normal 2 5 2 55" xfId="5657" xr:uid="{00000000-0005-0000-0000-00005B210000}"/>
    <cellStyle name="Normal 2 5 2 55 2" xfId="17669" xr:uid="{B39FB6E0-96A7-4CAD-BE76-B97EFFB937E9}"/>
    <cellStyle name="Normal 2 5 2 56" xfId="5758" xr:uid="{00000000-0005-0000-0000-00005C210000}"/>
    <cellStyle name="Normal 2 5 2 56 2" xfId="17767" xr:uid="{E46A1E4F-B9B7-4DD0-8CDB-58708A492845}"/>
    <cellStyle name="Normal 2 5 2 57" xfId="5859" xr:uid="{00000000-0005-0000-0000-00005D210000}"/>
    <cellStyle name="Normal 2 5 2 57 2" xfId="17865" xr:uid="{06C2C128-DD08-47EA-9E7F-AD8BE019EEC9}"/>
    <cellStyle name="Normal 2 5 2 58" xfId="5960" xr:uid="{00000000-0005-0000-0000-00005E210000}"/>
    <cellStyle name="Normal 2 5 2 58 2" xfId="17963" xr:uid="{6FEDE87C-4F3F-42CF-9773-E620B8BF5651}"/>
    <cellStyle name="Normal 2 5 2 59" xfId="6061" xr:uid="{00000000-0005-0000-0000-00005F210000}"/>
    <cellStyle name="Normal 2 5 2 59 2" xfId="18061" xr:uid="{F9A1DE45-88F7-4B77-A12C-4FC0CC0939E9}"/>
    <cellStyle name="Normal 2 5 2 6" xfId="708" xr:uid="{00000000-0005-0000-0000-000060210000}"/>
    <cellStyle name="Normal 2 5 2 6 2" xfId="12868" xr:uid="{025D821C-F483-4F91-A77A-BEA3D9A03E66}"/>
    <cellStyle name="Normal 2 5 2 60" xfId="6162" xr:uid="{00000000-0005-0000-0000-000061210000}"/>
    <cellStyle name="Normal 2 5 2 60 2" xfId="18159" xr:uid="{F7BBF834-4093-4CC2-960E-DC24D0B97232}"/>
    <cellStyle name="Normal 2 5 2 61" xfId="6263" xr:uid="{00000000-0005-0000-0000-000062210000}"/>
    <cellStyle name="Normal 2 5 2 61 2" xfId="18257" xr:uid="{9B3944E7-94DC-49A0-A6E1-448D59BC588D}"/>
    <cellStyle name="Normal 2 5 2 62" xfId="6364" xr:uid="{00000000-0005-0000-0000-000063210000}"/>
    <cellStyle name="Normal 2 5 2 62 2" xfId="18355" xr:uid="{57BDCCD5-ECC8-46ED-A544-411973BE07B4}"/>
    <cellStyle name="Normal 2 5 2 63" xfId="6465" xr:uid="{00000000-0005-0000-0000-000064210000}"/>
    <cellStyle name="Normal 2 5 2 63 2" xfId="18453" xr:uid="{B72FBCED-544A-47E0-B2D8-5F82460837D1}"/>
    <cellStyle name="Normal 2 5 2 64" xfId="6566" xr:uid="{00000000-0005-0000-0000-000065210000}"/>
    <cellStyle name="Normal 2 5 2 64 2" xfId="18551" xr:uid="{03063222-E369-4DFF-9261-5B2CF983CC39}"/>
    <cellStyle name="Normal 2 5 2 65" xfId="6667" xr:uid="{00000000-0005-0000-0000-000066210000}"/>
    <cellStyle name="Normal 2 5 2 65 2" xfId="18649" xr:uid="{081B73FC-519D-463F-A299-FD72177D2D99}"/>
    <cellStyle name="Normal 2 5 2 66" xfId="6768" xr:uid="{00000000-0005-0000-0000-000067210000}"/>
    <cellStyle name="Normal 2 5 2 66 2" xfId="18747" xr:uid="{91B2D7B1-E4F2-4B00-8633-E98A5969952C}"/>
    <cellStyle name="Normal 2 5 2 67" xfId="6869" xr:uid="{00000000-0005-0000-0000-000068210000}"/>
    <cellStyle name="Normal 2 5 2 67 2" xfId="18845" xr:uid="{401C3CB3-4EE6-4769-8BCB-9EF2D0FCF89B}"/>
    <cellStyle name="Normal 2 5 2 68" xfId="6970" xr:uid="{00000000-0005-0000-0000-000069210000}"/>
    <cellStyle name="Normal 2 5 2 68 2" xfId="18943" xr:uid="{E7B7657B-7386-4815-B424-7C336B36AFE2}"/>
    <cellStyle name="Normal 2 5 2 69" xfId="7071" xr:uid="{00000000-0005-0000-0000-00006A210000}"/>
    <cellStyle name="Normal 2 5 2 69 2" xfId="19041" xr:uid="{692EBAF8-0944-4CBD-9B09-F09EFF3016A7}"/>
    <cellStyle name="Normal 2 5 2 7" xfId="809" xr:uid="{00000000-0005-0000-0000-00006B210000}"/>
    <cellStyle name="Normal 2 5 2 7 2" xfId="12966" xr:uid="{9574CB43-A7CC-4480-B131-164F1316A28B}"/>
    <cellStyle name="Normal 2 5 2 70" xfId="7172" xr:uid="{00000000-0005-0000-0000-00006C210000}"/>
    <cellStyle name="Normal 2 5 2 70 2" xfId="19139" xr:uid="{C83E5BD0-1D43-4B22-BB25-42C23C948896}"/>
    <cellStyle name="Normal 2 5 2 71" xfId="7273" xr:uid="{00000000-0005-0000-0000-00006D210000}"/>
    <cellStyle name="Normal 2 5 2 71 2" xfId="19237" xr:uid="{5C72B83F-455D-4156-9AC9-F9C4F64B65CB}"/>
    <cellStyle name="Normal 2 5 2 72" xfId="7374" xr:uid="{00000000-0005-0000-0000-00006E210000}"/>
    <cellStyle name="Normal 2 5 2 72 2" xfId="19335" xr:uid="{FDEB0411-25F0-4D10-B4E5-3976EB799E99}"/>
    <cellStyle name="Normal 2 5 2 73" xfId="7475" xr:uid="{00000000-0005-0000-0000-00006F210000}"/>
    <cellStyle name="Normal 2 5 2 73 2" xfId="19433" xr:uid="{ADC4E360-FCB4-4E43-AD8D-85BDF31CD627}"/>
    <cellStyle name="Normal 2 5 2 74" xfId="7576" xr:uid="{00000000-0005-0000-0000-000070210000}"/>
    <cellStyle name="Normal 2 5 2 74 2" xfId="19531" xr:uid="{CD1AFFD3-455C-4054-A9F7-B853A8022A04}"/>
    <cellStyle name="Normal 2 5 2 75" xfId="7677" xr:uid="{00000000-0005-0000-0000-000071210000}"/>
    <cellStyle name="Normal 2 5 2 75 2" xfId="19629" xr:uid="{45D06CD5-DD11-42AF-9059-D009AB6566A3}"/>
    <cellStyle name="Normal 2 5 2 76" xfId="7778" xr:uid="{00000000-0005-0000-0000-000072210000}"/>
    <cellStyle name="Normal 2 5 2 76 2" xfId="19727" xr:uid="{15C70AE9-D21E-4F2B-90ED-5FC49C9AF397}"/>
    <cellStyle name="Normal 2 5 2 77" xfId="7879" xr:uid="{00000000-0005-0000-0000-000073210000}"/>
    <cellStyle name="Normal 2 5 2 77 2" xfId="19825" xr:uid="{63F3E302-4D9C-4558-8F23-05488AD0A397}"/>
    <cellStyle name="Normal 2 5 2 78" xfId="7980" xr:uid="{00000000-0005-0000-0000-000074210000}"/>
    <cellStyle name="Normal 2 5 2 78 2" xfId="19923" xr:uid="{3CDC5653-E5EC-475D-BDCF-C735A8FACC55}"/>
    <cellStyle name="Normal 2 5 2 79" xfId="8081" xr:uid="{00000000-0005-0000-0000-000075210000}"/>
    <cellStyle name="Normal 2 5 2 79 2" xfId="20021" xr:uid="{674C5C81-FA46-43F7-B946-976D7E78D741}"/>
    <cellStyle name="Normal 2 5 2 8" xfId="910" xr:uid="{00000000-0005-0000-0000-000076210000}"/>
    <cellStyle name="Normal 2 5 2 8 2" xfId="13064" xr:uid="{DF6F1572-BA56-4D14-885E-04312148600D}"/>
    <cellStyle name="Normal 2 5 2 80" xfId="8182" xr:uid="{00000000-0005-0000-0000-000077210000}"/>
    <cellStyle name="Normal 2 5 2 80 2" xfId="20119" xr:uid="{7AF53D72-6908-48A0-8373-9EF81AF39D9C}"/>
    <cellStyle name="Normal 2 5 2 81" xfId="8283" xr:uid="{00000000-0005-0000-0000-000078210000}"/>
    <cellStyle name="Normal 2 5 2 81 2" xfId="20217" xr:uid="{604A1D4D-3941-4BB1-95C0-0D24873CE249}"/>
    <cellStyle name="Normal 2 5 2 82" xfId="8384" xr:uid="{00000000-0005-0000-0000-000079210000}"/>
    <cellStyle name="Normal 2 5 2 82 2" xfId="20315" xr:uid="{A364B107-7E2A-4886-A388-CA47278D15F8}"/>
    <cellStyle name="Normal 2 5 2 83" xfId="8485" xr:uid="{00000000-0005-0000-0000-00007A210000}"/>
    <cellStyle name="Normal 2 5 2 83 2" xfId="20413" xr:uid="{FE0D4AB2-FC8B-4D60-B2D5-527449CC203E}"/>
    <cellStyle name="Normal 2 5 2 84" xfId="8586" xr:uid="{00000000-0005-0000-0000-00007B210000}"/>
    <cellStyle name="Normal 2 5 2 84 2" xfId="20511" xr:uid="{906C6446-1358-4C3A-A4EB-AE9975120B5E}"/>
    <cellStyle name="Normal 2 5 2 85" xfId="8687" xr:uid="{00000000-0005-0000-0000-00007C210000}"/>
    <cellStyle name="Normal 2 5 2 85 2" xfId="20609" xr:uid="{7E15830A-3CC3-4CA6-8649-9DB86592D88E}"/>
    <cellStyle name="Normal 2 5 2 86" xfId="8788" xr:uid="{00000000-0005-0000-0000-00007D210000}"/>
    <cellStyle name="Normal 2 5 2 86 2" xfId="20707" xr:uid="{03A245D5-41FC-42CB-8BEC-7CBDAB16BA36}"/>
    <cellStyle name="Normal 2 5 2 87" xfId="8889" xr:uid="{00000000-0005-0000-0000-00007E210000}"/>
    <cellStyle name="Normal 2 5 2 87 2" xfId="20805" xr:uid="{6D668FEE-E3B3-4BAB-9E45-96E2CBF6907A}"/>
    <cellStyle name="Normal 2 5 2 88" xfId="8990" xr:uid="{00000000-0005-0000-0000-00007F210000}"/>
    <cellStyle name="Normal 2 5 2 88 2" xfId="20903" xr:uid="{2CE3F4DE-EF5F-42DC-B6F9-4EC7CEFC65D6}"/>
    <cellStyle name="Normal 2 5 2 89" xfId="9091" xr:uid="{00000000-0005-0000-0000-000080210000}"/>
    <cellStyle name="Normal 2 5 2 89 2" xfId="21001" xr:uid="{6D82E223-08AF-4992-926A-6FE2931C720E}"/>
    <cellStyle name="Normal 2 5 2 9" xfId="1011" xr:uid="{00000000-0005-0000-0000-000081210000}"/>
    <cellStyle name="Normal 2 5 2 9 2" xfId="13162" xr:uid="{C408EC67-E36D-41CC-B63E-114B854559CD}"/>
    <cellStyle name="Normal 2 5 2 90" xfId="9192" xr:uid="{00000000-0005-0000-0000-000082210000}"/>
    <cellStyle name="Normal 2 5 2 90 2" xfId="21099" xr:uid="{0F4E98EB-76D0-43E4-A756-7AD4E0CD43FB}"/>
    <cellStyle name="Normal 2 5 2 91" xfId="9293" xr:uid="{00000000-0005-0000-0000-000083210000}"/>
    <cellStyle name="Normal 2 5 2 91 2" xfId="21197" xr:uid="{32E9ED5B-4C36-4126-AC14-3B94D0817ECE}"/>
    <cellStyle name="Normal 2 5 2 92" xfId="9394" xr:uid="{00000000-0005-0000-0000-000084210000}"/>
    <cellStyle name="Normal 2 5 2 92 2" xfId="21295" xr:uid="{4DBABD88-64B8-49ED-8062-45327AF88770}"/>
    <cellStyle name="Normal 2 5 2 93" xfId="9495" xr:uid="{00000000-0005-0000-0000-000085210000}"/>
    <cellStyle name="Normal 2 5 2 93 2" xfId="21393" xr:uid="{0621BACB-DB4A-435D-AA4F-34A2DAEB65F5}"/>
    <cellStyle name="Normal 2 5 2 94" xfId="9596" xr:uid="{00000000-0005-0000-0000-000086210000}"/>
    <cellStyle name="Normal 2 5 2 94 2" xfId="21491" xr:uid="{01FDB2CE-8809-40BB-9B5C-776633E8F365}"/>
    <cellStyle name="Normal 2 5 2 95" xfId="9697" xr:uid="{00000000-0005-0000-0000-000087210000}"/>
    <cellStyle name="Normal 2 5 2 95 2" xfId="21589" xr:uid="{E4D3A381-6E50-4265-B9EC-20F3798E951D}"/>
    <cellStyle name="Normal 2 5 2 96" xfId="9798" xr:uid="{00000000-0005-0000-0000-000088210000}"/>
    <cellStyle name="Normal 2 5 2 96 2" xfId="21687" xr:uid="{0F750D9A-1173-40F7-B522-2BF629103124}"/>
    <cellStyle name="Normal 2 5 2 97" xfId="9899" xr:uid="{00000000-0005-0000-0000-000089210000}"/>
    <cellStyle name="Normal 2 5 2 97 2" xfId="21785" xr:uid="{CDEB401F-B88B-4A6D-A208-1D4D65014746}"/>
    <cellStyle name="Normal 2 5 2 98" xfId="10000" xr:uid="{00000000-0005-0000-0000-00008A210000}"/>
    <cellStyle name="Normal 2 5 2 98 2" xfId="21883" xr:uid="{D7ED067D-D99A-4C33-A8CE-1E9692DF0F27}"/>
    <cellStyle name="Normal 2 5 2 99" xfId="10101" xr:uid="{00000000-0005-0000-0000-00008B210000}"/>
    <cellStyle name="Normal 2 5 2 99 2" xfId="21981" xr:uid="{70BC7C05-706E-4F60-9850-04D32C28B1DA}"/>
    <cellStyle name="Normal 2 5 20" xfId="2020" xr:uid="{00000000-0005-0000-0000-00008C210000}"/>
    <cellStyle name="Normal 2 5 20 2" xfId="14140" xr:uid="{39B5C8C3-3AC3-43FA-B430-4AC4576465D0}"/>
    <cellStyle name="Normal 2 5 21" xfId="2121" xr:uid="{00000000-0005-0000-0000-00008D210000}"/>
    <cellStyle name="Normal 2 5 21 2" xfId="14238" xr:uid="{EFE1BAD9-1D4B-4FFD-8159-62BA055A8B57}"/>
    <cellStyle name="Normal 2 5 22" xfId="2222" xr:uid="{00000000-0005-0000-0000-00008E210000}"/>
    <cellStyle name="Normal 2 5 22 2" xfId="14336" xr:uid="{BA2542BC-85AE-417D-9A31-2584E9ADC6A9}"/>
    <cellStyle name="Normal 2 5 23" xfId="2323" xr:uid="{00000000-0005-0000-0000-00008F210000}"/>
    <cellStyle name="Normal 2 5 23 2" xfId="14434" xr:uid="{610C4064-56E2-418D-A17F-17477B5798F4}"/>
    <cellStyle name="Normal 2 5 24" xfId="2424" xr:uid="{00000000-0005-0000-0000-000090210000}"/>
    <cellStyle name="Normal 2 5 24 2" xfId="14532" xr:uid="{D15166C9-40F3-4806-8E2F-63FBEBF8B529}"/>
    <cellStyle name="Normal 2 5 25" xfId="2525" xr:uid="{00000000-0005-0000-0000-000091210000}"/>
    <cellStyle name="Normal 2 5 25 2" xfId="14630" xr:uid="{8960F2AF-4161-448C-8926-9256F2BE454D}"/>
    <cellStyle name="Normal 2 5 26" xfId="2626" xr:uid="{00000000-0005-0000-0000-000092210000}"/>
    <cellStyle name="Normal 2 5 26 2" xfId="14728" xr:uid="{6D0BEFA0-7ADD-49C8-83EA-F253022E26E8}"/>
    <cellStyle name="Normal 2 5 27" xfId="2727" xr:uid="{00000000-0005-0000-0000-000093210000}"/>
    <cellStyle name="Normal 2 5 27 2" xfId="14826" xr:uid="{3AA4EB2C-A7AB-4428-AE45-8A03279B7FE0}"/>
    <cellStyle name="Normal 2 5 28" xfId="2828" xr:uid="{00000000-0005-0000-0000-000094210000}"/>
    <cellStyle name="Normal 2 5 28 2" xfId="14924" xr:uid="{FC355432-BA5F-4C5A-9DF7-EC1F16B61401}"/>
    <cellStyle name="Normal 2 5 29" xfId="2929" xr:uid="{00000000-0005-0000-0000-000095210000}"/>
    <cellStyle name="Normal 2 5 29 2" xfId="15022" xr:uid="{544FE4E2-40EB-49A5-A2CB-25A47893EF11}"/>
    <cellStyle name="Normal 2 5 3" xfId="303" xr:uid="{00000000-0005-0000-0000-000096210000}"/>
    <cellStyle name="Normal 2 5 3 2" xfId="12475" xr:uid="{F4D12840-A8AC-43E6-BAF3-78DB8E4DE909}"/>
    <cellStyle name="Normal 2 5 30" xfId="3030" xr:uid="{00000000-0005-0000-0000-000097210000}"/>
    <cellStyle name="Normal 2 5 30 2" xfId="15120" xr:uid="{00F50B1D-D2D9-49E1-A927-89DA0A508C27}"/>
    <cellStyle name="Normal 2 5 31" xfId="3131" xr:uid="{00000000-0005-0000-0000-000098210000}"/>
    <cellStyle name="Normal 2 5 31 2" xfId="15218" xr:uid="{B36CBFB5-7815-44B1-AD87-6A4FB52DF9F5}"/>
    <cellStyle name="Normal 2 5 32" xfId="3232" xr:uid="{00000000-0005-0000-0000-000099210000}"/>
    <cellStyle name="Normal 2 5 32 2" xfId="15316" xr:uid="{D4F57B8C-2506-4E0D-B902-974BD3CD78B3}"/>
    <cellStyle name="Normal 2 5 33" xfId="3333" xr:uid="{00000000-0005-0000-0000-00009A210000}"/>
    <cellStyle name="Normal 2 5 33 2" xfId="15414" xr:uid="{A7BD8EF0-0B8B-4A60-BFF6-EAF2D526D67A}"/>
    <cellStyle name="Normal 2 5 34" xfId="3434" xr:uid="{00000000-0005-0000-0000-00009B210000}"/>
    <cellStyle name="Normal 2 5 34 2" xfId="15512" xr:uid="{93478C55-85C0-463C-AE30-5C926DF76A4F}"/>
    <cellStyle name="Normal 2 5 35" xfId="3535" xr:uid="{00000000-0005-0000-0000-00009C210000}"/>
    <cellStyle name="Normal 2 5 35 2" xfId="15610" xr:uid="{DF11DBFF-381A-4694-A31F-2ACBE6FBEEF3}"/>
    <cellStyle name="Normal 2 5 36" xfId="3636" xr:uid="{00000000-0005-0000-0000-00009D210000}"/>
    <cellStyle name="Normal 2 5 36 2" xfId="15708" xr:uid="{FFEE370C-F31C-49CC-B963-E27FAEFD4EAF}"/>
    <cellStyle name="Normal 2 5 37" xfId="3737" xr:uid="{00000000-0005-0000-0000-00009E210000}"/>
    <cellStyle name="Normal 2 5 37 2" xfId="15807" xr:uid="{CFE91E17-9E91-4292-9C0B-982F3B90699E}"/>
    <cellStyle name="Normal 2 5 38" xfId="3838" xr:uid="{00000000-0005-0000-0000-00009F210000}"/>
    <cellStyle name="Normal 2 5 38 2" xfId="15903" xr:uid="{4A4ED7A1-ACCF-42DB-AECF-2927DE41EBD2}"/>
    <cellStyle name="Normal 2 5 39" xfId="3938" xr:uid="{00000000-0005-0000-0000-0000A0210000}"/>
    <cellStyle name="Normal 2 5 39 2" xfId="15999" xr:uid="{0F6E820A-F90F-45FE-A9A8-C04134AB1D22}"/>
    <cellStyle name="Normal 2 5 4" xfId="404" xr:uid="{00000000-0005-0000-0000-0000A1210000}"/>
    <cellStyle name="Normal 2 5 4 2" xfId="12573" xr:uid="{44896FEE-C80A-45F8-841E-DF7BF667EC56}"/>
    <cellStyle name="Normal 2 5 40" xfId="4034" xr:uid="{00000000-0005-0000-0000-0000A2210000}"/>
    <cellStyle name="Normal 2 5 40 2" xfId="16093" xr:uid="{5405042A-A878-42C4-A411-A952E2083698}"/>
    <cellStyle name="Normal 2 5 41" xfId="4141" xr:uid="{00000000-0005-0000-0000-0000A3210000}"/>
    <cellStyle name="Normal 2 5 41 2" xfId="16198" xr:uid="{223F196E-55CA-4831-9F5C-718366898045}"/>
    <cellStyle name="Normal 2 5 42" xfId="4242" xr:uid="{00000000-0005-0000-0000-0000A4210000}"/>
    <cellStyle name="Normal 2 5 42 2" xfId="16295" xr:uid="{39E5B079-2A13-4FC0-8D8A-22E295A542EA}"/>
    <cellStyle name="Normal 2 5 43" xfId="4343" xr:uid="{00000000-0005-0000-0000-0000A5210000}"/>
    <cellStyle name="Normal 2 5 43 2" xfId="16394" xr:uid="{38753B3B-0979-41D1-8C54-6BAAB86F7809}"/>
    <cellStyle name="Normal 2 5 44" xfId="4444" xr:uid="{00000000-0005-0000-0000-0000A6210000}"/>
    <cellStyle name="Normal 2 5 44 2" xfId="16492" xr:uid="{E18D07EF-47F3-459E-80F6-132D41E6F8F5}"/>
    <cellStyle name="Normal 2 5 45" xfId="4545" xr:uid="{00000000-0005-0000-0000-0000A7210000}"/>
    <cellStyle name="Normal 2 5 45 2" xfId="16590" xr:uid="{D41FC71A-1F2A-4645-8444-90AC445BD473}"/>
    <cellStyle name="Normal 2 5 46" xfId="4646" xr:uid="{00000000-0005-0000-0000-0000A8210000}"/>
    <cellStyle name="Normal 2 5 46 2" xfId="16688" xr:uid="{4766D7C8-121D-40DE-A279-883D6BA5AC7C}"/>
    <cellStyle name="Normal 2 5 47" xfId="4747" xr:uid="{00000000-0005-0000-0000-0000A9210000}"/>
    <cellStyle name="Normal 2 5 47 2" xfId="16786" xr:uid="{628314BA-A6E9-410E-852C-7D83D6B9589F}"/>
    <cellStyle name="Normal 2 5 48" xfId="4848" xr:uid="{00000000-0005-0000-0000-0000AA210000}"/>
    <cellStyle name="Normal 2 5 48 2" xfId="16884" xr:uid="{8879843E-D0E2-4782-A81B-48E5CC0CDFC4}"/>
    <cellStyle name="Normal 2 5 49" xfId="4949" xr:uid="{00000000-0005-0000-0000-0000AB210000}"/>
    <cellStyle name="Normal 2 5 49 2" xfId="16982" xr:uid="{21869A04-42F2-480C-A558-822D26A78C11}"/>
    <cellStyle name="Normal 2 5 5" xfId="505" xr:uid="{00000000-0005-0000-0000-0000AC210000}"/>
    <cellStyle name="Normal 2 5 5 2" xfId="12671" xr:uid="{8111EED2-C6E0-4BE9-8964-6717B3D9781E}"/>
    <cellStyle name="Normal 2 5 50" xfId="5050" xr:uid="{00000000-0005-0000-0000-0000AD210000}"/>
    <cellStyle name="Normal 2 5 50 2" xfId="17080" xr:uid="{498FF90F-4753-45E8-8CD6-7F14A292A0BE}"/>
    <cellStyle name="Normal 2 5 51" xfId="5151" xr:uid="{00000000-0005-0000-0000-0000AE210000}"/>
    <cellStyle name="Normal 2 5 51 2" xfId="17178" xr:uid="{E684F3F0-699C-49D6-929D-5CC77A6173D7}"/>
    <cellStyle name="Normal 2 5 52" xfId="5252" xr:uid="{00000000-0005-0000-0000-0000AF210000}"/>
    <cellStyle name="Normal 2 5 52 2" xfId="17276" xr:uid="{0DA3AF4F-0813-4809-B46E-6003C48EF30F}"/>
    <cellStyle name="Normal 2 5 53" xfId="5353" xr:uid="{00000000-0005-0000-0000-0000B0210000}"/>
    <cellStyle name="Normal 2 5 53 2" xfId="17374" xr:uid="{BB4B509B-5058-4A5B-951E-B28DE2653E86}"/>
    <cellStyle name="Normal 2 5 54" xfId="5454" xr:uid="{00000000-0005-0000-0000-0000B1210000}"/>
    <cellStyle name="Normal 2 5 54 2" xfId="17472" xr:uid="{A1317C94-0DFE-4C6B-9662-50A9FF68186D}"/>
    <cellStyle name="Normal 2 5 55" xfId="5555" xr:uid="{00000000-0005-0000-0000-0000B2210000}"/>
    <cellStyle name="Normal 2 5 55 2" xfId="17570" xr:uid="{CA5E931A-843E-44C1-8C85-DFA2D62F1E17}"/>
    <cellStyle name="Normal 2 5 56" xfId="5656" xr:uid="{00000000-0005-0000-0000-0000B3210000}"/>
    <cellStyle name="Normal 2 5 56 2" xfId="17668" xr:uid="{55F801E0-48E0-4625-8523-3C2D340DB5DD}"/>
    <cellStyle name="Normal 2 5 57" xfId="5757" xr:uid="{00000000-0005-0000-0000-0000B4210000}"/>
    <cellStyle name="Normal 2 5 57 2" xfId="17766" xr:uid="{175E7380-294F-49C5-A2E6-8B0EE515FA06}"/>
    <cellStyle name="Normal 2 5 58" xfId="5858" xr:uid="{00000000-0005-0000-0000-0000B5210000}"/>
    <cellStyle name="Normal 2 5 58 2" xfId="17864" xr:uid="{693FA3CE-22CE-4D82-AE59-A811C7B25873}"/>
    <cellStyle name="Normal 2 5 59" xfId="5959" xr:uid="{00000000-0005-0000-0000-0000B6210000}"/>
    <cellStyle name="Normal 2 5 59 2" xfId="17962" xr:uid="{CDFFD737-3819-466F-83C7-C066EE1CFD0E}"/>
    <cellStyle name="Normal 2 5 6" xfId="606" xr:uid="{00000000-0005-0000-0000-0000B7210000}"/>
    <cellStyle name="Normal 2 5 6 2" xfId="12769" xr:uid="{773F010F-0342-420A-8E9F-D24C6854ECC9}"/>
    <cellStyle name="Normal 2 5 60" xfId="6060" xr:uid="{00000000-0005-0000-0000-0000B8210000}"/>
    <cellStyle name="Normal 2 5 60 2" xfId="18060" xr:uid="{1798E742-829B-4191-A587-ECF090219D4F}"/>
    <cellStyle name="Normal 2 5 61" xfId="6161" xr:uid="{00000000-0005-0000-0000-0000B9210000}"/>
    <cellStyle name="Normal 2 5 61 2" xfId="18158" xr:uid="{14F9800A-3977-4795-93FB-325A2E86DAB7}"/>
    <cellStyle name="Normal 2 5 62" xfId="6262" xr:uid="{00000000-0005-0000-0000-0000BA210000}"/>
    <cellStyle name="Normal 2 5 62 2" xfId="18256" xr:uid="{8F23266F-25E9-4641-BC7C-E227A7A627B6}"/>
    <cellStyle name="Normal 2 5 63" xfId="6363" xr:uid="{00000000-0005-0000-0000-0000BB210000}"/>
    <cellStyle name="Normal 2 5 63 2" xfId="18354" xr:uid="{DED7A88A-979C-4AD9-B0F2-6E08A7DDADD7}"/>
    <cellStyle name="Normal 2 5 64" xfId="6464" xr:uid="{00000000-0005-0000-0000-0000BC210000}"/>
    <cellStyle name="Normal 2 5 64 2" xfId="18452" xr:uid="{BC6DCF69-55C7-42FB-8FFB-C578CD8A9E5B}"/>
    <cellStyle name="Normal 2 5 65" xfId="6565" xr:uid="{00000000-0005-0000-0000-0000BD210000}"/>
    <cellStyle name="Normal 2 5 65 2" xfId="18550" xr:uid="{D98E02AC-292E-44E9-8177-9F6101960E28}"/>
    <cellStyle name="Normal 2 5 66" xfId="6666" xr:uid="{00000000-0005-0000-0000-0000BE210000}"/>
    <cellStyle name="Normal 2 5 66 2" xfId="18648" xr:uid="{1E99E5BE-6C05-450E-BADF-1F0E01133E21}"/>
    <cellStyle name="Normal 2 5 67" xfId="6767" xr:uid="{00000000-0005-0000-0000-0000BF210000}"/>
    <cellStyle name="Normal 2 5 67 2" xfId="18746" xr:uid="{2388D9E6-FDFC-4C1B-AC21-94B6A39062D6}"/>
    <cellStyle name="Normal 2 5 68" xfId="6868" xr:uid="{00000000-0005-0000-0000-0000C0210000}"/>
    <cellStyle name="Normal 2 5 68 2" xfId="18844" xr:uid="{054338D5-A974-4149-B233-2218A270936B}"/>
    <cellStyle name="Normal 2 5 69" xfId="6969" xr:uid="{00000000-0005-0000-0000-0000C1210000}"/>
    <cellStyle name="Normal 2 5 69 2" xfId="18942" xr:uid="{0597305D-1FB9-4913-B85F-4BE4DB478C58}"/>
    <cellStyle name="Normal 2 5 7" xfId="707" xr:uid="{00000000-0005-0000-0000-0000C2210000}"/>
    <cellStyle name="Normal 2 5 7 2" xfId="12867" xr:uid="{C5B7119B-BBDD-48E2-954C-96F6C0931E72}"/>
    <cellStyle name="Normal 2 5 70" xfId="7070" xr:uid="{00000000-0005-0000-0000-0000C3210000}"/>
    <cellStyle name="Normal 2 5 70 2" xfId="19040" xr:uid="{432620FC-DDA0-4FCE-8934-D146CBD7FC8B}"/>
    <cellStyle name="Normal 2 5 71" xfId="7171" xr:uid="{00000000-0005-0000-0000-0000C4210000}"/>
    <cellStyle name="Normal 2 5 71 2" xfId="19138" xr:uid="{CB509BA2-236A-4063-A909-4CBAA0CAEFE7}"/>
    <cellStyle name="Normal 2 5 72" xfId="7272" xr:uid="{00000000-0005-0000-0000-0000C5210000}"/>
    <cellStyle name="Normal 2 5 72 2" xfId="19236" xr:uid="{FB5FF2CF-4973-446B-9D97-222DDEBB35A5}"/>
    <cellStyle name="Normal 2 5 73" xfId="7373" xr:uid="{00000000-0005-0000-0000-0000C6210000}"/>
    <cellStyle name="Normal 2 5 73 2" xfId="19334" xr:uid="{98946591-BC06-4A40-ADA0-5650CB822247}"/>
    <cellStyle name="Normal 2 5 74" xfId="7474" xr:uid="{00000000-0005-0000-0000-0000C7210000}"/>
    <cellStyle name="Normal 2 5 74 2" xfId="19432" xr:uid="{883B5384-6E92-4E8D-83B9-18292781742E}"/>
    <cellStyle name="Normal 2 5 75" xfId="7575" xr:uid="{00000000-0005-0000-0000-0000C8210000}"/>
    <cellStyle name="Normal 2 5 75 2" xfId="19530" xr:uid="{B23ED18C-B3D4-4DC5-8357-3202D1075B63}"/>
    <cellStyle name="Normal 2 5 76" xfId="7676" xr:uid="{00000000-0005-0000-0000-0000C9210000}"/>
    <cellStyle name="Normal 2 5 76 2" xfId="19628" xr:uid="{38A03CED-CFBC-44E4-8700-D5A541D12AEE}"/>
    <cellStyle name="Normal 2 5 77" xfId="7777" xr:uid="{00000000-0005-0000-0000-0000CA210000}"/>
    <cellStyle name="Normal 2 5 77 2" xfId="19726" xr:uid="{5A36B474-29F0-41E7-8366-4E37160D3EE1}"/>
    <cellStyle name="Normal 2 5 78" xfId="7878" xr:uid="{00000000-0005-0000-0000-0000CB210000}"/>
    <cellStyle name="Normal 2 5 78 2" xfId="19824" xr:uid="{EC6F8070-E023-49E9-B7B0-529ED35D53B3}"/>
    <cellStyle name="Normal 2 5 79" xfId="7979" xr:uid="{00000000-0005-0000-0000-0000CC210000}"/>
    <cellStyle name="Normal 2 5 79 2" xfId="19922" xr:uid="{27DDE8FE-BD69-4426-A94D-EA3147EEB519}"/>
    <cellStyle name="Normal 2 5 8" xfId="808" xr:uid="{00000000-0005-0000-0000-0000CD210000}"/>
    <cellStyle name="Normal 2 5 8 2" xfId="12965" xr:uid="{78B40939-B0C5-4519-BEAD-8D837CDF5040}"/>
    <cellStyle name="Normal 2 5 80" xfId="8080" xr:uid="{00000000-0005-0000-0000-0000CE210000}"/>
    <cellStyle name="Normal 2 5 80 2" xfId="20020" xr:uid="{E8D5664B-F404-4B37-971D-AA54EF35567F}"/>
    <cellStyle name="Normal 2 5 81" xfId="8181" xr:uid="{00000000-0005-0000-0000-0000CF210000}"/>
    <cellStyle name="Normal 2 5 81 2" xfId="20118" xr:uid="{611FFE59-3664-4C5B-A985-26C2CA8D4E40}"/>
    <cellStyle name="Normal 2 5 82" xfId="8282" xr:uid="{00000000-0005-0000-0000-0000D0210000}"/>
    <cellStyle name="Normal 2 5 82 2" xfId="20216" xr:uid="{A3DBB694-992F-471A-A33F-35263EB84BF2}"/>
    <cellStyle name="Normal 2 5 83" xfId="8383" xr:uid="{00000000-0005-0000-0000-0000D1210000}"/>
    <cellStyle name="Normal 2 5 83 2" xfId="20314" xr:uid="{7205D67A-BE7A-492A-96F0-1DAF63E87522}"/>
    <cellStyle name="Normal 2 5 84" xfId="8484" xr:uid="{00000000-0005-0000-0000-0000D2210000}"/>
    <cellStyle name="Normal 2 5 84 2" xfId="20412" xr:uid="{4950FEA6-7DCC-475B-8DF9-D9B944075A2D}"/>
    <cellStyle name="Normal 2 5 85" xfId="8585" xr:uid="{00000000-0005-0000-0000-0000D3210000}"/>
    <cellStyle name="Normal 2 5 85 2" xfId="20510" xr:uid="{25B4E88D-F225-44CE-AD4F-B4A4262C59DB}"/>
    <cellStyle name="Normal 2 5 86" xfId="8686" xr:uid="{00000000-0005-0000-0000-0000D4210000}"/>
    <cellStyle name="Normal 2 5 86 2" xfId="20608" xr:uid="{87722889-0035-41BE-961F-51A6301993EA}"/>
    <cellStyle name="Normal 2 5 87" xfId="8787" xr:uid="{00000000-0005-0000-0000-0000D5210000}"/>
    <cellStyle name="Normal 2 5 87 2" xfId="20706" xr:uid="{91BC1668-E70B-4279-B807-5EFA5FB1C448}"/>
    <cellStyle name="Normal 2 5 88" xfId="8888" xr:uid="{00000000-0005-0000-0000-0000D6210000}"/>
    <cellStyle name="Normal 2 5 88 2" xfId="20804" xr:uid="{643ABA31-98B9-4FEB-BCC8-1DA351919F8B}"/>
    <cellStyle name="Normal 2 5 89" xfId="8989" xr:uid="{00000000-0005-0000-0000-0000D7210000}"/>
    <cellStyle name="Normal 2 5 89 2" xfId="20902" xr:uid="{3DA40DF3-275A-4E82-AED2-363701A47019}"/>
    <cellStyle name="Normal 2 5 9" xfId="909" xr:uid="{00000000-0005-0000-0000-0000D8210000}"/>
    <cellStyle name="Normal 2 5 9 2" xfId="13063" xr:uid="{B3116AAC-A44A-493F-A3F6-337F0280BD10}"/>
    <cellStyle name="Normal 2 5 90" xfId="9090" xr:uid="{00000000-0005-0000-0000-0000D9210000}"/>
    <cellStyle name="Normal 2 5 90 2" xfId="21000" xr:uid="{A82F5422-77FA-410B-8487-0FAD9DA523BA}"/>
    <cellStyle name="Normal 2 5 91" xfId="9191" xr:uid="{00000000-0005-0000-0000-0000DA210000}"/>
    <cellStyle name="Normal 2 5 91 2" xfId="21098" xr:uid="{C9065D8F-ABDB-4178-A0E7-7136BC71B270}"/>
    <cellStyle name="Normal 2 5 92" xfId="9292" xr:uid="{00000000-0005-0000-0000-0000DB210000}"/>
    <cellStyle name="Normal 2 5 92 2" xfId="21196" xr:uid="{22D846CA-E9B7-4E92-9E3E-C5D4951F16D8}"/>
    <cellStyle name="Normal 2 5 93" xfId="9393" xr:uid="{00000000-0005-0000-0000-0000DC210000}"/>
    <cellStyle name="Normal 2 5 93 2" xfId="21294" xr:uid="{1309F78B-9196-4CBA-AD56-0336BBCA43B5}"/>
    <cellStyle name="Normal 2 5 94" xfId="9494" xr:uid="{00000000-0005-0000-0000-0000DD210000}"/>
    <cellStyle name="Normal 2 5 94 2" xfId="21392" xr:uid="{ED00BCE4-B6DD-4BB6-A936-2B9BAED6BB86}"/>
    <cellStyle name="Normal 2 5 95" xfId="9595" xr:uid="{00000000-0005-0000-0000-0000DE210000}"/>
    <cellStyle name="Normal 2 5 95 2" xfId="21490" xr:uid="{9BFAFB09-C080-41C8-9FAD-3DE496566AC7}"/>
    <cellStyle name="Normal 2 5 96" xfId="9696" xr:uid="{00000000-0005-0000-0000-0000DF210000}"/>
    <cellStyle name="Normal 2 5 96 2" xfId="21588" xr:uid="{30897220-D6E3-4834-82FE-50A575CCF7C1}"/>
    <cellStyle name="Normal 2 5 97" xfId="9797" xr:uid="{00000000-0005-0000-0000-0000E0210000}"/>
    <cellStyle name="Normal 2 5 97 2" xfId="21686" xr:uid="{136384E9-9A1B-4F30-826B-86123E6E09CF}"/>
    <cellStyle name="Normal 2 5 98" xfId="9898" xr:uid="{00000000-0005-0000-0000-0000E1210000}"/>
    <cellStyle name="Normal 2 5 98 2" xfId="21784" xr:uid="{186BA6E0-E5FB-48C2-B4D5-00768C898BC8}"/>
    <cellStyle name="Normal 2 5 99" xfId="9999" xr:uid="{00000000-0005-0000-0000-0000E2210000}"/>
    <cellStyle name="Normal 2 5 99 2" xfId="21882" xr:uid="{86F1109D-BF89-4FCA-9002-C99757A1BC62}"/>
    <cellStyle name="Normal 2 50" xfId="4521" xr:uid="{00000000-0005-0000-0000-0000E3210000}"/>
    <cellStyle name="Normal 2 50 2" xfId="16566" xr:uid="{6B897681-03DB-4325-9E4A-E720B79896FD}"/>
    <cellStyle name="Normal 2 51" xfId="4622" xr:uid="{00000000-0005-0000-0000-0000E4210000}"/>
    <cellStyle name="Normal 2 51 2" xfId="16664" xr:uid="{6A8F0E1A-09EB-409F-8AA3-FF838C9295BD}"/>
    <cellStyle name="Normal 2 52" xfId="4723" xr:uid="{00000000-0005-0000-0000-0000E5210000}"/>
    <cellStyle name="Normal 2 52 2" xfId="16762" xr:uid="{C8E27550-81A6-4735-A4F0-0884F6F5432B}"/>
    <cellStyle name="Normal 2 53" xfId="4824" xr:uid="{00000000-0005-0000-0000-0000E6210000}"/>
    <cellStyle name="Normal 2 53 2" xfId="16860" xr:uid="{429E4C25-4A19-4150-9527-EEC489A09D33}"/>
    <cellStyle name="Normal 2 54" xfId="4925" xr:uid="{00000000-0005-0000-0000-0000E7210000}"/>
    <cellStyle name="Normal 2 54 2" xfId="16958" xr:uid="{DA08F3DE-29F9-4254-AE7D-72BC329077AF}"/>
    <cellStyle name="Normal 2 55" xfId="5026" xr:uid="{00000000-0005-0000-0000-0000E8210000}"/>
    <cellStyle name="Normal 2 55 2" xfId="17056" xr:uid="{632659E2-75F1-45FF-8A8F-7CAF87E27FD4}"/>
    <cellStyle name="Normal 2 56" xfId="5127" xr:uid="{00000000-0005-0000-0000-0000E9210000}"/>
    <cellStyle name="Normal 2 56 2" xfId="17154" xr:uid="{B76A5B2B-EF74-41ED-9FCE-1F3F52AE34C1}"/>
    <cellStyle name="Normal 2 57" xfId="5228" xr:uid="{00000000-0005-0000-0000-0000EA210000}"/>
    <cellStyle name="Normal 2 57 2" xfId="17252" xr:uid="{751B571D-AB75-41CB-B5B2-A62DF9FBC598}"/>
    <cellStyle name="Normal 2 58" xfId="5329" xr:uid="{00000000-0005-0000-0000-0000EB210000}"/>
    <cellStyle name="Normal 2 58 2" xfId="17350" xr:uid="{9391AA1D-F583-498D-8C91-1542B22BE1DD}"/>
    <cellStyle name="Normal 2 59" xfId="5430" xr:uid="{00000000-0005-0000-0000-0000EC210000}"/>
    <cellStyle name="Normal 2 59 2" xfId="17448" xr:uid="{BD1739D7-3BD8-4990-AE42-77AB9127EFFB}"/>
    <cellStyle name="Normal 2 6" xfId="107" xr:uid="{00000000-0005-0000-0000-0000ED210000}"/>
    <cellStyle name="Normal 2 6 10" xfId="1113" xr:uid="{00000000-0005-0000-0000-0000EE210000}"/>
    <cellStyle name="Normal 2 6 10 2" xfId="13260" xr:uid="{E11D38D5-5335-4CA8-B3D1-9B70F0EBE9B9}"/>
    <cellStyle name="Normal 2 6 100" xfId="10203" xr:uid="{00000000-0005-0000-0000-0000EF210000}"/>
    <cellStyle name="Normal 2 6 100 2" xfId="22080" xr:uid="{EE8C4396-B4C5-4776-B945-1AE105550A1F}"/>
    <cellStyle name="Normal 2 6 101" xfId="10304" xr:uid="{00000000-0005-0000-0000-0000F0210000}"/>
    <cellStyle name="Normal 2 6 101 2" xfId="22177" xr:uid="{D833E46D-04D2-4A0A-B17C-EC9B2363B463}"/>
    <cellStyle name="Normal 2 6 102" xfId="10405" xr:uid="{00000000-0005-0000-0000-0000F1210000}"/>
    <cellStyle name="Normal 2 6 102 2" xfId="22275" xr:uid="{EF13ADA6-C16F-4EB8-A4C4-12060D850D4B}"/>
    <cellStyle name="Normal 2 6 103" xfId="10506" xr:uid="{00000000-0005-0000-0000-0000F2210000}"/>
    <cellStyle name="Normal 2 6 103 2" xfId="22372" xr:uid="{9A6C5F58-074D-4048-BA0D-F81D3F368061}"/>
    <cellStyle name="Normal 2 6 104" xfId="10607" xr:uid="{00000000-0005-0000-0000-0000F3210000}"/>
    <cellStyle name="Normal 2 6 104 2" xfId="22472" xr:uid="{B2A0530D-C26C-4160-AB73-4BE1B799B97A}"/>
    <cellStyle name="Normal 2 6 105" xfId="10708" xr:uid="{00000000-0005-0000-0000-0000F4210000}"/>
    <cellStyle name="Normal 2 6 105 2" xfId="22570" xr:uid="{AD3C45CA-BC3E-41FD-895E-AAF0DC31C2A4}"/>
    <cellStyle name="Normal 2 6 106" xfId="10809" xr:uid="{00000000-0005-0000-0000-0000F5210000}"/>
    <cellStyle name="Normal 2 6 106 2" xfId="22667" xr:uid="{A4743210-6889-44D7-A4BD-3E7A07CFD9BD}"/>
    <cellStyle name="Normal 2 6 107" xfId="10910" xr:uid="{00000000-0005-0000-0000-0000F6210000}"/>
    <cellStyle name="Normal 2 6 107 2" xfId="22767" xr:uid="{E42E2F6F-EA06-41CB-B048-163BC9662174}"/>
    <cellStyle name="Normal 2 6 108" xfId="11011" xr:uid="{00000000-0005-0000-0000-0000F7210000}"/>
    <cellStyle name="Normal 2 6 108 2" xfId="22864" xr:uid="{6433FC22-0ABE-40A5-8C70-4CC789BF0605}"/>
    <cellStyle name="Normal 2 6 109" xfId="11112" xr:uid="{00000000-0005-0000-0000-0000F8210000}"/>
    <cellStyle name="Normal 2 6 109 2" xfId="22961" xr:uid="{1A09043C-21A8-452E-A0A1-5CDE64D25260}"/>
    <cellStyle name="Normal 2 6 11" xfId="1214" xr:uid="{00000000-0005-0000-0000-0000F9210000}"/>
    <cellStyle name="Normal 2 6 11 2" xfId="13358" xr:uid="{1EA40DE9-FE6E-49A5-A76A-B108178E2ADC}"/>
    <cellStyle name="Normal 2 6 110" xfId="11213" xr:uid="{00000000-0005-0000-0000-0000FA210000}"/>
    <cellStyle name="Normal 2 6 110 2" xfId="23059" xr:uid="{507D79D8-0810-411E-BF9E-B587192B0F09}"/>
    <cellStyle name="Normal 2 6 111" xfId="11314" xr:uid="{00000000-0005-0000-0000-0000FB210000}"/>
    <cellStyle name="Normal 2 6 111 2" xfId="23157" xr:uid="{95C3CED2-3159-4F20-A895-9177963F4A83}"/>
    <cellStyle name="Normal 2 6 112" xfId="11415" xr:uid="{00000000-0005-0000-0000-0000FC210000}"/>
    <cellStyle name="Normal 2 6 112 2" xfId="23255" xr:uid="{6C46F564-9EE3-47EC-89D2-7C0A357CE4F0}"/>
    <cellStyle name="Normal 2 6 113" xfId="11515" xr:uid="{00000000-0005-0000-0000-0000FD210000}"/>
    <cellStyle name="Normal 2 6 113 2" xfId="23354" xr:uid="{D32B1C65-1351-400A-9E52-726F574B7AF7}"/>
    <cellStyle name="Normal 2 6 114" xfId="11616" xr:uid="{00000000-0005-0000-0000-0000FE210000}"/>
    <cellStyle name="Normal 2 6 114 2" xfId="23451" xr:uid="{F087B424-65B5-420B-AF09-FD5B54504F88}"/>
    <cellStyle name="Normal 2 6 115" xfId="11717" xr:uid="{00000000-0005-0000-0000-0000FF210000}"/>
    <cellStyle name="Normal 2 6 115 2" xfId="23549" xr:uid="{93DC4027-E7DB-4A4E-A197-B9F7D960007E}"/>
    <cellStyle name="Normal 2 6 116" xfId="11814" xr:uid="{00000000-0005-0000-0000-000000220000}"/>
    <cellStyle name="Normal 2 6 116 2" xfId="23641" xr:uid="{98A25038-FFB3-4954-96B3-E0A0617695B1}"/>
    <cellStyle name="Normal 2 6 117" xfId="11910" xr:uid="{00000000-0005-0000-0000-000001220000}"/>
    <cellStyle name="Normal 2 6 117 2" xfId="23735" xr:uid="{86671535-ECFC-42AE-A0F6-90260F125DA0}"/>
    <cellStyle name="Normal 2 6 118" xfId="12005" xr:uid="{00000000-0005-0000-0000-000002220000}"/>
    <cellStyle name="Normal 2 6 118 2" xfId="23828" xr:uid="{C446B8F6-1AF4-4795-BA13-12E9F37CF35B}"/>
    <cellStyle name="Normal 2 6 119" xfId="12094" xr:uid="{00000000-0005-0000-0000-000003220000}"/>
    <cellStyle name="Normal 2 6 119 2" xfId="23914" xr:uid="{0406BA09-4C22-4550-916C-FDA22EB6192D}"/>
    <cellStyle name="Normal 2 6 12" xfId="1315" xr:uid="{00000000-0005-0000-0000-000004220000}"/>
    <cellStyle name="Normal 2 6 12 2" xfId="13456" xr:uid="{B2554B2B-F7EE-454E-816F-7985D4B17F9B}"/>
    <cellStyle name="Normal 2 6 120" xfId="12172" xr:uid="{00000000-0005-0000-0000-000005220000}"/>
    <cellStyle name="Normal 2 6 120 2" xfId="23990" xr:uid="{77059584-6C4B-4434-BCBB-567EBE1EBEA1}"/>
    <cellStyle name="Normal 2 6 121" xfId="12322" xr:uid="{D2060FFC-3DD4-4E50-95AA-D2B6A879DC19}"/>
    <cellStyle name="Normal 2 6 13" xfId="1416" xr:uid="{00000000-0005-0000-0000-000006220000}"/>
    <cellStyle name="Normal 2 6 13 2" xfId="13554" xr:uid="{E05373AA-4171-4F4A-BBD7-B5BC04CDD757}"/>
    <cellStyle name="Normal 2 6 14" xfId="1517" xr:uid="{00000000-0005-0000-0000-000007220000}"/>
    <cellStyle name="Normal 2 6 14 2" xfId="13652" xr:uid="{D37B42BD-6FB8-4955-8C98-0FA1AFBF1FAD}"/>
    <cellStyle name="Normal 2 6 15" xfId="1618" xr:uid="{00000000-0005-0000-0000-000008220000}"/>
    <cellStyle name="Normal 2 6 15 2" xfId="13750" xr:uid="{4FDFAF81-DA21-4157-AE78-9A38C85843CD}"/>
    <cellStyle name="Normal 2 6 16" xfId="1719" xr:uid="{00000000-0005-0000-0000-000009220000}"/>
    <cellStyle name="Normal 2 6 16 2" xfId="13848" xr:uid="{8AF27B50-EA97-4883-A8DD-4DC9E1F7F1CD}"/>
    <cellStyle name="Normal 2 6 17" xfId="1820" xr:uid="{00000000-0005-0000-0000-00000A220000}"/>
    <cellStyle name="Normal 2 6 17 2" xfId="13946" xr:uid="{E3C92319-9B95-4CE8-B03B-C5B9DD213245}"/>
    <cellStyle name="Normal 2 6 18" xfId="1921" xr:uid="{00000000-0005-0000-0000-00000B220000}"/>
    <cellStyle name="Normal 2 6 18 2" xfId="14044" xr:uid="{6F65768A-4E2D-408C-BBF2-EEE55AA2B475}"/>
    <cellStyle name="Normal 2 6 19" xfId="2022" xr:uid="{00000000-0005-0000-0000-00000C220000}"/>
    <cellStyle name="Normal 2 6 19 2" xfId="14142" xr:uid="{A51BEE9E-C769-46E1-BA1C-19E7EA328697}"/>
    <cellStyle name="Normal 2 6 2" xfId="305" xr:uid="{00000000-0005-0000-0000-00000D220000}"/>
    <cellStyle name="Normal 2 6 2 2" xfId="12477" xr:uid="{5A563053-9325-47B3-912A-7E448575590D}"/>
    <cellStyle name="Normal 2 6 20" xfId="2123" xr:uid="{00000000-0005-0000-0000-00000E220000}"/>
    <cellStyle name="Normal 2 6 20 2" xfId="14240" xr:uid="{CC24934E-BC67-4D2E-9AE1-F0B2B04FFA3F}"/>
    <cellStyle name="Normal 2 6 21" xfId="2224" xr:uid="{00000000-0005-0000-0000-00000F220000}"/>
    <cellStyle name="Normal 2 6 21 2" xfId="14338" xr:uid="{4C191C69-6108-4B10-A386-9BB97E6366CA}"/>
    <cellStyle name="Normal 2 6 22" xfId="2325" xr:uid="{00000000-0005-0000-0000-000010220000}"/>
    <cellStyle name="Normal 2 6 22 2" xfId="14436" xr:uid="{F69F8A91-0567-4969-9746-9F667B7B1E3C}"/>
    <cellStyle name="Normal 2 6 23" xfId="2426" xr:uid="{00000000-0005-0000-0000-000011220000}"/>
    <cellStyle name="Normal 2 6 23 2" xfId="14534" xr:uid="{E7019AE1-0C4E-4EB5-A7B3-0F44404F8561}"/>
    <cellStyle name="Normal 2 6 24" xfId="2527" xr:uid="{00000000-0005-0000-0000-000012220000}"/>
    <cellStyle name="Normal 2 6 24 2" xfId="14632" xr:uid="{F0381902-E690-4F6C-BA16-C27D532E493B}"/>
    <cellStyle name="Normal 2 6 25" xfId="2628" xr:uid="{00000000-0005-0000-0000-000013220000}"/>
    <cellStyle name="Normal 2 6 25 2" xfId="14730" xr:uid="{E02C697C-331E-4B23-9479-0DBED6634FF3}"/>
    <cellStyle name="Normal 2 6 26" xfId="2729" xr:uid="{00000000-0005-0000-0000-000014220000}"/>
    <cellStyle name="Normal 2 6 26 2" xfId="14828" xr:uid="{CC978CD2-21E9-4A5D-BEE3-1705A8039BAE}"/>
    <cellStyle name="Normal 2 6 27" xfId="2830" xr:uid="{00000000-0005-0000-0000-000015220000}"/>
    <cellStyle name="Normal 2 6 27 2" xfId="14926" xr:uid="{1CF8B107-A180-4DDB-86F7-F17C20251919}"/>
    <cellStyle name="Normal 2 6 28" xfId="2931" xr:uid="{00000000-0005-0000-0000-000016220000}"/>
    <cellStyle name="Normal 2 6 28 2" xfId="15024" xr:uid="{9FEE0FFE-1235-4321-82C5-3289697196D8}"/>
    <cellStyle name="Normal 2 6 29" xfId="3032" xr:uid="{00000000-0005-0000-0000-000017220000}"/>
    <cellStyle name="Normal 2 6 29 2" xfId="15122" xr:uid="{26E93938-1751-43DC-9116-9B288838F92C}"/>
    <cellStyle name="Normal 2 6 3" xfId="406" xr:uid="{00000000-0005-0000-0000-000018220000}"/>
    <cellStyle name="Normal 2 6 3 2" xfId="12575" xr:uid="{2C8AB459-2151-4285-8F84-DCF80FEBD837}"/>
    <cellStyle name="Normal 2 6 30" xfId="3133" xr:uid="{00000000-0005-0000-0000-000019220000}"/>
    <cellStyle name="Normal 2 6 30 2" xfId="15220" xr:uid="{D72487F7-70E9-4F37-AFF9-E9C6DC14F67A}"/>
    <cellStyle name="Normal 2 6 31" xfId="3234" xr:uid="{00000000-0005-0000-0000-00001A220000}"/>
    <cellStyle name="Normal 2 6 31 2" xfId="15318" xr:uid="{879B68ED-8F29-4E4C-AEBF-FD30CFD9BF03}"/>
    <cellStyle name="Normal 2 6 32" xfId="3335" xr:uid="{00000000-0005-0000-0000-00001B220000}"/>
    <cellStyle name="Normal 2 6 32 2" xfId="15416" xr:uid="{6459A16D-323B-4B18-9288-B39FF57DA2B0}"/>
    <cellStyle name="Normal 2 6 33" xfId="3436" xr:uid="{00000000-0005-0000-0000-00001C220000}"/>
    <cellStyle name="Normal 2 6 33 2" xfId="15514" xr:uid="{1229DDD4-B1F7-4E00-8009-FB3B864827EA}"/>
    <cellStyle name="Normal 2 6 34" xfId="3537" xr:uid="{00000000-0005-0000-0000-00001D220000}"/>
    <cellStyle name="Normal 2 6 34 2" xfId="15612" xr:uid="{A5072451-84E1-439A-88BC-64BA7AA04227}"/>
    <cellStyle name="Normal 2 6 35" xfId="3638" xr:uid="{00000000-0005-0000-0000-00001E220000}"/>
    <cellStyle name="Normal 2 6 35 2" xfId="15710" xr:uid="{17DA5A2F-A580-4099-9633-331271232C00}"/>
    <cellStyle name="Normal 2 6 36" xfId="3739" xr:uid="{00000000-0005-0000-0000-00001F220000}"/>
    <cellStyle name="Normal 2 6 36 2" xfId="15809" xr:uid="{297CDDFD-F77E-48C7-8179-AFA7988F480B}"/>
    <cellStyle name="Normal 2 6 37" xfId="3840" xr:uid="{00000000-0005-0000-0000-000020220000}"/>
    <cellStyle name="Normal 2 6 37 2" xfId="15905" xr:uid="{D37F705C-5EE3-4960-BC83-A71AC5CF5F03}"/>
    <cellStyle name="Normal 2 6 38" xfId="3940" xr:uid="{00000000-0005-0000-0000-000021220000}"/>
    <cellStyle name="Normal 2 6 38 2" xfId="16001" xr:uid="{9931973C-809A-49F8-8427-EF695F97AEEC}"/>
    <cellStyle name="Normal 2 6 39" xfId="4036" xr:uid="{00000000-0005-0000-0000-000022220000}"/>
    <cellStyle name="Normal 2 6 39 2" xfId="16095" xr:uid="{D658AA30-8992-47C9-B6E4-E6BF55602F00}"/>
    <cellStyle name="Normal 2 6 4" xfId="507" xr:uid="{00000000-0005-0000-0000-000023220000}"/>
    <cellStyle name="Normal 2 6 4 2" xfId="12673" xr:uid="{7A92E761-A44C-47CD-B73C-D21C4CA2ABCD}"/>
    <cellStyle name="Normal 2 6 40" xfId="4143" xr:uid="{00000000-0005-0000-0000-000024220000}"/>
    <cellStyle name="Normal 2 6 40 2" xfId="16200" xr:uid="{172D9993-F9EC-4986-AB39-CB2D86DEF1B9}"/>
    <cellStyle name="Normal 2 6 41" xfId="4244" xr:uid="{00000000-0005-0000-0000-000025220000}"/>
    <cellStyle name="Normal 2 6 41 2" xfId="16297" xr:uid="{E550D970-4F35-47CD-88DE-CD3C614CC298}"/>
    <cellStyle name="Normal 2 6 42" xfId="4345" xr:uid="{00000000-0005-0000-0000-000026220000}"/>
    <cellStyle name="Normal 2 6 42 2" xfId="16396" xr:uid="{F0D71977-C8F1-4641-B5E8-B7AE374398D1}"/>
    <cellStyle name="Normal 2 6 43" xfId="4446" xr:uid="{00000000-0005-0000-0000-000027220000}"/>
    <cellStyle name="Normal 2 6 43 2" xfId="16494" xr:uid="{B049C371-C456-4D02-BF51-F91EC8173801}"/>
    <cellStyle name="Normal 2 6 44" xfId="4547" xr:uid="{00000000-0005-0000-0000-000028220000}"/>
    <cellStyle name="Normal 2 6 44 2" xfId="16592" xr:uid="{8B5105D5-BBAB-41DF-AA13-E07A4198EF9B}"/>
    <cellStyle name="Normal 2 6 45" xfId="4648" xr:uid="{00000000-0005-0000-0000-000029220000}"/>
    <cellStyle name="Normal 2 6 45 2" xfId="16690" xr:uid="{636B2106-56C9-4CFF-9463-D205E3F12B31}"/>
    <cellStyle name="Normal 2 6 46" xfId="4749" xr:uid="{00000000-0005-0000-0000-00002A220000}"/>
    <cellStyle name="Normal 2 6 46 2" xfId="16788" xr:uid="{B05BE2E8-23BB-4763-B9E8-8EDAB490395F}"/>
    <cellStyle name="Normal 2 6 47" xfId="4850" xr:uid="{00000000-0005-0000-0000-00002B220000}"/>
    <cellStyle name="Normal 2 6 47 2" xfId="16886" xr:uid="{8E012F08-D581-40C4-B169-A870CCEB3EEE}"/>
    <cellStyle name="Normal 2 6 48" xfId="4951" xr:uid="{00000000-0005-0000-0000-00002C220000}"/>
    <cellStyle name="Normal 2 6 48 2" xfId="16984" xr:uid="{1A1A707F-1987-4A5F-9292-897A3CBB7DF0}"/>
    <cellStyle name="Normal 2 6 49" xfId="5052" xr:uid="{00000000-0005-0000-0000-00002D220000}"/>
    <cellStyle name="Normal 2 6 49 2" xfId="17082" xr:uid="{20EDF800-75A2-4F38-8881-E150AEB0203E}"/>
    <cellStyle name="Normal 2 6 5" xfId="608" xr:uid="{00000000-0005-0000-0000-00002E220000}"/>
    <cellStyle name="Normal 2 6 5 2" xfId="12771" xr:uid="{33DC5F87-E696-4636-9C29-F1A0A6773870}"/>
    <cellStyle name="Normal 2 6 50" xfId="5153" xr:uid="{00000000-0005-0000-0000-00002F220000}"/>
    <cellStyle name="Normal 2 6 50 2" xfId="17180" xr:uid="{E2034748-B809-4391-9EFA-D2F7908EF0FD}"/>
    <cellStyle name="Normal 2 6 51" xfId="5254" xr:uid="{00000000-0005-0000-0000-000030220000}"/>
    <cellStyle name="Normal 2 6 51 2" xfId="17278" xr:uid="{20A30A01-3B92-4109-8270-0B7177A797A0}"/>
    <cellStyle name="Normal 2 6 52" xfId="5355" xr:uid="{00000000-0005-0000-0000-000031220000}"/>
    <cellStyle name="Normal 2 6 52 2" xfId="17376" xr:uid="{9A1C5DB5-FDDC-49E5-9B12-87D8A867A685}"/>
    <cellStyle name="Normal 2 6 53" xfId="5456" xr:uid="{00000000-0005-0000-0000-000032220000}"/>
    <cellStyle name="Normal 2 6 53 2" xfId="17474" xr:uid="{D070E811-AC3C-4380-8963-9574553CE38E}"/>
    <cellStyle name="Normal 2 6 54" xfId="5557" xr:uid="{00000000-0005-0000-0000-000033220000}"/>
    <cellStyle name="Normal 2 6 54 2" xfId="17572" xr:uid="{2F7EC03C-622D-4E49-8336-55757E4292BF}"/>
    <cellStyle name="Normal 2 6 55" xfId="5658" xr:uid="{00000000-0005-0000-0000-000034220000}"/>
    <cellStyle name="Normal 2 6 55 2" xfId="17670" xr:uid="{B05D4B62-2C0F-411B-8FEC-62458C36DE93}"/>
    <cellStyle name="Normal 2 6 56" xfId="5759" xr:uid="{00000000-0005-0000-0000-000035220000}"/>
    <cellStyle name="Normal 2 6 56 2" xfId="17768" xr:uid="{A1066BBA-EC23-4DBC-BBA0-834F1CBA716B}"/>
    <cellStyle name="Normal 2 6 57" xfId="5860" xr:uid="{00000000-0005-0000-0000-000036220000}"/>
    <cellStyle name="Normal 2 6 57 2" xfId="17866" xr:uid="{BFCDB6F8-0F18-405B-B887-521CE75D0C64}"/>
    <cellStyle name="Normal 2 6 58" xfId="5961" xr:uid="{00000000-0005-0000-0000-000037220000}"/>
    <cellStyle name="Normal 2 6 58 2" xfId="17964" xr:uid="{074F14D8-B531-40FA-BE1A-9222E88CD8F3}"/>
    <cellStyle name="Normal 2 6 59" xfId="6062" xr:uid="{00000000-0005-0000-0000-000038220000}"/>
    <cellStyle name="Normal 2 6 59 2" xfId="18062" xr:uid="{11C2543C-BCDB-41F7-9EFF-23FAF3918C8B}"/>
    <cellStyle name="Normal 2 6 6" xfId="709" xr:uid="{00000000-0005-0000-0000-000039220000}"/>
    <cellStyle name="Normal 2 6 6 2" xfId="12869" xr:uid="{12A59A28-328E-4D65-AED3-14A72F73568A}"/>
    <cellStyle name="Normal 2 6 60" xfId="6163" xr:uid="{00000000-0005-0000-0000-00003A220000}"/>
    <cellStyle name="Normal 2 6 60 2" xfId="18160" xr:uid="{CEB6FC0C-17D5-4081-9746-8FA27D1D9198}"/>
    <cellStyle name="Normal 2 6 61" xfId="6264" xr:uid="{00000000-0005-0000-0000-00003B220000}"/>
    <cellStyle name="Normal 2 6 61 2" xfId="18258" xr:uid="{2510F087-1EB8-4BDC-847D-4B92312621EB}"/>
    <cellStyle name="Normal 2 6 62" xfId="6365" xr:uid="{00000000-0005-0000-0000-00003C220000}"/>
    <cellStyle name="Normal 2 6 62 2" xfId="18356" xr:uid="{CB002A94-4E32-4269-A614-AFEAA008F7C6}"/>
    <cellStyle name="Normal 2 6 63" xfId="6466" xr:uid="{00000000-0005-0000-0000-00003D220000}"/>
    <cellStyle name="Normal 2 6 63 2" xfId="18454" xr:uid="{CD5F2352-7F46-423B-ACBD-C71A34E28D50}"/>
    <cellStyle name="Normal 2 6 64" xfId="6567" xr:uid="{00000000-0005-0000-0000-00003E220000}"/>
    <cellStyle name="Normal 2 6 64 2" xfId="18552" xr:uid="{DF88777F-8E36-4C2B-875E-B95F07AD6500}"/>
    <cellStyle name="Normal 2 6 65" xfId="6668" xr:uid="{00000000-0005-0000-0000-00003F220000}"/>
    <cellStyle name="Normal 2 6 65 2" xfId="18650" xr:uid="{1D1B3601-E68A-4D25-B9EE-BF28D91B4793}"/>
    <cellStyle name="Normal 2 6 66" xfId="6769" xr:uid="{00000000-0005-0000-0000-000040220000}"/>
    <cellStyle name="Normal 2 6 66 2" xfId="18748" xr:uid="{497E94E8-276C-410B-9072-A8129706CC3B}"/>
    <cellStyle name="Normal 2 6 67" xfId="6870" xr:uid="{00000000-0005-0000-0000-000041220000}"/>
    <cellStyle name="Normal 2 6 67 2" xfId="18846" xr:uid="{7ADD66DE-F7C9-44AD-8356-1E5991F295FD}"/>
    <cellStyle name="Normal 2 6 68" xfId="6971" xr:uid="{00000000-0005-0000-0000-000042220000}"/>
    <cellStyle name="Normal 2 6 68 2" xfId="18944" xr:uid="{171D9729-19E9-461C-88A6-763C9F64940E}"/>
    <cellStyle name="Normal 2 6 69" xfId="7072" xr:uid="{00000000-0005-0000-0000-000043220000}"/>
    <cellStyle name="Normal 2 6 69 2" xfId="19042" xr:uid="{51496825-C36E-48DA-AFE6-571CB60FAA21}"/>
    <cellStyle name="Normal 2 6 7" xfId="810" xr:uid="{00000000-0005-0000-0000-000044220000}"/>
    <cellStyle name="Normal 2 6 7 2" xfId="12967" xr:uid="{EC61D982-FD0B-492C-9C73-C60EACF3252A}"/>
    <cellStyle name="Normal 2 6 70" xfId="7173" xr:uid="{00000000-0005-0000-0000-000045220000}"/>
    <cellStyle name="Normal 2 6 70 2" xfId="19140" xr:uid="{FF13F61A-3303-4EB3-9147-26A98F38680B}"/>
    <cellStyle name="Normal 2 6 71" xfId="7274" xr:uid="{00000000-0005-0000-0000-000046220000}"/>
    <cellStyle name="Normal 2 6 71 2" xfId="19238" xr:uid="{3C90DB2D-F2E7-4A86-A721-AA8657FC9FE8}"/>
    <cellStyle name="Normal 2 6 72" xfId="7375" xr:uid="{00000000-0005-0000-0000-000047220000}"/>
    <cellStyle name="Normal 2 6 72 2" xfId="19336" xr:uid="{7F0D4B5D-3C31-46DD-B18E-50B6D02D072B}"/>
    <cellStyle name="Normal 2 6 73" xfId="7476" xr:uid="{00000000-0005-0000-0000-000048220000}"/>
    <cellStyle name="Normal 2 6 73 2" xfId="19434" xr:uid="{A2F3D76C-BC78-40AE-A06F-C61378A05FEE}"/>
    <cellStyle name="Normal 2 6 74" xfId="7577" xr:uid="{00000000-0005-0000-0000-000049220000}"/>
    <cellStyle name="Normal 2 6 74 2" xfId="19532" xr:uid="{744F8EDE-DECE-45DA-9777-642295A55898}"/>
    <cellStyle name="Normal 2 6 75" xfId="7678" xr:uid="{00000000-0005-0000-0000-00004A220000}"/>
    <cellStyle name="Normal 2 6 75 2" xfId="19630" xr:uid="{06C4C5E9-C6BA-4FD9-A853-E775867F6D00}"/>
    <cellStyle name="Normal 2 6 76" xfId="7779" xr:uid="{00000000-0005-0000-0000-00004B220000}"/>
    <cellStyle name="Normal 2 6 76 2" xfId="19728" xr:uid="{A6AEA0E4-13EE-47BC-AE25-841DF29A4F79}"/>
    <cellStyle name="Normal 2 6 77" xfId="7880" xr:uid="{00000000-0005-0000-0000-00004C220000}"/>
    <cellStyle name="Normal 2 6 77 2" xfId="19826" xr:uid="{024DDA4D-7E6F-43C2-9E47-E8742F29206F}"/>
    <cellStyle name="Normal 2 6 78" xfId="7981" xr:uid="{00000000-0005-0000-0000-00004D220000}"/>
    <cellStyle name="Normal 2 6 78 2" xfId="19924" xr:uid="{642A56A8-EF2C-47C0-8DC8-8F5241A9D290}"/>
    <cellStyle name="Normal 2 6 79" xfId="8082" xr:uid="{00000000-0005-0000-0000-00004E220000}"/>
    <cellStyle name="Normal 2 6 79 2" xfId="20022" xr:uid="{1727FC2C-455A-4DB1-BE6D-C10A2957D68F}"/>
    <cellStyle name="Normal 2 6 8" xfId="911" xr:uid="{00000000-0005-0000-0000-00004F220000}"/>
    <cellStyle name="Normal 2 6 8 2" xfId="13065" xr:uid="{1E9ABBAD-B6C6-4AE5-AC56-DA01362C0D56}"/>
    <cellStyle name="Normal 2 6 80" xfId="8183" xr:uid="{00000000-0005-0000-0000-000050220000}"/>
    <cellStyle name="Normal 2 6 80 2" xfId="20120" xr:uid="{B7E6C31E-C6BD-4D35-A983-5624EC32D47D}"/>
    <cellStyle name="Normal 2 6 81" xfId="8284" xr:uid="{00000000-0005-0000-0000-000051220000}"/>
    <cellStyle name="Normal 2 6 81 2" xfId="20218" xr:uid="{C440EA78-BC12-42B0-A134-FE3675B1858E}"/>
    <cellStyle name="Normal 2 6 82" xfId="8385" xr:uid="{00000000-0005-0000-0000-000052220000}"/>
    <cellStyle name="Normal 2 6 82 2" xfId="20316" xr:uid="{63101C51-A55E-4081-B4AA-94D4FD91FF21}"/>
    <cellStyle name="Normal 2 6 83" xfId="8486" xr:uid="{00000000-0005-0000-0000-000053220000}"/>
    <cellStyle name="Normal 2 6 83 2" xfId="20414" xr:uid="{7B1E26B8-FEB0-4039-B5C0-42DD8B0EB3E3}"/>
    <cellStyle name="Normal 2 6 84" xfId="8587" xr:uid="{00000000-0005-0000-0000-000054220000}"/>
    <cellStyle name="Normal 2 6 84 2" xfId="20512" xr:uid="{3E328139-310F-4C2B-8C7C-62638D93B7E8}"/>
    <cellStyle name="Normal 2 6 85" xfId="8688" xr:uid="{00000000-0005-0000-0000-000055220000}"/>
    <cellStyle name="Normal 2 6 85 2" xfId="20610" xr:uid="{9AE8F0A9-44AF-4CFD-A1B4-4C8FEB7F3AA7}"/>
    <cellStyle name="Normal 2 6 86" xfId="8789" xr:uid="{00000000-0005-0000-0000-000056220000}"/>
    <cellStyle name="Normal 2 6 86 2" xfId="20708" xr:uid="{C410DC42-C980-4E53-A04F-14BDFE8C8044}"/>
    <cellStyle name="Normal 2 6 87" xfId="8890" xr:uid="{00000000-0005-0000-0000-000057220000}"/>
    <cellStyle name="Normal 2 6 87 2" xfId="20806" xr:uid="{4C6C225F-2E26-40BB-81AB-2E886E4BA3EE}"/>
    <cellStyle name="Normal 2 6 88" xfId="8991" xr:uid="{00000000-0005-0000-0000-000058220000}"/>
    <cellStyle name="Normal 2 6 88 2" xfId="20904" xr:uid="{4A4C7EB9-34A7-4DC6-A6BC-9F2D84EA5630}"/>
    <cellStyle name="Normal 2 6 89" xfId="9092" xr:uid="{00000000-0005-0000-0000-000059220000}"/>
    <cellStyle name="Normal 2 6 89 2" xfId="21002" xr:uid="{84C6DC19-927B-492E-A4B6-4CE078E4B90D}"/>
    <cellStyle name="Normal 2 6 9" xfId="1012" xr:uid="{00000000-0005-0000-0000-00005A220000}"/>
    <cellStyle name="Normal 2 6 9 2" xfId="13163" xr:uid="{AA3DEC3C-0B3E-475E-86C8-3D3E36E93C86}"/>
    <cellStyle name="Normal 2 6 90" xfId="9193" xr:uid="{00000000-0005-0000-0000-00005B220000}"/>
    <cellStyle name="Normal 2 6 90 2" xfId="21100" xr:uid="{6554440B-25FA-4993-9F62-09E82F78BA84}"/>
    <cellStyle name="Normal 2 6 91" xfId="9294" xr:uid="{00000000-0005-0000-0000-00005C220000}"/>
    <cellStyle name="Normal 2 6 91 2" xfId="21198" xr:uid="{CCAF96C4-0522-45AE-863A-807EA139D535}"/>
    <cellStyle name="Normal 2 6 92" xfId="9395" xr:uid="{00000000-0005-0000-0000-00005D220000}"/>
    <cellStyle name="Normal 2 6 92 2" xfId="21296" xr:uid="{49F14AAF-D562-4D85-ABF6-3DF349FB857E}"/>
    <cellStyle name="Normal 2 6 93" xfId="9496" xr:uid="{00000000-0005-0000-0000-00005E220000}"/>
    <cellStyle name="Normal 2 6 93 2" xfId="21394" xr:uid="{F0E68B34-4210-4D61-B08C-AC25777BA51B}"/>
    <cellStyle name="Normal 2 6 94" xfId="9597" xr:uid="{00000000-0005-0000-0000-00005F220000}"/>
    <cellStyle name="Normal 2 6 94 2" xfId="21492" xr:uid="{A7202B68-DAF2-48F5-839D-1E54FE9D3B4B}"/>
    <cellStyle name="Normal 2 6 95" xfId="9698" xr:uid="{00000000-0005-0000-0000-000060220000}"/>
    <cellStyle name="Normal 2 6 95 2" xfId="21590" xr:uid="{16E05390-8D47-4F46-8D88-1057AA589DFA}"/>
    <cellStyle name="Normal 2 6 96" xfId="9799" xr:uid="{00000000-0005-0000-0000-000061220000}"/>
    <cellStyle name="Normal 2 6 96 2" xfId="21688" xr:uid="{2ADC47CF-23C4-4932-A435-877747CC0962}"/>
    <cellStyle name="Normal 2 6 97" xfId="9900" xr:uid="{00000000-0005-0000-0000-000062220000}"/>
    <cellStyle name="Normal 2 6 97 2" xfId="21786" xr:uid="{1B0315E6-68BE-48C3-BA18-59368C46C178}"/>
    <cellStyle name="Normal 2 6 98" xfId="10001" xr:uid="{00000000-0005-0000-0000-000063220000}"/>
    <cellStyle name="Normal 2 6 98 2" xfId="21884" xr:uid="{5F5B90B6-090D-489B-A007-C9DCF3BE628B}"/>
    <cellStyle name="Normal 2 6 99" xfId="10102" xr:uid="{00000000-0005-0000-0000-000064220000}"/>
    <cellStyle name="Normal 2 6 99 2" xfId="21982" xr:uid="{60FB7CF1-EF4B-4057-9848-209CF0C64C5A}"/>
    <cellStyle name="Normal 2 60" xfId="5531" xr:uid="{00000000-0005-0000-0000-000065220000}"/>
    <cellStyle name="Normal 2 60 2" xfId="17546" xr:uid="{35E27E0C-BD85-427F-A32D-849FBEE86B6B}"/>
    <cellStyle name="Normal 2 61" xfId="5632" xr:uid="{00000000-0005-0000-0000-000066220000}"/>
    <cellStyle name="Normal 2 61 2" xfId="17644" xr:uid="{EA246F11-38D4-4532-B496-F243815E4461}"/>
    <cellStyle name="Normal 2 62" xfId="5733" xr:uid="{00000000-0005-0000-0000-000067220000}"/>
    <cellStyle name="Normal 2 62 2" xfId="17742" xr:uid="{C5EEF62E-8193-4219-98C4-6A0AB88E3AD3}"/>
    <cellStyle name="Normal 2 63" xfId="5834" xr:uid="{00000000-0005-0000-0000-000068220000}"/>
    <cellStyle name="Normal 2 63 2" xfId="17840" xr:uid="{D603229A-09AE-4865-B8D5-075D2C629EB8}"/>
    <cellStyle name="Normal 2 64" xfId="5935" xr:uid="{00000000-0005-0000-0000-000069220000}"/>
    <cellStyle name="Normal 2 64 2" xfId="17938" xr:uid="{002654C0-FA6E-449D-9F2B-9C8EA9020B44}"/>
    <cellStyle name="Normal 2 65" xfId="6036" xr:uid="{00000000-0005-0000-0000-00006A220000}"/>
    <cellStyle name="Normal 2 65 2" xfId="18036" xr:uid="{FD855913-423A-4AAD-9957-EEA7D1598817}"/>
    <cellStyle name="Normal 2 66" xfId="6137" xr:uid="{00000000-0005-0000-0000-00006B220000}"/>
    <cellStyle name="Normal 2 66 2" xfId="18134" xr:uid="{30411863-F919-4DC2-AE35-BC31C3635463}"/>
    <cellStyle name="Normal 2 67" xfId="6238" xr:uid="{00000000-0005-0000-0000-00006C220000}"/>
    <cellStyle name="Normal 2 67 2" xfId="18232" xr:uid="{37C80931-5201-4C2B-B391-6A0C4BF59695}"/>
    <cellStyle name="Normal 2 68" xfId="6339" xr:uid="{00000000-0005-0000-0000-00006D220000}"/>
    <cellStyle name="Normal 2 68 2" xfId="18330" xr:uid="{F8AD1269-126D-4CC2-B42F-23CA8F8F436E}"/>
    <cellStyle name="Normal 2 69" xfId="6440" xr:uid="{00000000-0005-0000-0000-00006E220000}"/>
    <cellStyle name="Normal 2 69 2" xfId="18428" xr:uid="{86851386-29B2-463C-8023-37F80D754030}"/>
    <cellStyle name="Normal 2 7" xfId="108" xr:uid="{00000000-0005-0000-0000-00006F220000}"/>
    <cellStyle name="Normal 2 7 7" xfId="155" xr:uid="{00000000-0005-0000-0000-000070220000}"/>
    <cellStyle name="Normal 2 7 7 10" xfId="1059" xr:uid="{00000000-0005-0000-0000-000071220000}"/>
    <cellStyle name="Normal 2 7 7 10 2" xfId="13208" xr:uid="{CE07D3F7-D303-4BF7-979C-43D8865A5F5E}"/>
    <cellStyle name="Normal 2 7 7 100" xfId="10149" xr:uid="{00000000-0005-0000-0000-000072220000}"/>
    <cellStyle name="Normal 2 7 7 100 2" xfId="22027" xr:uid="{35E04272-8DFD-4904-A689-8BF1667ABA66}"/>
    <cellStyle name="Normal 2 7 7 101" xfId="10250" xr:uid="{00000000-0005-0000-0000-000073220000}"/>
    <cellStyle name="Normal 2 7 7 101 2" xfId="22126" xr:uid="{97C6E92A-9683-4C7C-9558-AF86D310DD21}"/>
    <cellStyle name="Normal 2 7 7 102" xfId="10351" xr:uid="{00000000-0005-0000-0000-000074220000}"/>
    <cellStyle name="Normal 2 7 7 102 2" xfId="22223" xr:uid="{9656B020-21AE-484E-ACA7-0AB7B35B15D6}"/>
    <cellStyle name="Normal 2 7 7 103" xfId="10452" xr:uid="{00000000-0005-0000-0000-000075220000}"/>
    <cellStyle name="Normal 2 7 7 103 2" xfId="22321" xr:uid="{34EA9ACD-7CBF-4317-9324-7E277019A2FA}"/>
    <cellStyle name="Normal 2 7 7 104" xfId="10553" xr:uid="{00000000-0005-0000-0000-000076220000}"/>
    <cellStyle name="Normal 2 7 7 104 2" xfId="22419" xr:uid="{024DE406-36C4-455A-808A-977C561EBCB4}"/>
    <cellStyle name="Normal 2 7 7 105" xfId="10654" xr:uid="{00000000-0005-0000-0000-000077220000}"/>
    <cellStyle name="Normal 2 7 7 105 2" xfId="22519" xr:uid="{8F60B40A-2B05-4B49-B0AB-C06F02D63638}"/>
    <cellStyle name="Normal 2 7 7 106" xfId="10755" xr:uid="{00000000-0005-0000-0000-000078220000}"/>
    <cellStyle name="Normal 2 7 7 106 2" xfId="22616" xr:uid="{696D3932-E76A-4724-A6EC-780029BF6210}"/>
    <cellStyle name="Normal 2 7 7 107" xfId="10856" xr:uid="{00000000-0005-0000-0000-000079220000}"/>
    <cellStyle name="Normal 2 7 7 107 2" xfId="22714" xr:uid="{440C3D1C-9B55-40E3-BE96-D40BD6604398}"/>
    <cellStyle name="Normal 2 7 7 108" xfId="10957" xr:uid="{00000000-0005-0000-0000-00007A220000}"/>
    <cellStyle name="Normal 2 7 7 108 2" xfId="22812" xr:uid="{7D231FD3-3ECC-4A75-A566-2DB3DB657D1F}"/>
    <cellStyle name="Normal 2 7 7 109" xfId="11058" xr:uid="{00000000-0005-0000-0000-00007B220000}"/>
    <cellStyle name="Normal 2 7 7 109 2" xfId="22910" xr:uid="{AFBD8076-AE4D-4017-9085-3C5A92D58F64}"/>
    <cellStyle name="Normal 2 7 7 11" xfId="1160" xr:uid="{00000000-0005-0000-0000-00007C220000}"/>
    <cellStyle name="Normal 2 7 7 11 2" xfId="13306" xr:uid="{2BCAEAF2-852C-4F1E-9CAE-AA2FB9FC400D}"/>
    <cellStyle name="Normal 2 7 7 110" xfId="11159" xr:uid="{00000000-0005-0000-0000-00007D220000}"/>
    <cellStyle name="Normal 2 7 7 110 2" xfId="23007" xr:uid="{2E4AF25B-B6FD-4C7B-8D28-847E6A7A67D6}"/>
    <cellStyle name="Normal 2 7 7 111" xfId="11260" xr:uid="{00000000-0005-0000-0000-00007E220000}"/>
    <cellStyle name="Normal 2 7 7 111 2" xfId="23105" xr:uid="{C50DE2FC-F05F-4C07-812D-E166C8B11378}"/>
    <cellStyle name="Normal 2 7 7 112" xfId="11361" xr:uid="{00000000-0005-0000-0000-00007F220000}"/>
    <cellStyle name="Normal 2 7 7 112 2" xfId="23203" xr:uid="{20C04329-7890-4783-954D-D0EBC40438D7}"/>
    <cellStyle name="Normal 2 7 7 113" xfId="11462" xr:uid="{00000000-0005-0000-0000-000080220000}"/>
    <cellStyle name="Normal 2 7 7 113 2" xfId="23302" xr:uid="{477286E9-26A7-43A5-8684-2484813F5A26}"/>
    <cellStyle name="Normal 2 7 7 114" xfId="11562" xr:uid="{00000000-0005-0000-0000-000081220000}"/>
    <cellStyle name="Normal 2 7 7 114 2" xfId="23399" xr:uid="{22306205-FB30-4B1F-9438-505407E1DFEE}"/>
    <cellStyle name="Normal 2 7 7 115" xfId="11663" xr:uid="{00000000-0005-0000-0000-000082220000}"/>
    <cellStyle name="Normal 2 7 7 115 2" xfId="23497" xr:uid="{6FCC9111-555B-4461-A118-9FE933436F73}"/>
    <cellStyle name="Normal 2 7 7 116" xfId="11762" xr:uid="{00000000-0005-0000-0000-000083220000}"/>
    <cellStyle name="Normal 2 7 7 116 2" xfId="23593" xr:uid="{84C8E3C7-4B45-49A9-BE05-C4639CE10157}"/>
    <cellStyle name="Normal 2 7 7 117" xfId="11857" xr:uid="{00000000-0005-0000-0000-000084220000}"/>
    <cellStyle name="Normal 2 7 7 117 2" xfId="23684" xr:uid="{D12CC496-5564-4320-98C2-5F3AE23C1E1E}"/>
    <cellStyle name="Normal 2 7 7 118" xfId="11953" xr:uid="{00000000-0005-0000-0000-000085220000}"/>
    <cellStyle name="Normal 2 7 7 118 2" xfId="23778" xr:uid="{C8D37E4F-2FE5-40F3-8CF5-32EBB2797C34}"/>
    <cellStyle name="Normal 2 7 7 119" xfId="12044" xr:uid="{00000000-0005-0000-0000-000086220000}"/>
    <cellStyle name="Normal 2 7 7 119 2" xfId="23867" xr:uid="{E7FFF16E-979F-4694-A8EF-A4860C55DB75}"/>
    <cellStyle name="Normal 2 7 7 12" xfId="1261" xr:uid="{00000000-0005-0000-0000-000087220000}"/>
    <cellStyle name="Normal 2 7 7 12 2" xfId="13404" xr:uid="{1BF9BD4A-E372-428A-901F-74CC68F247E8}"/>
    <cellStyle name="Normal 2 7 7 120" xfId="12129" xr:uid="{00000000-0005-0000-0000-000088220000}"/>
    <cellStyle name="Normal 2 7 7 120 2" xfId="23948" xr:uid="{0351D8B6-F328-4EDB-8687-EEA682EBDA3F}"/>
    <cellStyle name="Normal 2 7 7 121" xfId="12197" xr:uid="{00000000-0005-0000-0000-000089220000}"/>
    <cellStyle name="Normal 2 7 7 121 2" xfId="24015" xr:uid="{E46C504A-193D-4F83-B2AE-D2AF23AB3B30}"/>
    <cellStyle name="Normal 2 7 7 122" xfId="12354" xr:uid="{9A731F67-A60F-4F97-88B0-39602A31CE7E}"/>
    <cellStyle name="Normal 2 7 7 13" xfId="1362" xr:uid="{00000000-0005-0000-0000-00008A220000}"/>
    <cellStyle name="Normal 2 7 7 13 2" xfId="13502" xr:uid="{5DC87CB2-B3AB-4CA8-ACFF-75574ED20B57}"/>
    <cellStyle name="Normal 2 7 7 14" xfId="1463" xr:uid="{00000000-0005-0000-0000-00008B220000}"/>
    <cellStyle name="Normal 2 7 7 14 2" xfId="13600" xr:uid="{C7E85A4E-EA12-4DB9-B209-A66E347877ED}"/>
    <cellStyle name="Normal 2 7 7 15" xfId="1564" xr:uid="{00000000-0005-0000-0000-00008C220000}"/>
    <cellStyle name="Normal 2 7 7 15 2" xfId="13698" xr:uid="{B3FEABDE-2B6D-4831-B0A4-384FB0C5B17D}"/>
    <cellStyle name="Normal 2 7 7 16" xfId="1665" xr:uid="{00000000-0005-0000-0000-00008D220000}"/>
    <cellStyle name="Normal 2 7 7 16 2" xfId="13796" xr:uid="{D4B8D6B0-6582-460C-B4B0-AF74F6BBA428}"/>
    <cellStyle name="Normal 2 7 7 17" xfId="1766" xr:uid="{00000000-0005-0000-0000-00008E220000}"/>
    <cellStyle name="Normal 2 7 7 17 2" xfId="13894" xr:uid="{1AAFECFA-4249-40E8-9E7B-23D909E43EFA}"/>
    <cellStyle name="Normal 2 7 7 18" xfId="1867" xr:uid="{00000000-0005-0000-0000-00008F220000}"/>
    <cellStyle name="Normal 2 7 7 18 2" xfId="13992" xr:uid="{D8BCE654-2860-4D8F-8D65-F093EBB183C6}"/>
    <cellStyle name="Normal 2 7 7 19" xfId="1968" xr:uid="{00000000-0005-0000-0000-000090220000}"/>
    <cellStyle name="Normal 2 7 7 19 2" xfId="14090" xr:uid="{E06A6165-6909-4275-9C25-CF60BBFA3C22}"/>
    <cellStyle name="Normal 2 7 7 2" xfId="76" xr:uid="{00000000-0005-0000-0000-000091220000}"/>
    <cellStyle name="Normal 2 7 7 2 10" xfId="1052" xr:uid="{00000000-0005-0000-0000-000092220000}"/>
    <cellStyle name="Normal 2 7 7 2 10 2" xfId="13201" xr:uid="{5C698818-FFF5-40E0-BA2F-6FC3FC34719C}"/>
    <cellStyle name="Normal 2 7 7 2 100" xfId="10142" xr:uid="{00000000-0005-0000-0000-000093220000}"/>
    <cellStyle name="Normal 2 7 7 2 100 2" xfId="22020" xr:uid="{73272A21-EE7B-4887-9524-337E9B2E2F74}"/>
    <cellStyle name="Normal 2 7 7 2 101" xfId="10023" xr:uid="{00000000-0005-0000-0000-000094220000}"/>
    <cellStyle name="Normal 2 7 7 2 101 2" xfId="21906" xr:uid="{3E75ED32-BC02-4B6C-8415-EBAB731B7C1E}"/>
    <cellStyle name="Normal 2 7 7 2 102" xfId="10335" xr:uid="{00000000-0005-0000-0000-000095220000}"/>
    <cellStyle name="Normal 2 7 7 2 102 2" xfId="22207" xr:uid="{4D03E55E-C59C-43DD-9A03-F70CFBBD6CAB}"/>
    <cellStyle name="Normal 2 7 7 2 103" xfId="10436" xr:uid="{00000000-0005-0000-0000-000096220000}"/>
    <cellStyle name="Normal 2 7 7 2 103 2" xfId="22305" xr:uid="{848CC99C-8D6F-410D-89F1-5DD4D7AD4E6F}"/>
    <cellStyle name="Normal 2 7 7 2 104" xfId="10537" xr:uid="{00000000-0005-0000-0000-000097220000}"/>
    <cellStyle name="Normal 2 7 7 2 104 2" xfId="22403" xr:uid="{0E8F8906-CF87-4E90-87E8-F06A083139F7}"/>
    <cellStyle name="Normal 2 7 7 2 105" xfId="10261" xr:uid="{00000000-0005-0000-0000-000098220000}"/>
    <cellStyle name="Normal 2 7 7 2 105 2" xfId="22137" xr:uid="{CD110461-1FD0-48C4-B620-A9C5E5100F58}"/>
    <cellStyle name="Normal 2 7 7 2 106" xfId="10363" xr:uid="{00000000-0005-0000-0000-000099220000}"/>
    <cellStyle name="Normal 2 7 7 2 106 2" xfId="22235" xr:uid="{C4F05CEF-7EC8-4AA8-A675-40D82E2A128F}"/>
    <cellStyle name="Normal 2 7 7 2 107" xfId="10840" xr:uid="{00000000-0005-0000-0000-00009A220000}"/>
    <cellStyle name="Normal 2 7 7 2 107 2" xfId="22698" xr:uid="{2FBB4F6D-5D90-4394-896B-2A8BFA8D8EBC}"/>
    <cellStyle name="Normal 2 7 7 2 108" xfId="10727" xr:uid="{00000000-0005-0000-0000-00009B220000}"/>
    <cellStyle name="Normal 2 7 7 2 108 2" xfId="22589" xr:uid="{3DE9D5A9-E362-415D-AC3C-641F4AF95943}"/>
    <cellStyle name="Normal 2 7 7 2 109" xfId="10729" xr:uid="{00000000-0005-0000-0000-00009C220000}"/>
    <cellStyle name="Normal 2 7 7 2 109 2" xfId="22591" xr:uid="{95695D15-6B44-438B-9BC3-1A7355F7D1AF}"/>
    <cellStyle name="Normal 2 7 7 2 11" xfId="1153" xr:uid="{00000000-0005-0000-0000-00009D220000}"/>
    <cellStyle name="Normal 2 7 7 2 11 2" xfId="13299" xr:uid="{72FE057A-0A08-416A-AF78-527B919D3198}"/>
    <cellStyle name="Normal 2 7 7 2 110" xfId="11143" xr:uid="{00000000-0005-0000-0000-00009E220000}"/>
    <cellStyle name="Normal 2 7 7 2 110 2" xfId="22991" xr:uid="{7B692BBB-21D2-41D4-85FB-6043999E0ADE}"/>
    <cellStyle name="Normal 2 7 7 2 111" xfId="11244" xr:uid="{00000000-0005-0000-0000-00009F220000}"/>
    <cellStyle name="Normal 2 7 7 2 111 2" xfId="23089" xr:uid="{2039CD2A-41E8-4E3E-A99F-803B9EDB0B0F}"/>
    <cellStyle name="Normal 2 7 7 2 112" xfId="11345" xr:uid="{00000000-0005-0000-0000-0000A0220000}"/>
    <cellStyle name="Normal 2 7 7 2 112 2" xfId="23187" xr:uid="{0704CDF7-6E90-44DA-B7C9-61734BCD0D61}"/>
    <cellStyle name="Normal 2 7 7 2 113" xfId="11446" xr:uid="{00000000-0005-0000-0000-0000A1220000}"/>
    <cellStyle name="Normal 2 7 7 2 113 2" xfId="23286" xr:uid="{4365D43D-31A5-4C82-86C7-7DA6DB5215FD}"/>
    <cellStyle name="Normal 2 7 7 2 114" xfId="11335" xr:uid="{00000000-0005-0000-0000-0000A2220000}"/>
    <cellStyle name="Normal 2 7 7 2 114 2" xfId="23178" xr:uid="{EDCFDC08-6628-4FA6-B6A9-CDB1E80BD888}"/>
    <cellStyle name="Normal 2 7 7 2 115" xfId="11333" xr:uid="{00000000-0005-0000-0000-0000A3220000}"/>
    <cellStyle name="Normal 2 7 7 2 115 2" xfId="23176" xr:uid="{5F6A42F4-87CE-4AB3-9BF9-6954ACFC6279}"/>
    <cellStyle name="Normal 2 7 7 2 116" xfId="11373" xr:uid="{00000000-0005-0000-0000-0000A4220000}"/>
    <cellStyle name="Normal 2 7 7 2 116 2" xfId="23215" xr:uid="{974A847F-D102-42F0-A509-469726968B89}"/>
    <cellStyle name="Normal 2 7 7 2 117" xfId="11842" xr:uid="{00000000-0005-0000-0000-0000A5220000}"/>
    <cellStyle name="Normal 2 7 7 2 117 2" xfId="23669" xr:uid="{F339A8C6-D83C-41EC-A32D-EE13C0F48F1D}"/>
    <cellStyle name="Normal 2 7 7 2 118" xfId="11751" xr:uid="{00000000-0005-0000-0000-0000A6220000}"/>
    <cellStyle name="Normal 2 7 7 2 118 2" xfId="23582" xr:uid="{CF31503F-E627-4456-8770-ABB4944C4A24}"/>
    <cellStyle name="Normal 2 7 7 2 119" xfId="11834" xr:uid="{00000000-0005-0000-0000-0000A7220000}"/>
    <cellStyle name="Normal 2 7 7 2 119 2" xfId="23661" xr:uid="{6FD01155-FF6D-4ABE-A700-C0B0C53E91A5}"/>
    <cellStyle name="Normal 2 7 7 2 12" xfId="1254" xr:uid="{00000000-0005-0000-0000-0000A8220000}"/>
    <cellStyle name="Normal 2 7 7 2 12 2" xfId="13397" xr:uid="{6740F8A4-8D20-431C-8866-51E07B177677}"/>
    <cellStyle name="Normal 2 7 7 2 120" xfId="12124" xr:uid="{00000000-0005-0000-0000-0000A9220000}"/>
    <cellStyle name="Normal 2 7 7 2 120 2" xfId="23943" xr:uid="{EB47021E-0DC7-4E77-AFD4-5D084C46EC57}"/>
    <cellStyle name="Normal 2 7 7 2 121" xfId="12308" xr:uid="{8E8716A0-A3FA-4EC3-8433-530DCFE5242D}"/>
    <cellStyle name="Normal 2 7 7 2 13" xfId="1355" xr:uid="{00000000-0005-0000-0000-0000AA220000}"/>
    <cellStyle name="Normal 2 7 7 2 13 2" xfId="13495" xr:uid="{A2185CD8-ED4A-4C42-B6C7-AEAC1532CB92}"/>
    <cellStyle name="Normal 2 7 7 2 14" xfId="1456" xr:uid="{00000000-0005-0000-0000-0000AB220000}"/>
    <cellStyle name="Normal 2 7 7 2 14 2" xfId="13593" xr:uid="{C2F70833-5F97-489E-BA42-B628450F95AB}"/>
    <cellStyle name="Normal 2 7 7 2 15" xfId="1557" xr:uid="{00000000-0005-0000-0000-0000AC220000}"/>
    <cellStyle name="Normal 2 7 7 2 15 2" xfId="13691" xr:uid="{30FE0C19-2E7A-409F-868A-9E897F721938}"/>
    <cellStyle name="Normal 2 7 7 2 16" xfId="1658" xr:uid="{00000000-0005-0000-0000-0000AD220000}"/>
    <cellStyle name="Normal 2 7 7 2 16 2" xfId="13789" xr:uid="{AC09310F-9199-4272-BB91-4D593DD15072}"/>
    <cellStyle name="Normal 2 7 7 2 17" xfId="1759" xr:uid="{00000000-0005-0000-0000-0000AE220000}"/>
    <cellStyle name="Normal 2 7 7 2 17 2" xfId="13887" xr:uid="{DA658983-918F-4B2B-A7D4-063EDCFCA770}"/>
    <cellStyle name="Normal 2 7 7 2 18" xfId="1860" xr:uid="{00000000-0005-0000-0000-0000AF220000}"/>
    <cellStyle name="Normal 2 7 7 2 18 2" xfId="13985" xr:uid="{E8E43740-3257-43C6-8D4C-B82BAF6C0A52}"/>
    <cellStyle name="Normal 2 7 7 2 19" xfId="1961" xr:uid="{00000000-0005-0000-0000-0000B0220000}"/>
    <cellStyle name="Normal 2 7 7 2 19 2" xfId="14083" xr:uid="{872A9CBF-DB4A-4C90-A55A-D10BEAEC1754}"/>
    <cellStyle name="Normal 2 7 7 2 2" xfId="274" xr:uid="{00000000-0005-0000-0000-0000B1220000}"/>
    <cellStyle name="Normal 2 7 7 2 2 2" xfId="12448" xr:uid="{A958A667-2FCC-479D-BA3D-2D6234C6DDA1}"/>
    <cellStyle name="Normal 2 7 7 2 20" xfId="2062" xr:uid="{00000000-0005-0000-0000-0000B2220000}"/>
    <cellStyle name="Normal 2 7 7 2 20 2" xfId="14181" xr:uid="{314DC3BF-9DF7-4430-82A2-9B403B109E39}"/>
    <cellStyle name="Normal 2 7 7 2 21" xfId="2163" xr:uid="{00000000-0005-0000-0000-0000B3220000}"/>
    <cellStyle name="Normal 2 7 7 2 21 2" xfId="14279" xr:uid="{C6A88ADD-F180-4BE8-A9C8-0F89D90F15B3}"/>
    <cellStyle name="Normal 2 7 7 2 22" xfId="2264" xr:uid="{00000000-0005-0000-0000-0000B4220000}"/>
    <cellStyle name="Normal 2 7 7 2 22 2" xfId="14377" xr:uid="{54E5644D-3E1C-4278-8601-C444B59182C0}"/>
    <cellStyle name="Normal 2 7 7 2 23" xfId="2365" xr:uid="{00000000-0005-0000-0000-0000B5220000}"/>
    <cellStyle name="Normal 2 7 7 2 23 2" xfId="14475" xr:uid="{77FE6A65-967C-474D-98F8-0A7FCA06DB52}"/>
    <cellStyle name="Normal 2 7 7 2 24" xfId="2466" xr:uid="{00000000-0005-0000-0000-0000B6220000}"/>
    <cellStyle name="Normal 2 7 7 2 24 2" xfId="14573" xr:uid="{2AD3B1E3-A611-4B91-B73A-556024016E83}"/>
    <cellStyle name="Normal 2 7 7 2 25" xfId="2567" xr:uid="{00000000-0005-0000-0000-0000B7220000}"/>
    <cellStyle name="Normal 2 7 7 2 25 2" xfId="14671" xr:uid="{087974A4-E923-441C-A83C-28012E85E09F}"/>
    <cellStyle name="Normal 2 7 7 2 26" xfId="2668" xr:uid="{00000000-0005-0000-0000-0000B8220000}"/>
    <cellStyle name="Normal 2 7 7 2 26 2" xfId="14769" xr:uid="{0F57C7D9-A7A5-4153-A538-010A79AC937E}"/>
    <cellStyle name="Normal 2 7 7 2 27" xfId="2769" xr:uid="{00000000-0005-0000-0000-0000B9220000}"/>
    <cellStyle name="Normal 2 7 7 2 27 2" xfId="14867" xr:uid="{2CBB7A7D-0BDF-4205-BCD8-0E76531B9D43}"/>
    <cellStyle name="Normal 2 7 7 2 28" xfId="2870" xr:uid="{00000000-0005-0000-0000-0000BA220000}"/>
    <cellStyle name="Normal 2 7 7 2 28 2" xfId="14965" xr:uid="{6335F182-37D0-43CC-96C0-CB551955187C}"/>
    <cellStyle name="Normal 2 7 7 2 29" xfId="2971" xr:uid="{00000000-0005-0000-0000-0000BB220000}"/>
    <cellStyle name="Normal 2 7 7 2 29 2" xfId="15063" xr:uid="{CE271B14-0FF9-4586-9863-3C91CD13C922}"/>
    <cellStyle name="Normal 2 7 7 2 3" xfId="345" xr:uid="{00000000-0005-0000-0000-0000BC220000}"/>
    <cellStyle name="Normal 2 7 7 2 3 2" xfId="12516" xr:uid="{B93D0528-EDA4-4DBE-879D-D42665C367A8}"/>
    <cellStyle name="Normal 2 7 7 2 30" xfId="3072" xr:uid="{00000000-0005-0000-0000-0000BD220000}"/>
    <cellStyle name="Normal 2 7 7 2 30 2" xfId="15161" xr:uid="{C9A37534-3911-4F27-AD68-37AB27F2897E}"/>
    <cellStyle name="Normal 2 7 7 2 31" xfId="3173" xr:uid="{00000000-0005-0000-0000-0000BE220000}"/>
    <cellStyle name="Normal 2 7 7 2 31 2" xfId="15259" xr:uid="{7B103CEA-041B-4D70-A0F1-E96C78890EAC}"/>
    <cellStyle name="Normal 2 7 7 2 32" xfId="3274" xr:uid="{00000000-0005-0000-0000-0000BF220000}"/>
    <cellStyle name="Normal 2 7 7 2 32 2" xfId="15357" xr:uid="{BE631EEB-1988-4E3F-B686-3F8C312974AE}"/>
    <cellStyle name="Normal 2 7 7 2 33" xfId="3375" xr:uid="{00000000-0005-0000-0000-0000C0220000}"/>
    <cellStyle name="Normal 2 7 7 2 33 2" xfId="15455" xr:uid="{C3717244-7B45-4276-9C01-AFA4934D0BDA}"/>
    <cellStyle name="Normal 2 7 7 2 34" xfId="3476" xr:uid="{00000000-0005-0000-0000-0000C1220000}"/>
    <cellStyle name="Normal 2 7 7 2 34 2" xfId="15553" xr:uid="{8DDF1820-582D-456C-86A7-8239F8B2B33B}"/>
    <cellStyle name="Normal 2 7 7 2 35" xfId="3577" xr:uid="{00000000-0005-0000-0000-0000C2220000}"/>
    <cellStyle name="Normal 2 7 7 2 35 2" xfId="15651" xr:uid="{6A398558-5EBF-4634-944E-E10E67F80519}"/>
    <cellStyle name="Normal 2 7 7 2 36" xfId="3678" xr:uid="{00000000-0005-0000-0000-0000C3220000}"/>
    <cellStyle name="Normal 2 7 7 2 36 2" xfId="15749" xr:uid="{56C7AD71-91DB-4BA4-82DB-781EA2E71E26}"/>
    <cellStyle name="Normal 2 7 7 2 37" xfId="3772" xr:uid="{00000000-0005-0000-0000-0000C4220000}"/>
    <cellStyle name="Normal 2 7 7 2 37 2" xfId="15841" xr:uid="{88B1CB2E-CF97-4150-AE0B-8CE1F15B2333}"/>
    <cellStyle name="Normal 2 7 7 2 38" xfId="3871" xr:uid="{00000000-0005-0000-0000-0000C5220000}"/>
    <cellStyle name="Normal 2 7 7 2 38 2" xfId="15934" xr:uid="{9819D8FF-169F-4BE8-94F9-9AAD7668C2ED}"/>
    <cellStyle name="Normal 2 7 7 2 39" xfId="3971" xr:uid="{00000000-0005-0000-0000-0000C6220000}"/>
    <cellStyle name="Normal 2 7 7 2 39 2" xfId="16032" xr:uid="{02405CF3-99FB-480F-B62B-DE3F1E2D044A}"/>
    <cellStyle name="Normal 2 7 7 2 4" xfId="446" xr:uid="{00000000-0005-0000-0000-0000C7220000}"/>
    <cellStyle name="Normal 2 7 7 2 4 2" xfId="12614" xr:uid="{2180E9F6-6C06-4C31-9874-5B4CA762936E}"/>
    <cellStyle name="Normal 2 7 7 2 40" xfId="4112" xr:uid="{00000000-0005-0000-0000-0000C8220000}"/>
    <cellStyle name="Normal 2 7 7 2 40 2" xfId="16171" xr:uid="{095E310B-9D69-489F-B123-56A97281F993}"/>
    <cellStyle name="Normal 2 7 7 2 41" xfId="4183" xr:uid="{00000000-0005-0000-0000-0000C9220000}"/>
    <cellStyle name="Normal 2 7 7 2 41 2" xfId="16239" xr:uid="{18B4F557-12EB-4C05-9C34-A05EB2447102}"/>
    <cellStyle name="Normal 2 7 7 2 42" xfId="4275" xr:uid="{00000000-0005-0000-0000-0000CA220000}"/>
    <cellStyle name="Normal 2 7 7 2 42 2" xfId="16328" xr:uid="{6C7AF4EA-8CAC-4D1A-A771-B45FC6090572}"/>
    <cellStyle name="Normal 2 7 7 2 43" xfId="4385" xr:uid="{00000000-0005-0000-0000-0000CB220000}"/>
    <cellStyle name="Normal 2 7 7 2 43 2" xfId="16435" xr:uid="{70ABBBB0-9894-4C90-8FFC-88DD507834AB}"/>
    <cellStyle name="Normal 2 7 7 2 44" xfId="4486" xr:uid="{00000000-0005-0000-0000-0000CC220000}"/>
    <cellStyle name="Normal 2 7 7 2 44 2" xfId="16533" xr:uid="{3E70B247-3A3F-426E-B38E-BAB34BBD8D7D}"/>
    <cellStyle name="Normal 2 7 7 2 45" xfId="4587" xr:uid="{00000000-0005-0000-0000-0000CD220000}"/>
    <cellStyle name="Normal 2 7 7 2 45 2" xfId="16631" xr:uid="{4BCE0083-2752-4613-8FD1-F49190ABFA83}"/>
    <cellStyle name="Normal 2 7 7 2 46" xfId="4688" xr:uid="{00000000-0005-0000-0000-0000CE220000}"/>
    <cellStyle name="Normal 2 7 7 2 46 2" xfId="16729" xr:uid="{EE4EB241-F917-4C1E-9521-0ABC0DB99181}"/>
    <cellStyle name="Normal 2 7 7 2 47" xfId="4789" xr:uid="{00000000-0005-0000-0000-0000CF220000}"/>
    <cellStyle name="Normal 2 7 7 2 47 2" xfId="16827" xr:uid="{C70422ED-C61A-4EC3-B3DC-C9E1A2600145}"/>
    <cellStyle name="Normal 2 7 7 2 48" xfId="4890" xr:uid="{00000000-0005-0000-0000-0000D0220000}"/>
    <cellStyle name="Normal 2 7 7 2 48 2" xfId="16925" xr:uid="{CB608B98-3D8C-4F61-B199-8C0B0A9844C6}"/>
    <cellStyle name="Normal 2 7 7 2 49" xfId="4991" xr:uid="{00000000-0005-0000-0000-0000D1220000}"/>
    <cellStyle name="Normal 2 7 7 2 49 2" xfId="17023" xr:uid="{F098614C-BAF8-469C-B359-63FC86584A27}"/>
    <cellStyle name="Normal 2 7 7 2 5" xfId="547" xr:uid="{00000000-0005-0000-0000-0000D2220000}"/>
    <cellStyle name="Normal 2 7 7 2 5 2" xfId="12712" xr:uid="{F5AF2730-1B12-4EAA-B977-B0F76A222576}"/>
    <cellStyle name="Normal 2 7 7 2 50" xfId="5092" xr:uid="{00000000-0005-0000-0000-0000D3220000}"/>
    <cellStyle name="Normal 2 7 7 2 50 2" xfId="17121" xr:uid="{4F158F00-38A1-4FEE-8F59-E1AB3A447FEA}"/>
    <cellStyle name="Normal 2 7 7 2 51" xfId="5193" xr:uid="{00000000-0005-0000-0000-0000D4220000}"/>
    <cellStyle name="Normal 2 7 7 2 51 2" xfId="17219" xr:uid="{FE9F0EEB-424F-4F07-A5FF-DEFD3A39BBF0}"/>
    <cellStyle name="Normal 2 7 7 2 52" xfId="5294" xr:uid="{00000000-0005-0000-0000-0000D5220000}"/>
    <cellStyle name="Normal 2 7 7 2 52 2" xfId="17317" xr:uid="{AB65FBA2-981D-427E-B3F6-BFA9E8391C7F}"/>
    <cellStyle name="Normal 2 7 7 2 53" xfId="5395" xr:uid="{00000000-0005-0000-0000-0000D6220000}"/>
    <cellStyle name="Normal 2 7 7 2 53 2" xfId="17415" xr:uid="{4E3C4EB5-5E88-462B-B18C-A98AC5DCC02C}"/>
    <cellStyle name="Normal 2 7 7 2 54" xfId="5496" xr:uid="{00000000-0005-0000-0000-0000D7220000}"/>
    <cellStyle name="Normal 2 7 7 2 54 2" xfId="17513" xr:uid="{547780C2-A1DC-4BD2-A151-49822C92947D}"/>
    <cellStyle name="Normal 2 7 7 2 55" xfId="5597" xr:uid="{00000000-0005-0000-0000-0000D8220000}"/>
    <cellStyle name="Normal 2 7 7 2 55 2" xfId="17611" xr:uid="{8F2BE6CD-5551-41E7-BC05-B262E7F84D3B}"/>
    <cellStyle name="Normal 2 7 7 2 56" xfId="5698" xr:uid="{00000000-0005-0000-0000-0000D9220000}"/>
    <cellStyle name="Normal 2 7 7 2 56 2" xfId="17709" xr:uid="{4A721FE7-B3EC-40F9-93B0-3BA8AC39A351}"/>
    <cellStyle name="Normal 2 7 7 2 57" xfId="5799" xr:uid="{00000000-0005-0000-0000-0000DA220000}"/>
    <cellStyle name="Normal 2 7 7 2 57 2" xfId="17807" xr:uid="{2ED391C3-CADD-4F68-8553-626B7843A736}"/>
    <cellStyle name="Normal 2 7 7 2 58" xfId="5900" xr:uid="{00000000-0005-0000-0000-0000DB220000}"/>
    <cellStyle name="Normal 2 7 7 2 58 2" xfId="17905" xr:uid="{7FBE8510-25E1-4CE4-955E-7689DBB4DA58}"/>
    <cellStyle name="Normal 2 7 7 2 59" xfId="6001" xr:uid="{00000000-0005-0000-0000-0000DC220000}"/>
    <cellStyle name="Normal 2 7 7 2 59 2" xfId="18003" xr:uid="{55C55B4B-CD1A-4B1B-957C-7777A7992149}"/>
    <cellStyle name="Normal 2 7 7 2 6" xfId="648" xr:uid="{00000000-0005-0000-0000-0000DD220000}"/>
    <cellStyle name="Normal 2 7 7 2 6 2" xfId="12810" xr:uid="{E63B7C8E-DE53-48D2-8C00-8F019D6D9CEB}"/>
    <cellStyle name="Normal 2 7 7 2 60" xfId="6102" xr:uid="{00000000-0005-0000-0000-0000DE220000}"/>
    <cellStyle name="Normal 2 7 7 2 60 2" xfId="18101" xr:uid="{0C448016-AC35-43CD-9EE9-14D12377D88C}"/>
    <cellStyle name="Normal 2 7 7 2 61" xfId="6203" xr:uid="{00000000-0005-0000-0000-0000DF220000}"/>
    <cellStyle name="Normal 2 7 7 2 61 2" xfId="18199" xr:uid="{2817C623-3F31-4EB3-AF7B-E6D71C711E6B}"/>
    <cellStyle name="Normal 2 7 7 2 62" xfId="6304" xr:uid="{00000000-0005-0000-0000-0000E0220000}"/>
    <cellStyle name="Normal 2 7 7 2 62 2" xfId="18297" xr:uid="{056139A0-8ADA-43E7-9F05-F2C12A066752}"/>
    <cellStyle name="Normal 2 7 7 2 63" xfId="6405" xr:uid="{00000000-0005-0000-0000-0000E1220000}"/>
    <cellStyle name="Normal 2 7 7 2 63 2" xfId="18395" xr:uid="{01226FE7-ED67-4263-A616-45E75F06123E}"/>
    <cellStyle name="Normal 2 7 7 2 64" xfId="6506" xr:uid="{00000000-0005-0000-0000-0000E2220000}"/>
    <cellStyle name="Normal 2 7 7 2 64 2" xfId="18493" xr:uid="{4592594D-D1E5-4069-8680-DA3542E6D3FF}"/>
    <cellStyle name="Normal 2 7 7 2 65" xfId="6607" xr:uid="{00000000-0005-0000-0000-0000E3220000}"/>
    <cellStyle name="Normal 2 7 7 2 65 2" xfId="18591" xr:uid="{5EA482C5-B362-4807-AED1-6CBF920E2D17}"/>
    <cellStyle name="Normal 2 7 7 2 66" xfId="6708" xr:uid="{00000000-0005-0000-0000-0000E4220000}"/>
    <cellStyle name="Normal 2 7 7 2 66 2" xfId="18689" xr:uid="{CC9A4BB5-2EBB-4489-BC24-7576BF014A1A}"/>
    <cellStyle name="Normal 2 7 7 2 67" xfId="6809" xr:uid="{00000000-0005-0000-0000-0000E5220000}"/>
    <cellStyle name="Normal 2 7 7 2 67 2" xfId="18787" xr:uid="{187B9258-5510-413A-8933-5F22E8B7228F}"/>
    <cellStyle name="Normal 2 7 7 2 68" xfId="6910" xr:uid="{00000000-0005-0000-0000-0000E6220000}"/>
    <cellStyle name="Normal 2 7 7 2 68 2" xfId="18885" xr:uid="{F60C9331-F373-4AF3-AA70-8A2285F4C35F}"/>
    <cellStyle name="Normal 2 7 7 2 69" xfId="7011" xr:uid="{00000000-0005-0000-0000-0000E7220000}"/>
    <cellStyle name="Normal 2 7 7 2 69 2" xfId="18983" xr:uid="{F6B19931-D52D-4719-BAB3-1F839CEA4DFD}"/>
    <cellStyle name="Normal 2 7 7 2 7" xfId="749" xr:uid="{00000000-0005-0000-0000-0000E8220000}"/>
    <cellStyle name="Normal 2 7 7 2 7 2" xfId="12908" xr:uid="{02E4C3FF-D9E7-4BFA-A20D-2C989BB98C90}"/>
    <cellStyle name="Normal 2 7 7 2 70" xfId="7112" xr:uid="{00000000-0005-0000-0000-0000E9220000}"/>
    <cellStyle name="Normal 2 7 7 2 70 2" xfId="19081" xr:uid="{4E33CC68-B3CE-4B48-95D5-3B182B3BDF5A}"/>
    <cellStyle name="Normal 2 7 7 2 71" xfId="7213" xr:uid="{00000000-0005-0000-0000-0000EA220000}"/>
    <cellStyle name="Normal 2 7 7 2 71 2" xfId="19179" xr:uid="{0F89044C-9C94-4960-9941-AA2037A0B513}"/>
    <cellStyle name="Normal 2 7 7 2 72" xfId="7314" xr:uid="{00000000-0005-0000-0000-0000EB220000}"/>
    <cellStyle name="Normal 2 7 7 2 72 2" xfId="19277" xr:uid="{F47526D9-D84F-4A61-B318-006595C67538}"/>
    <cellStyle name="Normal 2 7 7 2 73" xfId="7415" xr:uid="{00000000-0005-0000-0000-0000EC220000}"/>
    <cellStyle name="Normal 2 7 7 2 73 2" xfId="19375" xr:uid="{32678F5A-7CB7-4B1C-8A84-FF81260434AB}"/>
    <cellStyle name="Normal 2 7 7 2 74" xfId="7516" xr:uid="{00000000-0005-0000-0000-0000ED220000}"/>
    <cellStyle name="Normal 2 7 7 2 74 2" xfId="19473" xr:uid="{21DAEFC5-17C8-40CE-A3ED-0639EBC0BF0E}"/>
    <cellStyle name="Normal 2 7 7 2 75" xfId="7617" xr:uid="{00000000-0005-0000-0000-0000EE220000}"/>
    <cellStyle name="Normal 2 7 7 2 75 2" xfId="19571" xr:uid="{D0D02A06-F676-4463-ADD2-6C98F4223F7F}"/>
    <cellStyle name="Normal 2 7 7 2 76" xfId="7718" xr:uid="{00000000-0005-0000-0000-0000EF220000}"/>
    <cellStyle name="Normal 2 7 7 2 76 2" xfId="19669" xr:uid="{E13F7C18-2F96-4C50-8C07-4899FA40D425}"/>
    <cellStyle name="Normal 2 7 7 2 77" xfId="7819" xr:uid="{00000000-0005-0000-0000-0000F0220000}"/>
    <cellStyle name="Normal 2 7 7 2 77 2" xfId="19767" xr:uid="{AD8C9E57-CCE5-4A5B-9F71-2D42081C48E1}"/>
    <cellStyle name="Normal 2 7 7 2 78" xfId="7920" xr:uid="{00000000-0005-0000-0000-0000F1220000}"/>
    <cellStyle name="Normal 2 7 7 2 78 2" xfId="19865" xr:uid="{F4A0CF22-9E9E-4B27-AEB1-ABBE16FB438C}"/>
    <cellStyle name="Normal 2 7 7 2 79" xfId="8021" xr:uid="{00000000-0005-0000-0000-0000F2220000}"/>
    <cellStyle name="Normal 2 7 7 2 79 2" xfId="19963" xr:uid="{D4FBBBB5-07E7-422B-AD55-7CADEF71C6B0}"/>
    <cellStyle name="Normal 2 7 7 2 8" xfId="850" xr:uid="{00000000-0005-0000-0000-0000F3220000}"/>
    <cellStyle name="Normal 2 7 7 2 8 2" xfId="13006" xr:uid="{66A752EC-F1E7-426C-BDF2-F9D056CD2746}"/>
    <cellStyle name="Normal 2 7 7 2 80" xfId="8122" xr:uid="{00000000-0005-0000-0000-0000F4220000}"/>
    <cellStyle name="Normal 2 7 7 2 80 2" xfId="20061" xr:uid="{1754C7EA-9A80-4C3F-8A46-67C29A108B6A}"/>
    <cellStyle name="Normal 2 7 7 2 81" xfId="8223" xr:uid="{00000000-0005-0000-0000-0000F5220000}"/>
    <cellStyle name="Normal 2 7 7 2 81 2" xfId="20159" xr:uid="{EEC71510-703F-4C04-B404-5A0CE5DA284B}"/>
    <cellStyle name="Normal 2 7 7 2 82" xfId="8324" xr:uid="{00000000-0005-0000-0000-0000F6220000}"/>
    <cellStyle name="Normal 2 7 7 2 82 2" xfId="20257" xr:uid="{F299FF73-1026-4E55-8D98-0558F126EA52}"/>
    <cellStyle name="Normal 2 7 7 2 83" xfId="8425" xr:uid="{00000000-0005-0000-0000-0000F7220000}"/>
    <cellStyle name="Normal 2 7 7 2 83 2" xfId="20355" xr:uid="{5A58E209-B8B4-4FA3-8FA1-107BB3118AC2}"/>
    <cellStyle name="Normal 2 7 7 2 84" xfId="8526" xr:uid="{00000000-0005-0000-0000-0000F8220000}"/>
    <cellStyle name="Normal 2 7 7 2 84 2" xfId="20453" xr:uid="{C05B0C6E-9C5C-484D-BC34-D33B1D18563C}"/>
    <cellStyle name="Normal 2 7 7 2 85" xfId="8627" xr:uid="{00000000-0005-0000-0000-0000F9220000}"/>
    <cellStyle name="Normal 2 7 7 2 85 2" xfId="20551" xr:uid="{625E64BB-9A9C-4545-A74E-1A781F7F8A66}"/>
    <cellStyle name="Normal 2 7 7 2 86" xfId="8728" xr:uid="{00000000-0005-0000-0000-0000FA220000}"/>
    <cellStyle name="Normal 2 7 7 2 86 2" xfId="20649" xr:uid="{9E900681-8CF7-4EDD-9BF8-FA43CD6EC959}"/>
    <cellStyle name="Normal 2 7 7 2 87" xfId="8829" xr:uid="{00000000-0005-0000-0000-0000FB220000}"/>
    <cellStyle name="Normal 2 7 7 2 87 2" xfId="20747" xr:uid="{448AB5FB-FC3D-47BF-9226-0DD7C508AF3E}"/>
    <cellStyle name="Normal 2 7 7 2 88" xfId="8930" xr:uid="{00000000-0005-0000-0000-0000FC220000}"/>
    <cellStyle name="Normal 2 7 7 2 88 2" xfId="20845" xr:uid="{8DF52BDF-198F-4B03-AC60-291EE0CB12F7}"/>
    <cellStyle name="Normal 2 7 7 2 89" xfId="9031" xr:uid="{00000000-0005-0000-0000-0000FD220000}"/>
    <cellStyle name="Normal 2 7 7 2 89 2" xfId="20943" xr:uid="{8EA1C366-A8E1-4388-A899-9FDEE44A4EDD}"/>
    <cellStyle name="Normal 2 7 7 2 9" xfId="951" xr:uid="{00000000-0005-0000-0000-0000FE220000}"/>
    <cellStyle name="Normal 2 7 7 2 9 2" xfId="13104" xr:uid="{EC211142-F402-4572-8224-82E9AA6DDF66}"/>
    <cellStyle name="Normal 2 7 7 2 90" xfId="9132" xr:uid="{00000000-0005-0000-0000-0000FF220000}"/>
    <cellStyle name="Normal 2 7 7 2 90 2" xfId="21041" xr:uid="{55B10156-8941-4CF1-B4E4-1D7CB701B385}"/>
    <cellStyle name="Normal 2 7 7 2 91" xfId="9233" xr:uid="{00000000-0005-0000-0000-000000230000}"/>
    <cellStyle name="Normal 2 7 7 2 91 2" xfId="21139" xr:uid="{9FA92162-AA09-4EAA-ACB1-41B70D7651EB}"/>
    <cellStyle name="Normal 2 7 7 2 92" xfId="9334" xr:uid="{00000000-0005-0000-0000-000001230000}"/>
    <cellStyle name="Normal 2 7 7 2 92 2" xfId="21237" xr:uid="{DA2DE58C-4C32-4BCF-955E-C9FDF7A1AF93}"/>
    <cellStyle name="Normal 2 7 7 2 93" xfId="9435" xr:uid="{00000000-0005-0000-0000-000002230000}"/>
    <cellStyle name="Normal 2 7 7 2 93 2" xfId="21335" xr:uid="{E856751E-7820-44DB-8A5C-094B66EF009E}"/>
    <cellStyle name="Normal 2 7 7 2 94" xfId="9536" xr:uid="{00000000-0005-0000-0000-000003230000}"/>
    <cellStyle name="Normal 2 7 7 2 94 2" xfId="21433" xr:uid="{33FE0A8D-42A9-4C88-B173-79536E632CB2}"/>
    <cellStyle name="Normal 2 7 7 2 95" xfId="9637" xr:uid="{00000000-0005-0000-0000-000004230000}"/>
    <cellStyle name="Normal 2 7 7 2 95 2" xfId="21531" xr:uid="{02A5918A-CE9B-4192-BC8F-A92E17E0D7C3}"/>
    <cellStyle name="Normal 2 7 7 2 96" xfId="9738" xr:uid="{00000000-0005-0000-0000-000005230000}"/>
    <cellStyle name="Normal 2 7 7 2 96 2" xfId="21629" xr:uid="{A4E63E6E-DE51-46EA-8C35-71ECF7C01D2D}"/>
    <cellStyle name="Normal 2 7 7 2 97" xfId="9839" xr:uid="{00000000-0005-0000-0000-000006230000}"/>
    <cellStyle name="Normal 2 7 7 2 97 2" xfId="21727" xr:uid="{7AB26BD2-6F22-437B-A075-C02D05FA44A9}"/>
    <cellStyle name="Normal 2 7 7 2 98" xfId="9940" xr:uid="{00000000-0005-0000-0000-000007230000}"/>
    <cellStyle name="Normal 2 7 7 2 98 2" xfId="21825" xr:uid="{59B1A2A2-0E35-488A-B1C7-A940779B9000}"/>
    <cellStyle name="Normal 2 7 7 2 99" xfId="10041" xr:uid="{00000000-0005-0000-0000-000008230000}"/>
    <cellStyle name="Normal 2 7 7 2 99 2" xfId="21923" xr:uid="{2A477058-F0C0-4BCF-B166-EC25ADBE9072}"/>
    <cellStyle name="Normal 2 7 7 20" xfId="2069" xr:uid="{00000000-0005-0000-0000-000009230000}"/>
    <cellStyle name="Normal 2 7 7 20 2" xfId="14188" xr:uid="{BA5609D8-C2BF-41CB-BC68-D0E31F6EBFAB}"/>
    <cellStyle name="Normal 2 7 7 21" xfId="2170" xr:uid="{00000000-0005-0000-0000-00000A230000}"/>
    <cellStyle name="Normal 2 7 7 21 2" xfId="14286" xr:uid="{294AA9AF-B4E4-4E37-8DA5-28E7B3B4F4CA}"/>
    <cellStyle name="Normal 2 7 7 22" xfId="2271" xr:uid="{00000000-0005-0000-0000-00000B230000}"/>
    <cellStyle name="Normal 2 7 7 22 2" xfId="14384" xr:uid="{1B6FC4CD-A751-43DF-8BC2-805605B6730D}"/>
    <cellStyle name="Normal 2 7 7 23" xfId="2372" xr:uid="{00000000-0005-0000-0000-00000C230000}"/>
    <cellStyle name="Normal 2 7 7 23 2" xfId="14482" xr:uid="{E370D353-2B0C-4B9F-B58C-4645AA370CEA}"/>
    <cellStyle name="Normal 2 7 7 24" xfId="2473" xr:uid="{00000000-0005-0000-0000-00000D230000}"/>
    <cellStyle name="Normal 2 7 7 24 2" xfId="14580" xr:uid="{6EB9A94A-5016-426E-A6F0-F84848BBDC93}"/>
    <cellStyle name="Normal 2 7 7 25" xfId="2574" xr:uid="{00000000-0005-0000-0000-00000E230000}"/>
    <cellStyle name="Normal 2 7 7 25 2" xfId="14678" xr:uid="{26988005-942E-4571-94E2-BEC9EBB046FC}"/>
    <cellStyle name="Normal 2 7 7 26" xfId="2675" xr:uid="{00000000-0005-0000-0000-00000F230000}"/>
    <cellStyle name="Normal 2 7 7 26 2" xfId="14776" xr:uid="{0F33757D-E252-4C6F-A305-0F9969782AB6}"/>
    <cellStyle name="Normal 2 7 7 27" xfId="2776" xr:uid="{00000000-0005-0000-0000-000010230000}"/>
    <cellStyle name="Normal 2 7 7 27 2" xfId="14874" xr:uid="{B9E77AAA-2717-4EF5-96F4-51DF7919ED7A}"/>
    <cellStyle name="Normal 2 7 7 28" xfId="2877" xr:uid="{00000000-0005-0000-0000-000011230000}"/>
    <cellStyle name="Normal 2 7 7 28 2" xfId="14972" xr:uid="{2D50F8CA-C9E9-4F0D-B9BF-C1C843AAE1AB}"/>
    <cellStyle name="Normal 2 7 7 29" xfId="2978" xr:uid="{00000000-0005-0000-0000-000012230000}"/>
    <cellStyle name="Normal 2 7 7 29 2" xfId="15070" xr:uid="{7BF95133-527B-4C5C-A913-E5DA7E560857}"/>
    <cellStyle name="Normal 2 7 7 3" xfId="352" xr:uid="{00000000-0005-0000-0000-000013230000}"/>
    <cellStyle name="Normal 2 7 7 3 2" xfId="12523" xr:uid="{74F3A518-8BBA-410A-951A-8FC1A5C2A1E5}"/>
    <cellStyle name="Normal 2 7 7 30" xfId="3079" xr:uid="{00000000-0005-0000-0000-000014230000}"/>
    <cellStyle name="Normal 2 7 7 30 2" xfId="15168" xr:uid="{79B2CD59-F8DC-4428-82DE-9211B66FB35F}"/>
    <cellStyle name="Normal 2 7 7 31" xfId="3180" xr:uid="{00000000-0005-0000-0000-000015230000}"/>
    <cellStyle name="Normal 2 7 7 31 2" xfId="15266" xr:uid="{821E8349-C360-4627-9871-16FE494FB429}"/>
    <cellStyle name="Normal 2 7 7 32" xfId="3281" xr:uid="{00000000-0005-0000-0000-000016230000}"/>
    <cellStyle name="Normal 2 7 7 32 2" xfId="15364" xr:uid="{8B933DBC-4131-4C65-80C6-B939406F35B1}"/>
    <cellStyle name="Normal 2 7 7 33" xfId="3382" xr:uid="{00000000-0005-0000-0000-000017230000}"/>
    <cellStyle name="Normal 2 7 7 33 2" xfId="15462" xr:uid="{1682D672-A822-40D6-A8D1-187A79124DDE}"/>
    <cellStyle name="Normal 2 7 7 34" xfId="3483" xr:uid="{00000000-0005-0000-0000-000018230000}"/>
    <cellStyle name="Normal 2 7 7 34 2" xfId="15560" xr:uid="{635C001A-8801-4126-BE15-79116513A8AD}"/>
    <cellStyle name="Normal 2 7 7 35" xfId="3584" xr:uid="{00000000-0005-0000-0000-000019230000}"/>
    <cellStyle name="Normal 2 7 7 35 2" xfId="15658" xr:uid="{BCA17AEF-7596-4099-8BAC-868C26B5307E}"/>
    <cellStyle name="Normal 2 7 7 36" xfId="3685" xr:uid="{00000000-0005-0000-0000-00001A230000}"/>
    <cellStyle name="Normal 2 7 7 36 2" xfId="15756" xr:uid="{7836E1E5-BC59-49C9-BA4B-5E71E49AE78B}"/>
    <cellStyle name="Normal 2 7 7 37" xfId="3786" xr:uid="{00000000-0005-0000-0000-00001B230000}"/>
    <cellStyle name="Normal 2 7 7 37 2" xfId="15855" xr:uid="{8C7D07DA-DA49-4FFA-8556-40CCBD8666B7}"/>
    <cellStyle name="Normal 2 7 7 38" xfId="3887" xr:uid="{00000000-0005-0000-0000-00001C230000}"/>
    <cellStyle name="Normal 2 7 7 38 2" xfId="15950" xr:uid="{06EA7020-A266-4E2B-AB05-7C3A6DB50C05}"/>
    <cellStyle name="Normal 2 7 7 39" xfId="3987" xr:uid="{00000000-0005-0000-0000-00001D230000}"/>
    <cellStyle name="Normal 2 7 7 39 2" xfId="16048" xr:uid="{D41903EA-5676-41A3-BD6E-5E562B3F8F30}"/>
    <cellStyle name="Normal 2 7 7 4" xfId="453" xr:uid="{00000000-0005-0000-0000-00001E230000}"/>
    <cellStyle name="Normal 2 7 7 4 2" xfId="12621" xr:uid="{71A9A3BA-804D-451A-9FB2-A4BE046BD64F}"/>
    <cellStyle name="Normal 2 7 7 40" xfId="4069" xr:uid="{00000000-0005-0000-0000-00001F230000}"/>
    <cellStyle name="Normal 2 7 7 40 2" xfId="16128" xr:uid="{7A7E43CA-F90D-4AE2-8638-8868BA656EEE}"/>
    <cellStyle name="Normal 2 7 7 41" xfId="4190" xr:uid="{00000000-0005-0000-0000-000020230000}"/>
    <cellStyle name="Normal 2 7 7 41 2" xfId="16246" xr:uid="{65A6D99F-5358-416A-A410-49C8E5CE1156}"/>
    <cellStyle name="Normal 2 7 7 42" xfId="4291" xr:uid="{00000000-0005-0000-0000-000021230000}"/>
    <cellStyle name="Normal 2 7 7 42 2" xfId="16344" xr:uid="{E1CAB2D2-9BC3-4BAC-8158-69C239E9ABA4}"/>
    <cellStyle name="Normal 2 7 7 43" xfId="4392" xr:uid="{00000000-0005-0000-0000-000022230000}"/>
    <cellStyle name="Normal 2 7 7 43 2" xfId="16442" xr:uid="{74391A1B-8C81-4C30-9F24-FF5154978E46}"/>
    <cellStyle name="Normal 2 7 7 44" xfId="4493" xr:uid="{00000000-0005-0000-0000-000023230000}"/>
    <cellStyle name="Normal 2 7 7 44 2" xfId="16540" xr:uid="{E6668FE0-5602-4E86-A687-602B2ACB2434}"/>
    <cellStyle name="Normal 2 7 7 45" xfId="4594" xr:uid="{00000000-0005-0000-0000-000024230000}"/>
    <cellStyle name="Normal 2 7 7 45 2" xfId="16638" xr:uid="{E84AE70F-B4BF-4D7A-828C-EAE24FFAAF06}"/>
    <cellStyle name="Normal 2 7 7 46" xfId="4695" xr:uid="{00000000-0005-0000-0000-000025230000}"/>
    <cellStyle name="Normal 2 7 7 46 2" xfId="16736" xr:uid="{5F459F64-97DF-40B7-BEDA-5BFE9370EA23}"/>
    <cellStyle name="Normal 2 7 7 47" xfId="4796" xr:uid="{00000000-0005-0000-0000-000026230000}"/>
    <cellStyle name="Normal 2 7 7 47 2" xfId="16834" xr:uid="{14A63F5D-F633-4460-ACF0-2ABA9FA3CEB3}"/>
    <cellStyle name="Normal 2 7 7 48" xfId="4897" xr:uid="{00000000-0005-0000-0000-000027230000}"/>
    <cellStyle name="Normal 2 7 7 48 2" xfId="16932" xr:uid="{9223171F-F3C9-4F99-A07F-9BC34949A82E}"/>
    <cellStyle name="Normal 2 7 7 49" xfId="4998" xr:uid="{00000000-0005-0000-0000-000028230000}"/>
    <cellStyle name="Normal 2 7 7 49 2" xfId="17030" xr:uid="{209CF9CF-67B7-4E86-BBC1-08B620B96B54}"/>
    <cellStyle name="Normal 2 7 7 5" xfId="554" xr:uid="{00000000-0005-0000-0000-000029230000}"/>
    <cellStyle name="Normal 2 7 7 5 2" xfId="12719" xr:uid="{F27734B1-5A76-4918-A400-23AA1BCC1207}"/>
    <cellStyle name="Normal 2 7 7 50" xfId="5099" xr:uid="{00000000-0005-0000-0000-00002A230000}"/>
    <cellStyle name="Normal 2 7 7 50 2" xfId="17128" xr:uid="{06ECDF21-0AE3-4C31-A876-7C9FF4DAC74F}"/>
    <cellStyle name="Normal 2 7 7 51" xfId="5200" xr:uid="{00000000-0005-0000-0000-00002B230000}"/>
    <cellStyle name="Normal 2 7 7 51 2" xfId="17226" xr:uid="{76783E77-EC01-4CAB-8C40-7F8A4C6DD0D5}"/>
    <cellStyle name="Normal 2 7 7 52" xfId="5301" xr:uid="{00000000-0005-0000-0000-00002C230000}"/>
    <cellStyle name="Normal 2 7 7 52 2" xfId="17324" xr:uid="{C45E3AC8-E343-482E-B041-D7E3477B1829}"/>
    <cellStyle name="Normal 2 7 7 53" xfId="5402" xr:uid="{00000000-0005-0000-0000-00002D230000}"/>
    <cellStyle name="Normal 2 7 7 53 2" xfId="17422" xr:uid="{CA786FB3-E38F-428C-9A02-5F96C1852028}"/>
    <cellStyle name="Normal 2 7 7 54" xfId="5503" xr:uid="{00000000-0005-0000-0000-00002E230000}"/>
    <cellStyle name="Normal 2 7 7 54 2" xfId="17520" xr:uid="{B69F1D1E-624E-4D5C-97E5-06F7061A835B}"/>
    <cellStyle name="Normal 2 7 7 55" xfId="5604" xr:uid="{00000000-0005-0000-0000-00002F230000}"/>
    <cellStyle name="Normal 2 7 7 55 2" xfId="17618" xr:uid="{643EB558-3796-4103-A665-07C397757D71}"/>
    <cellStyle name="Normal 2 7 7 56" xfId="5705" xr:uid="{00000000-0005-0000-0000-000030230000}"/>
    <cellStyle name="Normal 2 7 7 56 2" xfId="17716" xr:uid="{2644F82D-EC88-484B-B8E4-4EF5241A84E4}"/>
    <cellStyle name="Normal 2 7 7 57" xfId="5806" xr:uid="{00000000-0005-0000-0000-000031230000}"/>
    <cellStyle name="Normal 2 7 7 57 2" xfId="17814" xr:uid="{DBBF5D81-7B7C-4E6D-8CEF-93F8231AE8ED}"/>
    <cellStyle name="Normal 2 7 7 58" xfId="5907" xr:uid="{00000000-0005-0000-0000-000032230000}"/>
    <cellStyle name="Normal 2 7 7 58 2" xfId="17912" xr:uid="{2EC46042-4358-4E27-B48B-8F69F4E51D19}"/>
    <cellStyle name="Normal 2 7 7 59" xfId="6008" xr:uid="{00000000-0005-0000-0000-000033230000}"/>
    <cellStyle name="Normal 2 7 7 59 2" xfId="18010" xr:uid="{A6F350AB-ADF7-438A-AA75-8D4E1DA52927}"/>
    <cellStyle name="Normal 2 7 7 6" xfId="655" xr:uid="{00000000-0005-0000-0000-000034230000}"/>
    <cellStyle name="Normal 2 7 7 6 2" xfId="12817" xr:uid="{7A9B2D2A-1FE1-4912-923C-8734CB12A155}"/>
    <cellStyle name="Normal 2 7 7 60" xfId="6109" xr:uid="{00000000-0005-0000-0000-000035230000}"/>
    <cellStyle name="Normal 2 7 7 60 2" xfId="18108" xr:uid="{AAD9AE69-D3FF-42DE-A214-EF336A07216D}"/>
    <cellStyle name="Normal 2 7 7 61" xfId="6210" xr:uid="{00000000-0005-0000-0000-000036230000}"/>
    <cellStyle name="Normal 2 7 7 61 2" xfId="18206" xr:uid="{49E9CCF4-E2EF-481F-9A28-E574DC6257ED}"/>
    <cellStyle name="Normal 2 7 7 62" xfId="6311" xr:uid="{00000000-0005-0000-0000-000037230000}"/>
    <cellStyle name="Normal 2 7 7 62 2" xfId="18304" xr:uid="{7494D57A-2498-4AB4-A9F8-CBC8FE9DD16C}"/>
    <cellStyle name="Normal 2 7 7 63" xfId="6412" xr:uid="{00000000-0005-0000-0000-000038230000}"/>
    <cellStyle name="Normal 2 7 7 63 2" xfId="18402" xr:uid="{2A670026-AC7E-4B63-85A2-BE70CE5761AC}"/>
    <cellStyle name="Normal 2 7 7 64" xfId="6513" xr:uid="{00000000-0005-0000-0000-000039230000}"/>
    <cellStyle name="Normal 2 7 7 64 2" xfId="18500" xr:uid="{34467F04-1F97-471F-99F7-688F08C84B4D}"/>
    <cellStyle name="Normal 2 7 7 65" xfId="6614" xr:uid="{00000000-0005-0000-0000-00003A230000}"/>
    <cellStyle name="Normal 2 7 7 65 2" xfId="18598" xr:uid="{818403AD-2D88-4492-96D5-9A92A9884778}"/>
    <cellStyle name="Normal 2 7 7 66" xfId="6715" xr:uid="{00000000-0005-0000-0000-00003B230000}"/>
    <cellStyle name="Normal 2 7 7 66 2" xfId="18696" xr:uid="{739ABA7A-4743-4671-8FCD-8E720C21C8FE}"/>
    <cellStyle name="Normal 2 7 7 67" xfId="6816" xr:uid="{00000000-0005-0000-0000-00003C230000}"/>
    <cellStyle name="Normal 2 7 7 67 2" xfId="18794" xr:uid="{CCD69BA9-1040-4900-9985-E881C9B76D39}"/>
    <cellStyle name="Normal 2 7 7 68" xfId="6917" xr:uid="{00000000-0005-0000-0000-00003D230000}"/>
    <cellStyle name="Normal 2 7 7 68 2" xfId="18892" xr:uid="{EDB29C53-F737-48AA-9AED-69A7708BFB6D}"/>
    <cellStyle name="Normal 2 7 7 69" xfId="7018" xr:uid="{00000000-0005-0000-0000-00003E230000}"/>
    <cellStyle name="Normal 2 7 7 69 2" xfId="18990" xr:uid="{77BBEE85-8718-4947-82EC-9AEDFB0D0399}"/>
    <cellStyle name="Normal 2 7 7 7" xfId="756" xr:uid="{00000000-0005-0000-0000-00003F230000}"/>
    <cellStyle name="Normal 2 7 7 7 2" xfId="12915" xr:uid="{B9169B18-EC3D-4712-B57B-7911BDC0EEB7}"/>
    <cellStyle name="Normal 2 7 7 70" xfId="7119" xr:uid="{00000000-0005-0000-0000-000040230000}"/>
    <cellStyle name="Normal 2 7 7 70 2" xfId="19088" xr:uid="{614C96ED-6B17-47B4-A2EE-5BF0326E48CB}"/>
    <cellStyle name="Normal 2 7 7 71" xfId="7220" xr:uid="{00000000-0005-0000-0000-000041230000}"/>
    <cellStyle name="Normal 2 7 7 71 2" xfId="19186" xr:uid="{CB102F26-3CD9-4024-98C1-AB1BD1D905D2}"/>
    <cellStyle name="Normal 2 7 7 72" xfId="7321" xr:uid="{00000000-0005-0000-0000-000042230000}"/>
    <cellStyle name="Normal 2 7 7 72 2" xfId="19284" xr:uid="{E3757E43-5A12-45FF-BB7C-A1423B7D3C51}"/>
    <cellStyle name="Normal 2 7 7 73" xfId="7422" xr:uid="{00000000-0005-0000-0000-000043230000}"/>
    <cellStyle name="Normal 2 7 7 73 2" xfId="19382" xr:uid="{9A4EB676-CFCA-44CB-86B0-823FAE3587A7}"/>
    <cellStyle name="Normal 2 7 7 74" xfId="7523" xr:uid="{00000000-0005-0000-0000-000044230000}"/>
    <cellStyle name="Normal 2 7 7 74 2" xfId="19480" xr:uid="{E081C23D-A6A7-4252-808C-FEAF16ECADB6}"/>
    <cellStyle name="Normal 2 7 7 75" xfId="7624" xr:uid="{00000000-0005-0000-0000-000045230000}"/>
    <cellStyle name="Normal 2 7 7 75 2" xfId="19578" xr:uid="{A51BF3B3-F619-4835-AAE9-FEB2A94FE0F8}"/>
    <cellStyle name="Normal 2 7 7 76" xfId="7725" xr:uid="{00000000-0005-0000-0000-000046230000}"/>
    <cellStyle name="Normal 2 7 7 76 2" xfId="19676" xr:uid="{C84C5C45-0EFE-4289-BE8C-FCD9F08E0FEB}"/>
    <cellStyle name="Normal 2 7 7 77" xfId="7826" xr:uid="{00000000-0005-0000-0000-000047230000}"/>
    <cellStyle name="Normal 2 7 7 77 2" xfId="19774" xr:uid="{915C6306-681E-492E-AAF1-6E1029525BAD}"/>
    <cellStyle name="Normal 2 7 7 78" xfId="7927" xr:uid="{00000000-0005-0000-0000-000048230000}"/>
    <cellStyle name="Normal 2 7 7 78 2" xfId="19872" xr:uid="{F23DD5F0-71B2-421F-B266-813B978E0235}"/>
    <cellStyle name="Normal 2 7 7 79" xfId="8028" xr:uid="{00000000-0005-0000-0000-000049230000}"/>
    <cellStyle name="Normal 2 7 7 79 2" xfId="19970" xr:uid="{F6DBEE03-B110-4DD6-8295-34BC804C02CE}"/>
    <cellStyle name="Normal 2 7 7 8" xfId="857" xr:uid="{00000000-0005-0000-0000-00004A230000}"/>
    <cellStyle name="Normal 2 7 7 8 2" xfId="13013" xr:uid="{44985520-B114-4FBC-B07D-DAE289721B7B}"/>
    <cellStyle name="Normal 2 7 7 80" xfId="8129" xr:uid="{00000000-0005-0000-0000-00004B230000}"/>
    <cellStyle name="Normal 2 7 7 80 2" xfId="20068" xr:uid="{7BC041D5-952A-4F91-BB76-573C7304B582}"/>
    <cellStyle name="Normal 2 7 7 81" xfId="8230" xr:uid="{00000000-0005-0000-0000-00004C230000}"/>
    <cellStyle name="Normal 2 7 7 81 2" xfId="20166" xr:uid="{F33AE543-829E-4A8C-9514-F2468ED803B3}"/>
    <cellStyle name="Normal 2 7 7 82" xfId="8331" xr:uid="{00000000-0005-0000-0000-00004D230000}"/>
    <cellStyle name="Normal 2 7 7 82 2" xfId="20264" xr:uid="{D470E9A6-FC16-4550-90DB-1F252255E71A}"/>
    <cellStyle name="Normal 2 7 7 83" xfId="8432" xr:uid="{00000000-0005-0000-0000-00004E230000}"/>
    <cellStyle name="Normal 2 7 7 83 2" xfId="20362" xr:uid="{19E5DD8B-6795-43C7-BC35-8C54FDDCF1CA}"/>
    <cellStyle name="Normal 2 7 7 84" xfId="8533" xr:uid="{00000000-0005-0000-0000-00004F230000}"/>
    <cellStyle name="Normal 2 7 7 84 2" xfId="20460" xr:uid="{AD5AAB34-6951-4EA2-BF11-179B3393E480}"/>
    <cellStyle name="Normal 2 7 7 85" xfId="8634" xr:uid="{00000000-0005-0000-0000-000050230000}"/>
    <cellStyle name="Normal 2 7 7 85 2" xfId="20558" xr:uid="{D74FDF63-D366-493B-93D8-008C78B71E77}"/>
    <cellStyle name="Normal 2 7 7 86" xfId="8735" xr:uid="{00000000-0005-0000-0000-000051230000}"/>
    <cellStyle name="Normal 2 7 7 86 2" xfId="20656" xr:uid="{4DAE1BA2-4645-4C3B-A42E-59010F6B20C7}"/>
    <cellStyle name="Normal 2 7 7 87" xfId="8836" xr:uid="{00000000-0005-0000-0000-000052230000}"/>
    <cellStyle name="Normal 2 7 7 87 2" xfId="20754" xr:uid="{FD5C3B78-10AD-47E3-B33E-A9190545888D}"/>
    <cellStyle name="Normal 2 7 7 88" xfId="8937" xr:uid="{00000000-0005-0000-0000-000053230000}"/>
    <cellStyle name="Normal 2 7 7 88 2" xfId="20852" xr:uid="{45C3F1C0-B3DB-4FA1-936D-AA81DF73A93E}"/>
    <cellStyle name="Normal 2 7 7 89" xfId="9038" xr:uid="{00000000-0005-0000-0000-000054230000}"/>
    <cellStyle name="Normal 2 7 7 89 2" xfId="20950" xr:uid="{CDF88039-9A99-4FA9-81B4-C96CB5C42DB5}"/>
    <cellStyle name="Normal 2 7 7 9" xfId="958" xr:uid="{00000000-0005-0000-0000-000055230000}"/>
    <cellStyle name="Normal 2 7 7 9 2" xfId="13111" xr:uid="{8E3F58D4-A8EC-4AE4-B59D-2B22ECAB5621}"/>
    <cellStyle name="Normal 2 7 7 90" xfId="9139" xr:uid="{00000000-0005-0000-0000-000056230000}"/>
    <cellStyle name="Normal 2 7 7 90 2" xfId="21048" xr:uid="{F29685DD-627B-4F73-B41D-9D00D54ABDCF}"/>
    <cellStyle name="Normal 2 7 7 91" xfId="9240" xr:uid="{00000000-0005-0000-0000-000057230000}"/>
    <cellStyle name="Normal 2 7 7 91 2" xfId="21146" xr:uid="{EB8FFB5F-22C2-4133-828F-785FD5111D9C}"/>
    <cellStyle name="Normal 2 7 7 92" xfId="9341" xr:uid="{00000000-0005-0000-0000-000058230000}"/>
    <cellStyle name="Normal 2 7 7 92 2" xfId="21244" xr:uid="{F4F12E2C-4CEE-4A83-B9CE-4BCE0A066034}"/>
    <cellStyle name="Normal 2 7 7 93" xfId="9442" xr:uid="{00000000-0005-0000-0000-000059230000}"/>
    <cellStyle name="Normal 2 7 7 93 2" xfId="21342" xr:uid="{910C33CC-4D28-435B-83E7-87DC0DFC80DF}"/>
    <cellStyle name="Normal 2 7 7 94" xfId="9543" xr:uid="{00000000-0005-0000-0000-00005A230000}"/>
    <cellStyle name="Normal 2 7 7 94 2" xfId="21440" xr:uid="{9FCF4939-6CA0-4A1C-8094-2FE17717B354}"/>
    <cellStyle name="Normal 2 7 7 95" xfId="9644" xr:uid="{00000000-0005-0000-0000-00005B230000}"/>
    <cellStyle name="Normal 2 7 7 95 2" xfId="21538" xr:uid="{53564345-22DD-4871-97AB-29BEDD975EB3}"/>
    <cellStyle name="Normal 2 7 7 96" xfId="9745" xr:uid="{00000000-0005-0000-0000-00005C230000}"/>
    <cellStyle name="Normal 2 7 7 96 2" xfId="21636" xr:uid="{B85D738E-ACA4-45B2-8145-CC1434F4C0C0}"/>
    <cellStyle name="Normal 2 7 7 97" xfId="9846" xr:uid="{00000000-0005-0000-0000-00005D230000}"/>
    <cellStyle name="Normal 2 7 7 97 2" xfId="21734" xr:uid="{ACED344B-F008-4B10-9434-6E800D51E2EB}"/>
    <cellStyle name="Normal 2 7 7 98" xfId="9947" xr:uid="{00000000-0005-0000-0000-00005E230000}"/>
    <cellStyle name="Normal 2 7 7 98 2" xfId="21832" xr:uid="{640DC09C-E450-4459-A0CB-B2E69B7980F0}"/>
    <cellStyle name="Normal 2 7 7 99" xfId="10048" xr:uid="{00000000-0005-0000-0000-00005F230000}"/>
    <cellStyle name="Normal 2 7 7 99 2" xfId="21930" xr:uid="{6E3E919D-91C0-4C45-A4E2-99C562C8F4A2}"/>
    <cellStyle name="Normal 2 70" xfId="6541" xr:uid="{00000000-0005-0000-0000-000060230000}"/>
    <cellStyle name="Normal 2 70 2" xfId="18526" xr:uid="{D73E970E-F1FB-4371-A636-25B5F667828B}"/>
    <cellStyle name="Normal 2 71" xfId="6642" xr:uid="{00000000-0005-0000-0000-000061230000}"/>
    <cellStyle name="Normal 2 71 2" xfId="18624" xr:uid="{39933FCB-2A97-400A-9DF5-8DF657710BC7}"/>
    <cellStyle name="Normal 2 72" xfId="6743" xr:uid="{00000000-0005-0000-0000-000062230000}"/>
    <cellStyle name="Normal 2 72 2" xfId="18722" xr:uid="{7C4D81E2-C126-4A44-8B40-8DBE934268A3}"/>
    <cellStyle name="Normal 2 73" xfId="6844" xr:uid="{00000000-0005-0000-0000-000063230000}"/>
    <cellStyle name="Normal 2 73 2" xfId="18820" xr:uid="{14159434-6433-4534-BE69-2AAB7331FA9E}"/>
    <cellStyle name="Normal 2 74" xfId="6945" xr:uid="{00000000-0005-0000-0000-000064230000}"/>
    <cellStyle name="Normal 2 74 2" xfId="18918" xr:uid="{7B4B8984-3C1C-48EA-A5AD-95CE55207F65}"/>
    <cellStyle name="Normal 2 75" xfId="7046" xr:uid="{00000000-0005-0000-0000-000065230000}"/>
    <cellStyle name="Normal 2 75 2" xfId="19016" xr:uid="{A1FEFF55-D6F2-4B5D-9849-8DE36E554596}"/>
    <cellStyle name="Normal 2 76" xfId="7147" xr:uid="{00000000-0005-0000-0000-000066230000}"/>
    <cellStyle name="Normal 2 76 2" xfId="19114" xr:uid="{5F511B79-9044-4A4A-81F9-3259AD8C029E}"/>
    <cellStyle name="Normal 2 77" xfId="7248" xr:uid="{00000000-0005-0000-0000-000067230000}"/>
    <cellStyle name="Normal 2 77 2" xfId="19212" xr:uid="{D791FCBA-22F3-4D4E-A58A-646F66B40916}"/>
    <cellStyle name="Normal 2 78" xfId="7349" xr:uid="{00000000-0005-0000-0000-000068230000}"/>
    <cellStyle name="Normal 2 78 2" xfId="19310" xr:uid="{69FB1CEB-7C96-4351-ADE2-C91D34D44D54}"/>
    <cellStyle name="Normal 2 79" xfId="7450" xr:uid="{00000000-0005-0000-0000-000069230000}"/>
    <cellStyle name="Normal 2 79 2" xfId="19408" xr:uid="{BFAF13CD-0202-4D1B-BDB2-BCD6FCC8ECB0}"/>
    <cellStyle name="Normal 2 8" xfId="200" xr:uid="{00000000-0005-0000-0000-00006A230000}"/>
    <cellStyle name="Normal 2 8 2" xfId="12376" xr:uid="{5AACB97B-13D5-438B-B081-E91A3776B25F}"/>
    <cellStyle name="Normal 2 80" xfId="7551" xr:uid="{00000000-0005-0000-0000-00006B230000}"/>
    <cellStyle name="Normal 2 80 2" xfId="19506" xr:uid="{E2742E54-0BD5-47C1-B32A-C69FFB9DB6B3}"/>
    <cellStyle name="Normal 2 81" xfId="7652" xr:uid="{00000000-0005-0000-0000-00006C230000}"/>
    <cellStyle name="Normal 2 81 2" xfId="19604" xr:uid="{9A761859-76DC-4D6B-903C-2BB0562D4048}"/>
    <cellStyle name="Normal 2 82" xfId="7753" xr:uid="{00000000-0005-0000-0000-00006D230000}"/>
    <cellStyle name="Normal 2 82 2" xfId="19702" xr:uid="{BEE75D1A-6D62-4D6F-887D-31235FDCA7EC}"/>
    <cellStyle name="Normal 2 83" xfId="7854" xr:uid="{00000000-0005-0000-0000-00006E230000}"/>
    <cellStyle name="Normal 2 83 2" xfId="19800" xr:uid="{C5BAB6D2-610F-44E6-A157-2709A41A4D81}"/>
    <cellStyle name="Normal 2 84" xfId="7955" xr:uid="{00000000-0005-0000-0000-00006F230000}"/>
    <cellStyle name="Normal 2 84 2" xfId="19898" xr:uid="{6F573459-BC15-4D71-A6F9-159A9896C585}"/>
    <cellStyle name="Normal 2 85" xfId="8056" xr:uid="{00000000-0005-0000-0000-000070230000}"/>
    <cellStyle name="Normal 2 85 2" xfId="19996" xr:uid="{EEE1AE5E-41F3-40B7-B847-70FC6A101018}"/>
    <cellStyle name="Normal 2 86" xfId="8157" xr:uid="{00000000-0005-0000-0000-000071230000}"/>
    <cellStyle name="Normal 2 86 2" xfId="20094" xr:uid="{7746D93D-6446-48A4-A331-E7EFFDC7CBAC}"/>
    <cellStyle name="Normal 2 87" xfId="8258" xr:uid="{00000000-0005-0000-0000-000072230000}"/>
    <cellStyle name="Normal 2 87 2" xfId="20192" xr:uid="{29051C05-310A-478A-9B3C-DB19C8781162}"/>
    <cellStyle name="Normal 2 88" xfId="8359" xr:uid="{00000000-0005-0000-0000-000073230000}"/>
    <cellStyle name="Normal 2 88 2" xfId="20290" xr:uid="{68AADABA-20C9-4882-856F-EB0127CCD1E0}"/>
    <cellStyle name="Normal 2 89" xfId="8460" xr:uid="{00000000-0005-0000-0000-000074230000}"/>
    <cellStyle name="Normal 2 89 2" xfId="20388" xr:uid="{C398026C-21EC-4F89-8678-EADA16538374}"/>
    <cellStyle name="Normal 2 9" xfId="380" xr:uid="{00000000-0005-0000-0000-000075230000}"/>
    <cellStyle name="Normal 2 9 2" xfId="12549" xr:uid="{47189064-3143-4F4A-8BB4-B95B2F22052C}"/>
    <cellStyle name="Normal 2 90" xfId="8561" xr:uid="{00000000-0005-0000-0000-000076230000}"/>
    <cellStyle name="Normal 2 90 2" xfId="20486" xr:uid="{7C0D76EB-6952-4A0C-B986-187E0D27AE0C}"/>
    <cellStyle name="Normal 2 91" xfId="8662" xr:uid="{00000000-0005-0000-0000-000077230000}"/>
    <cellStyle name="Normal 2 91 2" xfId="20584" xr:uid="{967F2CEA-0129-439A-9275-369EDAA7D04E}"/>
    <cellStyle name="Normal 2 92" xfId="8763" xr:uid="{00000000-0005-0000-0000-000078230000}"/>
    <cellStyle name="Normal 2 92 2" xfId="20682" xr:uid="{0A8472A3-B578-4945-919E-EE4911838E6F}"/>
    <cellStyle name="Normal 2 93" xfId="8864" xr:uid="{00000000-0005-0000-0000-000079230000}"/>
    <cellStyle name="Normal 2 93 2" xfId="20780" xr:uid="{56960C59-8BB6-4DAD-8059-B52B7A9F94DD}"/>
    <cellStyle name="Normal 2 94" xfId="8965" xr:uid="{00000000-0005-0000-0000-00007A230000}"/>
    <cellStyle name="Normal 2 94 2" xfId="20878" xr:uid="{63E05DD7-0580-4A9A-AC1C-CC7B050C58E0}"/>
    <cellStyle name="Normal 2 95" xfId="9066" xr:uid="{00000000-0005-0000-0000-00007B230000}"/>
    <cellStyle name="Normal 2 95 2" xfId="20976" xr:uid="{BF6499FE-2630-432B-B54B-A04776922052}"/>
    <cellStyle name="Normal 2 96" xfId="9167" xr:uid="{00000000-0005-0000-0000-00007C230000}"/>
    <cellStyle name="Normal 2 96 2" xfId="21074" xr:uid="{76E4F46D-AA9C-49BC-876F-7ABF9A4B0EE1}"/>
    <cellStyle name="Normal 2 97" xfId="9268" xr:uid="{00000000-0005-0000-0000-00007D230000}"/>
    <cellStyle name="Normal 2 97 2" xfId="21172" xr:uid="{0091C05D-A80A-4F20-8A55-5991AC3A30C8}"/>
    <cellStyle name="Normal 2 98" xfId="9369" xr:uid="{00000000-0005-0000-0000-00007E230000}"/>
    <cellStyle name="Normal 2 98 2" xfId="21270" xr:uid="{4FABD268-6429-4152-8F9C-199440D7DCD2}"/>
    <cellStyle name="Normal 2 99" xfId="9470" xr:uid="{00000000-0005-0000-0000-00007F230000}"/>
    <cellStyle name="Normal 2 99 2" xfId="21368" xr:uid="{5286DBE2-1766-4BB8-AA4B-6ED70CAE33B4}"/>
    <cellStyle name="Normal 20" xfId="12219" xr:uid="{00000000-0005-0000-0000-000080230000}"/>
    <cellStyle name="Normal 20 2" xfId="24037" xr:uid="{3126F729-88A9-476C-85C1-936674DDFC9D}"/>
    <cellStyle name="Normal 21" xfId="12220" xr:uid="{00000000-0005-0000-0000-000081230000}"/>
    <cellStyle name="Normal 21 2" xfId="24038" xr:uid="{1FCE9522-3DC9-4A97-B5A7-F7D76069D396}"/>
    <cellStyle name="Normal 22" xfId="24068" xr:uid="{D7BB8DF7-6A8C-4E7D-9192-F380F3824DD0}"/>
    <cellStyle name="Normal 29" xfId="12228" xr:uid="{00000000-0005-0000-0000-000082230000}"/>
    <cellStyle name="Normal 29 2" xfId="24047" xr:uid="{2D564279-DF33-4FEB-BECE-3E3BE873EC58}"/>
    <cellStyle name="Normal 3" xfId="109" xr:uid="{00000000-0005-0000-0000-000083230000}"/>
    <cellStyle name="Normal 3 2" xfId="110" xr:uid="{00000000-0005-0000-0000-000084230000}"/>
    <cellStyle name="Normal 3 2 10" xfId="1116" xr:uid="{00000000-0005-0000-0000-000085230000}"/>
    <cellStyle name="Normal 3 2 10 2" xfId="13263" xr:uid="{2DD40DC5-EDF0-4F0E-82CA-CB03F3A313BF}"/>
    <cellStyle name="Normal 3 2 100" xfId="10206" xr:uid="{00000000-0005-0000-0000-000086230000}"/>
    <cellStyle name="Normal 3 2 100 2" xfId="22083" xr:uid="{5A5A66AB-5236-4F46-85BE-B853A86EA8E3}"/>
    <cellStyle name="Normal 3 2 101" xfId="10307" xr:uid="{00000000-0005-0000-0000-000087230000}"/>
    <cellStyle name="Normal 3 2 101 2" xfId="22180" xr:uid="{FA3DF0D0-C3C4-494D-993C-B21E37FA72E0}"/>
    <cellStyle name="Normal 3 2 102" xfId="10408" xr:uid="{00000000-0005-0000-0000-000088230000}"/>
    <cellStyle name="Normal 3 2 102 2" xfId="22278" xr:uid="{047B68AA-1CC3-45F8-8FC2-116A9DFEB2AB}"/>
    <cellStyle name="Normal 3 2 103" xfId="10509" xr:uid="{00000000-0005-0000-0000-000089230000}"/>
    <cellStyle name="Normal 3 2 103 2" xfId="22375" xr:uid="{A16BF5D2-19B1-4D2E-A0C9-B75A1E4A932B}"/>
    <cellStyle name="Normal 3 2 104" xfId="10610" xr:uid="{00000000-0005-0000-0000-00008A230000}"/>
    <cellStyle name="Normal 3 2 104 2" xfId="22475" xr:uid="{A8DA56F8-67DD-4EC7-95F2-9878B8D30CC8}"/>
    <cellStyle name="Normal 3 2 105" xfId="10711" xr:uid="{00000000-0005-0000-0000-00008B230000}"/>
    <cellStyle name="Normal 3 2 105 2" xfId="22573" xr:uid="{75C1673F-A206-4C0D-811B-9047381F501A}"/>
    <cellStyle name="Normal 3 2 106" xfId="10812" xr:uid="{00000000-0005-0000-0000-00008C230000}"/>
    <cellStyle name="Normal 3 2 106 2" xfId="22670" xr:uid="{A2499396-CD00-4BFC-9E6F-BBF1D5B95313}"/>
    <cellStyle name="Normal 3 2 107" xfId="10913" xr:uid="{00000000-0005-0000-0000-00008D230000}"/>
    <cellStyle name="Normal 3 2 107 2" xfId="22770" xr:uid="{EC83FFD6-3103-4606-BFD2-A4F0B67F593B}"/>
    <cellStyle name="Normal 3 2 108" xfId="11014" xr:uid="{00000000-0005-0000-0000-00008E230000}"/>
    <cellStyle name="Normal 3 2 108 2" xfId="22867" xr:uid="{B98BB987-F682-4ED4-B736-FBFAF518618C}"/>
    <cellStyle name="Normal 3 2 109" xfId="11115" xr:uid="{00000000-0005-0000-0000-00008F230000}"/>
    <cellStyle name="Normal 3 2 109 2" xfId="22964" xr:uid="{93A49224-E221-4582-AA3D-5A08D5ED9D1F}"/>
    <cellStyle name="Normal 3 2 11" xfId="1217" xr:uid="{00000000-0005-0000-0000-000090230000}"/>
    <cellStyle name="Normal 3 2 11 2" xfId="13361" xr:uid="{5CB34CBD-6677-4928-ACD9-69E39DF74AB7}"/>
    <cellStyle name="Normal 3 2 110" xfId="11216" xr:uid="{00000000-0005-0000-0000-000091230000}"/>
    <cellStyle name="Normal 3 2 110 2" xfId="23062" xr:uid="{E41E53C7-68F2-4141-9894-06B0B71B5918}"/>
    <cellStyle name="Normal 3 2 111" xfId="11317" xr:uid="{00000000-0005-0000-0000-000092230000}"/>
    <cellStyle name="Normal 3 2 111 2" xfId="23160" xr:uid="{5DB252ED-C1C2-4493-9E25-77A2825CFF49}"/>
    <cellStyle name="Normal 3 2 112" xfId="11418" xr:uid="{00000000-0005-0000-0000-000093230000}"/>
    <cellStyle name="Normal 3 2 112 2" xfId="23258" xr:uid="{4B2D8998-88A6-4579-9C18-DA713FE1585F}"/>
    <cellStyle name="Normal 3 2 113" xfId="11518" xr:uid="{00000000-0005-0000-0000-000094230000}"/>
    <cellStyle name="Normal 3 2 113 2" xfId="23357" xr:uid="{E2CD548B-9FB9-4605-B7A7-8C2C10C5C97D}"/>
    <cellStyle name="Normal 3 2 114" xfId="11619" xr:uid="{00000000-0005-0000-0000-000095230000}"/>
    <cellStyle name="Normal 3 2 114 2" xfId="23454" xr:uid="{6FB37EB4-4BBE-413C-AF20-283E750D45F9}"/>
    <cellStyle name="Normal 3 2 115" xfId="11720" xr:uid="{00000000-0005-0000-0000-000096230000}"/>
    <cellStyle name="Normal 3 2 115 2" xfId="23552" xr:uid="{9298C7C4-5CB9-4B08-AAB6-2DF3662B07B7}"/>
    <cellStyle name="Normal 3 2 116" xfId="11817" xr:uid="{00000000-0005-0000-0000-000097230000}"/>
    <cellStyle name="Normal 3 2 116 2" xfId="23644" xr:uid="{FD0F0254-5F55-4AC7-B7D7-C2BBCB2993E1}"/>
    <cellStyle name="Normal 3 2 117" xfId="11913" xr:uid="{00000000-0005-0000-0000-000098230000}"/>
    <cellStyle name="Normal 3 2 117 2" xfId="23738" xr:uid="{48B369B7-B884-4380-9937-2F864288A9B2}"/>
    <cellStyle name="Normal 3 2 118" xfId="12008" xr:uid="{00000000-0005-0000-0000-000099230000}"/>
    <cellStyle name="Normal 3 2 118 2" xfId="23831" xr:uid="{402C6329-8A92-4ADF-9399-31DA5C395EAB}"/>
    <cellStyle name="Normal 3 2 119" xfId="12097" xr:uid="{00000000-0005-0000-0000-00009A230000}"/>
    <cellStyle name="Normal 3 2 119 2" xfId="23917" xr:uid="{3D758CD2-EB96-47EE-BAEB-71E00E076228}"/>
    <cellStyle name="Normal 3 2 12" xfId="1318" xr:uid="{00000000-0005-0000-0000-00009B230000}"/>
    <cellStyle name="Normal 3 2 12 2" xfId="13459" xr:uid="{1DF66677-5FC5-4C45-B12E-96D555F789E2}"/>
    <cellStyle name="Normal 3 2 120" xfId="12173" xr:uid="{00000000-0005-0000-0000-00009C230000}"/>
    <cellStyle name="Normal 3 2 120 2" xfId="23991" xr:uid="{96228472-2C1C-4429-BAEC-6AE14AD34352}"/>
    <cellStyle name="Normal 3 2 121" xfId="12323" xr:uid="{DCDB1AA0-9E5A-44DE-B65E-7AA8AD90FB0F}"/>
    <cellStyle name="Normal 3 2 13" xfId="1419" xr:uid="{00000000-0005-0000-0000-00009D230000}"/>
    <cellStyle name="Normal 3 2 13 2" xfId="13557" xr:uid="{3B39972F-9483-4A2F-9B61-D4ABD9CC6B02}"/>
    <cellStyle name="Normal 3 2 14" xfId="1520" xr:uid="{00000000-0005-0000-0000-00009E230000}"/>
    <cellStyle name="Normal 3 2 14 2" xfId="13655" xr:uid="{18167945-0E44-41FD-936A-0CC37BCF9B2A}"/>
    <cellStyle name="Normal 3 2 15" xfId="1621" xr:uid="{00000000-0005-0000-0000-00009F230000}"/>
    <cellStyle name="Normal 3 2 15 2" xfId="13753" xr:uid="{C024E718-1B9A-4E8F-9370-ECE9118FBFCC}"/>
    <cellStyle name="Normal 3 2 16" xfId="1722" xr:uid="{00000000-0005-0000-0000-0000A0230000}"/>
    <cellStyle name="Normal 3 2 16 2" xfId="13851" xr:uid="{7D1A3D4F-CD7C-45DB-B3F7-563C1B316CAB}"/>
    <cellStyle name="Normal 3 2 17" xfId="1823" xr:uid="{00000000-0005-0000-0000-0000A1230000}"/>
    <cellStyle name="Normal 3 2 17 2" xfId="13949" xr:uid="{AB631BF4-0452-4AFF-B709-F9B87A42913F}"/>
    <cellStyle name="Normal 3 2 18" xfId="1924" xr:uid="{00000000-0005-0000-0000-0000A2230000}"/>
    <cellStyle name="Normal 3 2 18 2" xfId="14047" xr:uid="{9CAB0164-A5F3-4347-A2C0-F9A9AD669560}"/>
    <cellStyle name="Normal 3 2 19" xfId="2025" xr:uid="{00000000-0005-0000-0000-0000A3230000}"/>
    <cellStyle name="Normal 3 2 19 2" xfId="14145" xr:uid="{B1A266C1-B3AC-459E-B134-069DD0425093}"/>
    <cellStyle name="Normal 3 2 2" xfId="308" xr:uid="{00000000-0005-0000-0000-0000A4230000}"/>
    <cellStyle name="Normal 3 2 2 2" xfId="12480" xr:uid="{AA8B58EA-2268-491D-BCA3-BF0EECCE6222}"/>
    <cellStyle name="Normal 3 2 20" xfId="2126" xr:uid="{00000000-0005-0000-0000-0000A5230000}"/>
    <cellStyle name="Normal 3 2 20 2" xfId="14243" xr:uid="{C7C1D698-22EB-48EB-8D53-276381102EF0}"/>
    <cellStyle name="Normal 3 2 21" xfId="2227" xr:uid="{00000000-0005-0000-0000-0000A6230000}"/>
    <cellStyle name="Normal 3 2 21 2" xfId="14341" xr:uid="{13417094-8B29-46F6-BA0D-F3EBA3722E1D}"/>
    <cellStyle name="Normal 3 2 22" xfId="2328" xr:uid="{00000000-0005-0000-0000-0000A7230000}"/>
    <cellStyle name="Normal 3 2 22 2" xfId="14439" xr:uid="{7619582E-01D5-43A6-AD0D-6E6FF41E3F2F}"/>
    <cellStyle name="Normal 3 2 23" xfId="2429" xr:uid="{00000000-0005-0000-0000-0000A8230000}"/>
    <cellStyle name="Normal 3 2 23 2" xfId="14537" xr:uid="{8B313C5E-0B3F-4E83-8019-682BC22EDEE5}"/>
    <cellStyle name="Normal 3 2 24" xfId="2530" xr:uid="{00000000-0005-0000-0000-0000A9230000}"/>
    <cellStyle name="Normal 3 2 24 2" xfId="14635" xr:uid="{65B6650B-B111-466C-9959-39771C15DB07}"/>
    <cellStyle name="Normal 3 2 25" xfId="2631" xr:uid="{00000000-0005-0000-0000-0000AA230000}"/>
    <cellStyle name="Normal 3 2 25 2" xfId="14733" xr:uid="{91C755C6-D6FF-43F9-AED5-C8D8E921C5AC}"/>
    <cellStyle name="Normal 3 2 26" xfId="2732" xr:uid="{00000000-0005-0000-0000-0000AB230000}"/>
    <cellStyle name="Normal 3 2 26 2" xfId="14831" xr:uid="{CE2D788D-D717-4851-B341-B3CECB2C64AE}"/>
    <cellStyle name="Normal 3 2 27" xfId="2833" xr:uid="{00000000-0005-0000-0000-0000AC230000}"/>
    <cellStyle name="Normal 3 2 27 2" xfId="14929" xr:uid="{DAAC0BAB-902E-4E54-854B-CC94CEB9243D}"/>
    <cellStyle name="Normal 3 2 28" xfId="2934" xr:uid="{00000000-0005-0000-0000-0000AD230000}"/>
    <cellStyle name="Normal 3 2 28 2" xfId="15027" xr:uid="{BDA3DFFC-1BF9-4223-A465-C445F737742B}"/>
    <cellStyle name="Normal 3 2 29" xfId="3035" xr:uid="{00000000-0005-0000-0000-0000AE230000}"/>
    <cellStyle name="Normal 3 2 29 2" xfId="15125" xr:uid="{19959DBE-ADBF-445A-A692-67325D92555D}"/>
    <cellStyle name="Normal 3 2 3" xfId="409" xr:uid="{00000000-0005-0000-0000-0000AF230000}"/>
    <cellStyle name="Normal 3 2 3 2" xfId="12578" xr:uid="{511881B2-3BD4-46CF-B46C-DA9B89CDBC2B}"/>
    <cellStyle name="Normal 3 2 30" xfId="3136" xr:uid="{00000000-0005-0000-0000-0000B0230000}"/>
    <cellStyle name="Normal 3 2 30 2" xfId="15223" xr:uid="{19CAA1F0-6366-4841-9232-A5E5DE10F351}"/>
    <cellStyle name="Normal 3 2 31" xfId="3237" xr:uid="{00000000-0005-0000-0000-0000B1230000}"/>
    <cellStyle name="Normal 3 2 31 2" xfId="15321" xr:uid="{EFA3414D-A627-4067-B15C-C1EFBE639365}"/>
    <cellStyle name="Normal 3 2 32" xfId="3338" xr:uid="{00000000-0005-0000-0000-0000B2230000}"/>
    <cellStyle name="Normal 3 2 32 2" xfId="15419" xr:uid="{A5E7FCA3-064D-47BE-9EDA-7A5E91059F86}"/>
    <cellStyle name="Normal 3 2 33" xfId="3439" xr:uid="{00000000-0005-0000-0000-0000B3230000}"/>
    <cellStyle name="Normal 3 2 33 2" xfId="15517" xr:uid="{5ED58DB9-167B-4380-9ECD-ED13DA1B6CEB}"/>
    <cellStyle name="Normal 3 2 34" xfId="3540" xr:uid="{00000000-0005-0000-0000-0000B4230000}"/>
    <cellStyle name="Normal 3 2 34 2" xfId="15615" xr:uid="{5574D418-7ACB-4860-9BC8-FAA7E405B57C}"/>
    <cellStyle name="Normal 3 2 35" xfId="3641" xr:uid="{00000000-0005-0000-0000-0000B5230000}"/>
    <cellStyle name="Normal 3 2 35 2" xfId="15713" xr:uid="{4A797313-E7C9-4E23-AC90-718DAE3C5717}"/>
    <cellStyle name="Normal 3 2 36" xfId="3742" xr:uid="{00000000-0005-0000-0000-0000B6230000}"/>
    <cellStyle name="Normal 3 2 36 2" xfId="15812" xr:uid="{0002B9AF-42FE-4B0D-98B2-369F22CF2777}"/>
    <cellStyle name="Normal 3 2 37" xfId="3843" xr:uid="{00000000-0005-0000-0000-0000B7230000}"/>
    <cellStyle name="Normal 3 2 37 2" xfId="15908" xr:uid="{4AF14627-9574-426D-AE93-B1185BFBFC36}"/>
    <cellStyle name="Normal 3 2 38" xfId="3943" xr:uid="{00000000-0005-0000-0000-0000B8230000}"/>
    <cellStyle name="Normal 3 2 38 2" xfId="16004" xr:uid="{4B729778-BF93-47EE-9C93-460F68F638E2}"/>
    <cellStyle name="Normal 3 2 39" xfId="4037" xr:uid="{00000000-0005-0000-0000-0000B9230000}"/>
    <cellStyle name="Normal 3 2 39 2" xfId="16096" xr:uid="{E50006DE-5EF1-4A50-8B46-9BDB48FBC7DE}"/>
    <cellStyle name="Normal 3 2 4" xfId="510" xr:uid="{00000000-0005-0000-0000-0000BA230000}"/>
    <cellStyle name="Normal 3 2 4 2" xfId="12676" xr:uid="{E67A0944-F6FD-41C8-B74E-3D905E627E81}"/>
    <cellStyle name="Normal 3 2 40" xfId="4146" xr:uid="{00000000-0005-0000-0000-0000BB230000}"/>
    <cellStyle name="Normal 3 2 40 2" xfId="16203" xr:uid="{5DD36E52-881F-435C-BF49-B18C338FF3E4}"/>
    <cellStyle name="Normal 3 2 41" xfId="4247" xr:uid="{00000000-0005-0000-0000-0000BC230000}"/>
    <cellStyle name="Normal 3 2 41 2" xfId="16300" xr:uid="{2294BB10-69A9-4921-87A9-488ADEFAAFB9}"/>
    <cellStyle name="Normal 3 2 42" xfId="4348" xr:uid="{00000000-0005-0000-0000-0000BD230000}"/>
    <cellStyle name="Normal 3 2 42 2" xfId="16399" xr:uid="{EBEFDC63-B9BB-4BF1-A474-450B41AD8FD9}"/>
    <cellStyle name="Normal 3 2 43" xfId="4449" xr:uid="{00000000-0005-0000-0000-0000BE230000}"/>
    <cellStyle name="Normal 3 2 43 2" xfId="16497" xr:uid="{5537E1AC-044E-4542-B8E4-C1C55B6524D0}"/>
    <cellStyle name="Normal 3 2 44" xfId="4550" xr:uid="{00000000-0005-0000-0000-0000BF230000}"/>
    <cellStyle name="Normal 3 2 44 2" xfId="16595" xr:uid="{156A27F0-9BF4-4A39-AF68-10B70060C08D}"/>
    <cellStyle name="Normal 3 2 45" xfId="4651" xr:uid="{00000000-0005-0000-0000-0000C0230000}"/>
    <cellStyle name="Normal 3 2 45 2" xfId="16693" xr:uid="{F3AA31BC-431C-4410-BE28-53F1CEED2693}"/>
    <cellStyle name="Normal 3 2 46" xfId="4752" xr:uid="{00000000-0005-0000-0000-0000C1230000}"/>
    <cellStyle name="Normal 3 2 46 2" xfId="16791" xr:uid="{F15B6AB8-4520-4F30-AD76-32E5B2C86163}"/>
    <cellStyle name="Normal 3 2 47" xfId="4853" xr:uid="{00000000-0005-0000-0000-0000C2230000}"/>
    <cellStyle name="Normal 3 2 47 2" xfId="16889" xr:uid="{AC98C7F6-48DC-4D27-9635-896330AE72F3}"/>
    <cellStyle name="Normal 3 2 48" xfId="4954" xr:uid="{00000000-0005-0000-0000-0000C3230000}"/>
    <cellStyle name="Normal 3 2 48 2" xfId="16987" xr:uid="{A7ECB586-8644-44E3-B1FF-D675F92116D9}"/>
    <cellStyle name="Normal 3 2 49" xfId="5055" xr:uid="{00000000-0005-0000-0000-0000C4230000}"/>
    <cellStyle name="Normal 3 2 49 2" xfId="17085" xr:uid="{62236815-D760-46C4-97D9-EF041A87FD94}"/>
    <cellStyle name="Normal 3 2 5" xfId="611" xr:uid="{00000000-0005-0000-0000-0000C5230000}"/>
    <cellStyle name="Normal 3 2 5 2" xfId="12774" xr:uid="{90035FA2-2CF7-48FF-BB37-9E0E3DBED461}"/>
    <cellStyle name="Normal 3 2 50" xfId="5156" xr:uid="{00000000-0005-0000-0000-0000C6230000}"/>
    <cellStyle name="Normal 3 2 50 2" xfId="17183" xr:uid="{B953F1F7-0650-44EC-877D-76FEEFA32EC9}"/>
    <cellStyle name="Normal 3 2 51" xfId="5257" xr:uid="{00000000-0005-0000-0000-0000C7230000}"/>
    <cellStyle name="Normal 3 2 51 2" xfId="17281" xr:uid="{9DA96FC7-0E9E-4C74-916F-B8E478DF4489}"/>
    <cellStyle name="Normal 3 2 52" xfId="5358" xr:uid="{00000000-0005-0000-0000-0000C8230000}"/>
    <cellStyle name="Normal 3 2 52 2" xfId="17379" xr:uid="{78D2A3F1-CE17-4008-A5BA-094CED2D1FA1}"/>
    <cellStyle name="Normal 3 2 53" xfId="5459" xr:uid="{00000000-0005-0000-0000-0000C9230000}"/>
    <cellStyle name="Normal 3 2 53 2" xfId="17477" xr:uid="{8CB81815-AEDE-4DA4-A6BA-2D4BE8091B07}"/>
    <cellStyle name="Normal 3 2 54" xfId="5560" xr:uid="{00000000-0005-0000-0000-0000CA230000}"/>
    <cellStyle name="Normal 3 2 54 2" xfId="17575" xr:uid="{C28AE958-BC65-4E4F-8D35-1719E932B61B}"/>
    <cellStyle name="Normal 3 2 55" xfId="5661" xr:uid="{00000000-0005-0000-0000-0000CB230000}"/>
    <cellStyle name="Normal 3 2 55 2" xfId="17673" xr:uid="{D42DC6AB-B69D-45B9-AC16-6561F721C06F}"/>
    <cellStyle name="Normal 3 2 56" xfId="5762" xr:uid="{00000000-0005-0000-0000-0000CC230000}"/>
    <cellStyle name="Normal 3 2 56 2" xfId="17771" xr:uid="{EEB7E189-2276-4E43-A9E6-C097518E53A5}"/>
    <cellStyle name="Normal 3 2 57" xfId="5863" xr:uid="{00000000-0005-0000-0000-0000CD230000}"/>
    <cellStyle name="Normal 3 2 57 2" xfId="17869" xr:uid="{DE79147D-2730-4696-8CB7-846B37D35438}"/>
    <cellStyle name="Normal 3 2 58" xfId="5964" xr:uid="{00000000-0005-0000-0000-0000CE230000}"/>
    <cellStyle name="Normal 3 2 58 2" xfId="17967" xr:uid="{8C27FE8D-6337-4E07-82BF-FEA68839250C}"/>
    <cellStyle name="Normal 3 2 59" xfId="6065" xr:uid="{00000000-0005-0000-0000-0000CF230000}"/>
    <cellStyle name="Normal 3 2 59 2" xfId="18065" xr:uid="{809DC846-0392-4B9C-A126-EA3EEC4F05FD}"/>
    <cellStyle name="Normal 3 2 6" xfId="712" xr:uid="{00000000-0005-0000-0000-0000D0230000}"/>
    <cellStyle name="Normal 3 2 6 2" xfId="12872" xr:uid="{0DEC1018-2D7F-4C66-AEE7-304929D4DFCA}"/>
    <cellStyle name="Normal 3 2 60" xfId="6166" xr:uid="{00000000-0005-0000-0000-0000D1230000}"/>
    <cellStyle name="Normal 3 2 60 2" xfId="18163" xr:uid="{7FCE81DB-9F51-4ABA-8DD1-5BAD136B1AD8}"/>
    <cellStyle name="Normal 3 2 61" xfId="6267" xr:uid="{00000000-0005-0000-0000-0000D2230000}"/>
    <cellStyle name="Normal 3 2 61 2" xfId="18261" xr:uid="{14392157-8820-48BC-ACA1-393E8ACD2A34}"/>
    <cellStyle name="Normal 3 2 62" xfId="6368" xr:uid="{00000000-0005-0000-0000-0000D3230000}"/>
    <cellStyle name="Normal 3 2 62 2" xfId="18359" xr:uid="{201A166E-BD98-4A7E-9787-B811C9E9BE2D}"/>
    <cellStyle name="Normal 3 2 63" xfId="6469" xr:uid="{00000000-0005-0000-0000-0000D4230000}"/>
    <cellStyle name="Normal 3 2 63 2" xfId="18457" xr:uid="{D85F39B6-3580-4D3F-83A3-468A0A6A3742}"/>
    <cellStyle name="Normal 3 2 64" xfId="6570" xr:uid="{00000000-0005-0000-0000-0000D5230000}"/>
    <cellStyle name="Normal 3 2 64 2" xfId="18555" xr:uid="{889AF25C-0A98-4E47-BE55-DA633CB84EAB}"/>
    <cellStyle name="Normal 3 2 65" xfId="6671" xr:uid="{00000000-0005-0000-0000-0000D6230000}"/>
    <cellStyle name="Normal 3 2 65 2" xfId="18653" xr:uid="{C1257DF5-1DA7-44A1-ADD6-15F8E79BF2C8}"/>
    <cellStyle name="Normal 3 2 66" xfId="6772" xr:uid="{00000000-0005-0000-0000-0000D7230000}"/>
    <cellStyle name="Normal 3 2 66 2" xfId="18751" xr:uid="{987B442B-9BC4-43B0-B414-0A01F8EDB02E}"/>
    <cellStyle name="Normal 3 2 67" xfId="6873" xr:uid="{00000000-0005-0000-0000-0000D8230000}"/>
    <cellStyle name="Normal 3 2 67 2" xfId="18849" xr:uid="{9A47C4AF-7638-4858-A62C-A36A307A3A88}"/>
    <cellStyle name="Normal 3 2 68" xfId="6974" xr:uid="{00000000-0005-0000-0000-0000D9230000}"/>
    <cellStyle name="Normal 3 2 68 2" xfId="18947" xr:uid="{EB0AC7F1-1169-4205-968B-214F8DB54C1E}"/>
    <cellStyle name="Normal 3 2 69" xfId="7075" xr:uid="{00000000-0005-0000-0000-0000DA230000}"/>
    <cellStyle name="Normal 3 2 69 2" xfId="19045" xr:uid="{06BF626D-34EA-4233-8BB7-100FD113F51A}"/>
    <cellStyle name="Normal 3 2 7" xfId="813" xr:uid="{00000000-0005-0000-0000-0000DB230000}"/>
    <cellStyle name="Normal 3 2 7 2" xfId="12970" xr:uid="{B8BC61B2-E1EB-4AD6-834F-1A4BC3C9C286}"/>
    <cellStyle name="Normal 3 2 70" xfId="7176" xr:uid="{00000000-0005-0000-0000-0000DC230000}"/>
    <cellStyle name="Normal 3 2 70 2" xfId="19143" xr:uid="{3941F545-D613-4DD6-9130-E9C64A307E42}"/>
    <cellStyle name="Normal 3 2 71" xfId="7277" xr:uid="{00000000-0005-0000-0000-0000DD230000}"/>
    <cellStyle name="Normal 3 2 71 2" xfId="19241" xr:uid="{D9F560FB-5A9E-40BA-903A-6AD3DF0C48C0}"/>
    <cellStyle name="Normal 3 2 72" xfId="7378" xr:uid="{00000000-0005-0000-0000-0000DE230000}"/>
    <cellStyle name="Normal 3 2 72 2" xfId="19339" xr:uid="{948A3D15-BAA0-482E-807A-382F994F1A7A}"/>
    <cellStyle name="Normal 3 2 73" xfId="7479" xr:uid="{00000000-0005-0000-0000-0000DF230000}"/>
    <cellStyle name="Normal 3 2 73 2" xfId="19437" xr:uid="{BF6ED7DB-7AEF-44C0-B815-2B116D3E896D}"/>
    <cellStyle name="Normal 3 2 74" xfId="7580" xr:uid="{00000000-0005-0000-0000-0000E0230000}"/>
    <cellStyle name="Normal 3 2 74 2" xfId="19535" xr:uid="{2F2CD2D9-D3CF-47D5-B87B-9A8B73A98054}"/>
    <cellStyle name="Normal 3 2 75" xfId="7681" xr:uid="{00000000-0005-0000-0000-0000E1230000}"/>
    <cellStyle name="Normal 3 2 75 2" xfId="19633" xr:uid="{945CB028-0D9F-4C55-BD25-25E2DA581AE8}"/>
    <cellStyle name="Normal 3 2 76" xfId="7782" xr:uid="{00000000-0005-0000-0000-0000E2230000}"/>
    <cellStyle name="Normal 3 2 76 2" xfId="19731" xr:uid="{BDDBF6E6-E91C-4C97-A7B9-C1172A5953C9}"/>
    <cellStyle name="Normal 3 2 77" xfId="7883" xr:uid="{00000000-0005-0000-0000-0000E3230000}"/>
    <cellStyle name="Normal 3 2 77 2" xfId="19829" xr:uid="{79F40CF9-8DD8-4F88-ACFA-D3E54C6BFE12}"/>
    <cellStyle name="Normal 3 2 78" xfId="7984" xr:uid="{00000000-0005-0000-0000-0000E4230000}"/>
    <cellStyle name="Normal 3 2 78 2" xfId="19927" xr:uid="{02DB546F-7E0A-4D7C-9585-429CC88A6E57}"/>
    <cellStyle name="Normal 3 2 79" xfId="8085" xr:uid="{00000000-0005-0000-0000-0000E5230000}"/>
    <cellStyle name="Normal 3 2 79 2" xfId="20025" xr:uid="{8F6BFEB0-34EA-4DC0-AE25-311CFB1D816B}"/>
    <cellStyle name="Normal 3 2 8" xfId="914" xr:uid="{00000000-0005-0000-0000-0000E6230000}"/>
    <cellStyle name="Normal 3 2 8 2" xfId="13068" xr:uid="{674A34D4-0C5F-4777-AB79-E1DD63BC75CB}"/>
    <cellStyle name="Normal 3 2 80" xfId="8186" xr:uid="{00000000-0005-0000-0000-0000E7230000}"/>
    <cellStyle name="Normal 3 2 80 2" xfId="20123" xr:uid="{B2D6C6EB-641B-400B-B430-9E2173C84A37}"/>
    <cellStyle name="Normal 3 2 81" xfId="8287" xr:uid="{00000000-0005-0000-0000-0000E8230000}"/>
    <cellStyle name="Normal 3 2 81 2" xfId="20221" xr:uid="{CF517BFA-3673-4311-B545-B1841BDCA0E4}"/>
    <cellStyle name="Normal 3 2 82" xfId="8388" xr:uid="{00000000-0005-0000-0000-0000E9230000}"/>
    <cellStyle name="Normal 3 2 82 2" xfId="20319" xr:uid="{5FB4EA45-29E7-40D3-A5E8-D8059FF1133B}"/>
    <cellStyle name="Normal 3 2 83" xfId="8489" xr:uid="{00000000-0005-0000-0000-0000EA230000}"/>
    <cellStyle name="Normal 3 2 83 2" xfId="20417" xr:uid="{CA041BD2-551D-4184-997D-74D27C92ED25}"/>
    <cellStyle name="Normal 3 2 84" xfId="8590" xr:uid="{00000000-0005-0000-0000-0000EB230000}"/>
    <cellStyle name="Normal 3 2 84 2" xfId="20515" xr:uid="{B8A0F05A-394A-468B-914A-263148A59B76}"/>
    <cellStyle name="Normal 3 2 85" xfId="8691" xr:uid="{00000000-0005-0000-0000-0000EC230000}"/>
    <cellStyle name="Normal 3 2 85 2" xfId="20613" xr:uid="{7531F6FE-A761-4231-8D61-DEAD46C5E3F5}"/>
    <cellStyle name="Normal 3 2 86" xfId="8792" xr:uid="{00000000-0005-0000-0000-0000ED230000}"/>
    <cellStyle name="Normal 3 2 86 2" xfId="20711" xr:uid="{E579BE47-F216-4A57-9524-C882DC2798DB}"/>
    <cellStyle name="Normal 3 2 87" xfId="8893" xr:uid="{00000000-0005-0000-0000-0000EE230000}"/>
    <cellStyle name="Normal 3 2 87 2" xfId="20809" xr:uid="{18A92449-D711-460B-A11F-1CC3DF597A32}"/>
    <cellStyle name="Normal 3 2 88" xfId="8994" xr:uid="{00000000-0005-0000-0000-0000EF230000}"/>
    <cellStyle name="Normal 3 2 88 2" xfId="20907" xr:uid="{A830D5BC-6F07-490F-9D34-EA88EB1F3095}"/>
    <cellStyle name="Normal 3 2 89" xfId="9095" xr:uid="{00000000-0005-0000-0000-0000F0230000}"/>
    <cellStyle name="Normal 3 2 89 2" xfId="21005" xr:uid="{C05F5E81-B9AF-4AAF-9A6C-215C8F04B00A}"/>
    <cellStyle name="Normal 3 2 9" xfId="1015" xr:uid="{00000000-0005-0000-0000-0000F1230000}"/>
    <cellStyle name="Normal 3 2 9 2" xfId="13166" xr:uid="{F0D29D5F-BFAD-4227-96DD-203AB681DE40}"/>
    <cellStyle name="Normal 3 2 90" xfId="9196" xr:uid="{00000000-0005-0000-0000-0000F2230000}"/>
    <cellStyle name="Normal 3 2 90 2" xfId="21103" xr:uid="{D669D507-C21C-45F7-93D7-126EC499D7C8}"/>
    <cellStyle name="Normal 3 2 91" xfId="9297" xr:uid="{00000000-0005-0000-0000-0000F3230000}"/>
    <cellStyle name="Normal 3 2 91 2" xfId="21201" xr:uid="{797CE738-9C6D-4150-A88F-CC1D76B6095E}"/>
    <cellStyle name="Normal 3 2 92" xfId="9398" xr:uid="{00000000-0005-0000-0000-0000F4230000}"/>
    <cellStyle name="Normal 3 2 92 2" xfId="21299" xr:uid="{81E5CB19-F5C5-4ABB-82A6-75AC6D2736CC}"/>
    <cellStyle name="Normal 3 2 93" xfId="9499" xr:uid="{00000000-0005-0000-0000-0000F5230000}"/>
    <cellStyle name="Normal 3 2 93 2" xfId="21397" xr:uid="{23862054-3B0F-4C4A-9A86-852E25F794C7}"/>
    <cellStyle name="Normal 3 2 94" xfId="9600" xr:uid="{00000000-0005-0000-0000-0000F6230000}"/>
    <cellStyle name="Normal 3 2 94 2" xfId="21495" xr:uid="{81F2AC56-9BE1-4E03-88A8-A751540623AC}"/>
    <cellStyle name="Normal 3 2 95" xfId="9701" xr:uid="{00000000-0005-0000-0000-0000F7230000}"/>
    <cellStyle name="Normal 3 2 95 2" xfId="21593" xr:uid="{491A1043-BE8A-435C-952E-D501BA3E5876}"/>
    <cellStyle name="Normal 3 2 96" xfId="9802" xr:uid="{00000000-0005-0000-0000-0000F8230000}"/>
    <cellStyle name="Normal 3 2 96 2" xfId="21691" xr:uid="{55B27C4E-47FE-490F-9EF1-9D1866548D42}"/>
    <cellStyle name="Normal 3 2 97" xfId="9903" xr:uid="{00000000-0005-0000-0000-0000F9230000}"/>
    <cellStyle name="Normal 3 2 97 2" xfId="21789" xr:uid="{1BAB6207-D602-4A76-918A-B43745A52DCD}"/>
    <cellStyle name="Normal 3 2 98" xfId="10004" xr:uid="{00000000-0005-0000-0000-0000FA230000}"/>
    <cellStyle name="Normal 3 2 98 2" xfId="21887" xr:uid="{29FB67E9-6D8D-46BD-9F2D-3D8D4266F8E7}"/>
    <cellStyle name="Normal 3 2 99" xfId="10105" xr:uid="{00000000-0005-0000-0000-0000FB230000}"/>
    <cellStyle name="Normal 3 2 99 2" xfId="21985" xr:uid="{0770CD2D-1999-4168-AFE3-F61E56FF8AFA}"/>
    <cellStyle name="Normal 3 3" xfId="111" xr:uid="{00000000-0005-0000-0000-0000FC230000}"/>
    <cellStyle name="Normal 3 3 10" xfId="1117" xr:uid="{00000000-0005-0000-0000-0000FD230000}"/>
    <cellStyle name="Normal 3 3 10 2" xfId="13264" xr:uid="{52135560-BE7D-4BAD-890E-5FD2A745DB8C}"/>
    <cellStyle name="Normal 3 3 100" xfId="10207" xr:uid="{00000000-0005-0000-0000-0000FE230000}"/>
    <cellStyle name="Normal 3 3 100 2" xfId="22084" xr:uid="{AF8B480D-F3ED-4E1B-BC69-8CB22678B8CD}"/>
    <cellStyle name="Normal 3 3 101" xfId="10308" xr:uid="{00000000-0005-0000-0000-0000FF230000}"/>
    <cellStyle name="Normal 3 3 101 2" xfId="22181" xr:uid="{266F44BC-5C85-429F-AA6C-4C81481A37E0}"/>
    <cellStyle name="Normal 3 3 102" xfId="10409" xr:uid="{00000000-0005-0000-0000-000000240000}"/>
    <cellStyle name="Normal 3 3 102 2" xfId="22279" xr:uid="{0E1ECE02-BD87-4D24-84A2-219DF8F1CE54}"/>
    <cellStyle name="Normal 3 3 103" xfId="10510" xr:uid="{00000000-0005-0000-0000-000001240000}"/>
    <cellStyle name="Normal 3 3 103 2" xfId="22376" xr:uid="{401F259A-1D84-4AF4-87C0-DCE356E28BE0}"/>
    <cellStyle name="Normal 3 3 104" xfId="10611" xr:uid="{00000000-0005-0000-0000-000002240000}"/>
    <cellStyle name="Normal 3 3 104 2" xfId="22476" xr:uid="{3EFF587F-E504-4263-8DAC-3FB9A1E86E84}"/>
    <cellStyle name="Normal 3 3 105" xfId="10712" xr:uid="{00000000-0005-0000-0000-000003240000}"/>
    <cellStyle name="Normal 3 3 105 2" xfId="22574" xr:uid="{ED7D0DDF-C70B-4355-B2A2-FE8BFC0BAAC5}"/>
    <cellStyle name="Normal 3 3 106" xfId="10813" xr:uid="{00000000-0005-0000-0000-000004240000}"/>
    <cellStyle name="Normal 3 3 106 2" xfId="22671" xr:uid="{D0EEB21C-4FF5-4F74-AB3E-AC818C540E3C}"/>
    <cellStyle name="Normal 3 3 107" xfId="10914" xr:uid="{00000000-0005-0000-0000-000005240000}"/>
    <cellStyle name="Normal 3 3 107 2" xfId="22771" xr:uid="{E14A6977-829D-4BD4-AA51-39F6F42EEE3F}"/>
    <cellStyle name="Normal 3 3 108" xfId="11015" xr:uid="{00000000-0005-0000-0000-000006240000}"/>
    <cellStyle name="Normal 3 3 108 2" xfId="22868" xr:uid="{32365192-626E-4ADF-BB06-E988CA0CF74F}"/>
    <cellStyle name="Normal 3 3 109" xfId="11116" xr:uid="{00000000-0005-0000-0000-000007240000}"/>
    <cellStyle name="Normal 3 3 109 2" xfId="22965" xr:uid="{FC336C85-1E79-4A4B-8F98-F2EF728B8EA9}"/>
    <cellStyle name="Normal 3 3 11" xfId="1218" xr:uid="{00000000-0005-0000-0000-000008240000}"/>
    <cellStyle name="Normal 3 3 11 2" xfId="13362" xr:uid="{B8EFAD09-69D2-4133-B7F2-3BDD20BA29E5}"/>
    <cellStyle name="Normal 3 3 110" xfId="11217" xr:uid="{00000000-0005-0000-0000-000009240000}"/>
    <cellStyle name="Normal 3 3 110 2" xfId="23063" xr:uid="{D8F0D413-EE3A-43B8-971E-5DFA53F64F0A}"/>
    <cellStyle name="Normal 3 3 111" xfId="11318" xr:uid="{00000000-0005-0000-0000-00000A240000}"/>
    <cellStyle name="Normal 3 3 111 2" xfId="23161" xr:uid="{EEBBEFBC-3265-4BB9-8E26-E57F7C3708FD}"/>
    <cellStyle name="Normal 3 3 112" xfId="11419" xr:uid="{00000000-0005-0000-0000-00000B240000}"/>
    <cellStyle name="Normal 3 3 112 2" xfId="23259" xr:uid="{30163C88-1862-4359-890A-B012674B74F1}"/>
    <cellStyle name="Normal 3 3 113" xfId="11519" xr:uid="{00000000-0005-0000-0000-00000C240000}"/>
    <cellStyle name="Normal 3 3 113 2" xfId="23358" xr:uid="{3BF24946-7EB8-48ED-9FCE-9102117150D1}"/>
    <cellStyle name="Normal 3 3 114" xfId="11620" xr:uid="{00000000-0005-0000-0000-00000D240000}"/>
    <cellStyle name="Normal 3 3 114 2" xfId="23455" xr:uid="{1D390621-73DC-4F03-92D4-2E260774F9F0}"/>
    <cellStyle name="Normal 3 3 115" xfId="11721" xr:uid="{00000000-0005-0000-0000-00000E240000}"/>
    <cellStyle name="Normal 3 3 115 2" xfId="23553" xr:uid="{10998084-F0EB-454F-AD0F-EC6C1A530EFC}"/>
    <cellStyle name="Normal 3 3 116" xfId="11818" xr:uid="{00000000-0005-0000-0000-00000F240000}"/>
    <cellStyle name="Normal 3 3 116 2" xfId="23645" xr:uid="{BBC65D28-6E82-463F-8625-3F32A6E974BC}"/>
    <cellStyle name="Normal 3 3 117" xfId="11914" xr:uid="{00000000-0005-0000-0000-000010240000}"/>
    <cellStyle name="Normal 3 3 117 2" xfId="23739" xr:uid="{7FE697A6-99C8-417B-8D8B-A67728F026B4}"/>
    <cellStyle name="Normal 3 3 118" xfId="12009" xr:uid="{00000000-0005-0000-0000-000011240000}"/>
    <cellStyle name="Normal 3 3 118 2" xfId="23832" xr:uid="{7FEE2C27-EC3A-43C7-9962-285550A3CF98}"/>
    <cellStyle name="Normal 3 3 119" xfId="12098" xr:uid="{00000000-0005-0000-0000-000012240000}"/>
    <cellStyle name="Normal 3 3 119 2" xfId="23918" xr:uid="{8D87412C-CB16-43B3-978F-33F3B9BAF699}"/>
    <cellStyle name="Normal 3 3 12" xfId="1319" xr:uid="{00000000-0005-0000-0000-000013240000}"/>
    <cellStyle name="Normal 3 3 12 2" xfId="13460" xr:uid="{E5FB026A-26D3-4026-8445-338B4E6B8BA1}"/>
    <cellStyle name="Normal 3 3 120" xfId="12174" xr:uid="{00000000-0005-0000-0000-000014240000}"/>
    <cellStyle name="Normal 3 3 120 2" xfId="23992" xr:uid="{A3986360-8B1A-47FD-94F3-096F9703310F}"/>
    <cellStyle name="Normal 3 3 121" xfId="12324" xr:uid="{241143F3-2362-4E57-B504-64428582A46D}"/>
    <cellStyle name="Normal 3 3 13" xfId="1420" xr:uid="{00000000-0005-0000-0000-000015240000}"/>
    <cellStyle name="Normal 3 3 13 2" xfId="13558" xr:uid="{9CB3D938-E8EE-4EB1-B795-4012D354E457}"/>
    <cellStyle name="Normal 3 3 14" xfId="1521" xr:uid="{00000000-0005-0000-0000-000016240000}"/>
    <cellStyle name="Normal 3 3 14 2" xfId="13656" xr:uid="{9F4AEE2A-E7F1-4C2E-A5A2-3F92FF173B33}"/>
    <cellStyle name="Normal 3 3 15" xfId="1622" xr:uid="{00000000-0005-0000-0000-000017240000}"/>
    <cellStyle name="Normal 3 3 15 2" xfId="13754" xr:uid="{D90CA02C-5293-4A77-A50E-3D4FA7CFCCD7}"/>
    <cellStyle name="Normal 3 3 16" xfId="1723" xr:uid="{00000000-0005-0000-0000-000018240000}"/>
    <cellStyle name="Normal 3 3 16 2" xfId="13852" xr:uid="{B49AE095-F73F-45D5-8B1D-1E5756041923}"/>
    <cellStyle name="Normal 3 3 17" xfId="1824" xr:uid="{00000000-0005-0000-0000-000019240000}"/>
    <cellStyle name="Normal 3 3 17 2" xfId="13950" xr:uid="{ED9BBE9B-7AA0-4FD2-8B3A-95DD87650873}"/>
    <cellStyle name="Normal 3 3 18" xfId="1925" xr:uid="{00000000-0005-0000-0000-00001A240000}"/>
    <cellStyle name="Normal 3 3 18 2" xfId="14048" xr:uid="{3EEA6E22-1B3B-4E0F-A8E6-1E405A5F18A7}"/>
    <cellStyle name="Normal 3 3 19" xfId="2026" xr:uid="{00000000-0005-0000-0000-00001B240000}"/>
    <cellStyle name="Normal 3 3 19 2" xfId="14146" xr:uid="{62263956-A667-4385-A578-3E18EE1DC267}"/>
    <cellStyle name="Normal 3 3 2" xfId="309" xr:uid="{00000000-0005-0000-0000-00001C240000}"/>
    <cellStyle name="Normal 3 3 2 2" xfId="12481" xr:uid="{5AB41EE5-1F4E-4E4E-8AE1-516F7BDB647F}"/>
    <cellStyle name="Normal 3 3 20" xfId="2127" xr:uid="{00000000-0005-0000-0000-00001D240000}"/>
    <cellStyle name="Normal 3 3 20 2" xfId="14244" xr:uid="{12F618F3-BC73-4F05-B939-A9975D4D74F3}"/>
    <cellStyle name="Normal 3 3 21" xfId="2228" xr:uid="{00000000-0005-0000-0000-00001E240000}"/>
    <cellStyle name="Normal 3 3 21 2" xfId="14342" xr:uid="{D566E409-589D-4D86-8A03-88E62687394E}"/>
    <cellStyle name="Normal 3 3 22" xfId="2329" xr:uid="{00000000-0005-0000-0000-00001F240000}"/>
    <cellStyle name="Normal 3 3 22 2" xfId="14440" xr:uid="{A48A5887-B529-46FF-AD3B-466DFF328341}"/>
    <cellStyle name="Normal 3 3 23" xfId="2430" xr:uid="{00000000-0005-0000-0000-000020240000}"/>
    <cellStyle name="Normal 3 3 23 2" xfId="14538" xr:uid="{C81BD049-5B8A-4E8B-B24C-036B7CD72C7C}"/>
    <cellStyle name="Normal 3 3 24" xfId="2531" xr:uid="{00000000-0005-0000-0000-000021240000}"/>
    <cellStyle name="Normal 3 3 24 2" xfId="14636" xr:uid="{A3CA70BA-D830-4B6D-A3E2-8B39CAEBA60B}"/>
    <cellStyle name="Normal 3 3 25" xfId="2632" xr:uid="{00000000-0005-0000-0000-000022240000}"/>
    <cellStyle name="Normal 3 3 25 2" xfId="14734" xr:uid="{A81B1C43-C343-4527-B8DA-3E178F17D87D}"/>
    <cellStyle name="Normal 3 3 26" xfId="2733" xr:uid="{00000000-0005-0000-0000-000023240000}"/>
    <cellStyle name="Normal 3 3 26 2" xfId="14832" xr:uid="{AAD4B1EB-F714-48DC-B5EA-715D447A3256}"/>
    <cellStyle name="Normal 3 3 27" xfId="2834" xr:uid="{00000000-0005-0000-0000-000024240000}"/>
    <cellStyle name="Normal 3 3 27 2" xfId="14930" xr:uid="{7B0B0D91-939B-4E59-B6D3-C6229829F4C8}"/>
    <cellStyle name="Normal 3 3 28" xfId="2935" xr:uid="{00000000-0005-0000-0000-000025240000}"/>
    <cellStyle name="Normal 3 3 28 2" xfId="15028" xr:uid="{0EB47C41-9500-4466-AB53-6ECD94BF6FFB}"/>
    <cellStyle name="Normal 3 3 29" xfId="3036" xr:uid="{00000000-0005-0000-0000-000026240000}"/>
    <cellStyle name="Normal 3 3 29 2" xfId="15126" xr:uid="{86C98F34-D610-410E-BEC5-645F0B06AF70}"/>
    <cellStyle name="Normal 3 3 3" xfId="410" xr:uid="{00000000-0005-0000-0000-000027240000}"/>
    <cellStyle name="Normal 3 3 3 2" xfId="12579" xr:uid="{87EAC48C-9BFD-4B6A-97B9-F28DD50567AA}"/>
    <cellStyle name="Normal 3 3 30" xfId="3137" xr:uid="{00000000-0005-0000-0000-000028240000}"/>
    <cellStyle name="Normal 3 3 30 2" xfId="15224" xr:uid="{EF559528-25A1-46E6-B61E-57A84DB16DA2}"/>
    <cellStyle name="Normal 3 3 31" xfId="3238" xr:uid="{00000000-0005-0000-0000-000029240000}"/>
    <cellStyle name="Normal 3 3 31 2" xfId="15322" xr:uid="{2699FF57-897F-4EE0-9F93-0B67D1D64F90}"/>
    <cellStyle name="Normal 3 3 32" xfId="3339" xr:uid="{00000000-0005-0000-0000-00002A240000}"/>
    <cellStyle name="Normal 3 3 32 2" xfId="15420" xr:uid="{A7BFE379-5DA4-4880-9DC4-6ADDA231B517}"/>
    <cellStyle name="Normal 3 3 33" xfId="3440" xr:uid="{00000000-0005-0000-0000-00002B240000}"/>
    <cellStyle name="Normal 3 3 33 2" xfId="15518" xr:uid="{FF134A5C-004C-415F-8B5B-5FFC5D7563CC}"/>
    <cellStyle name="Normal 3 3 34" xfId="3541" xr:uid="{00000000-0005-0000-0000-00002C240000}"/>
    <cellStyle name="Normal 3 3 34 2" xfId="15616" xr:uid="{2ECB26FB-AEC1-4DAD-8157-BD13EB9E20DA}"/>
    <cellStyle name="Normal 3 3 35" xfId="3642" xr:uid="{00000000-0005-0000-0000-00002D240000}"/>
    <cellStyle name="Normal 3 3 35 2" xfId="15714" xr:uid="{C5A5D70B-94B1-4C5B-B3ED-A5EC20D7310A}"/>
    <cellStyle name="Normal 3 3 36" xfId="3743" xr:uid="{00000000-0005-0000-0000-00002E240000}"/>
    <cellStyle name="Normal 3 3 36 2" xfId="15813" xr:uid="{45F8B208-1B09-4A7F-B890-DC7916B4A750}"/>
    <cellStyle name="Normal 3 3 37" xfId="3844" xr:uid="{00000000-0005-0000-0000-00002F240000}"/>
    <cellStyle name="Normal 3 3 37 2" xfId="15909" xr:uid="{E1456068-9D82-430F-AE0B-50B1F2170B07}"/>
    <cellStyle name="Normal 3 3 38" xfId="3944" xr:uid="{00000000-0005-0000-0000-000030240000}"/>
    <cellStyle name="Normal 3 3 38 2" xfId="16005" xr:uid="{136E19B8-8F15-40EC-B8A3-862FFB9E1E07}"/>
    <cellStyle name="Normal 3 3 39" xfId="4038" xr:uid="{00000000-0005-0000-0000-000031240000}"/>
    <cellStyle name="Normal 3 3 39 2" xfId="16097" xr:uid="{AF18B8A6-A719-4AB9-A5D1-F644314B268F}"/>
    <cellStyle name="Normal 3 3 4" xfId="511" xr:uid="{00000000-0005-0000-0000-000032240000}"/>
    <cellStyle name="Normal 3 3 4 2" xfId="12677" xr:uid="{E60BEECA-5EBC-4F63-8606-A21BC9E4AB6B}"/>
    <cellStyle name="Normal 3 3 40" xfId="4147" xr:uid="{00000000-0005-0000-0000-000033240000}"/>
    <cellStyle name="Normal 3 3 40 2" xfId="16204" xr:uid="{43D9BE6C-1A30-4240-B26E-291CEB430507}"/>
    <cellStyle name="Normal 3 3 41" xfId="4248" xr:uid="{00000000-0005-0000-0000-000034240000}"/>
    <cellStyle name="Normal 3 3 41 2" xfId="16301" xr:uid="{B7C17AF2-F756-490A-975D-8DB88F1DBB2C}"/>
    <cellStyle name="Normal 3 3 42" xfId="4349" xr:uid="{00000000-0005-0000-0000-000035240000}"/>
    <cellStyle name="Normal 3 3 42 2" xfId="16400" xr:uid="{725F9BC7-58A5-483F-8B49-4F437100CC79}"/>
    <cellStyle name="Normal 3 3 43" xfId="4450" xr:uid="{00000000-0005-0000-0000-000036240000}"/>
    <cellStyle name="Normal 3 3 43 2" xfId="16498" xr:uid="{BEA8EF7C-E283-4D4D-90A0-5A9B21668F9F}"/>
    <cellStyle name="Normal 3 3 44" xfId="4551" xr:uid="{00000000-0005-0000-0000-000037240000}"/>
    <cellStyle name="Normal 3 3 44 2" xfId="16596" xr:uid="{6C5A724A-5DDC-467E-A3AF-6CA2F7080502}"/>
    <cellStyle name="Normal 3 3 45" xfId="4652" xr:uid="{00000000-0005-0000-0000-000038240000}"/>
    <cellStyle name="Normal 3 3 45 2" xfId="16694" xr:uid="{74C7D24E-6B38-4E53-A4FB-144479A94A27}"/>
    <cellStyle name="Normal 3 3 46" xfId="4753" xr:uid="{00000000-0005-0000-0000-000039240000}"/>
    <cellStyle name="Normal 3 3 46 2" xfId="16792" xr:uid="{58D2457F-7A7A-4C28-ABC9-A96B5E39DFA1}"/>
    <cellStyle name="Normal 3 3 47" xfId="4854" xr:uid="{00000000-0005-0000-0000-00003A240000}"/>
    <cellStyle name="Normal 3 3 47 2" xfId="16890" xr:uid="{C6D6E049-BEF3-4283-A48B-0C47C92F314F}"/>
    <cellStyle name="Normal 3 3 48" xfId="4955" xr:uid="{00000000-0005-0000-0000-00003B240000}"/>
    <cellStyle name="Normal 3 3 48 2" xfId="16988" xr:uid="{07E19208-0F7E-4F21-9164-809BAFE52B48}"/>
    <cellStyle name="Normal 3 3 49" xfId="5056" xr:uid="{00000000-0005-0000-0000-00003C240000}"/>
    <cellStyle name="Normal 3 3 49 2" xfId="17086" xr:uid="{2A18D0CA-286A-4A3D-B753-D00409574517}"/>
    <cellStyle name="Normal 3 3 5" xfId="612" xr:uid="{00000000-0005-0000-0000-00003D240000}"/>
    <cellStyle name="Normal 3 3 5 2" xfId="12775" xr:uid="{C125104A-D3B6-4E55-ACC0-95CBD073A1A5}"/>
    <cellStyle name="Normal 3 3 50" xfId="5157" xr:uid="{00000000-0005-0000-0000-00003E240000}"/>
    <cellStyle name="Normal 3 3 50 2" xfId="17184" xr:uid="{5C396B2B-D205-4E09-B815-40B1D4EF1E06}"/>
    <cellStyle name="Normal 3 3 51" xfId="5258" xr:uid="{00000000-0005-0000-0000-00003F240000}"/>
    <cellStyle name="Normal 3 3 51 2" xfId="17282" xr:uid="{0A5F0A44-65CB-4778-9D06-9F3C3511A9EE}"/>
    <cellStyle name="Normal 3 3 52" xfId="5359" xr:uid="{00000000-0005-0000-0000-000040240000}"/>
    <cellStyle name="Normal 3 3 52 2" xfId="17380" xr:uid="{95B452AA-BD53-4AB9-BDF2-D18ADB4C77BD}"/>
    <cellStyle name="Normal 3 3 53" xfId="5460" xr:uid="{00000000-0005-0000-0000-000041240000}"/>
    <cellStyle name="Normal 3 3 53 2" xfId="17478" xr:uid="{54FDBA4F-7398-48BC-ABBA-970FBCA51A5A}"/>
    <cellStyle name="Normal 3 3 54" xfId="5561" xr:uid="{00000000-0005-0000-0000-000042240000}"/>
    <cellStyle name="Normal 3 3 54 2" xfId="17576" xr:uid="{2A4B532A-47A0-4961-809A-696293E92B69}"/>
    <cellStyle name="Normal 3 3 55" xfId="5662" xr:uid="{00000000-0005-0000-0000-000043240000}"/>
    <cellStyle name="Normal 3 3 55 2" xfId="17674" xr:uid="{E5B2EC9F-F5DA-49BA-A191-823AE7F6A20E}"/>
    <cellStyle name="Normal 3 3 56" xfId="5763" xr:uid="{00000000-0005-0000-0000-000044240000}"/>
    <cellStyle name="Normal 3 3 56 2" xfId="17772" xr:uid="{4E635C10-0B52-4772-88FE-F44D736A7684}"/>
    <cellStyle name="Normal 3 3 57" xfId="5864" xr:uid="{00000000-0005-0000-0000-000045240000}"/>
    <cellStyle name="Normal 3 3 57 2" xfId="17870" xr:uid="{7FADB456-4426-4B30-B1D5-09AFAE497EEE}"/>
    <cellStyle name="Normal 3 3 58" xfId="5965" xr:uid="{00000000-0005-0000-0000-000046240000}"/>
    <cellStyle name="Normal 3 3 58 2" xfId="17968" xr:uid="{C9608327-300D-4AA2-BA03-D80DFCB4D915}"/>
    <cellStyle name="Normal 3 3 59" xfId="6066" xr:uid="{00000000-0005-0000-0000-000047240000}"/>
    <cellStyle name="Normal 3 3 59 2" xfId="18066" xr:uid="{C670B5DF-0775-47FC-841B-47A8D85EFE22}"/>
    <cellStyle name="Normal 3 3 6" xfId="713" xr:uid="{00000000-0005-0000-0000-000048240000}"/>
    <cellStyle name="Normal 3 3 6 2" xfId="12873" xr:uid="{11BACEA3-F19F-4CFD-A4C1-93E0361BEA37}"/>
    <cellStyle name="Normal 3 3 60" xfId="6167" xr:uid="{00000000-0005-0000-0000-000049240000}"/>
    <cellStyle name="Normal 3 3 60 2" xfId="18164" xr:uid="{0BED2C2C-541E-417D-96D7-9352EA8F55F3}"/>
    <cellStyle name="Normal 3 3 61" xfId="6268" xr:uid="{00000000-0005-0000-0000-00004A240000}"/>
    <cellStyle name="Normal 3 3 61 2" xfId="18262" xr:uid="{5AC71104-3328-403B-BB2C-52ADE01BD3DE}"/>
    <cellStyle name="Normal 3 3 62" xfId="6369" xr:uid="{00000000-0005-0000-0000-00004B240000}"/>
    <cellStyle name="Normal 3 3 62 2" xfId="18360" xr:uid="{1CA0DE6F-8101-4AC0-A3A7-9171EE7C76D8}"/>
    <cellStyle name="Normal 3 3 63" xfId="6470" xr:uid="{00000000-0005-0000-0000-00004C240000}"/>
    <cellStyle name="Normal 3 3 63 2" xfId="18458" xr:uid="{800E1CEF-5239-494D-A7EA-212CC188B61C}"/>
    <cellStyle name="Normal 3 3 64" xfId="6571" xr:uid="{00000000-0005-0000-0000-00004D240000}"/>
    <cellStyle name="Normal 3 3 64 2" xfId="18556" xr:uid="{6C4F3642-30DF-4943-B01C-25646C8FF640}"/>
    <cellStyle name="Normal 3 3 65" xfId="6672" xr:uid="{00000000-0005-0000-0000-00004E240000}"/>
    <cellStyle name="Normal 3 3 65 2" xfId="18654" xr:uid="{2C235894-5027-4FD1-B641-2BB00CC3D4E8}"/>
    <cellStyle name="Normal 3 3 66" xfId="6773" xr:uid="{00000000-0005-0000-0000-00004F240000}"/>
    <cellStyle name="Normal 3 3 66 2" xfId="18752" xr:uid="{392E5BDD-2147-4E8E-BEC4-BC23324D94D2}"/>
    <cellStyle name="Normal 3 3 67" xfId="6874" xr:uid="{00000000-0005-0000-0000-000050240000}"/>
    <cellStyle name="Normal 3 3 67 2" xfId="18850" xr:uid="{12807F3A-AB07-43DE-B697-4672A7556BB8}"/>
    <cellStyle name="Normal 3 3 68" xfId="6975" xr:uid="{00000000-0005-0000-0000-000051240000}"/>
    <cellStyle name="Normal 3 3 68 2" xfId="18948" xr:uid="{81F1FCDA-634D-495D-9E43-934C1DE5F7EC}"/>
    <cellStyle name="Normal 3 3 69" xfId="7076" xr:uid="{00000000-0005-0000-0000-000052240000}"/>
    <cellStyle name="Normal 3 3 69 2" xfId="19046" xr:uid="{3DBC8218-DA80-4832-A353-935319D007F0}"/>
    <cellStyle name="Normal 3 3 7" xfId="814" xr:uid="{00000000-0005-0000-0000-000053240000}"/>
    <cellStyle name="Normal 3 3 7 2" xfId="12971" xr:uid="{708D87A2-09F3-4500-9F44-6E41C0ED074B}"/>
    <cellStyle name="Normal 3 3 70" xfId="7177" xr:uid="{00000000-0005-0000-0000-000054240000}"/>
    <cellStyle name="Normal 3 3 70 2" xfId="19144" xr:uid="{232B5EC1-1CB5-4026-B3FE-BF178018A92F}"/>
    <cellStyle name="Normal 3 3 71" xfId="7278" xr:uid="{00000000-0005-0000-0000-000055240000}"/>
    <cellStyle name="Normal 3 3 71 2" xfId="19242" xr:uid="{FFEA567F-72CE-4CED-BFF6-1E5311FC52FE}"/>
    <cellStyle name="Normal 3 3 72" xfId="7379" xr:uid="{00000000-0005-0000-0000-000056240000}"/>
    <cellStyle name="Normal 3 3 72 2" xfId="19340" xr:uid="{0C92F2D8-A85D-4B5E-9F15-11FAB3EE1713}"/>
    <cellStyle name="Normal 3 3 73" xfId="7480" xr:uid="{00000000-0005-0000-0000-000057240000}"/>
    <cellStyle name="Normal 3 3 73 2" xfId="19438" xr:uid="{15EEDD03-29B9-4DF3-8923-595AA4CEFB5C}"/>
    <cellStyle name="Normal 3 3 74" xfId="7581" xr:uid="{00000000-0005-0000-0000-000058240000}"/>
    <cellStyle name="Normal 3 3 74 2" xfId="19536" xr:uid="{F670F4B0-9521-454F-99EB-599377CC9D46}"/>
    <cellStyle name="Normal 3 3 75" xfId="7682" xr:uid="{00000000-0005-0000-0000-000059240000}"/>
    <cellStyle name="Normal 3 3 75 2" xfId="19634" xr:uid="{92135114-52AD-4948-A877-8491526160F5}"/>
    <cellStyle name="Normal 3 3 76" xfId="7783" xr:uid="{00000000-0005-0000-0000-00005A240000}"/>
    <cellStyle name="Normal 3 3 76 2" xfId="19732" xr:uid="{42876F1B-443C-44C4-B336-DD5E113B4482}"/>
    <cellStyle name="Normal 3 3 77" xfId="7884" xr:uid="{00000000-0005-0000-0000-00005B240000}"/>
    <cellStyle name="Normal 3 3 77 2" xfId="19830" xr:uid="{6D43F28D-D5E3-40E2-BC9D-6E3DFBF66F33}"/>
    <cellStyle name="Normal 3 3 78" xfId="7985" xr:uid="{00000000-0005-0000-0000-00005C240000}"/>
    <cellStyle name="Normal 3 3 78 2" xfId="19928" xr:uid="{60E0518E-92DB-438C-AFAB-F2A644C20D71}"/>
    <cellStyle name="Normal 3 3 79" xfId="8086" xr:uid="{00000000-0005-0000-0000-00005D240000}"/>
    <cellStyle name="Normal 3 3 79 2" xfId="20026" xr:uid="{342BCF7B-AC65-46A3-B24C-406D0861A51F}"/>
    <cellStyle name="Normal 3 3 8" xfId="915" xr:uid="{00000000-0005-0000-0000-00005E240000}"/>
    <cellStyle name="Normal 3 3 8 2" xfId="13069" xr:uid="{11C3108B-69D0-48E1-82B9-9AF1F8338A75}"/>
    <cellStyle name="Normal 3 3 80" xfId="8187" xr:uid="{00000000-0005-0000-0000-00005F240000}"/>
    <cellStyle name="Normal 3 3 80 2" xfId="20124" xr:uid="{D1472356-826B-4595-A9F7-442D1368AF79}"/>
    <cellStyle name="Normal 3 3 81" xfId="8288" xr:uid="{00000000-0005-0000-0000-000060240000}"/>
    <cellStyle name="Normal 3 3 81 2" xfId="20222" xr:uid="{A8350085-42AF-4411-86F4-ADA99BBF78CA}"/>
    <cellStyle name="Normal 3 3 82" xfId="8389" xr:uid="{00000000-0005-0000-0000-000061240000}"/>
    <cellStyle name="Normal 3 3 82 2" xfId="20320" xr:uid="{E441AFB0-B987-4A65-BF50-FE5E47E64BB1}"/>
    <cellStyle name="Normal 3 3 83" xfId="8490" xr:uid="{00000000-0005-0000-0000-000062240000}"/>
    <cellStyle name="Normal 3 3 83 2" xfId="20418" xr:uid="{00BF9E03-BFEC-4E7C-9156-D334A9EC6025}"/>
    <cellStyle name="Normal 3 3 84" xfId="8591" xr:uid="{00000000-0005-0000-0000-000063240000}"/>
    <cellStyle name="Normal 3 3 84 2" xfId="20516" xr:uid="{B81F30DF-FE0B-46ED-9516-202990D062A2}"/>
    <cellStyle name="Normal 3 3 85" xfId="8692" xr:uid="{00000000-0005-0000-0000-000064240000}"/>
    <cellStyle name="Normal 3 3 85 2" xfId="20614" xr:uid="{A8A0C287-E0EE-413E-8569-5CD17FD75051}"/>
    <cellStyle name="Normal 3 3 86" xfId="8793" xr:uid="{00000000-0005-0000-0000-000065240000}"/>
    <cellStyle name="Normal 3 3 86 2" xfId="20712" xr:uid="{553F4EB3-40A0-4D57-A5C6-3B192368ADBF}"/>
    <cellStyle name="Normal 3 3 87" xfId="8894" xr:uid="{00000000-0005-0000-0000-000066240000}"/>
    <cellStyle name="Normal 3 3 87 2" xfId="20810" xr:uid="{92FF822B-FA9B-485F-BE68-DCC2CD72654F}"/>
    <cellStyle name="Normal 3 3 88" xfId="8995" xr:uid="{00000000-0005-0000-0000-000067240000}"/>
    <cellStyle name="Normal 3 3 88 2" xfId="20908" xr:uid="{531B0B3F-A67D-4A67-9542-93FA0EFA86E8}"/>
    <cellStyle name="Normal 3 3 89" xfId="9096" xr:uid="{00000000-0005-0000-0000-000068240000}"/>
    <cellStyle name="Normal 3 3 89 2" xfId="21006" xr:uid="{12F6D3EE-A757-445D-AF63-7DE60068E9B8}"/>
    <cellStyle name="Normal 3 3 9" xfId="1016" xr:uid="{00000000-0005-0000-0000-000069240000}"/>
    <cellStyle name="Normal 3 3 9 2" xfId="13167" xr:uid="{B50EECB8-E23E-4F0D-905F-84FD97881F68}"/>
    <cellStyle name="Normal 3 3 90" xfId="9197" xr:uid="{00000000-0005-0000-0000-00006A240000}"/>
    <cellStyle name="Normal 3 3 90 2" xfId="21104" xr:uid="{BA1D62B6-0A56-4FA0-B300-0B92B80CEF79}"/>
    <cellStyle name="Normal 3 3 91" xfId="9298" xr:uid="{00000000-0005-0000-0000-00006B240000}"/>
    <cellStyle name="Normal 3 3 91 2" xfId="21202" xr:uid="{43BB91C3-F9D8-44BA-A54F-6F812F7C4948}"/>
    <cellStyle name="Normal 3 3 92" xfId="9399" xr:uid="{00000000-0005-0000-0000-00006C240000}"/>
    <cellStyle name="Normal 3 3 92 2" xfId="21300" xr:uid="{B7B716E5-F7C7-4E2A-BCD7-E0301C2AE7A1}"/>
    <cellStyle name="Normal 3 3 93" xfId="9500" xr:uid="{00000000-0005-0000-0000-00006D240000}"/>
    <cellStyle name="Normal 3 3 93 2" xfId="21398" xr:uid="{4EF1A601-499B-4A88-B29F-0EB67A483C51}"/>
    <cellStyle name="Normal 3 3 94" xfId="9601" xr:uid="{00000000-0005-0000-0000-00006E240000}"/>
    <cellStyle name="Normal 3 3 94 2" xfId="21496" xr:uid="{BBD82E2D-BA49-4428-80E4-1BA2C473AC6F}"/>
    <cellStyle name="Normal 3 3 95" xfId="9702" xr:uid="{00000000-0005-0000-0000-00006F240000}"/>
    <cellStyle name="Normal 3 3 95 2" xfId="21594" xr:uid="{8EE8ACB7-A2EF-424C-9884-A6206EDEDBE5}"/>
    <cellStyle name="Normal 3 3 96" xfId="9803" xr:uid="{00000000-0005-0000-0000-000070240000}"/>
    <cellStyle name="Normal 3 3 96 2" xfId="21692" xr:uid="{20DEBAC4-EE72-47B7-803A-2F5DA474F7D3}"/>
    <cellStyle name="Normal 3 3 97" xfId="9904" xr:uid="{00000000-0005-0000-0000-000071240000}"/>
    <cellStyle name="Normal 3 3 97 2" xfId="21790" xr:uid="{6E362D43-79D9-46E6-B372-2A56AA247953}"/>
    <cellStyle name="Normal 3 3 98" xfId="10005" xr:uid="{00000000-0005-0000-0000-000072240000}"/>
    <cellStyle name="Normal 3 3 98 2" xfId="21888" xr:uid="{528527C6-8FC1-4BCD-B826-F606CFD07301}"/>
    <cellStyle name="Normal 3 3 99" xfId="10106" xr:uid="{00000000-0005-0000-0000-000073240000}"/>
    <cellStyle name="Normal 3 3 99 2" xfId="21986" xr:uid="{CA6232DC-0BFB-4422-B2EA-3B88A5BE37A3}"/>
    <cellStyle name="Normal 32" xfId="156" xr:uid="{00000000-0005-0000-0000-000074240000}"/>
    <cellStyle name="Normal 32 10" xfId="1161" xr:uid="{00000000-0005-0000-0000-000075240000}"/>
    <cellStyle name="Normal 32 10 2" xfId="13307" xr:uid="{A1F4B91E-BE32-441B-AB31-C5434B1F3540}"/>
    <cellStyle name="Normal 32 100" xfId="10251" xr:uid="{00000000-0005-0000-0000-000076240000}"/>
    <cellStyle name="Normal 32 100 2" xfId="22127" xr:uid="{A2B1B756-26F4-4B86-8D67-703A07C6A54C}"/>
    <cellStyle name="Normal 32 101" xfId="10352" xr:uid="{00000000-0005-0000-0000-000077240000}"/>
    <cellStyle name="Normal 32 101 2" xfId="22224" xr:uid="{8FA38E5A-3640-484B-8927-FF28D0341F9C}"/>
    <cellStyle name="Normal 32 102" xfId="10453" xr:uid="{00000000-0005-0000-0000-000078240000}"/>
    <cellStyle name="Normal 32 102 2" xfId="22322" xr:uid="{4FA94271-4EA3-4443-9AC4-B956975E99CE}"/>
    <cellStyle name="Normal 32 103" xfId="10554" xr:uid="{00000000-0005-0000-0000-000079240000}"/>
    <cellStyle name="Normal 32 103 2" xfId="22420" xr:uid="{008D5ADC-EF68-4F04-995C-1E8A7C1436C8}"/>
    <cellStyle name="Normal 32 104" xfId="10655" xr:uid="{00000000-0005-0000-0000-00007A240000}"/>
    <cellStyle name="Normal 32 104 2" xfId="22520" xr:uid="{B0447B6F-9A79-462E-BCD0-E9E18C7797FD}"/>
    <cellStyle name="Normal 32 105" xfId="10756" xr:uid="{00000000-0005-0000-0000-00007B240000}"/>
    <cellStyle name="Normal 32 105 2" xfId="22617" xr:uid="{1E442EFE-0EF0-410E-99A7-790E82CCC8F7}"/>
    <cellStyle name="Normal 32 106" xfId="10857" xr:uid="{00000000-0005-0000-0000-00007C240000}"/>
    <cellStyle name="Normal 32 106 2" xfId="22715" xr:uid="{B3D81311-4BC0-4A3B-B876-D987ADC99678}"/>
    <cellStyle name="Normal 32 107" xfId="10958" xr:uid="{00000000-0005-0000-0000-00007D240000}"/>
    <cellStyle name="Normal 32 107 2" xfId="22813" xr:uid="{52853294-8367-4101-8CD4-E4E342A86707}"/>
    <cellStyle name="Normal 32 108" xfId="11059" xr:uid="{00000000-0005-0000-0000-00007E240000}"/>
    <cellStyle name="Normal 32 108 2" xfId="22911" xr:uid="{21DE27C5-0753-415A-BFA6-C76DD7A8CC3C}"/>
    <cellStyle name="Normal 32 109" xfId="11160" xr:uid="{00000000-0005-0000-0000-00007F240000}"/>
    <cellStyle name="Normal 32 109 2" xfId="23008" xr:uid="{E9ABF731-E9B3-4AD1-AAB5-2E97A8003D37}"/>
    <cellStyle name="Normal 32 11" xfId="1262" xr:uid="{00000000-0005-0000-0000-000080240000}"/>
    <cellStyle name="Normal 32 11 2" xfId="13405" xr:uid="{132B2480-868F-4CCB-AE8E-0A43F3F76A04}"/>
    <cellStyle name="Normal 32 110" xfId="11261" xr:uid="{00000000-0005-0000-0000-000081240000}"/>
    <cellStyle name="Normal 32 110 2" xfId="23106" xr:uid="{D63D064A-38A4-4CAD-9065-D6E6D70EE69F}"/>
    <cellStyle name="Normal 32 111" xfId="11362" xr:uid="{00000000-0005-0000-0000-000082240000}"/>
    <cellStyle name="Normal 32 111 2" xfId="23204" xr:uid="{A93AB157-7E85-4FC2-9045-1ACADBFA5BA8}"/>
    <cellStyle name="Normal 32 112" xfId="11463" xr:uid="{00000000-0005-0000-0000-000083240000}"/>
    <cellStyle name="Normal 32 112 2" xfId="23303" xr:uid="{84DBC489-F28E-46DC-968B-340877EF972E}"/>
    <cellStyle name="Normal 32 113" xfId="11563" xr:uid="{00000000-0005-0000-0000-000084240000}"/>
    <cellStyle name="Normal 32 113 2" xfId="23400" xr:uid="{7C0FC63B-401B-4177-8CFF-6DECB49CBC5C}"/>
    <cellStyle name="Normal 32 114" xfId="11664" xr:uid="{00000000-0005-0000-0000-000085240000}"/>
    <cellStyle name="Normal 32 114 2" xfId="23498" xr:uid="{626268D4-8555-4AE6-BD4E-92AA60726AB4}"/>
    <cellStyle name="Normal 32 115" xfId="11763" xr:uid="{00000000-0005-0000-0000-000086240000}"/>
    <cellStyle name="Normal 32 115 2" xfId="23594" xr:uid="{11727421-9914-4243-9F2C-C0CDEDF1ACFC}"/>
    <cellStyle name="Normal 32 116" xfId="11858" xr:uid="{00000000-0005-0000-0000-000087240000}"/>
    <cellStyle name="Normal 32 116 2" xfId="23685" xr:uid="{381F9C7E-35AB-446B-8DC8-01AE3F37661D}"/>
    <cellStyle name="Normal 32 117" xfId="11954" xr:uid="{00000000-0005-0000-0000-000088240000}"/>
    <cellStyle name="Normal 32 117 2" xfId="23779" xr:uid="{41EC3D84-9E07-46DC-BED4-8CEE3D6635FF}"/>
    <cellStyle name="Normal 32 118" xfId="12045" xr:uid="{00000000-0005-0000-0000-000089240000}"/>
    <cellStyle name="Normal 32 118 2" xfId="23868" xr:uid="{6742266E-9282-4094-A387-4215B287F395}"/>
    <cellStyle name="Normal 32 119" xfId="12130" xr:uid="{00000000-0005-0000-0000-00008A240000}"/>
    <cellStyle name="Normal 32 119 2" xfId="23949" xr:uid="{45AF7946-9B6B-4D10-B2E8-A27DAF2E8579}"/>
    <cellStyle name="Normal 32 12" xfId="1363" xr:uid="{00000000-0005-0000-0000-00008B240000}"/>
    <cellStyle name="Normal 32 12 2" xfId="13503" xr:uid="{46F6429E-FB07-45F5-96B6-5F4C71D50BE0}"/>
    <cellStyle name="Normal 32 120" xfId="12198" xr:uid="{00000000-0005-0000-0000-00008C240000}"/>
    <cellStyle name="Normal 32 120 2" xfId="24016" xr:uid="{85204321-7E20-4C1D-AA35-465F56471302}"/>
    <cellStyle name="Normal 32 121" xfId="12355" xr:uid="{367A2324-0B24-4B11-B7EA-D52115FF91DE}"/>
    <cellStyle name="Normal 32 13" xfId="1464" xr:uid="{00000000-0005-0000-0000-00008D240000}"/>
    <cellStyle name="Normal 32 13 2" xfId="13601" xr:uid="{D31BEADF-009D-48CB-B023-AF3A4FB2AD50}"/>
    <cellStyle name="Normal 32 14" xfId="1565" xr:uid="{00000000-0005-0000-0000-00008E240000}"/>
    <cellStyle name="Normal 32 14 2" xfId="13699" xr:uid="{A26DB646-B344-4321-AE59-0321EE91FF31}"/>
    <cellStyle name="Normal 32 15" xfId="1666" xr:uid="{00000000-0005-0000-0000-00008F240000}"/>
    <cellStyle name="Normal 32 15 2" xfId="13797" xr:uid="{FED45D62-63C2-4E4F-BA23-B4EF20522676}"/>
    <cellStyle name="Normal 32 16" xfId="1767" xr:uid="{00000000-0005-0000-0000-000090240000}"/>
    <cellStyle name="Normal 32 16 2" xfId="13895" xr:uid="{04CE5598-AA8D-4F65-9A61-71565AADAAF5}"/>
    <cellStyle name="Normal 32 17" xfId="1868" xr:uid="{00000000-0005-0000-0000-000091240000}"/>
    <cellStyle name="Normal 32 17 2" xfId="13993" xr:uid="{4C5465D6-BE60-486A-8CC6-E3C7085B9A85}"/>
    <cellStyle name="Normal 32 18" xfId="1969" xr:uid="{00000000-0005-0000-0000-000092240000}"/>
    <cellStyle name="Normal 32 18 2" xfId="14091" xr:uid="{C3DC3BF7-6EEB-408A-8CB5-39393B0592F4}"/>
    <cellStyle name="Normal 32 19" xfId="2070" xr:uid="{00000000-0005-0000-0000-000093240000}"/>
    <cellStyle name="Normal 32 19 2" xfId="14189" xr:uid="{AD824AF8-FCC1-491B-890A-1D431C5EAE86}"/>
    <cellStyle name="Normal 32 2" xfId="353" xr:uid="{00000000-0005-0000-0000-000094240000}"/>
    <cellStyle name="Normal 32 2 2" xfId="12524" xr:uid="{B3FC77CC-4A2C-4E3E-8937-4D86F9561C27}"/>
    <cellStyle name="Normal 32 20" xfId="2171" xr:uid="{00000000-0005-0000-0000-000095240000}"/>
    <cellStyle name="Normal 32 20 2" xfId="14287" xr:uid="{2F18E8ED-3EBC-4D41-AB0C-CBEFA8A54FA8}"/>
    <cellStyle name="Normal 32 21" xfId="2272" xr:uid="{00000000-0005-0000-0000-000096240000}"/>
    <cellStyle name="Normal 32 21 2" xfId="14385" xr:uid="{05B39993-20A6-4149-BFCD-0E86E3C1D62B}"/>
    <cellStyle name="Normal 32 22" xfId="2373" xr:uid="{00000000-0005-0000-0000-000097240000}"/>
    <cellStyle name="Normal 32 22 2" xfId="14483" xr:uid="{3F7E000C-790B-4DBB-96BC-33D18ABC6408}"/>
    <cellStyle name="Normal 32 23" xfId="2474" xr:uid="{00000000-0005-0000-0000-000098240000}"/>
    <cellStyle name="Normal 32 23 2" xfId="14581" xr:uid="{CCA3D89B-6D35-4578-BFB3-1F532E3E0061}"/>
    <cellStyle name="Normal 32 24" xfId="2575" xr:uid="{00000000-0005-0000-0000-000099240000}"/>
    <cellStyle name="Normal 32 24 2" xfId="14679" xr:uid="{9E1435FF-0C89-4E7A-BAA8-B3C55F976B36}"/>
    <cellStyle name="Normal 32 25" xfId="2676" xr:uid="{00000000-0005-0000-0000-00009A240000}"/>
    <cellStyle name="Normal 32 25 2" xfId="14777" xr:uid="{F1F0C6C2-25DF-4C58-AE16-259FDA925550}"/>
    <cellStyle name="Normal 32 26" xfId="2777" xr:uid="{00000000-0005-0000-0000-00009B240000}"/>
    <cellStyle name="Normal 32 26 2" xfId="14875" xr:uid="{F3FB9800-5327-4950-8E8F-8C8A73750E39}"/>
    <cellStyle name="Normal 32 27" xfId="2878" xr:uid="{00000000-0005-0000-0000-00009C240000}"/>
    <cellStyle name="Normal 32 27 2" xfId="14973" xr:uid="{039CBD1D-A2D3-4E88-A1C5-35EC863F0A3C}"/>
    <cellStyle name="Normal 32 28" xfId="2979" xr:uid="{00000000-0005-0000-0000-00009D240000}"/>
    <cellStyle name="Normal 32 28 2" xfId="15071" xr:uid="{828C5C2D-6152-4060-A2C5-422F3AED7D8B}"/>
    <cellStyle name="Normal 32 29" xfId="3080" xr:uid="{00000000-0005-0000-0000-00009E240000}"/>
    <cellStyle name="Normal 32 29 2" xfId="15169" xr:uid="{C15196C5-8CEB-4B1D-BF07-6BEB736C51D9}"/>
    <cellStyle name="Normal 32 3" xfId="454" xr:uid="{00000000-0005-0000-0000-00009F240000}"/>
    <cellStyle name="Normal 32 3 2" xfId="12622" xr:uid="{20AF7ADA-933E-47DC-B565-7D9E4EFF5447}"/>
    <cellStyle name="Normal 32 30" xfId="3181" xr:uid="{00000000-0005-0000-0000-0000A0240000}"/>
    <cellStyle name="Normal 32 30 2" xfId="15267" xr:uid="{025CBA72-7FC1-47B7-B02A-BDD824272E12}"/>
    <cellStyle name="Normal 32 31" xfId="3282" xr:uid="{00000000-0005-0000-0000-0000A1240000}"/>
    <cellStyle name="Normal 32 31 2" xfId="15365" xr:uid="{7DEC4B2E-7D3C-409F-A897-D00FE0CA6724}"/>
    <cellStyle name="Normal 32 32" xfId="3383" xr:uid="{00000000-0005-0000-0000-0000A2240000}"/>
    <cellStyle name="Normal 32 32 2" xfId="15463" xr:uid="{81323D59-5977-4626-9EC0-A32E1DD7D870}"/>
    <cellStyle name="Normal 32 33" xfId="3484" xr:uid="{00000000-0005-0000-0000-0000A3240000}"/>
    <cellStyle name="Normal 32 33 2" xfId="15561" xr:uid="{93203B58-626A-4436-86FF-67732F886C0C}"/>
    <cellStyle name="Normal 32 34" xfId="3585" xr:uid="{00000000-0005-0000-0000-0000A4240000}"/>
    <cellStyle name="Normal 32 34 2" xfId="15659" xr:uid="{91D11B19-3555-416B-8ECB-3247B3C5DCF1}"/>
    <cellStyle name="Normal 32 35" xfId="3686" xr:uid="{00000000-0005-0000-0000-0000A5240000}"/>
    <cellStyle name="Normal 32 35 2" xfId="15757" xr:uid="{2A4842E4-37CF-430C-9975-F38E66BF2AC4}"/>
    <cellStyle name="Normal 32 36" xfId="3787" xr:uid="{00000000-0005-0000-0000-0000A6240000}"/>
    <cellStyle name="Normal 32 36 2" xfId="15856" xr:uid="{DFF19E7C-7E26-4D9C-A896-100809E0EA65}"/>
    <cellStyle name="Normal 32 37" xfId="3888" xr:uid="{00000000-0005-0000-0000-0000A7240000}"/>
    <cellStyle name="Normal 32 37 2" xfId="15951" xr:uid="{4FAD2DF8-037D-4530-A125-7A66ED5AF2F6}"/>
    <cellStyle name="Normal 32 38" xfId="3988" xr:uid="{00000000-0005-0000-0000-0000A8240000}"/>
    <cellStyle name="Normal 32 38 2" xfId="16049" xr:uid="{80685C45-1EB6-43DC-9B05-D9937388152F}"/>
    <cellStyle name="Normal 32 39" xfId="4070" xr:uid="{00000000-0005-0000-0000-0000A9240000}"/>
    <cellStyle name="Normal 32 39 2" xfId="16129" xr:uid="{1145EF60-3510-415A-B4E0-BAC4A5CFF233}"/>
    <cellStyle name="Normal 32 4" xfId="555" xr:uid="{00000000-0005-0000-0000-0000AA240000}"/>
    <cellStyle name="Normal 32 4 2" xfId="12720" xr:uid="{38369A11-DCBB-4259-886D-3300F9AD9C6E}"/>
    <cellStyle name="Normal 32 40" xfId="4191" xr:uid="{00000000-0005-0000-0000-0000AB240000}"/>
    <cellStyle name="Normal 32 40 2" xfId="16247" xr:uid="{201F7C11-4C7A-407F-8057-B9ACB5BC0545}"/>
    <cellStyle name="Normal 32 41" xfId="4292" xr:uid="{00000000-0005-0000-0000-0000AC240000}"/>
    <cellStyle name="Normal 32 41 2" xfId="16345" xr:uid="{7B02869A-6B73-486D-B573-7137EA6603B8}"/>
    <cellStyle name="Normal 32 42" xfId="4393" xr:uid="{00000000-0005-0000-0000-0000AD240000}"/>
    <cellStyle name="Normal 32 42 2" xfId="16443" xr:uid="{F6EBD9C5-9699-47FA-8E38-0F2893F1D1D8}"/>
    <cellStyle name="Normal 32 43" xfId="4494" xr:uid="{00000000-0005-0000-0000-0000AE240000}"/>
    <cellStyle name="Normal 32 43 2" xfId="16541" xr:uid="{19318C45-6058-460A-B523-DE4063DB6FE9}"/>
    <cellStyle name="Normal 32 44" xfId="4595" xr:uid="{00000000-0005-0000-0000-0000AF240000}"/>
    <cellStyle name="Normal 32 44 2" xfId="16639" xr:uid="{5AF397A5-A6D7-458D-8BA9-0C87F431FAAB}"/>
    <cellStyle name="Normal 32 45" xfId="4696" xr:uid="{00000000-0005-0000-0000-0000B0240000}"/>
    <cellStyle name="Normal 32 45 2" xfId="16737" xr:uid="{2B560DAC-2C01-43C2-9692-568E5342F1EB}"/>
    <cellStyle name="Normal 32 46" xfId="4797" xr:uid="{00000000-0005-0000-0000-0000B1240000}"/>
    <cellStyle name="Normal 32 46 2" xfId="16835" xr:uid="{1641CB11-EF61-48CE-B67B-5A92381F6050}"/>
    <cellStyle name="Normal 32 47" xfId="4898" xr:uid="{00000000-0005-0000-0000-0000B2240000}"/>
    <cellStyle name="Normal 32 47 2" xfId="16933" xr:uid="{F4685043-B267-4B81-9417-25DF29949551}"/>
    <cellStyle name="Normal 32 48" xfId="4999" xr:uid="{00000000-0005-0000-0000-0000B3240000}"/>
    <cellStyle name="Normal 32 48 2" xfId="17031" xr:uid="{36018AB0-2585-4C45-9149-D9C4EB5B9ACD}"/>
    <cellStyle name="Normal 32 49" xfId="5100" xr:uid="{00000000-0005-0000-0000-0000B4240000}"/>
    <cellStyle name="Normal 32 49 2" xfId="17129" xr:uid="{88B05FAC-AD89-420A-8DBE-A592512C8E83}"/>
    <cellStyle name="Normal 32 5" xfId="656" xr:uid="{00000000-0005-0000-0000-0000B5240000}"/>
    <cellStyle name="Normal 32 5 2" xfId="12818" xr:uid="{D021C4E1-2D7F-44CD-8316-3B98A7D25065}"/>
    <cellStyle name="Normal 32 50" xfId="5201" xr:uid="{00000000-0005-0000-0000-0000B6240000}"/>
    <cellStyle name="Normal 32 50 2" xfId="17227" xr:uid="{BD972A94-B06A-4F69-85B0-1B8657B04808}"/>
    <cellStyle name="Normal 32 51" xfId="5302" xr:uid="{00000000-0005-0000-0000-0000B7240000}"/>
    <cellStyle name="Normal 32 51 2" xfId="17325" xr:uid="{DB721B9B-764E-4349-9C5C-8033236CC061}"/>
    <cellStyle name="Normal 32 52" xfId="5403" xr:uid="{00000000-0005-0000-0000-0000B8240000}"/>
    <cellStyle name="Normal 32 52 2" xfId="17423" xr:uid="{BFEE651E-72AF-4C7C-8B47-ED9634D1FD3B}"/>
    <cellStyle name="Normal 32 53" xfId="5504" xr:uid="{00000000-0005-0000-0000-0000B9240000}"/>
    <cellStyle name="Normal 32 53 2" xfId="17521" xr:uid="{1B296FF6-DC6D-42DA-8F36-B074143EE67E}"/>
    <cellStyle name="Normal 32 54" xfId="5605" xr:uid="{00000000-0005-0000-0000-0000BA240000}"/>
    <cellStyle name="Normal 32 54 2" xfId="17619" xr:uid="{587B90E2-2532-4DC4-9163-FF7302ACDDF2}"/>
    <cellStyle name="Normal 32 55" xfId="5706" xr:uid="{00000000-0005-0000-0000-0000BB240000}"/>
    <cellStyle name="Normal 32 55 2" xfId="17717" xr:uid="{BFB35072-8293-4C20-9C0B-FD005DEF7471}"/>
    <cellStyle name="Normal 32 56" xfId="5807" xr:uid="{00000000-0005-0000-0000-0000BC240000}"/>
    <cellStyle name="Normal 32 56 2" xfId="17815" xr:uid="{D87218E6-556B-4EDA-9A7A-54C743A51C01}"/>
    <cellStyle name="Normal 32 57" xfId="5908" xr:uid="{00000000-0005-0000-0000-0000BD240000}"/>
    <cellStyle name="Normal 32 57 2" xfId="17913" xr:uid="{09A2A990-E82D-4F26-9E35-0AEA879FD0D0}"/>
    <cellStyle name="Normal 32 58" xfId="6009" xr:uid="{00000000-0005-0000-0000-0000BE240000}"/>
    <cellStyle name="Normal 32 58 2" xfId="18011" xr:uid="{C9E29FB2-44BC-4EF7-9BAD-9B7DA94A7834}"/>
    <cellStyle name="Normal 32 59" xfId="6110" xr:uid="{00000000-0005-0000-0000-0000BF240000}"/>
    <cellStyle name="Normal 32 59 2" xfId="18109" xr:uid="{29E91DB4-5F4B-4EEC-813B-ADB2D50AC81E}"/>
    <cellStyle name="Normal 32 6" xfId="757" xr:uid="{00000000-0005-0000-0000-0000C0240000}"/>
    <cellStyle name="Normal 32 6 2" xfId="12916" xr:uid="{E70AD3AD-6D61-451A-BB9F-21438FDA9D18}"/>
    <cellStyle name="Normal 32 60" xfId="6211" xr:uid="{00000000-0005-0000-0000-0000C1240000}"/>
    <cellStyle name="Normal 32 60 2" xfId="18207" xr:uid="{5DCEA690-F664-40E1-AB09-AF522A282EFB}"/>
    <cellStyle name="Normal 32 61" xfId="6312" xr:uid="{00000000-0005-0000-0000-0000C2240000}"/>
    <cellStyle name="Normal 32 61 2" xfId="18305" xr:uid="{C270A29B-3D12-4725-9501-CDF265EF26A4}"/>
    <cellStyle name="Normal 32 62" xfId="6413" xr:uid="{00000000-0005-0000-0000-0000C3240000}"/>
    <cellStyle name="Normal 32 62 2" xfId="18403" xr:uid="{ECDE99B2-9015-4886-90E4-6C80FB25B892}"/>
    <cellStyle name="Normal 32 63" xfId="6514" xr:uid="{00000000-0005-0000-0000-0000C4240000}"/>
    <cellStyle name="Normal 32 63 2" xfId="18501" xr:uid="{0B43A465-5096-4354-A52F-8ECA99042F4C}"/>
    <cellStyle name="Normal 32 64" xfId="6615" xr:uid="{00000000-0005-0000-0000-0000C5240000}"/>
    <cellStyle name="Normal 32 64 2" xfId="18599" xr:uid="{8C0722E8-99EC-4A23-8D52-D95D2CBFD537}"/>
    <cellStyle name="Normal 32 65" xfId="6716" xr:uid="{00000000-0005-0000-0000-0000C6240000}"/>
    <cellStyle name="Normal 32 65 2" xfId="18697" xr:uid="{3B2D5B95-2D74-441A-BF99-3398DFC27AFF}"/>
    <cellStyle name="Normal 32 66" xfId="6817" xr:uid="{00000000-0005-0000-0000-0000C7240000}"/>
    <cellStyle name="Normal 32 66 2" xfId="18795" xr:uid="{0684852A-A366-46D4-B3DF-6D4A7EC2E73E}"/>
    <cellStyle name="Normal 32 67" xfId="6918" xr:uid="{00000000-0005-0000-0000-0000C8240000}"/>
    <cellStyle name="Normal 32 67 2" xfId="18893" xr:uid="{3212B134-D747-4FC5-A256-822F059FE146}"/>
    <cellStyle name="Normal 32 68" xfId="7019" xr:uid="{00000000-0005-0000-0000-0000C9240000}"/>
    <cellStyle name="Normal 32 68 2" xfId="18991" xr:uid="{FE29B810-73FC-4FF7-901D-3CEF880F88CD}"/>
    <cellStyle name="Normal 32 69" xfId="7120" xr:uid="{00000000-0005-0000-0000-0000CA240000}"/>
    <cellStyle name="Normal 32 69 2" xfId="19089" xr:uid="{859C89B2-4F54-48A0-89A2-1F790F49F6DA}"/>
    <cellStyle name="Normal 32 7" xfId="858" xr:uid="{00000000-0005-0000-0000-0000CB240000}"/>
    <cellStyle name="Normal 32 7 2" xfId="13014" xr:uid="{9974D99F-3427-4F37-B591-49C7A553419F}"/>
    <cellStyle name="Normal 32 70" xfId="7221" xr:uid="{00000000-0005-0000-0000-0000CC240000}"/>
    <cellStyle name="Normal 32 70 2" xfId="19187" xr:uid="{B1454E49-D90B-4089-BE12-31A86417D87B}"/>
    <cellStyle name="Normal 32 71" xfId="7322" xr:uid="{00000000-0005-0000-0000-0000CD240000}"/>
    <cellStyle name="Normal 32 71 2" xfId="19285" xr:uid="{91B5EE50-DBCB-4FFD-8951-4CF832B12ED1}"/>
    <cellStyle name="Normal 32 72" xfId="7423" xr:uid="{00000000-0005-0000-0000-0000CE240000}"/>
    <cellStyle name="Normal 32 72 2" xfId="19383" xr:uid="{6B2AC743-4CDA-4B7F-8104-80CE94DE4839}"/>
    <cellStyle name="Normal 32 73" xfId="7524" xr:uid="{00000000-0005-0000-0000-0000CF240000}"/>
    <cellStyle name="Normal 32 73 2" xfId="19481" xr:uid="{1586D268-913D-4E16-AEF6-64C3EDA065FD}"/>
    <cellStyle name="Normal 32 74" xfId="7625" xr:uid="{00000000-0005-0000-0000-0000D0240000}"/>
    <cellStyle name="Normal 32 74 2" xfId="19579" xr:uid="{5329C4CD-F5F6-4A86-BEBA-BD2C5F912C58}"/>
    <cellStyle name="Normal 32 75" xfId="7726" xr:uid="{00000000-0005-0000-0000-0000D1240000}"/>
    <cellStyle name="Normal 32 75 2" xfId="19677" xr:uid="{4EED0100-7059-4E27-8691-3A8ED555C362}"/>
    <cellStyle name="Normal 32 76" xfId="7827" xr:uid="{00000000-0005-0000-0000-0000D2240000}"/>
    <cellStyle name="Normal 32 76 2" xfId="19775" xr:uid="{4B301485-2710-4FAC-9D3D-43C5FAFCD8AA}"/>
    <cellStyle name="Normal 32 77" xfId="7928" xr:uid="{00000000-0005-0000-0000-0000D3240000}"/>
    <cellStyle name="Normal 32 77 2" xfId="19873" xr:uid="{B6889357-D9D3-48D4-BA65-207F8E57D4F9}"/>
    <cellStyle name="Normal 32 78" xfId="8029" xr:uid="{00000000-0005-0000-0000-0000D4240000}"/>
    <cellStyle name="Normal 32 78 2" xfId="19971" xr:uid="{6CAF69A0-6870-4205-9FF6-A3536AB59CA9}"/>
    <cellStyle name="Normal 32 79" xfId="8130" xr:uid="{00000000-0005-0000-0000-0000D5240000}"/>
    <cellStyle name="Normal 32 79 2" xfId="20069" xr:uid="{DFB7398F-5EBE-48B3-9E1C-56942A108AB6}"/>
    <cellStyle name="Normal 32 8" xfId="959" xr:uid="{00000000-0005-0000-0000-0000D6240000}"/>
    <cellStyle name="Normal 32 8 2" xfId="13112" xr:uid="{1AB579E7-0C65-4F9D-87F3-114CBFC90F8B}"/>
    <cellStyle name="Normal 32 80" xfId="8231" xr:uid="{00000000-0005-0000-0000-0000D7240000}"/>
    <cellStyle name="Normal 32 80 2" xfId="20167" xr:uid="{AF88267B-E893-4B67-B6E3-B194995CA8C2}"/>
    <cellStyle name="Normal 32 81" xfId="8332" xr:uid="{00000000-0005-0000-0000-0000D8240000}"/>
    <cellStyle name="Normal 32 81 2" xfId="20265" xr:uid="{1C810A8E-4FB5-481B-B493-FA2346F557C8}"/>
    <cellStyle name="Normal 32 82" xfId="8433" xr:uid="{00000000-0005-0000-0000-0000D9240000}"/>
    <cellStyle name="Normal 32 82 2" xfId="20363" xr:uid="{F648E7AA-C92B-4597-A029-1AA8118C27A6}"/>
    <cellStyle name="Normal 32 83" xfId="8534" xr:uid="{00000000-0005-0000-0000-0000DA240000}"/>
    <cellStyle name="Normal 32 83 2" xfId="20461" xr:uid="{92D283C6-B9B9-4AC2-8C28-C607DD23F78A}"/>
    <cellStyle name="Normal 32 84" xfId="8635" xr:uid="{00000000-0005-0000-0000-0000DB240000}"/>
    <cellStyle name="Normal 32 84 2" xfId="20559" xr:uid="{0607B4E2-2F72-45F1-B816-5CE18813EF6B}"/>
    <cellStyle name="Normal 32 85" xfId="8736" xr:uid="{00000000-0005-0000-0000-0000DC240000}"/>
    <cellStyle name="Normal 32 85 2" xfId="20657" xr:uid="{0C48A31E-A1CE-4500-99C3-FCB9A3F36F33}"/>
    <cellStyle name="Normal 32 86" xfId="8837" xr:uid="{00000000-0005-0000-0000-0000DD240000}"/>
    <cellStyle name="Normal 32 86 2" xfId="20755" xr:uid="{ACC72A2E-79FF-46FE-8355-31502C58244E}"/>
    <cellStyle name="Normal 32 87" xfId="8938" xr:uid="{00000000-0005-0000-0000-0000DE240000}"/>
    <cellStyle name="Normal 32 87 2" xfId="20853" xr:uid="{D209720B-E4DA-484C-8E22-258149EE31C2}"/>
    <cellStyle name="Normal 32 88" xfId="9039" xr:uid="{00000000-0005-0000-0000-0000DF240000}"/>
    <cellStyle name="Normal 32 88 2" xfId="20951" xr:uid="{36C7A489-DA86-4364-B4BE-322C756603B3}"/>
    <cellStyle name="Normal 32 89" xfId="9140" xr:uid="{00000000-0005-0000-0000-0000E0240000}"/>
    <cellStyle name="Normal 32 89 2" xfId="21049" xr:uid="{5806F6D2-B9B3-4147-B681-CA29766BD115}"/>
    <cellStyle name="Normal 32 9" xfId="1060" xr:uid="{00000000-0005-0000-0000-0000E1240000}"/>
    <cellStyle name="Normal 32 9 2" xfId="13209" xr:uid="{B92CF86E-524D-4AD3-B98B-78BCDF1E9837}"/>
    <cellStyle name="Normal 32 90" xfId="9241" xr:uid="{00000000-0005-0000-0000-0000E2240000}"/>
    <cellStyle name="Normal 32 90 2" xfId="21147" xr:uid="{41CE09EB-C2CE-405F-9F16-7F0D890CB6F5}"/>
    <cellStyle name="Normal 32 91" xfId="9342" xr:uid="{00000000-0005-0000-0000-0000E3240000}"/>
    <cellStyle name="Normal 32 91 2" xfId="21245" xr:uid="{EE2B319A-975E-4BC7-967D-AB3187A24FE3}"/>
    <cellStyle name="Normal 32 92" xfId="9443" xr:uid="{00000000-0005-0000-0000-0000E4240000}"/>
    <cellStyle name="Normal 32 92 2" xfId="21343" xr:uid="{A6886020-B897-45AA-965A-8EDEE318FAC4}"/>
    <cellStyle name="Normal 32 93" xfId="9544" xr:uid="{00000000-0005-0000-0000-0000E5240000}"/>
    <cellStyle name="Normal 32 93 2" xfId="21441" xr:uid="{D1F2208D-6596-461F-B24A-24255FD7A00B}"/>
    <cellStyle name="Normal 32 94" xfId="9645" xr:uid="{00000000-0005-0000-0000-0000E6240000}"/>
    <cellStyle name="Normal 32 94 2" xfId="21539" xr:uid="{9C3B875E-76A3-427F-B350-A915ECFD04E0}"/>
    <cellStyle name="Normal 32 95" xfId="9746" xr:uid="{00000000-0005-0000-0000-0000E7240000}"/>
    <cellStyle name="Normal 32 95 2" xfId="21637" xr:uid="{649B6A69-E8A8-4CB9-A34C-A0F671D6198F}"/>
    <cellStyle name="Normal 32 96" xfId="9847" xr:uid="{00000000-0005-0000-0000-0000E8240000}"/>
    <cellStyle name="Normal 32 96 2" xfId="21735" xr:uid="{08531E31-BF71-4C84-947F-D59A1604CFBF}"/>
    <cellStyle name="Normal 32 97" xfId="9948" xr:uid="{00000000-0005-0000-0000-0000E9240000}"/>
    <cellStyle name="Normal 32 97 2" xfId="21833" xr:uid="{7C11349E-1D0F-40DD-BD92-4FD95BD8465F}"/>
    <cellStyle name="Normal 32 98" xfId="10049" xr:uid="{00000000-0005-0000-0000-0000EA240000}"/>
    <cellStyle name="Normal 32 98 2" xfId="21931" xr:uid="{8D53215B-91EF-449F-BDF9-F204D21A987B}"/>
    <cellStyle name="Normal 32 99" xfId="10150" xr:uid="{00000000-0005-0000-0000-0000EB240000}"/>
    <cellStyle name="Normal 32 99 2" xfId="22028" xr:uid="{F01DDDEC-CB0A-4E0D-AE5D-C49C06ECB563}"/>
    <cellStyle name="Normal 38" xfId="157" xr:uid="{00000000-0005-0000-0000-0000EC240000}"/>
    <cellStyle name="Normal 38 10" xfId="1162" xr:uid="{00000000-0005-0000-0000-0000ED240000}"/>
    <cellStyle name="Normal 38 10 2" xfId="13308" xr:uid="{EBE0F374-4842-4467-A805-D220BFC34C92}"/>
    <cellStyle name="Normal 38 100" xfId="10252" xr:uid="{00000000-0005-0000-0000-0000EE240000}"/>
    <cellStyle name="Normal 38 100 2" xfId="22128" xr:uid="{4A715FF1-9926-4E3C-B345-A69894CE639E}"/>
    <cellStyle name="Normal 38 101" xfId="10353" xr:uid="{00000000-0005-0000-0000-0000EF240000}"/>
    <cellStyle name="Normal 38 101 2" xfId="22225" xr:uid="{8B45FCAA-E58D-40BD-BF5B-2FE101D2B2A4}"/>
    <cellStyle name="Normal 38 102" xfId="10454" xr:uid="{00000000-0005-0000-0000-0000F0240000}"/>
    <cellStyle name="Normal 38 102 2" xfId="22323" xr:uid="{03B943EB-8E41-451E-B843-D5838AD37A58}"/>
    <cellStyle name="Normal 38 103" xfId="10555" xr:uid="{00000000-0005-0000-0000-0000F1240000}"/>
    <cellStyle name="Normal 38 103 2" xfId="22421" xr:uid="{A8678A01-0AAA-4C82-9C57-13C22B7A6ABF}"/>
    <cellStyle name="Normal 38 104" xfId="10656" xr:uid="{00000000-0005-0000-0000-0000F2240000}"/>
    <cellStyle name="Normal 38 104 2" xfId="22521" xr:uid="{C764C802-A276-4898-8A32-C55AF480BE2C}"/>
    <cellStyle name="Normal 38 105" xfId="10757" xr:uid="{00000000-0005-0000-0000-0000F3240000}"/>
    <cellStyle name="Normal 38 105 2" xfId="22618" xr:uid="{DD81FFC9-5F40-4CD3-8897-37E87F9BB048}"/>
    <cellStyle name="Normal 38 106" xfId="10858" xr:uid="{00000000-0005-0000-0000-0000F4240000}"/>
    <cellStyle name="Normal 38 106 2" xfId="22716" xr:uid="{DCF3AF80-9496-47F7-A6F7-E46B4D12330F}"/>
    <cellStyle name="Normal 38 107" xfId="10959" xr:uid="{00000000-0005-0000-0000-0000F5240000}"/>
    <cellStyle name="Normal 38 107 2" xfId="22814" xr:uid="{11EA2D5A-A93F-49D2-9B87-6749DA78E1A1}"/>
    <cellStyle name="Normal 38 108" xfId="11060" xr:uid="{00000000-0005-0000-0000-0000F6240000}"/>
    <cellStyle name="Normal 38 108 2" xfId="22912" xr:uid="{945ACC50-6E57-458C-A5C6-1E64CB330CCB}"/>
    <cellStyle name="Normal 38 109" xfId="11161" xr:uid="{00000000-0005-0000-0000-0000F7240000}"/>
    <cellStyle name="Normal 38 109 2" xfId="23009" xr:uid="{6C693E03-6525-4917-B8BC-7A36D6F1B2A7}"/>
    <cellStyle name="Normal 38 11" xfId="1263" xr:uid="{00000000-0005-0000-0000-0000F8240000}"/>
    <cellStyle name="Normal 38 11 2" xfId="13406" xr:uid="{DDAA400A-5D6E-4E2C-9917-7E45FDA24B0F}"/>
    <cellStyle name="Normal 38 110" xfId="11262" xr:uid="{00000000-0005-0000-0000-0000F9240000}"/>
    <cellStyle name="Normal 38 110 2" xfId="23107" xr:uid="{A3B592C8-83D4-4E37-81D7-48674C16412D}"/>
    <cellStyle name="Normal 38 111" xfId="11363" xr:uid="{00000000-0005-0000-0000-0000FA240000}"/>
    <cellStyle name="Normal 38 111 2" xfId="23205" xr:uid="{0554A11D-9E78-454B-B4B2-789D8F4E052D}"/>
    <cellStyle name="Normal 38 112" xfId="11464" xr:uid="{00000000-0005-0000-0000-0000FB240000}"/>
    <cellStyle name="Normal 38 112 2" xfId="23304" xr:uid="{37E73DBE-076F-4056-96F6-7407E4A5EE77}"/>
    <cellStyle name="Normal 38 113" xfId="11564" xr:uid="{00000000-0005-0000-0000-0000FC240000}"/>
    <cellStyle name="Normal 38 113 2" xfId="23401" xr:uid="{4789A2FF-EA48-4D9C-A9E9-BB666795B687}"/>
    <cellStyle name="Normal 38 114" xfId="11665" xr:uid="{00000000-0005-0000-0000-0000FD240000}"/>
    <cellStyle name="Normal 38 114 2" xfId="23499" xr:uid="{F7EC92BA-7E19-4148-B687-EBEA9E0EFE4D}"/>
    <cellStyle name="Normal 38 115" xfId="11764" xr:uid="{00000000-0005-0000-0000-0000FE240000}"/>
    <cellStyle name="Normal 38 115 2" xfId="23595" xr:uid="{4D62CD70-8FCB-45E2-AD22-FDCA2555C563}"/>
    <cellStyle name="Normal 38 116" xfId="11859" xr:uid="{00000000-0005-0000-0000-0000FF240000}"/>
    <cellStyle name="Normal 38 116 2" xfId="23686" xr:uid="{F8829DF4-B634-49CD-9970-A8B6C322E0C7}"/>
    <cellStyle name="Normal 38 117" xfId="11955" xr:uid="{00000000-0005-0000-0000-000000250000}"/>
    <cellStyle name="Normal 38 117 2" xfId="23780" xr:uid="{1E2AA7C2-14CE-41BB-A0C8-80B6733D5BE4}"/>
    <cellStyle name="Normal 38 118" xfId="12046" xr:uid="{00000000-0005-0000-0000-000001250000}"/>
    <cellStyle name="Normal 38 118 2" xfId="23869" xr:uid="{39B4EE86-7220-4345-A3E1-4539899D5357}"/>
    <cellStyle name="Normal 38 119" xfId="12131" xr:uid="{00000000-0005-0000-0000-000002250000}"/>
    <cellStyle name="Normal 38 119 2" xfId="23950" xr:uid="{53E38AE4-8EC1-47C3-BA2D-66B04F6749F7}"/>
    <cellStyle name="Normal 38 12" xfId="1364" xr:uid="{00000000-0005-0000-0000-000003250000}"/>
    <cellStyle name="Normal 38 12 2" xfId="13504" xr:uid="{4A514F0A-45F0-41B0-B982-D45068828390}"/>
    <cellStyle name="Normal 38 120" xfId="12199" xr:uid="{00000000-0005-0000-0000-000004250000}"/>
    <cellStyle name="Normal 38 120 2" xfId="24017" xr:uid="{AAC21977-392C-4F15-AA70-0FCDA6386E0A}"/>
    <cellStyle name="Normal 38 121" xfId="12356" xr:uid="{0673AB50-DDF4-46B5-89BA-E3FE59D80106}"/>
    <cellStyle name="Normal 38 13" xfId="1465" xr:uid="{00000000-0005-0000-0000-000005250000}"/>
    <cellStyle name="Normal 38 13 2" xfId="13602" xr:uid="{053BEC69-22D0-4648-B8F5-51F06A1FAC5F}"/>
    <cellStyle name="Normal 38 14" xfId="1566" xr:uid="{00000000-0005-0000-0000-000006250000}"/>
    <cellStyle name="Normal 38 14 2" xfId="13700" xr:uid="{CD2F4309-F708-42B1-95DA-58EACE4DD1C0}"/>
    <cellStyle name="Normal 38 15" xfId="1667" xr:uid="{00000000-0005-0000-0000-000007250000}"/>
    <cellStyle name="Normal 38 15 2" xfId="13798" xr:uid="{9FD93119-0801-4D36-92ED-9C758F47BFF3}"/>
    <cellStyle name="Normal 38 16" xfId="1768" xr:uid="{00000000-0005-0000-0000-000008250000}"/>
    <cellStyle name="Normal 38 16 2" xfId="13896" xr:uid="{ABC813A5-1AA9-4669-BF00-15EF489689ED}"/>
    <cellStyle name="Normal 38 17" xfId="1869" xr:uid="{00000000-0005-0000-0000-000009250000}"/>
    <cellStyle name="Normal 38 17 2" xfId="13994" xr:uid="{44E1D7F8-E883-4CBC-B8F4-00A99AD06E01}"/>
    <cellStyle name="Normal 38 18" xfId="1970" xr:uid="{00000000-0005-0000-0000-00000A250000}"/>
    <cellStyle name="Normal 38 18 2" xfId="14092" xr:uid="{DA6179CD-2D62-4EC4-92B1-AE28AE6559A4}"/>
    <cellStyle name="Normal 38 19" xfId="2071" xr:uid="{00000000-0005-0000-0000-00000B250000}"/>
    <cellStyle name="Normal 38 19 2" xfId="14190" xr:uid="{A64EC9D1-1218-4070-96B6-6876262AD328}"/>
    <cellStyle name="Normal 38 2" xfId="354" xr:uid="{00000000-0005-0000-0000-00000C250000}"/>
    <cellStyle name="Normal 38 2 2" xfId="12525" xr:uid="{95BB4A9D-CAED-4D48-BCDE-AE4A8DFFE552}"/>
    <cellStyle name="Normal 38 20" xfId="2172" xr:uid="{00000000-0005-0000-0000-00000D250000}"/>
    <cellStyle name="Normal 38 20 2" xfId="14288" xr:uid="{1FBDC2C7-9499-4F16-B789-C447D82ED0CE}"/>
    <cellStyle name="Normal 38 21" xfId="2273" xr:uid="{00000000-0005-0000-0000-00000E250000}"/>
    <cellStyle name="Normal 38 21 2" xfId="14386" xr:uid="{FE5CA930-BC0C-431E-9A2A-ED6D8F775217}"/>
    <cellStyle name="Normal 38 22" xfId="2374" xr:uid="{00000000-0005-0000-0000-00000F250000}"/>
    <cellStyle name="Normal 38 22 2" xfId="14484" xr:uid="{D2EC98E4-0AEE-4194-AD15-E0ECDB2A5956}"/>
    <cellStyle name="Normal 38 23" xfId="2475" xr:uid="{00000000-0005-0000-0000-000010250000}"/>
    <cellStyle name="Normal 38 23 2" xfId="14582" xr:uid="{50FDE0C3-8F7B-4A47-BBAC-C4B1E378BCD9}"/>
    <cellStyle name="Normal 38 24" xfId="2576" xr:uid="{00000000-0005-0000-0000-000011250000}"/>
    <cellStyle name="Normal 38 24 2" xfId="14680" xr:uid="{C40BA4B8-1058-40AB-B8E1-996445ABEE10}"/>
    <cellStyle name="Normal 38 25" xfId="2677" xr:uid="{00000000-0005-0000-0000-000012250000}"/>
    <cellStyle name="Normal 38 25 2" xfId="14778" xr:uid="{ABAAF365-268A-4293-8502-AE709B33F2B6}"/>
    <cellStyle name="Normal 38 26" xfId="2778" xr:uid="{00000000-0005-0000-0000-000013250000}"/>
    <cellStyle name="Normal 38 26 2" xfId="14876" xr:uid="{AE7CEE75-862A-4296-8E7B-BFCC8EA73552}"/>
    <cellStyle name="Normal 38 27" xfId="2879" xr:uid="{00000000-0005-0000-0000-000014250000}"/>
    <cellStyle name="Normal 38 27 2" xfId="14974" xr:uid="{B24A621B-55A1-44C8-A437-71F9C4092615}"/>
    <cellStyle name="Normal 38 28" xfId="2980" xr:uid="{00000000-0005-0000-0000-000015250000}"/>
    <cellStyle name="Normal 38 28 2" xfId="15072" xr:uid="{F120E32A-5B1C-4EB1-A135-3D7E06592E33}"/>
    <cellStyle name="Normal 38 29" xfId="3081" xr:uid="{00000000-0005-0000-0000-000016250000}"/>
    <cellStyle name="Normal 38 29 2" xfId="15170" xr:uid="{B0A01F55-D9B6-49F1-A260-B829CA5C2A47}"/>
    <cellStyle name="Normal 38 3" xfId="455" xr:uid="{00000000-0005-0000-0000-000017250000}"/>
    <cellStyle name="Normal 38 3 2" xfId="12623" xr:uid="{F23553F5-32E1-4E99-81CC-2670A3EB7B17}"/>
    <cellStyle name="Normal 38 30" xfId="3182" xr:uid="{00000000-0005-0000-0000-000018250000}"/>
    <cellStyle name="Normal 38 30 2" xfId="15268" xr:uid="{6237BA2E-4F63-4A92-BECC-2F4F7352D316}"/>
    <cellStyle name="Normal 38 31" xfId="3283" xr:uid="{00000000-0005-0000-0000-000019250000}"/>
    <cellStyle name="Normal 38 31 2" xfId="15366" xr:uid="{666E9171-5446-47C5-A7E6-5C25200EBD79}"/>
    <cellStyle name="Normal 38 32" xfId="3384" xr:uid="{00000000-0005-0000-0000-00001A250000}"/>
    <cellStyle name="Normal 38 32 2" xfId="15464" xr:uid="{10EC8814-EF17-420C-A067-86ED2830EC33}"/>
    <cellStyle name="Normal 38 33" xfId="3485" xr:uid="{00000000-0005-0000-0000-00001B250000}"/>
    <cellStyle name="Normal 38 33 2" xfId="15562" xr:uid="{844E860A-53B6-4296-8BE8-1112F41971E1}"/>
    <cellStyle name="Normal 38 34" xfId="3586" xr:uid="{00000000-0005-0000-0000-00001C250000}"/>
    <cellStyle name="Normal 38 34 2" xfId="15660" xr:uid="{CB30F63B-8ED3-4F24-A17E-264D16C78F08}"/>
    <cellStyle name="Normal 38 35" xfId="3687" xr:uid="{00000000-0005-0000-0000-00001D250000}"/>
    <cellStyle name="Normal 38 35 2" xfId="15758" xr:uid="{26D6E654-0B9B-4570-8C68-90CDA2237763}"/>
    <cellStyle name="Normal 38 36" xfId="3788" xr:uid="{00000000-0005-0000-0000-00001E250000}"/>
    <cellStyle name="Normal 38 36 2" xfId="15857" xr:uid="{B7123080-4DAB-40A1-BA42-A2F12CBECC9E}"/>
    <cellStyle name="Normal 38 37" xfId="3889" xr:uid="{00000000-0005-0000-0000-00001F250000}"/>
    <cellStyle name="Normal 38 37 2" xfId="15952" xr:uid="{A9E56056-93B3-474B-8B59-AB3551B228B6}"/>
    <cellStyle name="Normal 38 38" xfId="3989" xr:uid="{00000000-0005-0000-0000-000020250000}"/>
    <cellStyle name="Normal 38 38 2" xfId="16050" xr:uid="{0A241ECA-97C2-4486-9596-7B043B58F785}"/>
    <cellStyle name="Normal 38 39" xfId="4071" xr:uid="{00000000-0005-0000-0000-000021250000}"/>
    <cellStyle name="Normal 38 39 2" xfId="16130" xr:uid="{A7E12702-2D26-4959-B274-88DEE17A130F}"/>
    <cellStyle name="Normal 38 4" xfId="556" xr:uid="{00000000-0005-0000-0000-000022250000}"/>
    <cellStyle name="Normal 38 4 2" xfId="12721" xr:uid="{4BD96CBC-DBF3-4938-933A-2E92AAA844FF}"/>
    <cellStyle name="Normal 38 40" xfId="4192" xr:uid="{00000000-0005-0000-0000-000023250000}"/>
    <cellStyle name="Normal 38 40 2" xfId="16248" xr:uid="{8A775E4D-F1A5-4D6E-98B5-C6617CCF7AED}"/>
    <cellStyle name="Normal 38 41" xfId="4293" xr:uid="{00000000-0005-0000-0000-000024250000}"/>
    <cellStyle name="Normal 38 41 2" xfId="16346" xr:uid="{4E868FD2-4D96-45DB-808C-42903C3BA87C}"/>
    <cellStyle name="Normal 38 42" xfId="4394" xr:uid="{00000000-0005-0000-0000-000025250000}"/>
    <cellStyle name="Normal 38 42 2" xfId="16444" xr:uid="{B853764E-1362-4B56-8F26-01280FD40F13}"/>
    <cellStyle name="Normal 38 43" xfId="4495" xr:uid="{00000000-0005-0000-0000-000026250000}"/>
    <cellStyle name="Normal 38 43 2" xfId="16542" xr:uid="{B9692442-29E7-4C71-ABEF-EFA6F9A50C06}"/>
    <cellStyle name="Normal 38 44" xfId="4596" xr:uid="{00000000-0005-0000-0000-000027250000}"/>
    <cellStyle name="Normal 38 44 2" xfId="16640" xr:uid="{02625364-C6BF-499E-BD48-433E63E729EF}"/>
    <cellStyle name="Normal 38 45" xfId="4697" xr:uid="{00000000-0005-0000-0000-000028250000}"/>
    <cellStyle name="Normal 38 45 2" xfId="16738" xr:uid="{865D93F5-63E0-4D3E-95C9-8053E3350FEB}"/>
    <cellStyle name="Normal 38 46" xfId="4798" xr:uid="{00000000-0005-0000-0000-000029250000}"/>
    <cellStyle name="Normal 38 46 2" xfId="16836" xr:uid="{52B88985-D5AD-45E2-91F1-79E122F41B76}"/>
    <cellStyle name="Normal 38 47" xfId="4899" xr:uid="{00000000-0005-0000-0000-00002A250000}"/>
    <cellStyle name="Normal 38 47 2" xfId="16934" xr:uid="{ACD974C0-F6A3-4B99-9305-900CABED1F37}"/>
    <cellStyle name="Normal 38 48" xfId="5000" xr:uid="{00000000-0005-0000-0000-00002B250000}"/>
    <cellStyle name="Normal 38 48 2" xfId="17032" xr:uid="{C5158490-91C2-4630-B7A6-64EF4A0B0BBA}"/>
    <cellStyle name="Normal 38 49" xfId="5101" xr:uid="{00000000-0005-0000-0000-00002C250000}"/>
    <cellStyle name="Normal 38 49 2" xfId="17130" xr:uid="{02E547C8-27A8-43F0-AA20-1442095756E6}"/>
    <cellStyle name="Normal 38 5" xfId="657" xr:uid="{00000000-0005-0000-0000-00002D250000}"/>
    <cellStyle name="Normal 38 5 2" xfId="12819" xr:uid="{B393C06F-BECB-4BE2-AA35-B902048647DD}"/>
    <cellStyle name="Normal 38 50" xfId="5202" xr:uid="{00000000-0005-0000-0000-00002E250000}"/>
    <cellStyle name="Normal 38 50 2" xfId="17228" xr:uid="{C741A1AC-F1B6-4EF8-ACDA-830EC6C96930}"/>
    <cellStyle name="Normal 38 51" xfId="5303" xr:uid="{00000000-0005-0000-0000-00002F250000}"/>
    <cellStyle name="Normal 38 51 2" xfId="17326" xr:uid="{6023CC69-6543-45B1-806D-77B8E6E2FFFA}"/>
    <cellStyle name="Normal 38 52" xfId="5404" xr:uid="{00000000-0005-0000-0000-000030250000}"/>
    <cellStyle name="Normal 38 52 2" xfId="17424" xr:uid="{C05CB238-99EC-4062-9249-89767D8AA69A}"/>
    <cellStyle name="Normal 38 53" xfId="5505" xr:uid="{00000000-0005-0000-0000-000031250000}"/>
    <cellStyle name="Normal 38 53 2" xfId="17522" xr:uid="{6DE96F6F-BC15-428E-96C3-C3A231DFE4D0}"/>
    <cellStyle name="Normal 38 54" xfId="5606" xr:uid="{00000000-0005-0000-0000-000032250000}"/>
    <cellStyle name="Normal 38 54 2" xfId="17620" xr:uid="{D8BE6D7A-B4A7-42F3-ACF0-AE02153DA639}"/>
    <cellStyle name="Normal 38 55" xfId="5707" xr:uid="{00000000-0005-0000-0000-000033250000}"/>
    <cellStyle name="Normal 38 55 2" xfId="17718" xr:uid="{41B9A29C-0093-4301-9F33-4ED6394AAF4E}"/>
    <cellStyle name="Normal 38 56" xfId="5808" xr:uid="{00000000-0005-0000-0000-000034250000}"/>
    <cellStyle name="Normal 38 56 2" xfId="17816" xr:uid="{FC3DB3F9-675D-4F6D-B46E-D04B5FAE6D49}"/>
    <cellStyle name="Normal 38 57" xfId="5909" xr:uid="{00000000-0005-0000-0000-000035250000}"/>
    <cellStyle name="Normal 38 57 2" xfId="17914" xr:uid="{200C3CDB-78E0-47F2-952B-71C6F179CAF6}"/>
    <cellStyle name="Normal 38 58" xfId="6010" xr:uid="{00000000-0005-0000-0000-000036250000}"/>
    <cellStyle name="Normal 38 58 2" xfId="18012" xr:uid="{F5AFA699-4AA5-4C48-B96B-18087B6DE6AC}"/>
    <cellStyle name="Normal 38 59" xfId="6111" xr:uid="{00000000-0005-0000-0000-000037250000}"/>
    <cellStyle name="Normal 38 59 2" xfId="18110" xr:uid="{965C6340-571E-4093-B3A8-313821F3962D}"/>
    <cellStyle name="Normal 38 6" xfId="758" xr:uid="{00000000-0005-0000-0000-000038250000}"/>
    <cellStyle name="Normal 38 6 2" xfId="12917" xr:uid="{C60F6FA5-CEA5-4E47-AA3C-3C011C2C002A}"/>
    <cellStyle name="Normal 38 60" xfId="6212" xr:uid="{00000000-0005-0000-0000-000039250000}"/>
    <cellStyle name="Normal 38 60 2" xfId="18208" xr:uid="{E2BEC255-8C88-49AB-B399-9C93C4740990}"/>
    <cellStyle name="Normal 38 61" xfId="6313" xr:uid="{00000000-0005-0000-0000-00003A250000}"/>
    <cellStyle name="Normal 38 61 2" xfId="18306" xr:uid="{5642D201-289F-4754-8AA6-308E6837608C}"/>
    <cellStyle name="Normal 38 62" xfId="6414" xr:uid="{00000000-0005-0000-0000-00003B250000}"/>
    <cellStyle name="Normal 38 62 2" xfId="18404" xr:uid="{723FC9ED-1802-4CDF-B6C5-AEA107F75F97}"/>
    <cellStyle name="Normal 38 63" xfId="6515" xr:uid="{00000000-0005-0000-0000-00003C250000}"/>
    <cellStyle name="Normal 38 63 2" xfId="18502" xr:uid="{BA005DC2-9B7A-41C3-96F6-B4F0D68A8770}"/>
    <cellStyle name="Normal 38 64" xfId="6616" xr:uid="{00000000-0005-0000-0000-00003D250000}"/>
    <cellStyle name="Normal 38 64 2" xfId="18600" xr:uid="{44989AFD-C86D-4ED4-8B5C-E31D58B945AF}"/>
    <cellStyle name="Normal 38 65" xfId="6717" xr:uid="{00000000-0005-0000-0000-00003E250000}"/>
    <cellStyle name="Normal 38 65 2" xfId="18698" xr:uid="{71B2C96E-6CDA-43E2-A54A-B88DA63A58A7}"/>
    <cellStyle name="Normal 38 66" xfId="6818" xr:uid="{00000000-0005-0000-0000-00003F250000}"/>
    <cellStyle name="Normal 38 66 2" xfId="18796" xr:uid="{E4A518B4-0B2A-47CF-8907-92CC00AFA502}"/>
    <cellStyle name="Normal 38 67" xfId="6919" xr:uid="{00000000-0005-0000-0000-000040250000}"/>
    <cellStyle name="Normal 38 67 2" xfId="18894" xr:uid="{7F2FFED4-06A4-4755-A16F-1C652AEEED32}"/>
    <cellStyle name="Normal 38 68" xfId="7020" xr:uid="{00000000-0005-0000-0000-000041250000}"/>
    <cellStyle name="Normal 38 68 2" xfId="18992" xr:uid="{0079FCD9-4596-4113-BA5F-9FF42F6329BE}"/>
    <cellStyle name="Normal 38 69" xfId="7121" xr:uid="{00000000-0005-0000-0000-000042250000}"/>
    <cellStyle name="Normal 38 69 2" xfId="19090" xr:uid="{8168E0B3-2251-4F1D-B366-C51087D21FA2}"/>
    <cellStyle name="Normal 38 7" xfId="859" xr:uid="{00000000-0005-0000-0000-000043250000}"/>
    <cellStyle name="Normal 38 7 2" xfId="13015" xr:uid="{A27C4394-F622-4C81-A51A-A6E57035804A}"/>
    <cellStyle name="Normal 38 70" xfId="7222" xr:uid="{00000000-0005-0000-0000-000044250000}"/>
    <cellStyle name="Normal 38 70 2" xfId="19188" xr:uid="{F503A459-38CA-4596-8C1C-BB893ECE1A7B}"/>
    <cellStyle name="Normal 38 71" xfId="7323" xr:uid="{00000000-0005-0000-0000-000045250000}"/>
    <cellStyle name="Normal 38 71 2" xfId="19286" xr:uid="{4D6BEC3A-0A59-46E7-8952-94383077415D}"/>
    <cellStyle name="Normal 38 72" xfId="7424" xr:uid="{00000000-0005-0000-0000-000046250000}"/>
    <cellStyle name="Normal 38 72 2" xfId="19384" xr:uid="{75AEE91A-2219-4FCC-B982-112DCBBEC747}"/>
    <cellStyle name="Normal 38 73" xfId="7525" xr:uid="{00000000-0005-0000-0000-000047250000}"/>
    <cellStyle name="Normal 38 73 2" xfId="19482" xr:uid="{2625CB5B-3E7D-43BE-8534-90E280118F76}"/>
    <cellStyle name="Normal 38 74" xfId="7626" xr:uid="{00000000-0005-0000-0000-000048250000}"/>
    <cellStyle name="Normal 38 74 2" xfId="19580" xr:uid="{3D47E234-3FDF-4216-ADB4-D90722854630}"/>
    <cellStyle name="Normal 38 75" xfId="7727" xr:uid="{00000000-0005-0000-0000-000049250000}"/>
    <cellStyle name="Normal 38 75 2" xfId="19678" xr:uid="{EBB46BD5-17EB-4AD1-8290-541AF48240A8}"/>
    <cellStyle name="Normal 38 76" xfId="7828" xr:uid="{00000000-0005-0000-0000-00004A250000}"/>
    <cellStyle name="Normal 38 76 2" xfId="19776" xr:uid="{3315E277-B25A-4BF0-9C43-B9FFE24C4F4F}"/>
    <cellStyle name="Normal 38 77" xfId="7929" xr:uid="{00000000-0005-0000-0000-00004B250000}"/>
    <cellStyle name="Normal 38 77 2" xfId="19874" xr:uid="{D01807C7-888B-4226-B816-51080BEB597A}"/>
    <cellStyle name="Normal 38 78" xfId="8030" xr:uid="{00000000-0005-0000-0000-00004C250000}"/>
    <cellStyle name="Normal 38 78 2" xfId="19972" xr:uid="{4BD8B489-11B1-47B8-AB64-098C4DF48C2F}"/>
    <cellStyle name="Normal 38 79" xfId="8131" xr:uid="{00000000-0005-0000-0000-00004D250000}"/>
    <cellStyle name="Normal 38 79 2" xfId="20070" xr:uid="{F772D8E8-36D0-4388-A16F-C90BF9BE5004}"/>
    <cellStyle name="Normal 38 8" xfId="960" xr:uid="{00000000-0005-0000-0000-00004E250000}"/>
    <cellStyle name="Normal 38 8 2" xfId="13113" xr:uid="{1B2B16B4-B0D8-4377-A247-E7CB1D383EE2}"/>
    <cellStyle name="Normal 38 80" xfId="8232" xr:uid="{00000000-0005-0000-0000-00004F250000}"/>
    <cellStyle name="Normal 38 80 2" xfId="20168" xr:uid="{FA31F665-61A4-45D4-953F-A7C2C50B2D6B}"/>
    <cellStyle name="Normal 38 81" xfId="8333" xr:uid="{00000000-0005-0000-0000-000050250000}"/>
    <cellStyle name="Normal 38 81 2" xfId="20266" xr:uid="{3CEA9EDB-E5C9-4654-B24D-2D33D1B11BED}"/>
    <cellStyle name="Normal 38 82" xfId="8434" xr:uid="{00000000-0005-0000-0000-000051250000}"/>
    <cellStyle name="Normal 38 82 2" xfId="20364" xr:uid="{49B1EF45-8609-46B4-8143-ED6C80DA278D}"/>
    <cellStyle name="Normal 38 83" xfId="8535" xr:uid="{00000000-0005-0000-0000-000052250000}"/>
    <cellStyle name="Normal 38 83 2" xfId="20462" xr:uid="{BD29D8E7-8407-4AF4-A916-FC10114CCB49}"/>
    <cellStyle name="Normal 38 84" xfId="8636" xr:uid="{00000000-0005-0000-0000-000053250000}"/>
    <cellStyle name="Normal 38 84 2" xfId="20560" xr:uid="{174B62E1-BBDE-47D6-9048-6E64268AA37C}"/>
    <cellStyle name="Normal 38 85" xfId="8737" xr:uid="{00000000-0005-0000-0000-000054250000}"/>
    <cellStyle name="Normal 38 85 2" xfId="20658" xr:uid="{A04C570B-8BFF-4729-9AD5-D03D76A77655}"/>
    <cellStyle name="Normal 38 86" xfId="8838" xr:uid="{00000000-0005-0000-0000-000055250000}"/>
    <cellStyle name="Normal 38 86 2" xfId="20756" xr:uid="{1812B9C8-0EE9-490E-8909-5D0DEE2E35D9}"/>
    <cellStyle name="Normal 38 87" xfId="8939" xr:uid="{00000000-0005-0000-0000-000056250000}"/>
    <cellStyle name="Normal 38 87 2" xfId="20854" xr:uid="{6472B70F-74BA-435B-B08C-B91DAF6D7A46}"/>
    <cellStyle name="Normal 38 88" xfId="9040" xr:uid="{00000000-0005-0000-0000-000057250000}"/>
    <cellStyle name="Normal 38 88 2" xfId="20952" xr:uid="{17871781-6B13-44BC-894B-039A12038E0C}"/>
    <cellStyle name="Normal 38 89" xfId="9141" xr:uid="{00000000-0005-0000-0000-000058250000}"/>
    <cellStyle name="Normal 38 89 2" xfId="21050" xr:uid="{A1B6FC08-7B50-4F80-8444-65E63B82F582}"/>
    <cellStyle name="Normal 38 9" xfId="1061" xr:uid="{00000000-0005-0000-0000-000059250000}"/>
    <cellStyle name="Normal 38 9 2" xfId="13210" xr:uid="{F8032782-165F-44CE-B855-CB94E96C436B}"/>
    <cellStyle name="Normal 38 90" xfId="9242" xr:uid="{00000000-0005-0000-0000-00005A250000}"/>
    <cellStyle name="Normal 38 90 2" xfId="21148" xr:uid="{B002796D-9D42-40B8-82EA-979EE33EB30B}"/>
    <cellStyle name="Normal 38 91" xfId="9343" xr:uid="{00000000-0005-0000-0000-00005B250000}"/>
    <cellStyle name="Normal 38 91 2" xfId="21246" xr:uid="{E4EA2D9D-CB30-4F24-B989-7FDA7DD3EF60}"/>
    <cellStyle name="Normal 38 92" xfId="9444" xr:uid="{00000000-0005-0000-0000-00005C250000}"/>
    <cellStyle name="Normal 38 92 2" xfId="21344" xr:uid="{79CF8848-F922-4420-823A-4D9B514ACAA8}"/>
    <cellStyle name="Normal 38 93" xfId="9545" xr:uid="{00000000-0005-0000-0000-00005D250000}"/>
    <cellStyle name="Normal 38 93 2" xfId="21442" xr:uid="{A7506B8A-CD9C-4DC8-8222-7A7776534552}"/>
    <cellStyle name="Normal 38 94" xfId="9646" xr:uid="{00000000-0005-0000-0000-00005E250000}"/>
    <cellStyle name="Normal 38 94 2" xfId="21540" xr:uid="{7F536CEB-68A4-4CBC-BA9B-A8F360034829}"/>
    <cellStyle name="Normal 38 95" xfId="9747" xr:uid="{00000000-0005-0000-0000-00005F250000}"/>
    <cellStyle name="Normal 38 95 2" xfId="21638" xr:uid="{0546FDFE-11C5-4FD5-A7E6-FA6EE71766BD}"/>
    <cellStyle name="Normal 38 96" xfId="9848" xr:uid="{00000000-0005-0000-0000-000060250000}"/>
    <cellStyle name="Normal 38 96 2" xfId="21736" xr:uid="{1D46CD28-D39C-4DE8-8BBC-24FF9B79C489}"/>
    <cellStyle name="Normal 38 97" xfId="9949" xr:uid="{00000000-0005-0000-0000-000061250000}"/>
    <cellStyle name="Normal 38 97 2" xfId="21834" xr:uid="{8442F357-653E-4C58-9D0E-A63452BDDD6E}"/>
    <cellStyle name="Normal 38 98" xfId="10050" xr:uid="{00000000-0005-0000-0000-000062250000}"/>
    <cellStyle name="Normal 38 98 2" xfId="21932" xr:uid="{994691BB-0975-434E-81E2-C25B9BDF435D}"/>
    <cellStyle name="Normal 38 99" xfId="10151" xr:uid="{00000000-0005-0000-0000-000063250000}"/>
    <cellStyle name="Normal 38 99 2" xfId="22029" xr:uid="{3AB352E0-EB76-4690-8636-7130C523525B}"/>
    <cellStyle name="Normal 4" xfId="112" xr:uid="{00000000-0005-0000-0000-000064250000}"/>
    <cellStyle name="Normal 4 10" xfId="916" xr:uid="{00000000-0005-0000-0000-000065250000}"/>
    <cellStyle name="Normal 4 10 2" xfId="13070" xr:uid="{84D209D3-8247-48DB-BDB3-9B97D7D52797}"/>
    <cellStyle name="Normal 4 100" xfId="10006" xr:uid="{00000000-0005-0000-0000-000066250000}"/>
    <cellStyle name="Normal 4 100 2" xfId="21889" xr:uid="{49A94676-946F-4A82-B96A-BEC88D731D14}"/>
    <cellStyle name="Normal 4 101" xfId="10107" xr:uid="{00000000-0005-0000-0000-000067250000}"/>
    <cellStyle name="Normal 4 101 2" xfId="21987" xr:uid="{B56B4399-D736-458A-BAC4-F80E242F2E30}"/>
    <cellStyle name="Normal 4 102" xfId="10208" xr:uid="{00000000-0005-0000-0000-000068250000}"/>
    <cellStyle name="Normal 4 102 2" xfId="22085" xr:uid="{228E3812-4221-4E49-8B13-D807D1B0BFBF}"/>
    <cellStyle name="Normal 4 103" xfId="10309" xr:uid="{00000000-0005-0000-0000-000069250000}"/>
    <cellStyle name="Normal 4 103 2" xfId="22182" xr:uid="{5395282F-F5DC-48F2-8CA7-276C955452B4}"/>
    <cellStyle name="Normal 4 104" xfId="10410" xr:uid="{00000000-0005-0000-0000-00006A250000}"/>
    <cellStyle name="Normal 4 104 2" xfId="22280" xr:uid="{5F5D6A57-7910-4C6A-9B58-020A3BC6C584}"/>
    <cellStyle name="Normal 4 105" xfId="10511" xr:uid="{00000000-0005-0000-0000-00006B250000}"/>
    <cellStyle name="Normal 4 105 2" xfId="22377" xr:uid="{01EAD0FE-6F51-4EA2-B0CF-7782BBADDEB6}"/>
    <cellStyle name="Normal 4 106" xfId="10612" xr:uid="{00000000-0005-0000-0000-00006C250000}"/>
    <cellStyle name="Normal 4 106 2" xfId="22477" xr:uid="{00F44D7C-21E5-4F08-8F40-2BF461B00E71}"/>
    <cellStyle name="Normal 4 107" xfId="10713" xr:uid="{00000000-0005-0000-0000-00006D250000}"/>
    <cellStyle name="Normal 4 107 2" xfId="22575" xr:uid="{92EB4E30-B27A-423C-BCDF-C5F00482F54A}"/>
    <cellStyle name="Normal 4 108" xfId="10814" xr:uid="{00000000-0005-0000-0000-00006E250000}"/>
    <cellStyle name="Normal 4 108 2" xfId="22672" xr:uid="{4EF62923-D22C-4946-85B7-588A2BE5ADE3}"/>
    <cellStyle name="Normal 4 109" xfId="10915" xr:uid="{00000000-0005-0000-0000-00006F250000}"/>
    <cellStyle name="Normal 4 109 2" xfId="22772" xr:uid="{A5C9D5D9-007E-4C87-81CE-458E753FD631}"/>
    <cellStyle name="Normal 4 11" xfId="1017" xr:uid="{00000000-0005-0000-0000-000070250000}"/>
    <cellStyle name="Normal 4 11 2" xfId="13168" xr:uid="{5F087F7A-52AD-4D57-8217-55797B6B26C5}"/>
    <cellStyle name="Normal 4 110" xfId="11016" xr:uid="{00000000-0005-0000-0000-000071250000}"/>
    <cellStyle name="Normal 4 110 2" xfId="22869" xr:uid="{7731304C-B3BE-47BE-AB8B-098331D09ADA}"/>
    <cellStyle name="Normal 4 111" xfId="11117" xr:uid="{00000000-0005-0000-0000-000072250000}"/>
    <cellStyle name="Normal 4 111 2" xfId="22966" xr:uid="{F77A40E7-288D-43A4-ABEA-9C7F0F3BDC45}"/>
    <cellStyle name="Normal 4 112" xfId="11218" xr:uid="{00000000-0005-0000-0000-000073250000}"/>
    <cellStyle name="Normal 4 112 2" xfId="23064" xr:uid="{8023B6F1-17E8-421A-95BC-698971D63234}"/>
    <cellStyle name="Normal 4 113" xfId="11319" xr:uid="{00000000-0005-0000-0000-000074250000}"/>
    <cellStyle name="Normal 4 113 2" xfId="23162" xr:uid="{FC70712F-EC99-4ED0-A533-2DC8287DF18C}"/>
    <cellStyle name="Normal 4 114" xfId="11420" xr:uid="{00000000-0005-0000-0000-000075250000}"/>
    <cellStyle name="Normal 4 114 2" xfId="23260" xr:uid="{555334C2-292C-495F-A14A-EDECFAB63131}"/>
    <cellStyle name="Normal 4 115" xfId="11520" xr:uid="{00000000-0005-0000-0000-000076250000}"/>
    <cellStyle name="Normal 4 115 2" xfId="23359" xr:uid="{71E36CEE-B7FF-475B-9884-982B23441CDD}"/>
    <cellStyle name="Normal 4 116" xfId="11621" xr:uid="{00000000-0005-0000-0000-000077250000}"/>
    <cellStyle name="Normal 4 116 2" xfId="23456" xr:uid="{684B1253-8237-47E3-BC47-3E3F1EC9F88B}"/>
    <cellStyle name="Normal 4 117" xfId="11722" xr:uid="{00000000-0005-0000-0000-000078250000}"/>
    <cellStyle name="Normal 4 117 2" xfId="23554" xr:uid="{73565C02-E60B-477B-B601-ED7CBD0405D8}"/>
    <cellStyle name="Normal 4 118" xfId="11819" xr:uid="{00000000-0005-0000-0000-000079250000}"/>
    <cellStyle name="Normal 4 118 2" xfId="23646" xr:uid="{AB9C0513-8804-4001-AC12-F4B3C9E0FB76}"/>
    <cellStyle name="Normal 4 119" xfId="11915" xr:uid="{00000000-0005-0000-0000-00007A250000}"/>
    <cellStyle name="Normal 4 119 2" xfId="23740" xr:uid="{BDA2C25B-A356-47D1-8DE1-73F4A364FEF3}"/>
    <cellStyle name="Normal 4 12" xfId="1118" xr:uid="{00000000-0005-0000-0000-00007B250000}"/>
    <cellStyle name="Normal 4 12 2" xfId="13265" xr:uid="{4670E007-54C5-4AC8-B255-82A76EC36417}"/>
    <cellStyle name="Normal 4 120" xfId="12010" xr:uid="{00000000-0005-0000-0000-00007C250000}"/>
    <cellStyle name="Normal 4 120 2" xfId="23833" xr:uid="{2C9ECF4B-4BDA-47D1-920D-08B159900378}"/>
    <cellStyle name="Normal 4 121" xfId="12099" xr:uid="{00000000-0005-0000-0000-00007D250000}"/>
    <cellStyle name="Normal 4 121 2" xfId="23919" xr:uid="{1C395B4B-F8E3-4E7A-A862-CBA261BFE406}"/>
    <cellStyle name="Normal 4 122" xfId="12175" xr:uid="{00000000-0005-0000-0000-00007E250000}"/>
    <cellStyle name="Normal 4 122 2" xfId="23993" xr:uid="{529713F1-24B9-49D5-A7CC-5F1A5213E551}"/>
    <cellStyle name="Normal 4 123" xfId="12225" xr:uid="{00000000-0005-0000-0000-00007F250000}"/>
    <cellStyle name="Normal 4 123 2" xfId="24044" xr:uid="{2C50DBB2-F94C-40B9-AAB7-985140E66586}"/>
    <cellStyle name="Normal 4 124" xfId="12325" xr:uid="{F7D01135-C5FA-479A-89FB-C8E07D920A68}"/>
    <cellStyle name="Normal 4 13" xfId="1219" xr:uid="{00000000-0005-0000-0000-000080250000}"/>
    <cellStyle name="Normal 4 13 2" xfId="13363" xr:uid="{D29E1C6E-FAFF-4837-9836-44CBCD57E017}"/>
    <cellStyle name="Normal 4 14" xfId="1320" xr:uid="{00000000-0005-0000-0000-000081250000}"/>
    <cellStyle name="Normal 4 14 2" xfId="13461" xr:uid="{C7651331-2F15-4E17-9B3C-E952E2D963CF}"/>
    <cellStyle name="Normal 4 15" xfId="1421" xr:uid="{00000000-0005-0000-0000-000082250000}"/>
    <cellStyle name="Normal 4 15 2" xfId="13559" xr:uid="{FCE6DFF0-25FF-4B04-A666-F7CC8772FC47}"/>
    <cellStyle name="Normal 4 16" xfId="1522" xr:uid="{00000000-0005-0000-0000-000083250000}"/>
    <cellStyle name="Normal 4 16 2" xfId="13657" xr:uid="{8D104046-37B4-47F3-9EFE-E2CE04B27ACB}"/>
    <cellStyle name="Normal 4 17" xfId="1623" xr:uid="{00000000-0005-0000-0000-000084250000}"/>
    <cellStyle name="Normal 4 17 2" xfId="13755" xr:uid="{BF6FC5A3-938D-4CEC-A861-BFB7EB72FE25}"/>
    <cellStyle name="Normal 4 18" xfId="1724" xr:uid="{00000000-0005-0000-0000-000085250000}"/>
    <cellStyle name="Normal 4 18 2" xfId="13853" xr:uid="{A0AB1C23-73D6-4EAC-8F71-D784389450BC}"/>
    <cellStyle name="Normal 4 19" xfId="1825" xr:uid="{00000000-0005-0000-0000-000086250000}"/>
    <cellStyle name="Normal 4 19 2" xfId="13951" xr:uid="{6CC0569A-6BA5-40AF-8662-46C03EE716AB}"/>
    <cellStyle name="Normal 4 2" xfId="113" xr:uid="{00000000-0005-0000-0000-000087250000}"/>
    <cellStyle name="Normal 4 2 10" xfId="1119" xr:uid="{00000000-0005-0000-0000-000088250000}"/>
    <cellStyle name="Normal 4 2 10 2" xfId="13266" xr:uid="{97F8F897-66BA-4B13-BEC6-010D25B31E9F}"/>
    <cellStyle name="Normal 4 2 100" xfId="10209" xr:uid="{00000000-0005-0000-0000-000089250000}"/>
    <cellStyle name="Normal 4 2 100 2" xfId="22086" xr:uid="{C9E68D9B-15CA-4E7E-9E43-05B89366A277}"/>
    <cellStyle name="Normal 4 2 101" xfId="10310" xr:uid="{00000000-0005-0000-0000-00008A250000}"/>
    <cellStyle name="Normal 4 2 101 2" xfId="22183" xr:uid="{501124E6-B883-4955-A8DD-AF5E4125BFCA}"/>
    <cellStyle name="Normal 4 2 102" xfId="10411" xr:uid="{00000000-0005-0000-0000-00008B250000}"/>
    <cellStyle name="Normal 4 2 102 2" xfId="22281" xr:uid="{398CC38C-DB81-4412-81FC-7CFC3FB9CFCC}"/>
    <cellStyle name="Normal 4 2 103" xfId="10512" xr:uid="{00000000-0005-0000-0000-00008C250000}"/>
    <cellStyle name="Normal 4 2 103 2" xfId="22378" xr:uid="{199188E5-3961-4396-B067-2FE8F05B431A}"/>
    <cellStyle name="Normal 4 2 104" xfId="10613" xr:uid="{00000000-0005-0000-0000-00008D250000}"/>
    <cellStyle name="Normal 4 2 104 2" xfId="22478" xr:uid="{4547D220-7BDC-4723-93FD-7C335C1CE6A7}"/>
    <cellStyle name="Normal 4 2 105" xfId="10714" xr:uid="{00000000-0005-0000-0000-00008E250000}"/>
    <cellStyle name="Normal 4 2 105 2" xfId="22576" xr:uid="{B997E172-8A55-457E-A87C-5BEFCDA8049F}"/>
    <cellStyle name="Normal 4 2 106" xfId="10815" xr:uid="{00000000-0005-0000-0000-00008F250000}"/>
    <cellStyle name="Normal 4 2 106 2" xfId="22673" xr:uid="{C9391CE8-A917-4C5D-9FB7-2038ED56670C}"/>
    <cellStyle name="Normal 4 2 107" xfId="10916" xr:uid="{00000000-0005-0000-0000-000090250000}"/>
    <cellStyle name="Normal 4 2 107 2" xfId="22773" xr:uid="{9ADCF5AA-ED65-444E-AD96-BE9E24D5F9D5}"/>
    <cellStyle name="Normal 4 2 108" xfId="11017" xr:uid="{00000000-0005-0000-0000-000091250000}"/>
    <cellStyle name="Normal 4 2 108 2" xfId="22870" xr:uid="{2A108886-54AC-4DD4-B8FF-5E27378ECDE3}"/>
    <cellStyle name="Normal 4 2 109" xfId="11118" xr:uid="{00000000-0005-0000-0000-000092250000}"/>
    <cellStyle name="Normal 4 2 109 2" xfId="22967" xr:uid="{39ED2392-FB2B-4389-B393-911B385F98DF}"/>
    <cellStyle name="Normal 4 2 11" xfId="1220" xr:uid="{00000000-0005-0000-0000-000093250000}"/>
    <cellStyle name="Normal 4 2 11 2" xfId="13364" xr:uid="{7417FAE8-BBA2-432E-AEF6-64848594B552}"/>
    <cellStyle name="Normal 4 2 110" xfId="11219" xr:uid="{00000000-0005-0000-0000-000094250000}"/>
    <cellStyle name="Normal 4 2 110 2" xfId="23065" xr:uid="{EF16050A-0402-4208-966E-CF8040FF23EC}"/>
    <cellStyle name="Normal 4 2 111" xfId="11320" xr:uid="{00000000-0005-0000-0000-000095250000}"/>
    <cellStyle name="Normal 4 2 111 2" xfId="23163" xr:uid="{EC421061-72C8-4788-AC9D-4131CA2AB9C5}"/>
    <cellStyle name="Normal 4 2 112" xfId="11421" xr:uid="{00000000-0005-0000-0000-000096250000}"/>
    <cellStyle name="Normal 4 2 112 2" xfId="23261" xr:uid="{D9FC5E2B-12AB-44AB-9D30-DAD60A83BB0B}"/>
    <cellStyle name="Normal 4 2 113" xfId="11521" xr:uid="{00000000-0005-0000-0000-000097250000}"/>
    <cellStyle name="Normal 4 2 113 2" xfId="23360" xr:uid="{5288096F-FBCF-4246-BC56-4832B45C6CA0}"/>
    <cellStyle name="Normal 4 2 114" xfId="11622" xr:uid="{00000000-0005-0000-0000-000098250000}"/>
    <cellStyle name="Normal 4 2 114 2" xfId="23457" xr:uid="{B5BDE4CA-A457-489C-B983-C30C56558D34}"/>
    <cellStyle name="Normal 4 2 115" xfId="11723" xr:uid="{00000000-0005-0000-0000-000099250000}"/>
    <cellStyle name="Normal 4 2 115 2" xfId="23555" xr:uid="{E41A3F5E-A99E-440B-9377-538A06F437CC}"/>
    <cellStyle name="Normal 4 2 116" xfId="11820" xr:uid="{00000000-0005-0000-0000-00009A250000}"/>
    <cellStyle name="Normal 4 2 116 2" xfId="23647" xr:uid="{62BBF215-5BE7-47BC-A846-99627CB2ADF2}"/>
    <cellStyle name="Normal 4 2 117" xfId="11916" xr:uid="{00000000-0005-0000-0000-00009B250000}"/>
    <cellStyle name="Normal 4 2 117 2" xfId="23741" xr:uid="{636D7E54-E1A9-4C3B-9B58-7D46FC4D7545}"/>
    <cellStyle name="Normal 4 2 118" xfId="12011" xr:uid="{00000000-0005-0000-0000-00009C250000}"/>
    <cellStyle name="Normal 4 2 118 2" xfId="23834" xr:uid="{AB1E5D92-341A-4E55-86B0-455DFD482709}"/>
    <cellStyle name="Normal 4 2 119" xfId="12100" xr:uid="{00000000-0005-0000-0000-00009D250000}"/>
    <cellStyle name="Normal 4 2 119 2" xfId="23920" xr:uid="{7FE6D896-17E2-462C-A6C4-F44340155D4D}"/>
    <cellStyle name="Normal 4 2 12" xfId="1321" xr:uid="{00000000-0005-0000-0000-00009E250000}"/>
    <cellStyle name="Normal 4 2 12 2" xfId="13462" xr:uid="{341754C4-01BF-49F6-914F-BABD9DCE7EC4}"/>
    <cellStyle name="Normal 4 2 120" xfId="12176" xr:uid="{00000000-0005-0000-0000-00009F250000}"/>
    <cellStyle name="Normal 4 2 120 2" xfId="23994" xr:uid="{3E59021B-E14A-484E-921E-EA1D68B010D4}"/>
    <cellStyle name="Normal 4 2 121" xfId="12326" xr:uid="{F8FC3F4F-88CB-4BD8-90EF-E813942E5385}"/>
    <cellStyle name="Normal 4 2 13" xfId="1422" xr:uid="{00000000-0005-0000-0000-0000A0250000}"/>
    <cellStyle name="Normal 4 2 13 2" xfId="13560" xr:uid="{820D7544-60B8-4911-8514-FA7A4473D9B2}"/>
    <cellStyle name="Normal 4 2 14" xfId="1523" xr:uid="{00000000-0005-0000-0000-0000A1250000}"/>
    <cellStyle name="Normal 4 2 14 2" xfId="13658" xr:uid="{1065CC0A-5916-4777-8A76-9402FCF4850F}"/>
    <cellStyle name="Normal 4 2 15" xfId="1624" xr:uid="{00000000-0005-0000-0000-0000A2250000}"/>
    <cellStyle name="Normal 4 2 15 2" xfId="13756" xr:uid="{2E43FC17-F206-4BF7-87A0-F849275CA034}"/>
    <cellStyle name="Normal 4 2 16" xfId="1725" xr:uid="{00000000-0005-0000-0000-0000A3250000}"/>
    <cellStyle name="Normal 4 2 16 2" xfId="13854" xr:uid="{77F59D50-7DFA-480A-8896-9FCA241EF9D1}"/>
    <cellStyle name="Normal 4 2 17" xfId="1826" xr:uid="{00000000-0005-0000-0000-0000A4250000}"/>
    <cellStyle name="Normal 4 2 17 2" xfId="13952" xr:uid="{E5C6B655-C4BE-4875-A3FA-D0C63840921C}"/>
    <cellStyle name="Normal 4 2 18" xfId="1927" xr:uid="{00000000-0005-0000-0000-0000A5250000}"/>
    <cellStyle name="Normal 4 2 18 2" xfId="14050" xr:uid="{BA502260-9AB0-45AC-9AEC-8BFDA40E5E58}"/>
    <cellStyle name="Normal 4 2 19" xfId="2028" xr:uid="{00000000-0005-0000-0000-0000A6250000}"/>
    <cellStyle name="Normal 4 2 19 2" xfId="14148" xr:uid="{B481C806-1033-40B6-8C12-A248293C6B48}"/>
    <cellStyle name="Normal 4 2 2" xfId="311" xr:uid="{00000000-0005-0000-0000-0000A7250000}"/>
    <cellStyle name="Normal 4 2 2 2" xfId="12483" xr:uid="{91BB1AC7-E6C2-4A61-9F7A-65750C3E92A5}"/>
    <cellStyle name="Normal 4 2 20" xfId="2129" xr:uid="{00000000-0005-0000-0000-0000A8250000}"/>
    <cellStyle name="Normal 4 2 20 2" xfId="14246" xr:uid="{735D7746-20C4-4FCA-B0EE-BBCA1154D5FA}"/>
    <cellStyle name="Normal 4 2 21" xfId="2230" xr:uid="{00000000-0005-0000-0000-0000A9250000}"/>
    <cellStyle name="Normal 4 2 21 2" xfId="14344" xr:uid="{9909AC09-77F7-4612-8B93-EBAB5821A0D6}"/>
    <cellStyle name="Normal 4 2 22" xfId="2331" xr:uid="{00000000-0005-0000-0000-0000AA250000}"/>
    <cellStyle name="Normal 4 2 22 2" xfId="14442" xr:uid="{EA550789-DE41-445E-B07A-D5D99E1CE52E}"/>
    <cellStyle name="Normal 4 2 23" xfId="2432" xr:uid="{00000000-0005-0000-0000-0000AB250000}"/>
    <cellStyle name="Normal 4 2 23 2" xfId="14540" xr:uid="{54FAAB19-F449-47EE-AB2B-816D2BBDF4B1}"/>
    <cellStyle name="Normal 4 2 24" xfId="2533" xr:uid="{00000000-0005-0000-0000-0000AC250000}"/>
    <cellStyle name="Normal 4 2 24 2" xfId="14638" xr:uid="{97199D57-B89C-43A9-8DD2-AA115A70B857}"/>
    <cellStyle name="Normal 4 2 25" xfId="2634" xr:uid="{00000000-0005-0000-0000-0000AD250000}"/>
    <cellStyle name="Normal 4 2 25 2" xfId="14736" xr:uid="{50E4B69F-8997-4F65-A76D-7DF223014594}"/>
    <cellStyle name="Normal 4 2 26" xfId="2735" xr:uid="{00000000-0005-0000-0000-0000AE250000}"/>
    <cellStyle name="Normal 4 2 26 2" xfId="14834" xr:uid="{BFE0D6C5-C7F3-4243-8BFB-BD180B349F8C}"/>
    <cellStyle name="Normal 4 2 27" xfId="2836" xr:uid="{00000000-0005-0000-0000-0000AF250000}"/>
    <cellStyle name="Normal 4 2 27 2" xfId="14932" xr:uid="{963DB6C8-59C3-46C7-9B9E-6F4FF9E0E0FD}"/>
    <cellStyle name="Normal 4 2 28" xfId="2937" xr:uid="{00000000-0005-0000-0000-0000B0250000}"/>
    <cellStyle name="Normal 4 2 28 2" xfId="15030" xr:uid="{12149D8D-387B-4E74-8AC2-D3ECAFEF91B4}"/>
    <cellStyle name="Normal 4 2 29" xfId="3038" xr:uid="{00000000-0005-0000-0000-0000B1250000}"/>
    <cellStyle name="Normal 4 2 29 2" xfId="15128" xr:uid="{56C90656-EA91-4776-B1E7-3B398E6AADC4}"/>
    <cellStyle name="Normal 4 2 3" xfId="412" xr:uid="{00000000-0005-0000-0000-0000B2250000}"/>
    <cellStyle name="Normal 4 2 3 2" xfId="12581" xr:uid="{C70448F2-3C8C-45AE-ABCB-7A3319BEABA3}"/>
    <cellStyle name="Normal 4 2 30" xfId="3139" xr:uid="{00000000-0005-0000-0000-0000B3250000}"/>
    <cellStyle name="Normal 4 2 30 2" xfId="15226" xr:uid="{D2BAD919-52BE-48C1-8895-8B8F9F6863C9}"/>
    <cellStyle name="Normal 4 2 31" xfId="3240" xr:uid="{00000000-0005-0000-0000-0000B4250000}"/>
    <cellStyle name="Normal 4 2 31 2" xfId="15324" xr:uid="{063A789C-5F7C-4FBD-ACFF-443D859E7B8F}"/>
    <cellStyle name="Normal 4 2 32" xfId="3341" xr:uid="{00000000-0005-0000-0000-0000B5250000}"/>
    <cellStyle name="Normal 4 2 32 2" xfId="15422" xr:uid="{1C19B132-41E2-4C66-81A1-DA245BD4FF47}"/>
    <cellStyle name="Normal 4 2 33" xfId="3442" xr:uid="{00000000-0005-0000-0000-0000B6250000}"/>
    <cellStyle name="Normal 4 2 33 2" xfId="15520" xr:uid="{A68EC5EC-4AA8-4CF7-BE86-C399A6EF459A}"/>
    <cellStyle name="Normal 4 2 34" xfId="3543" xr:uid="{00000000-0005-0000-0000-0000B7250000}"/>
    <cellStyle name="Normal 4 2 34 2" xfId="15618" xr:uid="{00B90C97-7236-41A4-B6DC-7E1BDFE823B1}"/>
    <cellStyle name="Normal 4 2 35" xfId="3644" xr:uid="{00000000-0005-0000-0000-0000B8250000}"/>
    <cellStyle name="Normal 4 2 35 2" xfId="15716" xr:uid="{44A54EB8-1410-44A3-9EC0-A30CF8155331}"/>
    <cellStyle name="Normal 4 2 36" xfId="3745" xr:uid="{00000000-0005-0000-0000-0000B9250000}"/>
    <cellStyle name="Normal 4 2 36 2" xfId="15815" xr:uid="{791EAF2C-CA4C-4782-8494-FED397683F12}"/>
    <cellStyle name="Normal 4 2 37" xfId="3846" xr:uid="{00000000-0005-0000-0000-0000BA250000}"/>
    <cellStyle name="Normal 4 2 37 2" xfId="15911" xr:uid="{24EF47C6-A367-4D49-86AA-1BA697BA4EB1}"/>
    <cellStyle name="Normal 4 2 38" xfId="3946" xr:uid="{00000000-0005-0000-0000-0000BB250000}"/>
    <cellStyle name="Normal 4 2 38 2" xfId="16007" xr:uid="{500B503C-5F45-40F9-B96C-754DD1771FCE}"/>
    <cellStyle name="Normal 4 2 39" xfId="4040" xr:uid="{00000000-0005-0000-0000-0000BC250000}"/>
    <cellStyle name="Normal 4 2 39 2" xfId="16099" xr:uid="{F89519CC-6210-4E83-A2D3-4C595F0B2BF7}"/>
    <cellStyle name="Normal 4 2 4" xfId="513" xr:uid="{00000000-0005-0000-0000-0000BD250000}"/>
    <cellStyle name="Normal 4 2 4 2" xfId="12679" xr:uid="{5A2C96B2-9A71-4F67-B03D-07E9B36F4572}"/>
    <cellStyle name="Normal 4 2 40" xfId="4149" xr:uid="{00000000-0005-0000-0000-0000BE250000}"/>
    <cellStyle name="Normal 4 2 40 2" xfId="16206" xr:uid="{38457330-88AC-4D32-A0D2-89AE65DB7BE3}"/>
    <cellStyle name="Normal 4 2 41" xfId="4250" xr:uid="{00000000-0005-0000-0000-0000BF250000}"/>
    <cellStyle name="Normal 4 2 41 2" xfId="16303" xr:uid="{79A8EAA1-1DEE-42DD-AC62-4BFD1DD682DB}"/>
    <cellStyle name="Normal 4 2 42" xfId="4351" xr:uid="{00000000-0005-0000-0000-0000C0250000}"/>
    <cellStyle name="Normal 4 2 42 2" xfId="16402" xr:uid="{D07B1FD1-338F-42B5-865D-3C95C9EBFA79}"/>
    <cellStyle name="Normal 4 2 43" xfId="4452" xr:uid="{00000000-0005-0000-0000-0000C1250000}"/>
    <cellStyle name="Normal 4 2 43 2" xfId="16500" xr:uid="{1CE9114B-D1D0-42EC-A5BA-90DBA8C2ADAC}"/>
    <cellStyle name="Normal 4 2 44" xfId="4553" xr:uid="{00000000-0005-0000-0000-0000C2250000}"/>
    <cellStyle name="Normal 4 2 44 2" xfId="16598" xr:uid="{7E9D0F04-240B-4DE1-BE35-9C7DDBC7F95E}"/>
    <cellStyle name="Normal 4 2 45" xfId="4654" xr:uid="{00000000-0005-0000-0000-0000C3250000}"/>
    <cellStyle name="Normal 4 2 45 2" xfId="16696" xr:uid="{19205DE8-311A-4190-A5C1-74250E534F95}"/>
    <cellStyle name="Normal 4 2 46" xfId="4755" xr:uid="{00000000-0005-0000-0000-0000C4250000}"/>
    <cellStyle name="Normal 4 2 46 2" xfId="16794" xr:uid="{01AA9B0A-7808-4F30-9477-6107DD1A06AC}"/>
    <cellStyle name="Normal 4 2 47" xfId="4856" xr:uid="{00000000-0005-0000-0000-0000C5250000}"/>
    <cellStyle name="Normal 4 2 47 2" xfId="16892" xr:uid="{E8DB4254-9338-4722-9A3D-41B77558784C}"/>
    <cellStyle name="Normal 4 2 48" xfId="4957" xr:uid="{00000000-0005-0000-0000-0000C6250000}"/>
    <cellStyle name="Normal 4 2 48 2" xfId="16990" xr:uid="{5D2A267D-7568-4EAB-89F2-C9A1A246C791}"/>
    <cellStyle name="Normal 4 2 49" xfId="5058" xr:uid="{00000000-0005-0000-0000-0000C7250000}"/>
    <cellStyle name="Normal 4 2 49 2" xfId="17088" xr:uid="{91134E7E-7D93-4D1F-A80F-749405EDCFAC}"/>
    <cellStyle name="Normal 4 2 5" xfId="614" xr:uid="{00000000-0005-0000-0000-0000C8250000}"/>
    <cellStyle name="Normal 4 2 5 2" xfId="12777" xr:uid="{A030D430-F75C-4AE2-8761-42AB87EFCEA9}"/>
    <cellStyle name="Normal 4 2 50" xfId="5159" xr:uid="{00000000-0005-0000-0000-0000C9250000}"/>
    <cellStyle name="Normal 4 2 50 2" xfId="17186" xr:uid="{56308572-D20D-435A-B977-83902C2E0A75}"/>
    <cellStyle name="Normal 4 2 51" xfId="5260" xr:uid="{00000000-0005-0000-0000-0000CA250000}"/>
    <cellStyle name="Normal 4 2 51 2" xfId="17284" xr:uid="{A89D4682-8EE1-467D-BE0D-6DE5830C7FAE}"/>
    <cellStyle name="Normal 4 2 52" xfId="5361" xr:uid="{00000000-0005-0000-0000-0000CB250000}"/>
    <cellStyle name="Normal 4 2 52 2" xfId="17382" xr:uid="{02C182C2-D9C1-4336-A75D-8DAA16F36203}"/>
    <cellStyle name="Normal 4 2 53" xfId="5462" xr:uid="{00000000-0005-0000-0000-0000CC250000}"/>
    <cellStyle name="Normal 4 2 53 2" xfId="17480" xr:uid="{A2FE67BC-1FA9-491B-814C-B27D1F0B472F}"/>
    <cellStyle name="Normal 4 2 54" xfId="5563" xr:uid="{00000000-0005-0000-0000-0000CD250000}"/>
    <cellStyle name="Normal 4 2 54 2" xfId="17578" xr:uid="{AF89DC07-0DD5-45D3-9B6E-48F99C8C68FC}"/>
    <cellStyle name="Normal 4 2 55" xfId="5664" xr:uid="{00000000-0005-0000-0000-0000CE250000}"/>
    <cellStyle name="Normal 4 2 55 2" xfId="17676" xr:uid="{43567047-E164-4EE4-AB71-53A8DBD01024}"/>
    <cellStyle name="Normal 4 2 56" xfId="5765" xr:uid="{00000000-0005-0000-0000-0000CF250000}"/>
    <cellStyle name="Normal 4 2 56 2" xfId="17774" xr:uid="{4D228B9C-6645-4ECF-A06B-666DD5762483}"/>
    <cellStyle name="Normal 4 2 57" xfId="5866" xr:uid="{00000000-0005-0000-0000-0000D0250000}"/>
    <cellStyle name="Normal 4 2 57 2" xfId="17872" xr:uid="{B04A1A72-8070-4FF7-B6A4-82BC5C4CFEEF}"/>
    <cellStyle name="Normal 4 2 58" xfId="5967" xr:uid="{00000000-0005-0000-0000-0000D1250000}"/>
    <cellStyle name="Normal 4 2 58 2" xfId="17970" xr:uid="{E0745D7A-D266-4E27-94E7-7AFC56A95B6A}"/>
    <cellStyle name="Normal 4 2 59" xfId="6068" xr:uid="{00000000-0005-0000-0000-0000D2250000}"/>
    <cellStyle name="Normal 4 2 59 2" xfId="18068" xr:uid="{80CCC1CA-C590-413D-8ADC-33E55F2552D2}"/>
    <cellStyle name="Normal 4 2 6" xfId="715" xr:uid="{00000000-0005-0000-0000-0000D3250000}"/>
    <cellStyle name="Normal 4 2 6 2" xfId="12875" xr:uid="{0C364E93-E460-42BD-AD9A-F56C3EE6FAAC}"/>
    <cellStyle name="Normal 4 2 60" xfId="6169" xr:uid="{00000000-0005-0000-0000-0000D4250000}"/>
    <cellStyle name="Normal 4 2 60 2" xfId="18166" xr:uid="{E5E143D6-2C70-48B9-BDE9-6304BD70049F}"/>
    <cellStyle name="Normal 4 2 61" xfId="6270" xr:uid="{00000000-0005-0000-0000-0000D5250000}"/>
    <cellStyle name="Normal 4 2 61 2" xfId="18264" xr:uid="{D70982E6-0C04-4570-AEB6-73E2CF79E1D3}"/>
    <cellStyle name="Normal 4 2 62" xfId="6371" xr:uid="{00000000-0005-0000-0000-0000D6250000}"/>
    <cellStyle name="Normal 4 2 62 2" xfId="18362" xr:uid="{A5163C1F-4EC1-4EA5-8EEB-4599125A4A4E}"/>
    <cellStyle name="Normal 4 2 63" xfId="6472" xr:uid="{00000000-0005-0000-0000-0000D7250000}"/>
    <cellStyle name="Normal 4 2 63 2" xfId="18460" xr:uid="{271E771D-A1AA-448A-8151-EF1C565C4135}"/>
    <cellStyle name="Normal 4 2 64" xfId="6573" xr:uid="{00000000-0005-0000-0000-0000D8250000}"/>
    <cellStyle name="Normal 4 2 64 2" xfId="18558" xr:uid="{A46135AE-DB56-4948-8DD2-DE35150F4B6F}"/>
    <cellStyle name="Normal 4 2 65" xfId="6674" xr:uid="{00000000-0005-0000-0000-0000D9250000}"/>
    <cellStyle name="Normal 4 2 65 2" xfId="18656" xr:uid="{CBC7EC92-000C-47EC-8240-DA9C69BC4DF3}"/>
    <cellStyle name="Normal 4 2 66" xfId="6775" xr:uid="{00000000-0005-0000-0000-0000DA250000}"/>
    <cellStyle name="Normal 4 2 66 2" xfId="18754" xr:uid="{892EB393-ED8F-4CA5-9E62-54D920EF584F}"/>
    <cellStyle name="Normal 4 2 67" xfId="6876" xr:uid="{00000000-0005-0000-0000-0000DB250000}"/>
    <cellStyle name="Normal 4 2 67 2" xfId="18852" xr:uid="{150BF261-C516-4452-A88C-DAEF9C29933B}"/>
    <cellStyle name="Normal 4 2 68" xfId="6977" xr:uid="{00000000-0005-0000-0000-0000DC250000}"/>
    <cellStyle name="Normal 4 2 68 2" xfId="18950" xr:uid="{3BF5B800-FC95-493E-9676-0DAE2C3D6C3A}"/>
    <cellStyle name="Normal 4 2 69" xfId="7078" xr:uid="{00000000-0005-0000-0000-0000DD250000}"/>
    <cellStyle name="Normal 4 2 69 2" xfId="19048" xr:uid="{CCC5F915-D7F4-4D5E-86BD-81B5C131AB8F}"/>
    <cellStyle name="Normal 4 2 7" xfId="816" xr:uid="{00000000-0005-0000-0000-0000DE250000}"/>
    <cellStyle name="Normal 4 2 7 2" xfId="12973" xr:uid="{3BC38FAE-26A5-4A18-A614-81C49324BBD3}"/>
    <cellStyle name="Normal 4 2 70" xfId="7179" xr:uid="{00000000-0005-0000-0000-0000DF250000}"/>
    <cellStyle name="Normal 4 2 70 2" xfId="19146" xr:uid="{7C19D7CB-B786-47D9-9F6B-03B44C9F803C}"/>
    <cellStyle name="Normal 4 2 71" xfId="7280" xr:uid="{00000000-0005-0000-0000-0000E0250000}"/>
    <cellStyle name="Normal 4 2 71 2" xfId="19244" xr:uid="{8C622083-6EC6-4670-8606-6F57C82E1DD8}"/>
    <cellStyle name="Normal 4 2 72" xfId="7381" xr:uid="{00000000-0005-0000-0000-0000E1250000}"/>
    <cellStyle name="Normal 4 2 72 2" xfId="19342" xr:uid="{4CAB0944-14BD-4E9A-A3BC-FBC7A2DC8621}"/>
    <cellStyle name="Normal 4 2 73" xfId="7482" xr:uid="{00000000-0005-0000-0000-0000E2250000}"/>
    <cellStyle name="Normal 4 2 73 2" xfId="19440" xr:uid="{746EA3D7-A131-4F35-96C6-446AE7CC799C}"/>
    <cellStyle name="Normal 4 2 74" xfId="7583" xr:uid="{00000000-0005-0000-0000-0000E3250000}"/>
    <cellStyle name="Normal 4 2 74 2" xfId="19538" xr:uid="{F6E57243-D8EB-4AFF-A88F-8198064305C0}"/>
    <cellStyle name="Normal 4 2 75" xfId="7684" xr:uid="{00000000-0005-0000-0000-0000E4250000}"/>
    <cellStyle name="Normal 4 2 75 2" xfId="19636" xr:uid="{5F6A3AA8-775A-40EC-B36F-FEC174C65BF9}"/>
    <cellStyle name="Normal 4 2 76" xfId="7785" xr:uid="{00000000-0005-0000-0000-0000E5250000}"/>
    <cellStyle name="Normal 4 2 76 2" xfId="19734" xr:uid="{ACB6F3C2-8DDE-494B-AD89-D33DBDB235E7}"/>
    <cellStyle name="Normal 4 2 77" xfId="7886" xr:uid="{00000000-0005-0000-0000-0000E6250000}"/>
    <cellStyle name="Normal 4 2 77 2" xfId="19832" xr:uid="{59589DBD-3BF5-438B-B51C-6EFDCF6399B2}"/>
    <cellStyle name="Normal 4 2 78" xfId="7987" xr:uid="{00000000-0005-0000-0000-0000E7250000}"/>
    <cellStyle name="Normal 4 2 78 2" xfId="19930" xr:uid="{1951C536-E415-4D83-816C-C67EC52A1EBA}"/>
    <cellStyle name="Normal 4 2 79" xfId="8088" xr:uid="{00000000-0005-0000-0000-0000E8250000}"/>
    <cellStyle name="Normal 4 2 79 2" xfId="20028" xr:uid="{B87A627D-8680-486B-9A15-EFE168C82CEB}"/>
    <cellStyle name="Normal 4 2 8" xfId="917" xr:uid="{00000000-0005-0000-0000-0000E9250000}"/>
    <cellStyle name="Normal 4 2 8 2" xfId="13071" xr:uid="{508C8292-2575-483B-95F0-862539750ED7}"/>
    <cellStyle name="Normal 4 2 80" xfId="8189" xr:uid="{00000000-0005-0000-0000-0000EA250000}"/>
    <cellStyle name="Normal 4 2 80 2" xfId="20126" xr:uid="{B82FA5E4-5008-4D61-9A36-92F6299A2D26}"/>
    <cellStyle name="Normal 4 2 81" xfId="8290" xr:uid="{00000000-0005-0000-0000-0000EB250000}"/>
    <cellStyle name="Normal 4 2 81 2" xfId="20224" xr:uid="{4D067E0F-47AA-439C-861B-08C034328E58}"/>
    <cellStyle name="Normal 4 2 82" xfId="8391" xr:uid="{00000000-0005-0000-0000-0000EC250000}"/>
    <cellStyle name="Normal 4 2 82 2" xfId="20322" xr:uid="{7C3CB334-2631-4681-B43D-7DC0D9F21E98}"/>
    <cellStyle name="Normal 4 2 83" xfId="8492" xr:uid="{00000000-0005-0000-0000-0000ED250000}"/>
    <cellStyle name="Normal 4 2 83 2" xfId="20420" xr:uid="{5B7D6E0F-5136-4C08-B973-33F027823A10}"/>
    <cellStyle name="Normal 4 2 84" xfId="8593" xr:uid="{00000000-0005-0000-0000-0000EE250000}"/>
    <cellStyle name="Normal 4 2 84 2" xfId="20518" xr:uid="{DD1898A1-F02B-458A-B10F-778605D88005}"/>
    <cellStyle name="Normal 4 2 85" xfId="8694" xr:uid="{00000000-0005-0000-0000-0000EF250000}"/>
    <cellStyle name="Normal 4 2 85 2" xfId="20616" xr:uid="{D833FD36-E85A-4BA9-AA36-18FA319A58BF}"/>
    <cellStyle name="Normal 4 2 86" xfId="8795" xr:uid="{00000000-0005-0000-0000-0000F0250000}"/>
    <cellStyle name="Normal 4 2 86 2" xfId="20714" xr:uid="{8939F049-8046-47F7-B34A-5E1B0FC60090}"/>
    <cellStyle name="Normal 4 2 87" xfId="8896" xr:uid="{00000000-0005-0000-0000-0000F1250000}"/>
    <cellStyle name="Normal 4 2 87 2" xfId="20812" xr:uid="{96AA97B3-7E5F-4BA4-8876-BC71B86B2639}"/>
    <cellStyle name="Normal 4 2 88" xfId="8997" xr:uid="{00000000-0005-0000-0000-0000F2250000}"/>
    <cellStyle name="Normal 4 2 88 2" xfId="20910" xr:uid="{599A2DF1-220D-4CAA-A7A1-C3F00D1FF593}"/>
    <cellStyle name="Normal 4 2 89" xfId="9098" xr:uid="{00000000-0005-0000-0000-0000F3250000}"/>
    <cellStyle name="Normal 4 2 89 2" xfId="21008" xr:uid="{98A90068-67A9-4A96-8A54-788AE3AE2499}"/>
    <cellStyle name="Normal 4 2 9" xfId="1018" xr:uid="{00000000-0005-0000-0000-0000F4250000}"/>
    <cellStyle name="Normal 4 2 9 2" xfId="13169" xr:uid="{DF58605E-822E-47C0-B9FD-D620CDF213BC}"/>
    <cellStyle name="Normal 4 2 90" xfId="9199" xr:uid="{00000000-0005-0000-0000-0000F5250000}"/>
    <cellStyle name="Normal 4 2 90 2" xfId="21106" xr:uid="{83E99010-62BD-441C-85AD-500D8C60A8E9}"/>
    <cellStyle name="Normal 4 2 91" xfId="9300" xr:uid="{00000000-0005-0000-0000-0000F6250000}"/>
    <cellStyle name="Normal 4 2 91 2" xfId="21204" xr:uid="{2B41A225-49CA-45C0-BF43-2D68A5F6A5B5}"/>
    <cellStyle name="Normal 4 2 92" xfId="9401" xr:uid="{00000000-0005-0000-0000-0000F7250000}"/>
    <cellStyle name="Normal 4 2 92 2" xfId="21302" xr:uid="{29080199-7560-4522-8A24-A371B0D9418C}"/>
    <cellStyle name="Normal 4 2 93" xfId="9502" xr:uid="{00000000-0005-0000-0000-0000F8250000}"/>
    <cellStyle name="Normal 4 2 93 2" xfId="21400" xr:uid="{F8A95E4B-281E-4DE8-B1BC-A13A309067A7}"/>
    <cellStyle name="Normal 4 2 94" xfId="9603" xr:uid="{00000000-0005-0000-0000-0000F9250000}"/>
    <cellStyle name="Normal 4 2 94 2" xfId="21498" xr:uid="{2756A367-288B-452A-B309-38A0296A7389}"/>
    <cellStyle name="Normal 4 2 95" xfId="9704" xr:uid="{00000000-0005-0000-0000-0000FA250000}"/>
    <cellStyle name="Normal 4 2 95 2" xfId="21596" xr:uid="{28A6D152-4721-4CCB-86A2-DAEDA6BE3621}"/>
    <cellStyle name="Normal 4 2 96" xfId="9805" xr:uid="{00000000-0005-0000-0000-0000FB250000}"/>
    <cellStyle name="Normal 4 2 96 2" xfId="21694" xr:uid="{D07FD60A-9ABF-4FE6-AC0D-D45F82103C68}"/>
    <cellStyle name="Normal 4 2 97" xfId="9906" xr:uid="{00000000-0005-0000-0000-0000FC250000}"/>
    <cellStyle name="Normal 4 2 97 2" xfId="21792" xr:uid="{C7C71237-5B96-4308-859F-347565D44AD0}"/>
    <cellStyle name="Normal 4 2 98" xfId="10007" xr:uid="{00000000-0005-0000-0000-0000FD250000}"/>
    <cellStyle name="Normal 4 2 98 2" xfId="21890" xr:uid="{F985BE94-AC23-4930-9289-89B0F0053A65}"/>
    <cellStyle name="Normal 4 2 99" xfId="10108" xr:uid="{00000000-0005-0000-0000-0000FE250000}"/>
    <cellStyle name="Normal 4 2 99 2" xfId="21988" xr:uid="{AA530983-07F3-4527-ACD5-9504D833804C}"/>
    <cellStyle name="Normal 4 20" xfId="1926" xr:uid="{00000000-0005-0000-0000-0000FF250000}"/>
    <cellStyle name="Normal 4 20 2" xfId="14049" xr:uid="{5058EA4B-B6A4-4B23-AF27-86CF5AF799ED}"/>
    <cellStyle name="Normal 4 21" xfId="2027" xr:uid="{00000000-0005-0000-0000-000000260000}"/>
    <cellStyle name="Normal 4 21 2" xfId="14147" xr:uid="{0DB1BD71-E13B-4AD3-A89E-ED1FA1CE6B60}"/>
    <cellStyle name="Normal 4 22" xfId="2128" xr:uid="{00000000-0005-0000-0000-000001260000}"/>
    <cellStyle name="Normal 4 22 2" xfId="14245" xr:uid="{1CAC1459-7C00-43B4-8C8D-A0AA0A3A1128}"/>
    <cellStyle name="Normal 4 23" xfId="2229" xr:uid="{00000000-0005-0000-0000-000002260000}"/>
    <cellStyle name="Normal 4 23 2" xfId="14343" xr:uid="{20F712B9-1220-4A5A-A520-DE51195730B7}"/>
    <cellStyle name="Normal 4 24" xfId="2330" xr:uid="{00000000-0005-0000-0000-000003260000}"/>
    <cellStyle name="Normal 4 24 2" xfId="14441" xr:uid="{31782C75-0093-4E1D-987C-BFE26BF0088B}"/>
    <cellStyle name="Normal 4 25" xfId="2431" xr:uid="{00000000-0005-0000-0000-000004260000}"/>
    <cellStyle name="Normal 4 25 2" xfId="14539" xr:uid="{43DCD762-B311-4973-9148-E30CEC6DB721}"/>
    <cellStyle name="Normal 4 26" xfId="2532" xr:uid="{00000000-0005-0000-0000-000005260000}"/>
    <cellStyle name="Normal 4 26 2" xfId="14637" xr:uid="{099FA2A2-279E-4345-B2C0-B3DE55131941}"/>
    <cellStyle name="Normal 4 27" xfId="2633" xr:uid="{00000000-0005-0000-0000-000006260000}"/>
    <cellStyle name="Normal 4 27 2" xfId="14735" xr:uid="{43565DD8-C36A-4C48-9D04-D88C6CAC7D58}"/>
    <cellStyle name="Normal 4 28" xfId="2734" xr:uid="{00000000-0005-0000-0000-000007260000}"/>
    <cellStyle name="Normal 4 28 2" xfId="14833" xr:uid="{89A093AE-7C86-4438-976D-CFEF83D26E5F}"/>
    <cellStyle name="Normal 4 29" xfId="2835" xr:uid="{00000000-0005-0000-0000-000008260000}"/>
    <cellStyle name="Normal 4 29 2" xfId="14931" xr:uid="{C5DF6F02-3237-4065-B373-39B23E024887}"/>
    <cellStyle name="Normal 4 3" xfId="184" xr:uid="{00000000-0005-0000-0000-000009260000}"/>
    <cellStyle name="Normal 4 3 10" xfId="1088" xr:uid="{00000000-0005-0000-0000-00000A260000}"/>
    <cellStyle name="Normal 4 3 10 2" xfId="13235" xr:uid="{CDBB6BA0-BCCC-46AF-80CD-A6A0C03D7927}"/>
    <cellStyle name="Normal 4 3 100" xfId="10178" xr:uid="{00000000-0005-0000-0000-00000B260000}"/>
    <cellStyle name="Normal 4 3 100 2" xfId="22055" xr:uid="{8B4500E4-99BE-4986-BC74-6C12FCD42499}"/>
    <cellStyle name="Normal 4 3 101" xfId="10277" xr:uid="{00000000-0005-0000-0000-00000C260000}"/>
    <cellStyle name="Normal 4 3 101 2" xfId="22151" xr:uid="{CC46E3F9-3D98-4267-844F-42D4CE4BEDBF}"/>
    <cellStyle name="Normal 4 3 102" xfId="10379" xr:uid="{00000000-0005-0000-0000-00000D260000}"/>
    <cellStyle name="Normal 4 3 102 2" xfId="22249" xr:uid="{AAD9B2C3-1F74-46E7-A7F0-6220CE4D0EBF}"/>
    <cellStyle name="Normal 4 3 103" xfId="10480" xr:uid="{00000000-0005-0000-0000-00000E260000}"/>
    <cellStyle name="Normal 4 3 103 2" xfId="22346" xr:uid="{84FA31C6-7FB3-4ECF-8A29-0B23890F6CEE}"/>
    <cellStyle name="Normal 4 3 104" xfId="10581" xr:uid="{00000000-0005-0000-0000-00000F260000}"/>
    <cellStyle name="Normal 4 3 104 2" xfId="22446" xr:uid="{A048337E-59BD-496C-A43A-EB488274B03F}"/>
    <cellStyle name="Normal 4 3 105" xfId="10681" xr:uid="{00000000-0005-0000-0000-000010260000}"/>
    <cellStyle name="Normal 4 3 105 2" xfId="22544" xr:uid="{CDB0D453-FF4D-4A54-AA33-2707E7439958}"/>
    <cellStyle name="Normal 4 3 106" xfId="10781" xr:uid="{00000000-0005-0000-0000-000011260000}"/>
    <cellStyle name="Normal 4 3 106 2" xfId="22640" xr:uid="{D26D1339-D07E-4ADD-90BA-52CE3B08A43F}"/>
    <cellStyle name="Normal 4 3 107" xfId="10884" xr:uid="{00000000-0005-0000-0000-000012260000}"/>
    <cellStyle name="Normal 4 3 107 2" xfId="22741" xr:uid="{B10696DF-A758-46B4-9948-CA10A352D218}"/>
    <cellStyle name="Normal 4 3 108" xfId="10983" xr:uid="{00000000-0005-0000-0000-000013260000}"/>
    <cellStyle name="Normal 4 3 108 2" xfId="22837" xr:uid="{DC69A938-0DB6-4CB6-9EC5-CC1845FC959A}"/>
    <cellStyle name="Normal 4 3 109" xfId="11083" xr:uid="{00000000-0005-0000-0000-000014260000}"/>
    <cellStyle name="Normal 4 3 109 2" xfId="22933" xr:uid="{735337F5-FD83-43E8-96DA-95312655FD6B}"/>
    <cellStyle name="Normal 4 3 11" xfId="1189" xr:uid="{00000000-0005-0000-0000-000015260000}"/>
    <cellStyle name="Normal 4 3 11 2" xfId="13333" xr:uid="{759BE074-29DA-4804-A4C2-EA5EFD248DED}"/>
    <cellStyle name="Normal 4 3 110" xfId="11187" xr:uid="{00000000-0005-0000-0000-000016260000}"/>
    <cellStyle name="Normal 4 3 110 2" xfId="23033" xr:uid="{750E943D-24B1-403E-BDFF-58435D2D2C90}"/>
    <cellStyle name="Normal 4 3 111" xfId="11288" xr:uid="{00000000-0005-0000-0000-000017260000}"/>
    <cellStyle name="Normal 4 3 111 2" xfId="23131" xr:uid="{02220749-7840-4787-B1C0-D24A4EF885A2}"/>
    <cellStyle name="Normal 4 3 112" xfId="11389" xr:uid="{00000000-0005-0000-0000-000018260000}"/>
    <cellStyle name="Normal 4 3 112 2" xfId="23229" xr:uid="{FBDFABB0-A5C4-4BD2-87FF-09053D819FEB}"/>
    <cellStyle name="Normal 4 3 113" xfId="11489" xr:uid="{00000000-0005-0000-0000-000019260000}"/>
    <cellStyle name="Normal 4 3 113 2" xfId="23328" xr:uid="{F7F57769-D888-4FC3-8FAA-6C171A1E6F6D}"/>
    <cellStyle name="Normal 4 3 114" xfId="11588" xr:uid="{00000000-0005-0000-0000-00001A260000}"/>
    <cellStyle name="Normal 4 3 114 2" xfId="23424" xr:uid="{B1D9012F-520D-411D-9319-9F6AE2BC1A2E}"/>
    <cellStyle name="Normal 4 3 115" xfId="11690" xr:uid="{00000000-0005-0000-0000-00001B260000}"/>
    <cellStyle name="Normal 4 3 115 2" xfId="23523" xr:uid="{070860F0-3B20-4385-98B4-63B53D4D592F}"/>
    <cellStyle name="Normal 4 3 116" xfId="11787" xr:uid="{00000000-0005-0000-0000-00001C260000}"/>
    <cellStyle name="Normal 4 3 116 2" xfId="23615" xr:uid="{2D544CC3-5837-4C11-A09F-AAF9EAFA7002}"/>
    <cellStyle name="Normal 4 3 117" xfId="11884" xr:uid="{00000000-0005-0000-0000-00001D260000}"/>
    <cellStyle name="Normal 4 3 117 2" xfId="23709" xr:uid="{7E4E032C-4E57-419D-A2F4-C976798E0213}"/>
    <cellStyle name="Normal 4 3 118" xfId="11979" xr:uid="{00000000-0005-0000-0000-00001E260000}"/>
    <cellStyle name="Normal 4 3 118 2" xfId="23803" xr:uid="{D8F37E17-C1AB-44C9-989A-A02A6EBE9495}"/>
    <cellStyle name="Normal 4 3 119" xfId="12066" xr:uid="{00000000-0005-0000-0000-00001F260000}"/>
    <cellStyle name="Normal 4 3 119 2" xfId="23887" xr:uid="{788B1C74-C6FE-4BD2-BAE3-DC8A17CA5986}"/>
    <cellStyle name="Normal 4 3 12" xfId="1290" xr:uid="{00000000-0005-0000-0000-000020260000}"/>
    <cellStyle name="Normal 4 3 12 2" xfId="13431" xr:uid="{1062E84D-D4EC-4E55-A265-65E764725254}"/>
    <cellStyle name="Normal 4 3 120" xfId="12149" xr:uid="{00000000-0005-0000-0000-000021260000}"/>
    <cellStyle name="Normal 4 3 120 2" xfId="23967" xr:uid="{CD5CD071-BEEF-4A43-848B-0F294B735AEF}"/>
    <cellStyle name="Normal 4 3 121" xfId="12203" xr:uid="{00000000-0005-0000-0000-000022260000}"/>
    <cellStyle name="Normal 4 3 121 2" xfId="24021" xr:uid="{1545F32A-EFCE-4103-8CAD-1788D24EAFA0}"/>
    <cellStyle name="Normal 4 3 122" xfId="12360" xr:uid="{695F6F57-2095-4E78-9B6E-B74787EA1536}"/>
    <cellStyle name="Normal 4 3 13" xfId="1391" xr:uid="{00000000-0005-0000-0000-000023260000}"/>
    <cellStyle name="Normal 4 3 13 2" xfId="13529" xr:uid="{1F419DE4-6BDD-4EA1-9099-C9DFB4AD50A0}"/>
    <cellStyle name="Normal 4 3 14" xfId="1492" xr:uid="{00000000-0005-0000-0000-000024260000}"/>
    <cellStyle name="Normal 4 3 14 2" xfId="13627" xr:uid="{47E9C750-546E-4174-A5DB-8DAAC6FCE6A3}"/>
    <cellStyle name="Normal 4 3 15" xfId="1593" xr:uid="{00000000-0005-0000-0000-000025260000}"/>
    <cellStyle name="Normal 4 3 15 2" xfId="13725" xr:uid="{B967D9C5-8D8C-4199-9071-5D84C0406605}"/>
    <cellStyle name="Normal 4 3 16" xfId="1694" xr:uid="{00000000-0005-0000-0000-000026260000}"/>
    <cellStyle name="Normal 4 3 16 2" xfId="13823" xr:uid="{CB546A7A-653D-4C46-94AE-B424D17B91DB}"/>
    <cellStyle name="Normal 4 3 17" xfId="1795" xr:uid="{00000000-0005-0000-0000-000027260000}"/>
    <cellStyle name="Normal 4 3 17 2" xfId="13921" xr:uid="{ABEFB090-B1BA-4CAA-9416-4D319B631511}"/>
    <cellStyle name="Normal 4 3 18" xfId="1896" xr:uid="{00000000-0005-0000-0000-000028260000}"/>
    <cellStyle name="Normal 4 3 18 2" xfId="14019" xr:uid="{83655857-4935-4120-9AE5-9D24E3B01026}"/>
    <cellStyle name="Normal 4 3 19" xfId="1997" xr:uid="{00000000-0005-0000-0000-000029260000}"/>
    <cellStyle name="Normal 4 3 19 2" xfId="14117" xr:uid="{B2D9ECAF-E0DC-4105-9AF1-4DAA921821D2}"/>
    <cellStyle name="Normal 4 3 2" xfId="189" xr:uid="{00000000-0005-0000-0000-00002A260000}"/>
    <cellStyle name="Normal 4 3 2 10" xfId="1194" xr:uid="{00000000-0005-0000-0000-00002B260000}"/>
    <cellStyle name="Normal 4 3 2 10 2" xfId="13338" xr:uid="{5882EFD9-D303-4D9D-A8FE-E42822A7A7C8}"/>
    <cellStyle name="Normal 4 3 2 100" xfId="10282" xr:uid="{00000000-0005-0000-0000-00002C260000}"/>
    <cellStyle name="Normal 4 3 2 100 2" xfId="22156" xr:uid="{59AEAA13-AD5F-4475-AD64-76B0057D9B94}"/>
    <cellStyle name="Normal 4 3 2 101" xfId="10384" xr:uid="{00000000-0005-0000-0000-00002D260000}"/>
    <cellStyle name="Normal 4 3 2 101 2" xfId="22254" xr:uid="{9B487038-6384-48C3-9A55-0B424DE7D33F}"/>
    <cellStyle name="Normal 4 3 2 102" xfId="10485" xr:uid="{00000000-0005-0000-0000-00002E260000}"/>
    <cellStyle name="Normal 4 3 2 102 2" xfId="22351" xr:uid="{448FCF22-5633-457B-9FCD-0D68D4A6D449}"/>
    <cellStyle name="Normal 4 3 2 103" xfId="10586" xr:uid="{00000000-0005-0000-0000-00002F260000}"/>
    <cellStyle name="Normal 4 3 2 103 2" xfId="22451" xr:uid="{BF8A0FB5-3144-44B1-A615-D3CDD90CAC1D}"/>
    <cellStyle name="Normal 4 3 2 104" xfId="10686" xr:uid="{00000000-0005-0000-0000-000030260000}"/>
    <cellStyle name="Normal 4 3 2 104 2" xfId="22549" xr:uid="{7F493376-30F0-4EC0-B0CA-79AD4F999B49}"/>
    <cellStyle name="Normal 4 3 2 105" xfId="10786" xr:uid="{00000000-0005-0000-0000-000031260000}"/>
    <cellStyle name="Normal 4 3 2 105 2" xfId="22645" xr:uid="{DD8BDF4E-3DDC-4E39-9866-93E506F5D858}"/>
    <cellStyle name="Normal 4 3 2 106" xfId="10889" xr:uid="{00000000-0005-0000-0000-000032260000}"/>
    <cellStyle name="Normal 4 3 2 106 2" xfId="22746" xr:uid="{AE634F5A-E8AF-4EF2-9B0D-E5DD9A1CD846}"/>
    <cellStyle name="Normal 4 3 2 107" xfId="10988" xr:uid="{00000000-0005-0000-0000-000033260000}"/>
    <cellStyle name="Normal 4 3 2 107 2" xfId="22842" xr:uid="{F8B4C69E-0502-468B-8D12-83E4C4F1B414}"/>
    <cellStyle name="Normal 4 3 2 108" xfId="11088" xr:uid="{00000000-0005-0000-0000-000034260000}"/>
    <cellStyle name="Normal 4 3 2 108 2" xfId="22938" xr:uid="{436EF565-1185-42FF-9760-76C20CA99BA9}"/>
    <cellStyle name="Normal 4 3 2 109" xfId="11192" xr:uid="{00000000-0005-0000-0000-000035260000}"/>
    <cellStyle name="Normal 4 3 2 109 2" xfId="23038" xr:uid="{680A97BF-EBCF-48D5-ACE5-6731CBD034A4}"/>
    <cellStyle name="Normal 4 3 2 11" xfId="1295" xr:uid="{00000000-0005-0000-0000-000036260000}"/>
    <cellStyle name="Normal 4 3 2 11 2" xfId="13436" xr:uid="{72689E73-85A1-40A8-B93F-42F45A1C42F8}"/>
    <cellStyle name="Normal 4 3 2 110" xfId="11293" xr:uid="{00000000-0005-0000-0000-000037260000}"/>
    <cellStyle name="Normal 4 3 2 110 2" xfId="23136" xr:uid="{5C2A35A6-74DB-43D9-A4AD-1AF2257D5104}"/>
    <cellStyle name="Normal 4 3 2 111" xfId="11394" xr:uid="{00000000-0005-0000-0000-000038260000}"/>
    <cellStyle name="Normal 4 3 2 111 2" xfId="23234" xr:uid="{E2BA2A94-EC30-4BBD-836E-ACE99438615E}"/>
    <cellStyle name="Normal 4 3 2 112" xfId="11494" xr:uid="{00000000-0005-0000-0000-000039260000}"/>
    <cellStyle name="Normal 4 3 2 112 2" xfId="23333" xr:uid="{891BB59A-4FD7-4E3C-81F9-934F9F68698D}"/>
    <cellStyle name="Normal 4 3 2 113" xfId="11593" xr:uid="{00000000-0005-0000-0000-00003A260000}"/>
    <cellStyle name="Normal 4 3 2 113 2" xfId="23429" xr:uid="{E8446C01-45A4-457C-8E72-E9F777657E08}"/>
    <cellStyle name="Normal 4 3 2 114" xfId="11695" xr:uid="{00000000-0005-0000-0000-00003B260000}"/>
    <cellStyle name="Normal 4 3 2 114 2" xfId="23528" xr:uid="{DB1D581A-C38F-44B3-800A-6634A3BC6A84}"/>
    <cellStyle name="Normal 4 3 2 115" xfId="11792" xr:uid="{00000000-0005-0000-0000-00003C260000}"/>
    <cellStyle name="Normal 4 3 2 115 2" xfId="23620" xr:uid="{D1194519-347A-4F4E-9656-61C59996D874}"/>
    <cellStyle name="Normal 4 3 2 116" xfId="11889" xr:uid="{00000000-0005-0000-0000-00003D260000}"/>
    <cellStyle name="Normal 4 3 2 116 2" xfId="23714" xr:uid="{C115731A-8EEB-4726-BB50-D8873F6818A2}"/>
    <cellStyle name="Normal 4 3 2 117" xfId="11984" xr:uid="{00000000-0005-0000-0000-00003E260000}"/>
    <cellStyle name="Normal 4 3 2 117 2" xfId="23808" xr:uid="{0240BED8-565A-4E93-ABA2-F723E1F7AF26}"/>
    <cellStyle name="Normal 4 3 2 118" xfId="12071" xr:uid="{00000000-0005-0000-0000-00003F260000}"/>
    <cellStyle name="Normal 4 3 2 118 2" xfId="23892" xr:uid="{3B5F2757-69B7-42CC-96A1-F476C19D5579}"/>
    <cellStyle name="Normal 4 3 2 119" xfId="12154" xr:uid="{00000000-0005-0000-0000-000040260000}"/>
    <cellStyle name="Normal 4 3 2 119 2" xfId="23972" xr:uid="{BDCBD00D-C68F-4D0D-AD2D-4EC451CB61E2}"/>
    <cellStyle name="Normal 4 3 2 12" xfId="1396" xr:uid="{00000000-0005-0000-0000-000041260000}"/>
    <cellStyle name="Normal 4 3 2 12 2" xfId="13534" xr:uid="{FA7C764F-C19B-487A-9534-EDCB32F7EEF2}"/>
    <cellStyle name="Normal 4 3 2 120" xfId="12208" xr:uid="{00000000-0005-0000-0000-000042260000}"/>
    <cellStyle name="Normal 4 3 2 120 2" xfId="24026" xr:uid="{9B21CD99-337E-483F-BBF7-FF3D640246F0}"/>
    <cellStyle name="Normal 4 3 2 121" xfId="12365" xr:uid="{DA52D954-4AD3-4E27-80D5-71FCBD044CE0}"/>
    <cellStyle name="Normal 4 3 2 13" xfId="1497" xr:uid="{00000000-0005-0000-0000-000043260000}"/>
    <cellStyle name="Normal 4 3 2 13 2" xfId="13632" xr:uid="{84928089-890C-43A9-9F79-66BAFD418405}"/>
    <cellStyle name="Normal 4 3 2 14" xfId="1598" xr:uid="{00000000-0005-0000-0000-000044260000}"/>
    <cellStyle name="Normal 4 3 2 14 2" xfId="13730" xr:uid="{BA01197C-DC48-4D1C-BB30-440462C081D4}"/>
    <cellStyle name="Normal 4 3 2 15" xfId="1699" xr:uid="{00000000-0005-0000-0000-000045260000}"/>
    <cellStyle name="Normal 4 3 2 15 2" xfId="13828" xr:uid="{B8654307-80B3-4FCE-B689-9CAED733C8F7}"/>
    <cellStyle name="Normal 4 3 2 16" xfId="1800" xr:uid="{00000000-0005-0000-0000-000046260000}"/>
    <cellStyle name="Normal 4 3 2 16 2" xfId="13926" xr:uid="{7B10A8D7-1429-4F23-80F2-5BBF219A995E}"/>
    <cellStyle name="Normal 4 3 2 17" xfId="1901" xr:uid="{00000000-0005-0000-0000-000047260000}"/>
    <cellStyle name="Normal 4 3 2 17 2" xfId="14024" xr:uid="{80D3B739-C2F3-4221-8FA1-001BB6F6120D}"/>
    <cellStyle name="Normal 4 3 2 18" xfId="2002" xr:uid="{00000000-0005-0000-0000-000048260000}"/>
    <cellStyle name="Normal 4 3 2 18 2" xfId="14122" xr:uid="{8503DFA8-CC5A-42F9-9AA8-89ECC4F847BA}"/>
    <cellStyle name="Normal 4 3 2 19" xfId="2103" xr:uid="{00000000-0005-0000-0000-000049260000}"/>
    <cellStyle name="Normal 4 3 2 19 2" xfId="14220" xr:uid="{8ED69540-408E-47BD-865B-A6240D041C35}"/>
    <cellStyle name="Normal 4 3 2 2" xfId="386" xr:uid="{00000000-0005-0000-0000-00004A260000}"/>
    <cellStyle name="Normal 4 3 2 2 2" xfId="12555" xr:uid="{73ACDE6D-A26D-41D5-83E5-6BD073F5FCCB}"/>
    <cellStyle name="Normal 4 3 2 20" xfId="2204" xr:uid="{00000000-0005-0000-0000-00004B260000}"/>
    <cellStyle name="Normal 4 3 2 20 2" xfId="14318" xr:uid="{77B2E42D-545E-4A2B-A5F8-F40157D271D2}"/>
    <cellStyle name="Normal 4 3 2 21" xfId="2305" xr:uid="{00000000-0005-0000-0000-00004C260000}"/>
    <cellStyle name="Normal 4 3 2 21 2" xfId="14416" xr:uid="{7F832C6B-9C94-4925-AC1E-D1EA70A3C941}"/>
    <cellStyle name="Normal 4 3 2 22" xfId="2406" xr:uid="{00000000-0005-0000-0000-00004D260000}"/>
    <cellStyle name="Normal 4 3 2 22 2" xfId="14514" xr:uid="{9FEE54C9-AABF-4A18-B157-9C2063A0C490}"/>
    <cellStyle name="Normal 4 3 2 23" xfId="2507" xr:uid="{00000000-0005-0000-0000-00004E260000}"/>
    <cellStyle name="Normal 4 3 2 23 2" xfId="14612" xr:uid="{9D0EC946-E238-420F-9C01-DE6EC3C3FEF7}"/>
    <cellStyle name="Normal 4 3 2 24" xfId="2608" xr:uid="{00000000-0005-0000-0000-00004F260000}"/>
    <cellStyle name="Normal 4 3 2 24 2" xfId="14710" xr:uid="{162543C3-D986-4545-AA38-92FF3FDBE8AA}"/>
    <cellStyle name="Normal 4 3 2 25" xfId="2709" xr:uid="{00000000-0005-0000-0000-000050260000}"/>
    <cellStyle name="Normal 4 3 2 25 2" xfId="14808" xr:uid="{60E89154-F0A2-4670-8B94-7B06EBDEDD86}"/>
    <cellStyle name="Normal 4 3 2 26" xfId="2810" xr:uid="{00000000-0005-0000-0000-000051260000}"/>
    <cellStyle name="Normal 4 3 2 26 2" xfId="14906" xr:uid="{D2EF0352-55A6-4E36-B8A6-032EE28BADD2}"/>
    <cellStyle name="Normal 4 3 2 27" xfId="2911" xr:uid="{00000000-0005-0000-0000-000052260000}"/>
    <cellStyle name="Normal 4 3 2 27 2" xfId="15004" xr:uid="{D4829CAE-B4D6-4E31-9FA5-E57CF00067EC}"/>
    <cellStyle name="Normal 4 3 2 28" xfId="3012" xr:uid="{00000000-0005-0000-0000-000053260000}"/>
    <cellStyle name="Normal 4 3 2 28 2" xfId="15102" xr:uid="{30DD4F5F-0455-4F69-8A54-C414F4D5F12D}"/>
    <cellStyle name="Normal 4 3 2 29" xfId="3113" xr:uid="{00000000-0005-0000-0000-000054260000}"/>
    <cellStyle name="Normal 4 3 2 29 2" xfId="15200" xr:uid="{33F5F17B-6AA6-4CCF-AFD9-9389D39C1E36}"/>
    <cellStyle name="Normal 4 3 2 3" xfId="487" xr:uid="{00000000-0005-0000-0000-000055260000}"/>
    <cellStyle name="Normal 4 3 2 3 2" xfId="12653" xr:uid="{A260ECD0-7FF6-4843-81F5-B4C3020C538A}"/>
    <cellStyle name="Normal 4 3 2 30" xfId="3214" xr:uid="{00000000-0005-0000-0000-000056260000}"/>
    <cellStyle name="Normal 4 3 2 30 2" xfId="15298" xr:uid="{38DC1062-7994-437F-8FC3-49E88EF49D6A}"/>
    <cellStyle name="Normal 4 3 2 31" xfId="3315" xr:uid="{00000000-0005-0000-0000-000057260000}"/>
    <cellStyle name="Normal 4 3 2 31 2" xfId="15396" xr:uid="{B56F0E76-52C5-494A-8566-D45C02A5E009}"/>
    <cellStyle name="Normal 4 3 2 32" xfId="3416" xr:uid="{00000000-0005-0000-0000-000058260000}"/>
    <cellStyle name="Normal 4 3 2 32 2" xfId="15494" xr:uid="{D4FB82E1-38A0-4AD9-96C7-47356A485DF4}"/>
    <cellStyle name="Normal 4 3 2 33" xfId="3517" xr:uid="{00000000-0005-0000-0000-000059260000}"/>
    <cellStyle name="Normal 4 3 2 33 2" xfId="15592" xr:uid="{16617719-793F-4BF3-9055-14BED7DE7764}"/>
    <cellStyle name="Normal 4 3 2 34" xfId="3618" xr:uid="{00000000-0005-0000-0000-00005A260000}"/>
    <cellStyle name="Normal 4 3 2 34 2" xfId="15690" xr:uid="{63FDD7C2-3E36-4A0B-A6C4-9DD24C1B518E}"/>
    <cellStyle name="Normal 4 3 2 35" xfId="3719" xr:uid="{00000000-0005-0000-0000-00005B260000}"/>
    <cellStyle name="Normal 4 3 2 35 2" xfId="15789" xr:uid="{E03C69D4-30EE-440E-BD39-04FEBAD41496}"/>
    <cellStyle name="Normal 4 3 2 36" xfId="3811" xr:uid="{00000000-0005-0000-0000-00005C260000}"/>
    <cellStyle name="Normal 4 3 2 36 2" xfId="15878" xr:uid="{D7B0A864-82F0-43C2-818B-6842D636FFBD}"/>
    <cellStyle name="Normal 4 3 2 37" xfId="3919" xr:uid="{00000000-0005-0000-0000-00005D260000}"/>
    <cellStyle name="Normal 4 3 2 37 2" xfId="15980" xr:uid="{FEE56FAE-44EA-4302-9C1D-D7B96EDE3349}"/>
    <cellStyle name="Normal 4 3 2 38" xfId="4017" xr:uid="{00000000-0005-0000-0000-00005E260000}"/>
    <cellStyle name="Normal 4 3 2 38 2" xfId="16076" xr:uid="{A0118D7F-2840-492C-9C3D-0784203FDEB1}"/>
    <cellStyle name="Normal 4 3 2 39" xfId="4080" xr:uid="{00000000-0005-0000-0000-00005F260000}"/>
    <cellStyle name="Normal 4 3 2 39 2" xfId="16139" xr:uid="{FDAC1CB7-D4AB-4748-9026-5694938E772B}"/>
    <cellStyle name="Normal 4 3 2 4" xfId="588" xr:uid="{00000000-0005-0000-0000-000060260000}"/>
    <cellStyle name="Normal 4 3 2 4 2" xfId="12751" xr:uid="{F4407147-51ED-4676-BFA1-048F78864AA0}"/>
    <cellStyle name="Normal 4 3 2 40" xfId="4224" xr:uid="{00000000-0005-0000-0000-000061260000}"/>
    <cellStyle name="Normal 4 3 2 40 2" xfId="16277" xr:uid="{115F9B15-7A3F-4634-8994-0433F2AA790B}"/>
    <cellStyle name="Normal 4 3 2 41" xfId="4324" xr:uid="{00000000-0005-0000-0000-000062260000}"/>
    <cellStyle name="Normal 4 3 2 41 2" xfId="16375" xr:uid="{46D2C28F-7176-4F54-A33B-640D11732221}"/>
    <cellStyle name="Normal 4 3 2 42" xfId="4426" xr:uid="{00000000-0005-0000-0000-000063260000}"/>
    <cellStyle name="Normal 4 3 2 42 2" xfId="16474" xr:uid="{3DB76FE6-2F80-4957-A2C6-4540F6EED15B}"/>
    <cellStyle name="Normal 4 3 2 43" xfId="4527" xr:uid="{00000000-0005-0000-0000-000064260000}"/>
    <cellStyle name="Normal 4 3 2 43 2" xfId="16572" xr:uid="{E46F2C69-322B-4E76-97EC-0CA823344BEC}"/>
    <cellStyle name="Normal 4 3 2 44" xfId="4628" xr:uid="{00000000-0005-0000-0000-000065260000}"/>
    <cellStyle name="Normal 4 3 2 44 2" xfId="16670" xr:uid="{44AE5F83-0BDC-41E1-AB32-571175B7C5BF}"/>
    <cellStyle name="Normal 4 3 2 45" xfId="4729" xr:uid="{00000000-0005-0000-0000-000066260000}"/>
    <cellStyle name="Normal 4 3 2 45 2" xfId="16768" xr:uid="{08B39FBA-1941-4274-ADDF-D41B5727661C}"/>
    <cellStyle name="Normal 4 3 2 46" xfId="4830" xr:uid="{00000000-0005-0000-0000-000067260000}"/>
    <cellStyle name="Normal 4 3 2 46 2" xfId="16866" xr:uid="{BE4A5112-967B-4202-8046-0D6F4EAF01FA}"/>
    <cellStyle name="Normal 4 3 2 47" xfId="4931" xr:uid="{00000000-0005-0000-0000-000068260000}"/>
    <cellStyle name="Normal 4 3 2 47 2" xfId="16964" xr:uid="{26D89A64-894D-4531-A921-98D1BE13E0C3}"/>
    <cellStyle name="Normal 4 3 2 48" xfId="5032" xr:uid="{00000000-0005-0000-0000-000069260000}"/>
    <cellStyle name="Normal 4 3 2 48 2" xfId="17062" xr:uid="{8A488926-88A5-4599-8C24-6BBC022B8A2B}"/>
    <cellStyle name="Normal 4 3 2 49" xfId="5133" xr:uid="{00000000-0005-0000-0000-00006A260000}"/>
    <cellStyle name="Normal 4 3 2 49 2" xfId="17160" xr:uid="{87540035-0A93-4B7F-A89A-6F5AC9DFF894}"/>
    <cellStyle name="Normal 4 3 2 5" xfId="689" xr:uid="{00000000-0005-0000-0000-00006B260000}"/>
    <cellStyle name="Normal 4 3 2 5 2" xfId="12849" xr:uid="{72387F80-9D08-48DE-9F77-B2135D5DF626}"/>
    <cellStyle name="Normal 4 3 2 50" xfId="5234" xr:uid="{00000000-0005-0000-0000-00006C260000}"/>
    <cellStyle name="Normal 4 3 2 50 2" xfId="17258" xr:uid="{C8F3B895-90A6-403C-9ED8-949C38F36B94}"/>
    <cellStyle name="Normal 4 3 2 51" xfId="5335" xr:uid="{00000000-0005-0000-0000-00006D260000}"/>
    <cellStyle name="Normal 4 3 2 51 2" xfId="17356" xr:uid="{E685E01D-66A0-4FB9-9D7C-D9C3307E6E0C}"/>
    <cellStyle name="Normal 4 3 2 52" xfId="5436" xr:uid="{00000000-0005-0000-0000-00006E260000}"/>
    <cellStyle name="Normal 4 3 2 52 2" xfId="17454" xr:uid="{E76FC5D1-CE31-4EE3-B1F0-3618048FDA57}"/>
    <cellStyle name="Normal 4 3 2 53" xfId="5537" xr:uid="{00000000-0005-0000-0000-00006F260000}"/>
    <cellStyle name="Normal 4 3 2 53 2" xfId="17552" xr:uid="{BF71D387-0A76-47C5-9FF8-C172E8EABFA0}"/>
    <cellStyle name="Normal 4 3 2 54" xfId="5638" xr:uid="{00000000-0005-0000-0000-000070260000}"/>
    <cellStyle name="Normal 4 3 2 54 2" xfId="17650" xr:uid="{E0261B78-B384-42E3-8697-2A9AF051C3F3}"/>
    <cellStyle name="Normal 4 3 2 55" xfId="5739" xr:uid="{00000000-0005-0000-0000-000071260000}"/>
    <cellStyle name="Normal 4 3 2 55 2" xfId="17748" xr:uid="{CFD74B79-534A-429E-82C7-9983CD1D30B7}"/>
    <cellStyle name="Normal 4 3 2 56" xfId="5840" xr:uid="{00000000-0005-0000-0000-000072260000}"/>
    <cellStyle name="Normal 4 3 2 56 2" xfId="17846" xr:uid="{EE5CF723-9369-4B7D-B682-01FE5DAA8223}"/>
    <cellStyle name="Normal 4 3 2 57" xfId="5941" xr:uid="{00000000-0005-0000-0000-000073260000}"/>
    <cellStyle name="Normal 4 3 2 57 2" xfId="17944" xr:uid="{ADB92418-945A-4BE2-B844-E24A86BD4CAC}"/>
    <cellStyle name="Normal 4 3 2 58" xfId="6042" xr:uid="{00000000-0005-0000-0000-000074260000}"/>
    <cellStyle name="Normal 4 3 2 58 2" xfId="18042" xr:uid="{A2CABB7C-15BE-40BE-A951-2F9D00D7F235}"/>
    <cellStyle name="Normal 4 3 2 59" xfId="6143" xr:uid="{00000000-0005-0000-0000-000075260000}"/>
    <cellStyle name="Normal 4 3 2 59 2" xfId="18140" xr:uid="{A96492CF-18D2-45FC-9644-1E206DCFB7AF}"/>
    <cellStyle name="Normal 4 3 2 6" xfId="790" xr:uid="{00000000-0005-0000-0000-000076260000}"/>
    <cellStyle name="Normal 4 3 2 6 2" xfId="12947" xr:uid="{07950BDB-E664-4B9B-9E8A-2FA8DB937547}"/>
    <cellStyle name="Normal 4 3 2 60" xfId="6244" xr:uid="{00000000-0005-0000-0000-000077260000}"/>
    <cellStyle name="Normal 4 3 2 60 2" xfId="18238" xr:uid="{58B57589-3C8D-49A7-B3BF-5AA379A4DBCA}"/>
    <cellStyle name="Normal 4 3 2 61" xfId="6345" xr:uid="{00000000-0005-0000-0000-000078260000}"/>
    <cellStyle name="Normal 4 3 2 61 2" xfId="18336" xr:uid="{A36FC0A3-10E9-49ED-BA8D-BD81CCC423A1}"/>
    <cellStyle name="Normal 4 3 2 62" xfId="6446" xr:uid="{00000000-0005-0000-0000-000079260000}"/>
    <cellStyle name="Normal 4 3 2 62 2" xfId="18434" xr:uid="{9DD45F6B-8CB8-49BC-A8A2-6966FC3B7318}"/>
    <cellStyle name="Normal 4 3 2 63" xfId="6547" xr:uid="{00000000-0005-0000-0000-00007A260000}"/>
    <cellStyle name="Normal 4 3 2 63 2" xfId="18532" xr:uid="{F6708265-E77C-45DE-88C1-07E0F6FD2574}"/>
    <cellStyle name="Normal 4 3 2 64" xfId="6648" xr:uid="{00000000-0005-0000-0000-00007B260000}"/>
    <cellStyle name="Normal 4 3 2 64 2" xfId="18630" xr:uid="{EED3D1FD-EA1C-4F6B-A2CC-0AC298BEC60D}"/>
    <cellStyle name="Normal 4 3 2 65" xfId="6749" xr:uid="{00000000-0005-0000-0000-00007C260000}"/>
    <cellStyle name="Normal 4 3 2 65 2" xfId="18728" xr:uid="{C6B8C032-B072-4D4E-8741-69FAE0417A5C}"/>
    <cellStyle name="Normal 4 3 2 66" xfId="6850" xr:uid="{00000000-0005-0000-0000-00007D260000}"/>
    <cellStyle name="Normal 4 3 2 66 2" xfId="18826" xr:uid="{0E9C0B04-D54B-485E-A240-FD7C2B9A415F}"/>
    <cellStyle name="Normal 4 3 2 67" xfId="6951" xr:uid="{00000000-0005-0000-0000-00007E260000}"/>
    <cellStyle name="Normal 4 3 2 67 2" xfId="18924" xr:uid="{2385A3B5-F0D7-4BF9-A64D-BF52EBFD3CE3}"/>
    <cellStyle name="Normal 4 3 2 68" xfId="7052" xr:uid="{00000000-0005-0000-0000-00007F260000}"/>
    <cellStyle name="Normal 4 3 2 68 2" xfId="19022" xr:uid="{CE5BA9EA-CAA9-400E-BFD3-832D11E42840}"/>
    <cellStyle name="Normal 4 3 2 69" xfId="7153" xr:uid="{00000000-0005-0000-0000-000080260000}"/>
    <cellStyle name="Normal 4 3 2 69 2" xfId="19120" xr:uid="{6BE4F337-09EE-4400-8B4E-3765B0B6332F}"/>
    <cellStyle name="Normal 4 3 2 7" xfId="891" xr:uid="{00000000-0005-0000-0000-000081260000}"/>
    <cellStyle name="Normal 4 3 2 7 2" xfId="13045" xr:uid="{5379DFC5-2FD1-4F65-939D-1511441B4F05}"/>
    <cellStyle name="Normal 4 3 2 70" xfId="7254" xr:uid="{00000000-0005-0000-0000-000082260000}"/>
    <cellStyle name="Normal 4 3 2 70 2" xfId="19218" xr:uid="{60BF082D-18FC-431C-9F07-002B6B072716}"/>
    <cellStyle name="Normal 4 3 2 71" xfId="7355" xr:uid="{00000000-0005-0000-0000-000083260000}"/>
    <cellStyle name="Normal 4 3 2 71 2" xfId="19316" xr:uid="{CF8EC4A1-9396-425C-996E-E10E7932DB03}"/>
    <cellStyle name="Normal 4 3 2 72" xfId="7456" xr:uid="{00000000-0005-0000-0000-000084260000}"/>
    <cellStyle name="Normal 4 3 2 72 2" xfId="19414" xr:uid="{F2CA73B4-FD39-4B4E-BEE8-68487546A87F}"/>
    <cellStyle name="Normal 4 3 2 73" xfId="7557" xr:uid="{00000000-0005-0000-0000-000085260000}"/>
    <cellStyle name="Normal 4 3 2 73 2" xfId="19512" xr:uid="{47BBF847-2D98-49AD-9363-488684ED83B2}"/>
    <cellStyle name="Normal 4 3 2 74" xfId="7658" xr:uid="{00000000-0005-0000-0000-000086260000}"/>
    <cellStyle name="Normal 4 3 2 74 2" xfId="19610" xr:uid="{F52CF1F2-AE2F-4B9E-AD33-13F38EA781E7}"/>
    <cellStyle name="Normal 4 3 2 75" xfId="7759" xr:uid="{00000000-0005-0000-0000-000087260000}"/>
    <cellStyle name="Normal 4 3 2 75 2" xfId="19708" xr:uid="{4B82BAF7-A084-426F-8099-20ACBBF3D88C}"/>
    <cellStyle name="Normal 4 3 2 76" xfId="7860" xr:uid="{00000000-0005-0000-0000-000088260000}"/>
    <cellStyle name="Normal 4 3 2 76 2" xfId="19806" xr:uid="{2629CA2D-A023-4A14-9A63-6D19DEA7F196}"/>
    <cellStyle name="Normal 4 3 2 77" xfId="7961" xr:uid="{00000000-0005-0000-0000-000089260000}"/>
    <cellStyle name="Normal 4 3 2 77 2" xfId="19904" xr:uid="{DD4C0C4A-C0EF-4612-BB0A-F60AC455663A}"/>
    <cellStyle name="Normal 4 3 2 78" xfId="8062" xr:uid="{00000000-0005-0000-0000-00008A260000}"/>
    <cellStyle name="Normal 4 3 2 78 2" xfId="20002" xr:uid="{1677F1BD-A47D-47F8-9EDC-230EF469687C}"/>
    <cellStyle name="Normal 4 3 2 79" xfId="8163" xr:uid="{00000000-0005-0000-0000-00008B260000}"/>
    <cellStyle name="Normal 4 3 2 79 2" xfId="20100" xr:uid="{1210C8FE-F51F-46F8-BB90-211688CF4B05}"/>
    <cellStyle name="Normal 4 3 2 8" xfId="992" xr:uid="{00000000-0005-0000-0000-00008C260000}"/>
    <cellStyle name="Normal 4 3 2 8 2" xfId="13143" xr:uid="{E460BE73-451E-428B-BC38-EA69791F6FBE}"/>
    <cellStyle name="Normal 4 3 2 80" xfId="8264" xr:uid="{00000000-0005-0000-0000-00008D260000}"/>
    <cellStyle name="Normal 4 3 2 80 2" xfId="20198" xr:uid="{DCB2A832-70EE-42ED-AF24-BFE13D1CA435}"/>
    <cellStyle name="Normal 4 3 2 81" xfId="8365" xr:uid="{00000000-0005-0000-0000-00008E260000}"/>
    <cellStyle name="Normal 4 3 2 81 2" xfId="20296" xr:uid="{A76FB57D-CFEE-40FF-BB0E-72D6795DA78A}"/>
    <cellStyle name="Normal 4 3 2 82" xfId="8466" xr:uid="{00000000-0005-0000-0000-00008F260000}"/>
    <cellStyle name="Normal 4 3 2 82 2" xfId="20394" xr:uid="{47AF946C-D1F2-44BD-B723-E44619DF9A83}"/>
    <cellStyle name="Normal 4 3 2 83" xfId="8567" xr:uid="{00000000-0005-0000-0000-000090260000}"/>
    <cellStyle name="Normal 4 3 2 83 2" xfId="20492" xr:uid="{04A7702E-8D20-472A-8C6D-1FF17FBD2FED}"/>
    <cellStyle name="Normal 4 3 2 84" xfId="8668" xr:uid="{00000000-0005-0000-0000-000091260000}"/>
    <cellStyle name="Normal 4 3 2 84 2" xfId="20590" xr:uid="{E4FB0EF8-7057-4EBA-B29C-8C6556FE211E}"/>
    <cellStyle name="Normal 4 3 2 85" xfId="8769" xr:uid="{00000000-0005-0000-0000-000092260000}"/>
    <cellStyle name="Normal 4 3 2 85 2" xfId="20688" xr:uid="{2D04E8B4-307B-41D5-B0DE-2E13AC513E74}"/>
    <cellStyle name="Normal 4 3 2 86" xfId="8870" xr:uid="{00000000-0005-0000-0000-000093260000}"/>
    <cellStyle name="Normal 4 3 2 86 2" xfId="20786" xr:uid="{329449BF-F6C7-48FA-838F-3E07AB96D3C4}"/>
    <cellStyle name="Normal 4 3 2 87" xfId="8971" xr:uid="{00000000-0005-0000-0000-000094260000}"/>
    <cellStyle name="Normal 4 3 2 87 2" xfId="20884" xr:uid="{06C0A022-E429-4E10-8605-4931C2FAD0A5}"/>
    <cellStyle name="Normal 4 3 2 88" xfId="9072" xr:uid="{00000000-0005-0000-0000-000095260000}"/>
    <cellStyle name="Normal 4 3 2 88 2" xfId="20982" xr:uid="{116C8835-AF41-4EF4-8B0C-B94057FA1388}"/>
    <cellStyle name="Normal 4 3 2 89" xfId="9173" xr:uid="{00000000-0005-0000-0000-000096260000}"/>
    <cellStyle name="Normal 4 3 2 89 2" xfId="21080" xr:uid="{5CF104C5-696E-4777-A1B8-30546CABB7A7}"/>
    <cellStyle name="Normal 4 3 2 9" xfId="1093" xr:uid="{00000000-0005-0000-0000-000097260000}"/>
    <cellStyle name="Normal 4 3 2 9 2" xfId="13240" xr:uid="{8E6C6151-9F6F-45E8-8F51-E4402F14BB37}"/>
    <cellStyle name="Normal 4 3 2 90" xfId="9274" xr:uid="{00000000-0005-0000-0000-000098260000}"/>
    <cellStyle name="Normal 4 3 2 90 2" xfId="21178" xr:uid="{A40D1FC2-3E81-4864-86C1-715E7F4E61B9}"/>
    <cellStyle name="Normal 4 3 2 91" xfId="9375" xr:uid="{00000000-0005-0000-0000-000099260000}"/>
    <cellStyle name="Normal 4 3 2 91 2" xfId="21276" xr:uid="{26E94057-D2C0-4510-9889-3E3964B1A9B2}"/>
    <cellStyle name="Normal 4 3 2 92" xfId="9476" xr:uid="{00000000-0005-0000-0000-00009A260000}"/>
    <cellStyle name="Normal 4 3 2 92 2" xfId="21374" xr:uid="{89CC2DC1-F369-4DB0-9FBF-4CDBE2724B7F}"/>
    <cellStyle name="Normal 4 3 2 93" xfId="9577" xr:uid="{00000000-0005-0000-0000-00009B260000}"/>
    <cellStyle name="Normal 4 3 2 93 2" xfId="21472" xr:uid="{A9BD1415-628B-4362-9FB0-19F872A7480D}"/>
    <cellStyle name="Normal 4 3 2 94" xfId="9678" xr:uid="{00000000-0005-0000-0000-00009C260000}"/>
    <cellStyle name="Normal 4 3 2 94 2" xfId="21570" xr:uid="{C181B037-4435-4C46-ABC6-7A742FA6D6D8}"/>
    <cellStyle name="Normal 4 3 2 95" xfId="9779" xr:uid="{00000000-0005-0000-0000-00009D260000}"/>
    <cellStyle name="Normal 4 3 2 95 2" xfId="21668" xr:uid="{D0FB45F1-AC65-4303-82F3-CB790C75C295}"/>
    <cellStyle name="Normal 4 3 2 96" xfId="9880" xr:uid="{00000000-0005-0000-0000-00009E260000}"/>
    <cellStyle name="Normal 4 3 2 96 2" xfId="21766" xr:uid="{F0CCE337-7104-42F6-B1B9-07752EBF8CC2}"/>
    <cellStyle name="Normal 4 3 2 97" xfId="9981" xr:uid="{00000000-0005-0000-0000-00009F260000}"/>
    <cellStyle name="Normal 4 3 2 97 2" xfId="21864" xr:uid="{CBBE856F-12D6-41D4-921B-ABE9E4763E31}"/>
    <cellStyle name="Normal 4 3 2 98" xfId="10082" xr:uid="{00000000-0005-0000-0000-0000A0260000}"/>
    <cellStyle name="Normal 4 3 2 98 2" xfId="21962" xr:uid="{FDB65E67-D45E-4DAE-A5F8-FDD19CA06774}"/>
    <cellStyle name="Normal 4 3 2 99" xfId="10183" xr:uid="{00000000-0005-0000-0000-0000A1260000}"/>
    <cellStyle name="Normal 4 3 2 99 2" xfId="22060" xr:uid="{5240E6AC-0584-40AA-A002-A796770F274F}"/>
    <cellStyle name="Normal 4 3 20" xfId="2098" xr:uid="{00000000-0005-0000-0000-0000A2260000}"/>
    <cellStyle name="Normal 4 3 20 2" xfId="14215" xr:uid="{45402680-CB7E-4E62-A037-4D38BAD34641}"/>
    <cellStyle name="Normal 4 3 21" xfId="2199" xr:uid="{00000000-0005-0000-0000-0000A3260000}"/>
    <cellStyle name="Normal 4 3 21 2" xfId="14313" xr:uid="{6B414A15-6BF8-46E7-93C6-251FDBE7049F}"/>
    <cellStyle name="Normal 4 3 22" xfId="2300" xr:uid="{00000000-0005-0000-0000-0000A4260000}"/>
    <cellStyle name="Normal 4 3 22 2" xfId="14411" xr:uid="{5785512A-71D9-48ED-B989-E9E08A7ADDC6}"/>
    <cellStyle name="Normal 4 3 23" xfId="2401" xr:uid="{00000000-0005-0000-0000-0000A5260000}"/>
    <cellStyle name="Normal 4 3 23 2" xfId="14509" xr:uid="{84A7EDA4-48C8-4279-8DBB-41D76F2BB7E2}"/>
    <cellStyle name="Normal 4 3 24" xfId="2502" xr:uid="{00000000-0005-0000-0000-0000A6260000}"/>
    <cellStyle name="Normal 4 3 24 2" xfId="14607" xr:uid="{A6F3446A-7402-44A8-97CA-C62CAD29CA04}"/>
    <cellStyle name="Normal 4 3 25" xfId="2603" xr:uid="{00000000-0005-0000-0000-0000A7260000}"/>
    <cellStyle name="Normal 4 3 25 2" xfId="14705" xr:uid="{FD95CA73-8565-40B3-8BDA-C33A29A8B1B5}"/>
    <cellStyle name="Normal 4 3 26" xfId="2704" xr:uid="{00000000-0005-0000-0000-0000A8260000}"/>
    <cellStyle name="Normal 4 3 26 2" xfId="14803" xr:uid="{6E7A2D67-1BBB-469C-B9CE-A92EB30312B7}"/>
    <cellStyle name="Normal 4 3 27" xfId="2805" xr:uid="{00000000-0005-0000-0000-0000A9260000}"/>
    <cellStyle name="Normal 4 3 27 2" xfId="14901" xr:uid="{B523ABB4-FD59-4485-BD84-EAF8FF7372D4}"/>
    <cellStyle name="Normal 4 3 28" xfId="2906" xr:uid="{00000000-0005-0000-0000-0000AA260000}"/>
    <cellStyle name="Normal 4 3 28 2" xfId="14999" xr:uid="{C511C480-951B-4E63-BB11-FDDC9988CDED}"/>
    <cellStyle name="Normal 4 3 29" xfId="3007" xr:uid="{00000000-0005-0000-0000-0000AB260000}"/>
    <cellStyle name="Normal 4 3 29 2" xfId="15097" xr:uid="{99FCFA2E-8B04-4C17-BD9D-EDEF5FF921E1}"/>
    <cellStyle name="Normal 4 3 3" xfId="381" xr:uid="{00000000-0005-0000-0000-0000AC260000}"/>
    <cellStyle name="Normal 4 3 3 2" xfId="12550" xr:uid="{A80A7812-A813-491E-AE11-9478F105D6EC}"/>
    <cellStyle name="Normal 4 3 30" xfId="3108" xr:uid="{00000000-0005-0000-0000-0000AD260000}"/>
    <cellStyle name="Normal 4 3 30 2" xfId="15195" xr:uid="{48EE49FA-E27F-4EBA-9AD5-4155D93FACA8}"/>
    <cellStyle name="Normal 4 3 31" xfId="3209" xr:uid="{00000000-0005-0000-0000-0000AE260000}"/>
    <cellStyle name="Normal 4 3 31 2" xfId="15293" xr:uid="{D04D5179-C6C3-40FE-B5A6-050ECFDD56E2}"/>
    <cellStyle name="Normal 4 3 32" xfId="3310" xr:uid="{00000000-0005-0000-0000-0000AF260000}"/>
    <cellStyle name="Normal 4 3 32 2" xfId="15391" xr:uid="{4E3A1851-38D4-48AC-BE74-25CF06407540}"/>
    <cellStyle name="Normal 4 3 33" xfId="3411" xr:uid="{00000000-0005-0000-0000-0000B0260000}"/>
    <cellStyle name="Normal 4 3 33 2" xfId="15489" xr:uid="{858F221A-F590-4A34-896A-41BD3ECCB80C}"/>
    <cellStyle name="Normal 4 3 34" xfId="3512" xr:uid="{00000000-0005-0000-0000-0000B1260000}"/>
    <cellStyle name="Normal 4 3 34 2" xfId="15587" xr:uid="{D893234F-670B-4273-B4E6-2623980E36BC}"/>
    <cellStyle name="Normal 4 3 35" xfId="3613" xr:uid="{00000000-0005-0000-0000-0000B2260000}"/>
    <cellStyle name="Normal 4 3 35 2" xfId="15685" xr:uid="{6F901C08-8301-4BAF-8F41-46C63FD7CF76}"/>
    <cellStyle name="Normal 4 3 36" xfId="3714" xr:uid="{00000000-0005-0000-0000-0000B3260000}"/>
    <cellStyle name="Normal 4 3 36 2" xfId="15784" xr:uid="{8FFB654E-5B29-4B3F-ADB1-309E3D3B4152}"/>
    <cellStyle name="Normal 4 3 37" xfId="3806" xr:uid="{00000000-0005-0000-0000-0000B4260000}"/>
    <cellStyle name="Normal 4 3 37 2" xfId="15873" xr:uid="{C1E3E885-84EB-40AE-8386-9D3BAD11C33E}"/>
    <cellStyle name="Normal 4 3 38" xfId="3914" xr:uid="{00000000-0005-0000-0000-0000B5260000}"/>
    <cellStyle name="Normal 4 3 38 2" xfId="15975" xr:uid="{3E95492D-6840-4667-A997-96720B4553E9}"/>
    <cellStyle name="Normal 4 3 39" xfId="4012" xr:uid="{00000000-0005-0000-0000-0000B6260000}"/>
    <cellStyle name="Normal 4 3 39 2" xfId="16071" xr:uid="{99977C70-043E-4B29-A950-66E244C74FF7}"/>
    <cellStyle name="Normal 4 3 4" xfId="482" xr:uid="{00000000-0005-0000-0000-0000B7260000}"/>
    <cellStyle name="Normal 4 3 4 2" xfId="12648" xr:uid="{FD913E91-3ADB-4B4C-8EC6-1A2D4F9DA3D6}"/>
    <cellStyle name="Normal 4 3 40" xfId="4075" xr:uid="{00000000-0005-0000-0000-0000B8260000}"/>
    <cellStyle name="Normal 4 3 40 2" xfId="16134" xr:uid="{BC3CB216-DB79-4C5B-9FC1-CA98DB6D5F0C}"/>
    <cellStyle name="Normal 4 3 41" xfId="4219" xr:uid="{00000000-0005-0000-0000-0000B9260000}"/>
    <cellStyle name="Normal 4 3 41 2" xfId="16272" xr:uid="{227CD160-70F6-42E0-9724-E4C456DE7DE7}"/>
    <cellStyle name="Normal 4 3 42" xfId="4319" xr:uid="{00000000-0005-0000-0000-0000BA260000}"/>
    <cellStyle name="Normal 4 3 42 2" xfId="16370" xr:uid="{D41A94DB-947D-476E-B941-D86A53202B9B}"/>
    <cellStyle name="Normal 4 3 43" xfId="4421" xr:uid="{00000000-0005-0000-0000-0000BB260000}"/>
    <cellStyle name="Normal 4 3 43 2" xfId="16469" xr:uid="{9D8B6097-E4D6-4EDE-92E9-75D03F0C9672}"/>
    <cellStyle name="Normal 4 3 44" xfId="4522" xr:uid="{00000000-0005-0000-0000-0000BC260000}"/>
    <cellStyle name="Normal 4 3 44 2" xfId="16567" xr:uid="{50A5C3BD-C602-4743-8F88-5B09CB6AFA43}"/>
    <cellStyle name="Normal 4 3 45" xfId="4623" xr:uid="{00000000-0005-0000-0000-0000BD260000}"/>
    <cellStyle name="Normal 4 3 45 2" xfId="16665" xr:uid="{A0B79EE9-FB3D-4375-9DBD-80ECC7BA7067}"/>
    <cellStyle name="Normal 4 3 46" xfId="4724" xr:uid="{00000000-0005-0000-0000-0000BE260000}"/>
    <cellStyle name="Normal 4 3 46 2" xfId="16763" xr:uid="{F64C6392-2368-459C-AA7A-3A894EAEB250}"/>
    <cellStyle name="Normal 4 3 47" xfId="4825" xr:uid="{00000000-0005-0000-0000-0000BF260000}"/>
    <cellStyle name="Normal 4 3 47 2" xfId="16861" xr:uid="{26969B0F-145E-4729-8357-A470CE6AEC11}"/>
    <cellStyle name="Normal 4 3 48" xfId="4926" xr:uid="{00000000-0005-0000-0000-0000C0260000}"/>
    <cellStyle name="Normal 4 3 48 2" xfId="16959" xr:uid="{8BC7EACC-E5EF-428F-9567-15481AA8DE6D}"/>
    <cellStyle name="Normal 4 3 49" xfId="5027" xr:uid="{00000000-0005-0000-0000-0000C1260000}"/>
    <cellStyle name="Normal 4 3 49 2" xfId="17057" xr:uid="{F7F9088B-123F-4B07-B9FC-A522DC72916D}"/>
    <cellStyle name="Normal 4 3 5" xfId="583" xr:uid="{00000000-0005-0000-0000-0000C2260000}"/>
    <cellStyle name="Normal 4 3 5 2" xfId="12746" xr:uid="{30641BBD-7BAD-4EFE-AECD-F3D58DCF8044}"/>
    <cellStyle name="Normal 4 3 50" xfId="5128" xr:uid="{00000000-0005-0000-0000-0000C3260000}"/>
    <cellStyle name="Normal 4 3 50 2" xfId="17155" xr:uid="{1ECB8DEC-14A7-47C1-838D-7DCB6BBB6E7C}"/>
    <cellStyle name="Normal 4 3 51" xfId="5229" xr:uid="{00000000-0005-0000-0000-0000C4260000}"/>
    <cellStyle name="Normal 4 3 51 2" xfId="17253" xr:uid="{0A77AA54-C383-4856-8CF9-95B0CA35DCE5}"/>
    <cellStyle name="Normal 4 3 52" xfId="5330" xr:uid="{00000000-0005-0000-0000-0000C5260000}"/>
    <cellStyle name="Normal 4 3 52 2" xfId="17351" xr:uid="{A0463E8B-9AEA-42F9-B551-48675A9AEA0D}"/>
    <cellStyle name="Normal 4 3 53" xfId="5431" xr:uid="{00000000-0005-0000-0000-0000C6260000}"/>
    <cellStyle name="Normal 4 3 53 2" xfId="17449" xr:uid="{6BB7A20E-1801-415C-B3B8-D2FD52B61145}"/>
    <cellStyle name="Normal 4 3 54" xfId="5532" xr:uid="{00000000-0005-0000-0000-0000C7260000}"/>
    <cellStyle name="Normal 4 3 54 2" xfId="17547" xr:uid="{40014709-B844-4F5B-9DEE-3C35D642ABA5}"/>
    <cellStyle name="Normal 4 3 55" xfId="5633" xr:uid="{00000000-0005-0000-0000-0000C8260000}"/>
    <cellStyle name="Normal 4 3 55 2" xfId="17645" xr:uid="{E26A14F3-0574-4033-95B2-94F011752D61}"/>
    <cellStyle name="Normal 4 3 56" xfId="5734" xr:uid="{00000000-0005-0000-0000-0000C9260000}"/>
    <cellStyle name="Normal 4 3 56 2" xfId="17743" xr:uid="{42CC4BF8-011E-4192-A60B-D5843E0AE594}"/>
    <cellStyle name="Normal 4 3 57" xfId="5835" xr:uid="{00000000-0005-0000-0000-0000CA260000}"/>
    <cellStyle name="Normal 4 3 57 2" xfId="17841" xr:uid="{00CB3D99-3E23-4FFD-BA66-E183FBFF0D3B}"/>
    <cellStyle name="Normal 4 3 58" xfId="5936" xr:uid="{00000000-0005-0000-0000-0000CB260000}"/>
    <cellStyle name="Normal 4 3 58 2" xfId="17939" xr:uid="{8CCFB2A1-0291-4A84-9635-7CA0CC6135D9}"/>
    <cellStyle name="Normal 4 3 59" xfId="6037" xr:uid="{00000000-0005-0000-0000-0000CC260000}"/>
    <cellStyle name="Normal 4 3 59 2" xfId="18037" xr:uid="{61C63CDB-6D74-413A-876E-C319B21E342F}"/>
    <cellStyle name="Normal 4 3 6" xfId="684" xr:uid="{00000000-0005-0000-0000-0000CD260000}"/>
    <cellStyle name="Normal 4 3 6 2" xfId="12844" xr:uid="{F2182059-8940-4521-87F3-93C6A2C27F1A}"/>
    <cellStyle name="Normal 4 3 60" xfId="6138" xr:uid="{00000000-0005-0000-0000-0000CE260000}"/>
    <cellStyle name="Normal 4 3 60 2" xfId="18135" xr:uid="{B1E863C1-E777-4E29-8564-EDF8273CDE7F}"/>
    <cellStyle name="Normal 4 3 61" xfId="6239" xr:uid="{00000000-0005-0000-0000-0000CF260000}"/>
    <cellStyle name="Normal 4 3 61 2" xfId="18233" xr:uid="{3F993EA5-B26B-40CF-B0D0-1F95EB43EC0A}"/>
    <cellStyle name="Normal 4 3 62" xfId="6340" xr:uid="{00000000-0005-0000-0000-0000D0260000}"/>
    <cellStyle name="Normal 4 3 62 2" xfId="18331" xr:uid="{8D599152-99C1-4F0B-B2C6-4A489BC4626E}"/>
    <cellStyle name="Normal 4 3 63" xfId="6441" xr:uid="{00000000-0005-0000-0000-0000D1260000}"/>
    <cellStyle name="Normal 4 3 63 2" xfId="18429" xr:uid="{CF109FDF-B1DA-403B-A965-FBC0D75D622B}"/>
    <cellStyle name="Normal 4 3 64" xfId="6542" xr:uid="{00000000-0005-0000-0000-0000D2260000}"/>
    <cellStyle name="Normal 4 3 64 2" xfId="18527" xr:uid="{B88E9659-526C-4340-A8D2-9425AD139BBF}"/>
    <cellStyle name="Normal 4 3 65" xfId="6643" xr:uid="{00000000-0005-0000-0000-0000D3260000}"/>
    <cellStyle name="Normal 4 3 65 2" xfId="18625" xr:uid="{94EA2E30-7A11-47A1-8136-17E874811F24}"/>
    <cellStyle name="Normal 4 3 66" xfId="6744" xr:uid="{00000000-0005-0000-0000-0000D4260000}"/>
    <cellStyle name="Normal 4 3 66 2" xfId="18723" xr:uid="{EB40227E-721D-4C28-A0BA-91A798EE2F8D}"/>
    <cellStyle name="Normal 4 3 67" xfId="6845" xr:uid="{00000000-0005-0000-0000-0000D5260000}"/>
    <cellStyle name="Normal 4 3 67 2" xfId="18821" xr:uid="{1FD69473-5A24-4518-BD13-A7F15149BD81}"/>
    <cellStyle name="Normal 4 3 68" xfId="6946" xr:uid="{00000000-0005-0000-0000-0000D6260000}"/>
    <cellStyle name="Normal 4 3 68 2" xfId="18919" xr:uid="{0000E275-6003-4C10-B7A2-1BE9A724755C}"/>
    <cellStyle name="Normal 4 3 69" xfId="7047" xr:uid="{00000000-0005-0000-0000-0000D7260000}"/>
    <cellStyle name="Normal 4 3 69 2" xfId="19017" xr:uid="{E4300176-B385-4941-9B2D-C318C194F654}"/>
    <cellStyle name="Normal 4 3 7" xfId="785" xr:uid="{00000000-0005-0000-0000-0000D8260000}"/>
    <cellStyle name="Normal 4 3 7 2" xfId="12942" xr:uid="{BBB53317-EA72-453D-B4A3-A917D3A814BD}"/>
    <cellStyle name="Normal 4 3 70" xfId="7148" xr:uid="{00000000-0005-0000-0000-0000D9260000}"/>
    <cellStyle name="Normal 4 3 70 2" xfId="19115" xr:uid="{B498BF0C-9D29-4FDA-86CC-37B700AF7E5C}"/>
    <cellStyle name="Normal 4 3 71" xfId="7249" xr:uid="{00000000-0005-0000-0000-0000DA260000}"/>
    <cellStyle name="Normal 4 3 71 2" xfId="19213" xr:uid="{8D57E7A5-1742-47D2-B8FD-B52982414FCF}"/>
    <cellStyle name="Normal 4 3 72" xfId="7350" xr:uid="{00000000-0005-0000-0000-0000DB260000}"/>
    <cellStyle name="Normal 4 3 72 2" xfId="19311" xr:uid="{E062AFC5-606C-43AF-99B7-85F5D8A7F341}"/>
    <cellStyle name="Normal 4 3 73" xfId="7451" xr:uid="{00000000-0005-0000-0000-0000DC260000}"/>
    <cellStyle name="Normal 4 3 73 2" xfId="19409" xr:uid="{5B05365E-0A85-4743-B916-A322A9EF8B00}"/>
    <cellStyle name="Normal 4 3 74" xfId="7552" xr:uid="{00000000-0005-0000-0000-0000DD260000}"/>
    <cellStyle name="Normal 4 3 74 2" xfId="19507" xr:uid="{463D8BFE-DBD5-4C27-BA7A-3EFA0C2668D6}"/>
    <cellStyle name="Normal 4 3 75" xfId="7653" xr:uid="{00000000-0005-0000-0000-0000DE260000}"/>
    <cellStyle name="Normal 4 3 75 2" xfId="19605" xr:uid="{F252F75C-3D1F-4F28-AB7B-846EC33CD21B}"/>
    <cellStyle name="Normal 4 3 76" xfId="7754" xr:uid="{00000000-0005-0000-0000-0000DF260000}"/>
    <cellStyle name="Normal 4 3 76 2" xfId="19703" xr:uid="{26BE4B09-149D-4E4B-BA2F-AFFF18ECA7E0}"/>
    <cellStyle name="Normal 4 3 77" xfId="7855" xr:uid="{00000000-0005-0000-0000-0000E0260000}"/>
    <cellStyle name="Normal 4 3 77 2" xfId="19801" xr:uid="{CB9B9318-F083-432D-A893-4AB1043EFC47}"/>
    <cellStyle name="Normal 4 3 78" xfId="7956" xr:uid="{00000000-0005-0000-0000-0000E1260000}"/>
    <cellStyle name="Normal 4 3 78 2" xfId="19899" xr:uid="{B8E0B16C-9D5E-48D4-A336-2D312539F72E}"/>
    <cellStyle name="Normal 4 3 79" xfId="8057" xr:uid="{00000000-0005-0000-0000-0000E2260000}"/>
    <cellStyle name="Normal 4 3 79 2" xfId="19997" xr:uid="{C9BC30F2-4CD9-4EA4-9240-BDCF5FC64EAF}"/>
    <cellStyle name="Normal 4 3 8" xfId="886" xr:uid="{00000000-0005-0000-0000-0000E3260000}"/>
    <cellStyle name="Normal 4 3 8 2" xfId="13040" xr:uid="{BA29641C-3DB3-4D36-A77C-1FAE80FD9AF7}"/>
    <cellStyle name="Normal 4 3 80" xfId="8158" xr:uid="{00000000-0005-0000-0000-0000E4260000}"/>
    <cellStyle name="Normal 4 3 80 2" xfId="20095" xr:uid="{13F2AB99-28B6-4DD1-A542-B87ECD7C2C16}"/>
    <cellStyle name="Normal 4 3 81" xfId="8259" xr:uid="{00000000-0005-0000-0000-0000E5260000}"/>
    <cellStyle name="Normal 4 3 81 2" xfId="20193" xr:uid="{EB7EAA05-E510-4673-B8D2-C55FF5DC7566}"/>
    <cellStyle name="Normal 4 3 82" xfId="8360" xr:uid="{00000000-0005-0000-0000-0000E6260000}"/>
    <cellStyle name="Normal 4 3 82 2" xfId="20291" xr:uid="{285AE235-5A58-4FC2-BEFC-692E332AD5B5}"/>
    <cellStyle name="Normal 4 3 83" xfId="8461" xr:uid="{00000000-0005-0000-0000-0000E7260000}"/>
    <cellStyle name="Normal 4 3 83 2" xfId="20389" xr:uid="{34CD3315-0C51-439C-9114-F1ACA2F19372}"/>
    <cellStyle name="Normal 4 3 84" xfId="8562" xr:uid="{00000000-0005-0000-0000-0000E8260000}"/>
    <cellStyle name="Normal 4 3 84 2" xfId="20487" xr:uid="{A040A598-EE7E-4FFB-BEEC-B8B1ABBB2C54}"/>
    <cellStyle name="Normal 4 3 85" xfId="8663" xr:uid="{00000000-0005-0000-0000-0000E9260000}"/>
    <cellStyle name="Normal 4 3 85 2" xfId="20585" xr:uid="{560AE76F-8AD6-4B3C-996E-9826D0084DBF}"/>
    <cellStyle name="Normal 4 3 86" xfId="8764" xr:uid="{00000000-0005-0000-0000-0000EA260000}"/>
    <cellStyle name="Normal 4 3 86 2" xfId="20683" xr:uid="{1801503F-5706-4E4F-83E5-13F0161C5F64}"/>
    <cellStyle name="Normal 4 3 87" xfId="8865" xr:uid="{00000000-0005-0000-0000-0000EB260000}"/>
    <cellStyle name="Normal 4 3 87 2" xfId="20781" xr:uid="{642A3E6E-763B-4BD0-A6FF-BAC5508E318A}"/>
    <cellStyle name="Normal 4 3 88" xfId="8966" xr:uid="{00000000-0005-0000-0000-0000EC260000}"/>
    <cellStyle name="Normal 4 3 88 2" xfId="20879" xr:uid="{1AEFDC88-483D-455F-B64F-CE9AA6DDD0EE}"/>
    <cellStyle name="Normal 4 3 89" xfId="9067" xr:uid="{00000000-0005-0000-0000-0000ED260000}"/>
    <cellStyle name="Normal 4 3 89 2" xfId="20977" xr:uid="{46AF6F52-88FC-494A-BE98-BC53A1F19619}"/>
    <cellStyle name="Normal 4 3 9" xfId="987" xr:uid="{00000000-0005-0000-0000-0000EE260000}"/>
    <cellStyle name="Normal 4 3 9 2" xfId="13138" xr:uid="{31E78E4C-9022-4E01-97B7-574F1C773040}"/>
    <cellStyle name="Normal 4 3 90" xfId="9168" xr:uid="{00000000-0005-0000-0000-0000EF260000}"/>
    <cellStyle name="Normal 4 3 90 2" xfId="21075" xr:uid="{187D81FA-4ED2-4329-8965-C0EF1F1F2496}"/>
    <cellStyle name="Normal 4 3 91" xfId="9269" xr:uid="{00000000-0005-0000-0000-0000F0260000}"/>
    <cellStyle name="Normal 4 3 91 2" xfId="21173" xr:uid="{DDE41A49-90F8-4B8D-BA48-C43D31752369}"/>
    <cellStyle name="Normal 4 3 92" xfId="9370" xr:uid="{00000000-0005-0000-0000-0000F1260000}"/>
    <cellStyle name="Normal 4 3 92 2" xfId="21271" xr:uid="{700DCCD7-1F01-4730-8EBD-93F9AB6824C8}"/>
    <cellStyle name="Normal 4 3 93" xfId="9471" xr:uid="{00000000-0005-0000-0000-0000F2260000}"/>
    <cellStyle name="Normal 4 3 93 2" xfId="21369" xr:uid="{7410D80B-8296-4CD1-AE57-5216E801E5B7}"/>
    <cellStyle name="Normal 4 3 94" xfId="9572" xr:uid="{00000000-0005-0000-0000-0000F3260000}"/>
    <cellStyle name="Normal 4 3 94 2" xfId="21467" xr:uid="{9A712790-7DF2-43A6-AB8B-762BED41DDE9}"/>
    <cellStyle name="Normal 4 3 95" xfId="9673" xr:uid="{00000000-0005-0000-0000-0000F4260000}"/>
    <cellStyle name="Normal 4 3 95 2" xfId="21565" xr:uid="{081AE157-4B4B-4801-80ED-10F5C7CD324F}"/>
    <cellStyle name="Normal 4 3 96" xfId="9774" xr:uid="{00000000-0005-0000-0000-0000F5260000}"/>
    <cellStyle name="Normal 4 3 96 2" xfId="21663" xr:uid="{7F23A8C8-1612-4616-AD7A-E98011E8863E}"/>
    <cellStyle name="Normal 4 3 97" xfId="9875" xr:uid="{00000000-0005-0000-0000-0000F6260000}"/>
    <cellStyle name="Normal 4 3 97 2" xfId="21761" xr:uid="{6A956D34-B86F-4269-B555-8EED9FA08DC1}"/>
    <cellStyle name="Normal 4 3 98" xfId="9976" xr:uid="{00000000-0005-0000-0000-0000F7260000}"/>
    <cellStyle name="Normal 4 3 98 2" xfId="21859" xr:uid="{8340CE4B-8CC8-4EFE-A09D-0953EA6455D5}"/>
    <cellStyle name="Normal 4 3 99" xfId="10077" xr:uid="{00000000-0005-0000-0000-0000F8260000}"/>
    <cellStyle name="Normal 4 3 99 2" xfId="21957" xr:uid="{2175F844-8348-4D0E-A58E-8A502A7B6A2C}"/>
    <cellStyle name="Normal 4 30" xfId="2936" xr:uid="{00000000-0005-0000-0000-0000F9260000}"/>
    <cellStyle name="Normal 4 30 2" xfId="15029" xr:uid="{F78EDB10-8934-4F0D-B9BD-1D4A60C7F8C5}"/>
    <cellStyle name="Normal 4 31" xfId="3037" xr:uid="{00000000-0005-0000-0000-0000FA260000}"/>
    <cellStyle name="Normal 4 31 2" xfId="15127" xr:uid="{270A5BE0-23FC-4AAD-B9FA-0054A1C10FA5}"/>
    <cellStyle name="Normal 4 32" xfId="3138" xr:uid="{00000000-0005-0000-0000-0000FB260000}"/>
    <cellStyle name="Normal 4 32 2" xfId="15225" xr:uid="{6D918A4C-A89C-469F-A9AF-D7B064E600C8}"/>
    <cellStyle name="Normal 4 33" xfId="3239" xr:uid="{00000000-0005-0000-0000-0000FC260000}"/>
    <cellStyle name="Normal 4 33 2" xfId="15323" xr:uid="{1C90D7A3-A568-41B9-96B5-978F5BF1392B}"/>
    <cellStyle name="Normal 4 34" xfId="3340" xr:uid="{00000000-0005-0000-0000-0000FD260000}"/>
    <cellStyle name="Normal 4 34 2" xfId="15421" xr:uid="{B9681644-E7BD-4452-B531-72B734FA1123}"/>
    <cellStyle name="Normal 4 35" xfId="3441" xr:uid="{00000000-0005-0000-0000-0000FE260000}"/>
    <cellStyle name="Normal 4 35 2" xfId="15519" xr:uid="{860AB15C-1B2C-422F-9CEC-E7F15514E38C}"/>
    <cellStyle name="Normal 4 36" xfId="3542" xr:uid="{00000000-0005-0000-0000-0000FF260000}"/>
    <cellStyle name="Normal 4 36 2" xfId="15617" xr:uid="{0D0F0C46-1754-4FFF-8F88-CB0AFFBC5A26}"/>
    <cellStyle name="Normal 4 37" xfId="3643" xr:uid="{00000000-0005-0000-0000-000000270000}"/>
    <cellStyle name="Normal 4 37 2" xfId="15715" xr:uid="{649FF193-30AB-45D0-92F7-D1D91139516E}"/>
    <cellStyle name="Normal 4 38" xfId="3744" xr:uid="{00000000-0005-0000-0000-000001270000}"/>
    <cellStyle name="Normal 4 38 2" xfId="15814" xr:uid="{17615B14-E97F-4E45-9181-5B2A2E88CC98}"/>
    <cellStyle name="Normal 4 39" xfId="3845" xr:uid="{00000000-0005-0000-0000-000002270000}"/>
    <cellStyle name="Normal 4 39 2" xfId="15910" xr:uid="{E43515CF-115B-44F8-A9D3-8A2BBBD1F73F}"/>
    <cellStyle name="Normal 4 4" xfId="310" xr:uid="{00000000-0005-0000-0000-000003270000}"/>
    <cellStyle name="Normal 4 4 2" xfId="12482" xr:uid="{E0E11047-E0A1-44DD-83FA-21F4056E035C}"/>
    <cellStyle name="Normal 4 40" xfId="3945" xr:uid="{00000000-0005-0000-0000-000004270000}"/>
    <cellStyle name="Normal 4 40 2" xfId="16006" xr:uid="{7F1FF896-59ED-4329-B5D9-9F003F16FBC9}"/>
    <cellStyle name="Normal 4 41" xfId="4039" xr:uid="{00000000-0005-0000-0000-000005270000}"/>
    <cellStyle name="Normal 4 41 2" xfId="16098" xr:uid="{B0A3B5C6-8946-42E8-9716-4486EAF579C4}"/>
    <cellStyle name="Normal 4 42" xfId="4148" xr:uid="{00000000-0005-0000-0000-000006270000}"/>
    <cellStyle name="Normal 4 42 2" xfId="16205" xr:uid="{51FE1ECF-9A1C-4B1E-88A7-06ADEF25BE99}"/>
    <cellStyle name="Normal 4 43" xfId="4249" xr:uid="{00000000-0005-0000-0000-000007270000}"/>
    <cellStyle name="Normal 4 43 2" xfId="16302" xr:uid="{8E42251E-9FE6-429C-A324-F61A67ABD347}"/>
    <cellStyle name="Normal 4 44" xfId="4350" xr:uid="{00000000-0005-0000-0000-000008270000}"/>
    <cellStyle name="Normal 4 44 2" xfId="16401" xr:uid="{934BD9EF-098E-4CF8-A011-E9CBE10EDB12}"/>
    <cellStyle name="Normal 4 45" xfId="4451" xr:uid="{00000000-0005-0000-0000-000009270000}"/>
    <cellStyle name="Normal 4 45 2" xfId="16499" xr:uid="{754AA356-1393-4F78-9963-B8A80959D6BD}"/>
    <cellStyle name="Normal 4 46" xfId="4552" xr:uid="{00000000-0005-0000-0000-00000A270000}"/>
    <cellStyle name="Normal 4 46 2" xfId="16597" xr:uid="{7C212CA8-F160-462F-98F4-8E29395B3F0B}"/>
    <cellStyle name="Normal 4 47" xfId="4653" xr:uid="{00000000-0005-0000-0000-00000B270000}"/>
    <cellStyle name="Normal 4 47 2" xfId="16695" xr:uid="{B8E93E8D-5B64-4C35-8287-FD4EF5A717CB}"/>
    <cellStyle name="Normal 4 48" xfId="4754" xr:uid="{00000000-0005-0000-0000-00000C270000}"/>
    <cellStyle name="Normal 4 48 2" xfId="16793" xr:uid="{EE9CC1EC-936B-4C10-A211-E1007B509647}"/>
    <cellStyle name="Normal 4 49" xfId="4855" xr:uid="{00000000-0005-0000-0000-00000D270000}"/>
    <cellStyle name="Normal 4 49 2" xfId="16891" xr:uid="{86BC0266-4FB6-4CEA-A77C-1A5AEF267983}"/>
    <cellStyle name="Normal 4 5" xfId="411" xr:uid="{00000000-0005-0000-0000-00000E270000}"/>
    <cellStyle name="Normal 4 5 2" xfId="12580" xr:uid="{B51AF0B2-B51B-4CE0-8496-09325F789386}"/>
    <cellStyle name="Normal 4 5 2 2" xfId="24070" xr:uid="{1C25AC2E-B8F5-40C9-B7CD-F60F32D656A3}"/>
    <cellStyle name="Normal 4 50" xfId="4956" xr:uid="{00000000-0005-0000-0000-00000F270000}"/>
    <cellStyle name="Normal 4 50 2" xfId="16989" xr:uid="{DB88B5AF-9B8E-4B35-B833-173B1DDD5655}"/>
    <cellStyle name="Normal 4 51" xfId="5057" xr:uid="{00000000-0005-0000-0000-000010270000}"/>
    <cellStyle name="Normal 4 51 2" xfId="17087" xr:uid="{5128DB07-D122-428C-82FF-047544F8A3D3}"/>
    <cellStyle name="Normal 4 52" xfId="5158" xr:uid="{00000000-0005-0000-0000-000011270000}"/>
    <cellStyle name="Normal 4 52 2" xfId="17185" xr:uid="{27B4A777-B2B7-4942-A91E-CC77163FCFD9}"/>
    <cellStyle name="Normal 4 53" xfId="5259" xr:uid="{00000000-0005-0000-0000-000012270000}"/>
    <cellStyle name="Normal 4 53 2" xfId="17283" xr:uid="{658784C2-A6BA-4761-A75E-64B2B885B23F}"/>
    <cellStyle name="Normal 4 54" xfId="5360" xr:uid="{00000000-0005-0000-0000-000013270000}"/>
    <cellStyle name="Normal 4 54 2" xfId="17381" xr:uid="{A0F205AF-A4D6-4A8B-832D-D62E18A9FF59}"/>
    <cellStyle name="Normal 4 55" xfId="5461" xr:uid="{00000000-0005-0000-0000-000014270000}"/>
    <cellStyle name="Normal 4 55 2" xfId="17479" xr:uid="{68C9297B-A9A2-46C3-A7E8-26DB48D97A15}"/>
    <cellStyle name="Normal 4 56" xfId="5562" xr:uid="{00000000-0005-0000-0000-000015270000}"/>
    <cellStyle name="Normal 4 56 2" xfId="17577" xr:uid="{220FBDD8-0636-4A44-AB9F-950087166F20}"/>
    <cellStyle name="Normal 4 57" xfId="5663" xr:uid="{00000000-0005-0000-0000-000016270000}"/>
    <cellStyle name="Normal 4 57 2" xfId="17675" xr:uid="{5D10E96E-C51E-463A-96B5-32664208D110}"/>
    <cellStyle name="Normal 4 58" xfId="5764" xr:uid="{00000000-0005-0000-0000-000017270000}"/>
    <cellStyle name="Normal 4 58 2" xfId="17773" xr:uid="{91D92ACB-586D-4AE0-B7E6-66E5F86197BF}"/>
    <cellStyle name="Normal 4 59" xfId="5865" xr:uid="{00000000-0005-0000-0000-000018270000}"/>
    <cellStyle name="Normal 4 59 2" xfId="17871" xr:uid="{0A13F827-C8E7-4043-B77C-1584B4C896B7}"/>
    <cellStyle name="Normal 4 6" xfId="512" xr:uid="{00000000-0005-0000-0000-000019270000}"/>
    <cellStyle name="Normal 4 6 2" xfId="12678" xr:uid="{4D970B5A-FC64-4C0A-A8C8-23B863A8573F}"/>
    <cellStyle name="Normal 4 60" xfId="5966" xr:uid="{00000000-0005-0000-0000-00001A270000}"/>
    <cellStyle name="Normal 4 60 2" xfId="17969" xr:uid="{F71B1C16-85C0-49E7-92BA-20FF506424D8}"/>
    <cellStyle name="Normal 4 61" xfId="6067" xr:uid="{00000000-0005-0000-0000-00001B270000}"/>
    <cellStyle name="Normal 4 61 2" xfId="18067" xr:uid="{F702533B-C921-4164-B8D7-4AB013B7F84A}"/>
    <cellStyle name="Normal 4 62" xfId="6168" xr:uid="{00000000-0005-0000-0000-00001C270000}"/>
    <cellStyle name="Normal 4 62 2" xfId="18165" xr:uid="{E32B13E5-21C4-4F81-B5B4-732D69C3F502}"/>
    <cellStyle name="Normal 4 63" xfId="6269" xr:uid="{00000000-0005-0000-0000-00001D270000}"/>
    <cellStyle name="Normal 4 63 2" xfId="18263" xr:uid="{85FB6D82-E0EC-49ED-A8F1-DCFDC6C1900F}"/>
    <cellStyle name="Normal 4 64" xfId="6370" xr:uid="{00000000-0005-0000-0000-00001E270000}"/>
    <cellStyle name="Normal 4 64 2" xfId="18361" xr:uid="{9398FD26-EA28-44C6-95E1-F0B6A9056BAA}"/>
    <cellStyle name="Normal 4 65" xfId="6471" xr:uid="{00000000-0005-0000-0000-00001F270000}"/>
    <cellStyle name="Normal 4 65 2" xfId="18459" xr:uid="{2AD94D0D-453E-416C-A699-94400DE2AEDC}"/>
    <cellStyle name="Normal 4 66" xfId="6572" xr:uid="{00000000-0005-0000-0000-000020270000}"/>
    <cellStyle name="Normal 4 66 2" xfId="18557" xr:uid="{ADAC0AA9-C009-43C3-9857-EF02C0C9F145}"/>
    <cellStyle name="Normal 4 67" xfId="6673" xr:uid="{00000000-0005-0000-0000-000021270000}"/>
    <cellStyle name="Normal 4 67 2" xfId="18655" xr:uid="{00968E2C-5D9B-4553-AF31-6418904FD22D}"/>
    <cellStyle name="Normal 4 68" xfId="6774" xr:uid="{00000000-0005-0000-0000-000022270000}"/>
    <cellStyle name="Normal 4 68 2" xfId="18753" xr:uid="{9DBFBA46-766A-43BE-90A1-5A7990091EDC}"/>
    <cellStyle name="Normal 4 69" xfId="6875" xr:uid="{00000000-0005-0000-0000-000023270000}"/>
    <cellStyle name="Normal 4 69 2" xfId="18851" xr:uid="{1CC9307F-1AB5-42DA-8031-EFBAB65DBF86}"/>
    <cellStyle name="Normal 4 7" xfId="613" xr:uid="{00000000-0005-0000-0000-000024270000}"/>
    <cellStyle name="Normal 4 7 2" xfId="12776" xr:uid="{CAA7D2D4-0378-4342-8602-3D2FDCE17FB4}"/>
    <cellStyle name="Normal 4 70" xfId="6976" xr:uid="{00000000-0005-0000-0000-000025270000}"/>
    <cellStyle name="Normal 4 70 2" xfId="18949" xr:uid="{2B204CE2-AE78-4C63-B47C-B66ABEADD4CC}"/>
    <cellStyle name="Normal 4 71" xfId="7077" xr:uid="{00000000-0005-0000-0000-000026270000}"/>
    <cellStyle name="Normal 4 71 2" xfId="19047" xr:uid="{5B7EA1D9-4E02-4EC6-927C-E90992C6714F}"/>
    <cellStyle name="Normal 4 72" xfId="7178" xr:uid="{00000000-0005-0000-0000-000027270000}"/>
    <cellStyle name="Normal 4 72 2" xfId="19145" xr:uid="{992DC1ED-349F-4EE4-85FA-DACD5D92A9D1}"/>
    <cellStyle name="Normal 4 73" xfId="7279" xr:uid="{00000000-0005-0000-0000-000028270000}"/>
    <cellStyle name="Normal 4 73 2" xfId="19243" xr:uid="{A714584E-2DE5-41F9-8672-530E1CD3D615}"/>
    <cellStyle name="Normal 4 74" xfId="7380" xr:uid="{00000000-0005-0000-0000-000029270000}"/>
    <cellStyle name="Normal 4 74 2" xfId="19341" xr:uid="{19BF9710-3D34-4509-87A7-29763BBE5ACC}"/>
    <cellStyle name="Normal 4 75" xfId="7481" xr:uid="{00000000-0005-0000-0000-00002A270000}"/>
    <cellStyle name="Normal 4 75 2" xfId="19439" xr:uid="{68E0CAE7-47E7-4292-8202-5C8961277B56}"/>
    <cellStyle name="Normal 4 76" xfId="7582" xr:uid="{00000000-0005-0000-0000-00002B270000}"/>
    <cellStyle name="Normal 4 76 2" xfId="19537" xr:uid="{D8B60B8F-DB27-4F47-810F-3D719B03C309}"/>
    <cellStyle name="Normal 4 77" xfId="7683" xr:uid="{00000000-0005-0000-0000-00002C270000}"/>
    <cellStyle name="Normal 4 77 2" xfId="19635" xr:uid="{B7B554E7-9CF0-438F-9CDE-23CDC4A912F3}"/>
    <cellStyle name="Normal 4 78" xfId="7784" xr:uid="{00000000-0005-0000-0000-00002D270000}"/>
    <cellStyle name="Normal 4 78 2" xfId="19733" xr:uid="{F7E5786D-A5EA-41AB-BB63-5D64CD83A10B}"/>
    <cellStyle name="Normal 4 79" xfId="7885" xr:uid="{00000000-0005-0000-0000-00002E270000}"/>
    <cellStyle name="Normal 4 79 2" xfId="19831" xr:uid="{66B241C8-4964-4C5D-9A73-ED20DD6713C5}"/>
    <cellStyle name="Normal 4 8" xfId="714" xr:uid="{00000000-0005-0000-0000-00002F270000}"/>
    <cellStyle name="Normal 4 8 2" xfId="12874" xr:uid="{C982F060-9859-4EC3-8352-F0A8CE746E79}"/>
    <cellStyle name="Normal 4 80" xfId="7986" xr:uid="{00000000-0005-0000-0000-000030270000}"/>
    <cellStyle name="Normal 4 80 2" xfId="19929" xr:uid="{D890823E-A0B8-44F7-B843-42459A420035}"/>
    <cellStyle name="Normal 4 81" xfId="8087" xr:uid="{00000000-0005-0000-0000-000031270000}"/>
    <cellStyle name="Normal 4 81 2" xfId="20027" xr:uid="{487A1697-AF29-44EC-BA9D-0890954B147F}"/>
    <cellStyle name="Normal 4 82" xfId="8188" xr:uid="{00000000-0005-0000-0000-000032270000}"/>
    <cellStyle name="Normal 4 82 2" xfId="20125" xr:uid="{204DEA42-7F8A-4805-B4B6-3CF6CAF21FE5}"/>
    <cellStyle name="Normal 4 83" xfId="8289" xr:uid="{00000000-0005-0000-0000-000033270000}"/>
    <cellStyle name="Normal 4 83 2" xfId="20223" xr:uid="{46236F26-06B0-4295-B245-543DEACB3795}"/>
    <cellStyle name="Normal 4 84" xfId="8390" xr:uid="{00000000-0005-0000-0000-000034270000}"/>
    <cellStyle name="Normal 4 84 2" xfId="20321" xr:uid="{9A87480E-54E0-491C-B4F5-22447A54C650}"/>
    <cellStyle name="Normal 4 85" xfId="8491" xr:uid="{00000000-0005-0000-0000-000035270000}"/>
    <cellStyle name="Normal 4 85 2" xfId="20419" xr:uid="{48BB9F9F-CDBF-4600-80B2-9128B06AF633}"/>
    <cellStyle name="Normal 4 86" xfId="8592" xr:uid="{00000000-0005-0000-0000-000036270000}"/>
    <cellStyle name="Normal 4 86 2" xfId="20517" xr:uid="{84EF5902-5392-44D1-BE43-FB705FDE66EA}"/>
    <cellStyle name="Normal 4 87" xfId="8693" xr:uid="{00000000-0005-0000-0000-000037270000}"/>
    <cellStyle name="Normal 4 87 2" xfId="20615" xr:uid="{D37B2D1B-C22A-41FC-A984-F46B0DC069A8}"/>
    <cellStyle name="Normal 4 88" xfId="8794" xr:uid="{00000000-0005-0000-0000-000038270000}"/>
    <cellStyle name="Normal 4 88 2" xfId="20713" xr:uid="{99A8103F-4916-4C4B-8CCC-3616A2BACD58}"/>
    <cellStyle name="Normal 4 89" xfId="8895" xr:uid="{00000000-0005-0000-0000-000039270000}"/>
    <cellStyle name="Normal 4 89 2" xfId="20811" xr:uid="{F97724E1-2C41-4F2E-96BF-10F605030F88}"/>
    <cellStyle name="Normal 4 9" xfId="815" xr:uid="{00000000-0005-0000-0000-00003A270000}"/>
    <cellStyle name="Normal 4 9 2" xfId="12972" xr:uid="{7F5CBD45-9AC1-4B86-8363-47B3AA79314D}"/>
    <cellStyle name="Normal 4 90" xfId="8996" xr:uid="{00000000-0005-0000-0000-00003B270000}"/>
    <cellStyle name="Normal 4 90 2" xfId="20909" xr:uid="{95AF0DDC-C985-47F3-B3B3-B824111B350A}"/>
    <cellStyle name="Normal 4 91" xfId="9097" xr:uid="{00000000-0005-0000-0000-00003C270000}"/>
    <cellStyle name="Normal 4 91 2" xfId="21007" xr:uid="{840349F3-2FC1-4458-80BC-B79833466FE7}"/>
    <cellStyle name="Normal 4 92" xfId="9198" xr:uid="{00000000-0005-0000-0000-00003D270000}"/>
    <cellStyle name="Normal 4 92 2" xfId="21105" xr:uid="{6B9028D9-9804-444D-8129-224C48591505}"/>
    <cellStyle name="Normal 4 93" xfId="9299" xr:uid="{00000000-0005-0000-0000-00003E270000}"/>
    <cellStyle name="Normal 4 93 2" xfId="21203" xr:uid="{D20B4C34-1CCE-4EDE-8525-C0218CEBC693}"/>
    <cellStyle name="Normal 4 94" xfId="9400" xr:uid="{00000000-0005-0000-0000-00003F270000}"/>
    <cellStyle name="Normal 4 94 2" xfId="21301" xr:uid="{38F9A918-42F7-4F1E-939B-A37EDBAB613F}"/>
    <cellStyle name="Normal 4 95" xfId="9501" xr:uid="{00000000-0005-0000-0000-000040270000}"/>
    <cellStyle name="Normal 4 95 2" xfId="21399" xr:uid="{9108E83D-76BB-4E10-8E40-3ADC5D8E238C}"/>
    <cellStyle name="Normal 4 96" xfId="9602" xr:uid="{00000000-0005-0000-0000-000041270000}"/>
    <cellStyle name="Normal 4 96 2" xfId="21497" xr:uid="{7071CF4E-F298-418D-BB2B-323FF67B0171}"/>
    <cellStyle name="Normal 4 97" xfId="9703" xr:uid="{00000000-0005-0000-0000-000042270000}"/>
    <cellStyle name="Normal 4 97 2" xfId="21595" xr:uid="{56DE407A-91EC-49F8-84FE-393E1A5176BF}"/>
    <cellStyle name="Normal 4 98" xfId="9804" xr:uid="{00000000-0005-0000-0000-000043270000}"/>
    <cellStyle name="Normal 4 98 2" xfId="21693" xr:uid="{7DB3E6D9-12E1-4841-8B42-39813DC67E32}"/>
    <cellStyle name="Normal 4 99" xfId="9905" xr:uid="{00000000-0005-0000-0000-000044270000}"/>
    <cellStyle name="Normal 4 99 2" xfId="21791" xr:uid="{A968FDAE-1772-49C6-A4A6-F3A98084B3A3}"/>
    <cellStyle name="Normal 40" xfId="114" xr:uid="{00000000-0005-0000-0000-000045270000}"/>
    <cellStyle name="Normal 40 10" xfId="1120" xr:uid="{00000000-0005-0000-0000-000046270000}"/>
    <cellStyle name="Normal 40 10 2" xfId="13267" xr:uid="{3FE6DE83-7499-4143-9065-874786038839}"/>
    <cellStyle name="Normal 40 100" xfId="10210" xr:uid="{00000000-0005-0000-0000-000047270000}"/>
    <cellStyle name="Normal 40 100 2" xfId="22087" xr:uid="{9C0EEEC6-441B-45C1-BB22-02A7F10E34B4}"/>
    <cellStyle name="Normal 40 101" xfId="10311" xr:uid="{00000000-0005-0000-0000-000048270000}"/>
    <cellStyle name="Normal 40 101 2" xfId="22184" xr:uid="{BEE166FD-8F1A-425A-8469-E435B15B8DB4}"/>
    <cellStyle name="Normal 40 102" xfId="10412" xr:uid="{00000000-0005-0000-0000-000049270000}"/>
    <cellStyle name="Normal 40 102 2" xfId="22282" xr:uid="{441B77B1-FD84-41FC-88D5-DD3B5E207329}"/>
    <cellStyle name="Normal 40 103" xfId="10513" xr:uid="{00000000-0005-0000-0000-00004A270000}"/>
    <cellStyle name="Normal 40 103 2" xfId="22379" xr:uid="{01EC2D68-881A-4E2E-A998-0ED718EC4C44}"/>
    <cellStyle name="Normal 40 104" xfId="10614" xr:uid="{00000000-0005-0000-0000-00004B270000}"/>
    <cellStyle name="Normal 40 104 2" xfId="22479" xr:uid="{804CFF94-9B6A-4450-ADE4-700C81D8BDF6}"/>
    <cellStyle name="Normal 40 105" xfId="10715" xr:uid="{00000000-0005-0000-0000-00004C270000}"/>
    <cellStyle name="Normal 40 105 2" xfId="22577" xr:uid="{71DBB3DC-21B6-458C-8199-1F8368009325}"/>
    <cellStyle name="Normal 40 106" xfId="10816" xr:uid="{00000000-0005-0000-0000-00004D270000}"/>
    <cellStyle name="Normal 40 106 2" xfId="22674" xr:uid="{D26843CB-E9A2-4BD1-9FB1-F4A665C1AAD7}"/>
    <cellStyle name="Normal 40 107" xfId="10917" xr:uid="{00000000-0005-0000-0000-00004E270000}"/>
    <cellStyle name="Normal 40 107 2" xfId="22774" xr:uid="{FD7E28DA-3535-444B-B6E3-415CF194451A}"/>
    <cellStyle name="Normal 40 108" xfId="11018" xr:uid="{00000000-0005-0000-0000-00004F270000}"/>
    <cellStyle name="Normal 40 108 2" xfId="22871" xr:uid="{7FDE316A-98EE-4318-9395-F03A04DC2FFE}"/>
    <cellStyle name="Normal 40 109" xfId="11119" xr:uid="{00000000-0005-0000-0000-000050270000}"/>
    <cellStyle name="Normal 40 109 2" xfId="22968" xr:uid="{F06CD262-355C-4EDB-8AF5-F45169146F3E}"/>
    <cellStyle name="Normal 40 11" xfId="1221" xr:uid="{00000000-0005-0000-0000-000051270000}"/>
    <cellStyle name="Normal 40 11 2" xfId="13365" xr:uid="{C5110C0E-DCF6-445A-9741-556713C26AEF}"/>
    <cellStyle name="Normal 40 110" xfId="11220" xr:uid="{00000000-0005-0000-0000-000052270000}"/>
    <cellStyle name="Normal 40 110 2" xfId="23066" xr:uid="{BDB3FD73-2299-4619-9E0D-AA27A11FDFBA}"/>
    <cellStyle name="Normal 40 111" xfId="11321" xr:uid="{00000000-0005-0000-0000-000053270000}"/>
    <cellStyle name="Normal 40 111 2" xfId="23164" xr:uid="{71B13EEF-24AB-41A8-859F-89029D8C25E6}"/>
    <cellStyle name="Normal 40 112" xfId="11422" xr:uid="{00000000-0005-0000-0000-000054270000}"/>
    <cellStyle name="Normal 40 112 2" xfId="23262" xr:uid="{3DA85FB0-A7F3-457D-8DFD-072851248FCF}"/>
    <cellStyle name="Normal 40 113" xfId="11522" xr:uid="{00000000-0005-0000-0000-000055270000}"/>
    <cellStyle name="Normal 40 113 2" xfId="23361" xr:uid="{2224B194-3836-4A39-AD12-0BE348C30D67}"/>
    <cellStyle name="Normal 40 114" xfId="11623" xr:uid="{00000000-0005-0000-0000-000056270000}"/>
    <cellStyle name="Normal 40 114 2" xfId="23458" xr:uid="{7B40A92D-67F3-4AC2-A702-45E1A9BDBCAD}"/>
    <cellStyle name="Normal 40 115" xfId="11724" xr:uid="{00000000-0005-0000-0000-000057270000}"/>
    <cellStyle name="Normal 40 115 2" xfId="23556" xr:uid="{95E6B4BE-F930-441B-9659-64B18731364C}"/>
    <cellStyle name="Normal 40 116" xfId="11821" xr:uid="{00000000-0005-0000-0000-000058270000}"/>
    <cellStyle name="Normal 40 116 2" xfId="23648" xr:uid="{5B6F6575-3971-42DE-BDF4-62DF923297C2}"/>
    <cellStyle name="Normal 40 117" xfId="11917" xr:uid="{00000000-0005-0000-0000-000059270000}"/>
    <cellStyle name="Normal 40 117 2" xfId="23742" xr:uid="{3E512E3C-FCDC-44E3-9F1E-88740BEE34EF}"/>
    <cellStyle name="Normal 40 118" xfId="12012" xr:uid="{00000000-0005-0000-0000-00005A270000}"/>
    <cellStyle name="Normal 40 118 2" xfId="23835" xr:uid="{2C15A8AD-5523-41BB-B47C-B4020654161D}"/>
    <cellStyle name="Normal 40 119" xfId="12101" xr:uid="{00000000-0005-0000-0000-00005B270000}"/>
    <cellStyle name="Normal 40 119 2" xfId="23921" xr:uid="{EE7FB511-A11F-421A-85A3-2D4C1B361C74}"/>
    <cellStyle name="Normal 40 12" xfId="1322" xr:uid="{00000000-0005-0000-0000-00005C270000}"/>
    <cellStyle name="Normal 40 12 2" xfId="13463" xr:uid="{C47187A9-494A-4344-92A8-C02B199FB74E}"/>
    <cellStyle name="Normal 40 120" xfId="12177" xr:uid="{00000000-0005-0000-0000-00005D270000}"/>
    <cellStyle name="Normal 40 120 2" xfId="23995" xr:uid="{A477F20D-4FCD-45D7-BB79-42E44E702EE5}"/>
    <cellStyle name="Normal 40 121" xfId="12327" xr:uid="{A0188E0E-8B2F-4292-AC1D-A376EAA07774}"/>
    <cellStyle name="Normal 40 13" xfId="1423" xr:uid="{00000000-0005-0000-0000-00005E270000}"/>
    <cellStyle name="Normal 40 13 2" xfId="158" xr:uid="{00000000-0005-0000-0000-00005F270000}"/>
    <cellStyle name="Normal 40 13 2 10" xfId="1163" xr:uid="{00000000-0005-0000-0000-000060270000}"/>
    <cellStyle name="Normal 40 13 2 10 2" xfId="13309" xr:uid="{CA1067B6-85FB-4FB1-99C3-C90B22398FA1}"/>
    <cellStyle name="Normal 40 13 2 100" xfId="10253" xr:uid="{00000000-0005-0000-0000-000061270000}"/>
    <cellStyle name="Normal 40 13 2 100 2" xfId="22129" xr:uid="{35C0AB22-32A4-4357-813B-60091D41E899}"/>
    <cellStyle name="Normal 40 13 2 101" xfId="10354" xr:uid="{00000000-0005-0000-0000-000062270000}"/>
    <cellStyle name="Normal 40 13 2 101 2" xfId="22226" xr:uid="{89B42D14-5C46-4F80-9954-1C7CCA71C30E}"/>
    <cellStyle name="Normal 40 13 2 102" xfId="10455" xr:uid="{00000000-0005-0000-0000-000063270000}"/>
    <cellStyle name="Normal 40 13 2 102 2" xfId="22324" xr:uid="{B97E16B4-0197-42DC-8B46-5C4F0F01985E}"/>
    <cellStyle name="Normal 40 13 2 103" xfId="10556" xr:uid="{00000000-0005-0000-0000-000064270000}"/>
    <cellStyle name="Normal 40 13 2 103 2" xfId="22422" xr:uid="{1309EDAF-F152-47F1-AF57-1AC1B699D3F8}"/>
    <cellStyle name="Normal 40 13 2 104" xfId="10657" xr:uid="{00000000-0005-0000-0000-000065270000}"/>
    <cellStyle name="Normal 40 13 2 104 2" xfId="22522" xr:uid="{902BEDBC-96DC-4998-A019-BEC7D1E2DCD0}"/>
    <cellStyle name="Normal 40 13 2 105" xfId="10758" xr:uid="{00000000-0005-0000-0000-000066270000}"/>
    <cellStyle name="Normal 40 13 2 105 2" xfId="22619" xr:uid="{9E92A3C3-0788-4694-990A-B5155A7E2052}"/>
    <cellStyle name="Normal 40 13 2 106" xfId="10859" xr:uid="{00000000-0005-0000-0000-000067270000}"/>
    <cellStyle name="Normal 40 13 2 106 2" xfId="22717" xr:uid="{2B3B1BF5-A7DC-4178-B904-F547EAB8B3C1}"/>
    <cellStyle name="Normal 40 13 2 107" xfId="10960" xr:uid="{00000000-0005-0000-0000-000068270000}"/>
    <cellStyle name="Normal 40 13 2 107 2" xfId="22815" xr:uid="{422F7824-B651-4E08-99DC-806F5C541ADE}"/>
    <cellStyle name="Normal 40 13 2 108" xfId="11061" xr:uid="{00000000-0005-0000-0000-000069270000}"/>
    <cellStyle name="Normal 40 13 2 108 2" xfId="22913" xr:uid="{B6DBC9B6-01C3-4422-BCB8-AE4F39AA316E}"/>
    <cellStyle name="Normal 40 13 2 109" xfId="11162" xr:uid="{00000000-0005-0000-0000-00006A270000}"/>
    <cellStyle name="Normal 40 13 2 109 2" xfId="23010" xr:uid="{C17358DE-DC7D-4426-8BA0-CD8A44959954}"/>
    <cellStyle name="Normal 40 13 2 11" xfId="1264" xr:uid="{00000000-0005-0000-0000-00006B270000}"/>
    <cellStyle name="Normal 40 13 2 11 2" xfId="13407" xr:uid="{B1114A82-37D9-4DC5-BFAB-17BEB399226B}"/>
    <cellStyle name="Normal 40 13 2 110" xfId="11263" xr:uid="{00000000-0005-0000-0000-00006C270000}"/>
    <cellStyle name="Normal 40 13 2 110 2" xfId="23108" xr:uid="{E3ACA4B8-E6D6-4D14-B0A9-F2412969157A}"/>
    <cellStyle name="Normal 40 13 2 111" xfId="11364" xr:uid="{00000000-0005-0000-0000-00006D270000}"/>
    <cellStyle name="Normal 40 13 2 111 2" xfId="23206" xr:uid="{732D0883-AD21-4681-A876-81E53CA68B7E}"/>
    <cellStyle name="Normal 40 13 2 112" xfId="11465" xr:uid="{00000000-0005-0000-0000-00006E270000}"/>
    <cellStyle name="Normal 40 13 2 112 2" xfId="23305" xr:uid="{F72C34E0-F7D1-4B9E-AB5D-03D600C40179}"/>
    <cellStyle name="Normal 40 13 2 113" xfId="11565" xr:uid="{00000000-0005-0000-0000-00006F270000}"/>
    <cellStyle name="Normal 40 13 2 113 2" xfId="23402" xr:uid="{3FF3AF4B-2006-4E9B-8E87-E13F8C05945B}"/>
    <cellStyle name="Normal 40 13 2 114" xfId="11666" xr:uid="{00000000-0005-0000-0000-000070270000}"/>
    <cellStyle name="Normal 40 13 2 114 2" xfId="23500" xr:uid="{6B1AA6F6-875E-4B80-B2AE-1D9552E5131E}"/>
    <cellStyle name="Normal 40 13 2 115" xfId="11765" xr:uid="{00000000-0005-0000-0000-000071270000}"/>
    <cellStyle name="Normal 40 13 2 115 2" xfId="23596" xr:uid="{C69C504D-101F-4A51-A1FD-37C1EF80B3E5}"/>
    <cellStyle name="Normal 40 13 2 116" xfId="11860" xr:uid="{00000000-0005-0000-0000-000072270000}"/>
    <cellStyle name="Normal 40 13 2 116 2" xfId="23687" xr:uid="{3BFF3365-FC81-411D-8CA4-6DB18EE9F310}"/>
    <cellStyle name="Normal 40 13 2 117" xfId="11956" xr:uid="{00000000-0005-0000-0000-000073270000}"/>
    <cellStyle name="Normal 40 13 2 117 2" xfId="23781" xr:uid="{DA9BFD54-38B1-40EA-B85B-A5063A562551}"/>
    <cellStyle name="Normal 40 13 2 118" xfId="12047" xr:uid="{00000000-0005-0000-0000-000074270000}"/>
    <cellStyle name="Normal 40 13 2 118 2" xfId="23870" xr:uid="{FE4E5304-E6B5-43B2-B20B-EC699F2F05C9}"/>
    <cellStyle name="Normal 40 13 2 119" xfId="12132" xr:uid="{00000000-0005-0000-0000-000075270000}"/>
    <cellStyle name="Normal 40 13 2 119 2" xfId="23951" xr:uid="{46E00505-988F-4AFB-8E30-22B15389B43B}"/>
    <cellStyle name="Normal 40 13 2 12" xfId="1365" xr:uid="{00000000-0005-0000-0000-000076270000}"/>
    <cellStyle name="Normal 40 13 2 12 2" xfId="13505" xr:uid="{376DB01F-A753-4DF7-89D6-A09823DAE227}"/>
    <cellStyle name="Normal 40 13 2 120" xfId="12200" xr:uid="{00000000-0005-0000-0000-000077270000}"/>
    <cellStyle name="Normal 40 13 2 120 2" xfId="24018" xr:uid="{C8ED36CB-EFAE-4462-8B6D-B7B0A31E2C21}"/>
    <cellStyle name="Normal 40 13 2 121" xfId="12357" xr:uid="{EC3206E3-8B1E-46E8-97F0-9685EF67FAFD}"/>
    <cellStyle name="Normal 40 13 2 13" xfId="1466" xr:uid="{00000000-0005-0000-0000-000078270000}"/>
    <cellStyle name="Normal 40 13 2 13 2" xfId="13603" xr:uid="{AA42A3F1-C07A-4BDB-8B4F-9C6B1F777848}"/>
    <cellStyle name="Normal 40 13 2 14" xfId="1567" xr:uid="{00000000-0005-0000-0000-000079270000}"/>
    <cellStyle name="Normal 40 13 2 14 2" xfId="13701" xr:uid="{45E9BEF6-8813-4F8D-BBA4-8732EC7B61B8}"/>
    <cellStyle name="Normal 40 13 2 15" xfId="1668" xr:uid="{00000000-0005-0000-0000-00007A270000}"/>
    <cellStyle name="Normal 40 13 2 15 2" xfId="13799" xr:uid="{C42905E0-6124-41E1-88FF-593EB18DC100}"/>
    <cellStyle name="Normal 40 13 2 16" xfId="1769" xr:uid="{00000000-0005-0000-0000-00007B270000}"/>
    <cellStyle name="Normal 40 13 2 16 2" xfId="13897" xr:uid="{D753416B-5224-410C-B863-4403AAA091F4}"/>
    <cellStyle name="Normal 40 13 2 17" xfId="1870" xr:uid="{00000000-0005-0000-0000-00007C270000}"/>
    <cellStyle name="Normal 40 13 2 17 2" xfId="13995" xr:uid="{AD5D7066-6948-4EC4-8E64-E9E5D6138B19}"/>
    <cellStyle name="Normal 40 13 2 18" xfId="1971" xr:uid="{00000000-0005-0000-0000-00007D270000}"/>
    <cellStyle name="Normal 40 13 2 18 2" xfId="14093" xr:uid="{7C32967D-72C7-412E-8C71-D3E97111F14D}"/>
    <cellStyle name="Normal 40 13 2 19" xfId="2072" xr:uid="{00000000-0005-0000-0000-00007E270000}"/>
    <cellStyle name="Normal 40 13 2 19 2" xfId="14191" xr:uid="{92E982D2-0605-42F8-85D2-79CBBC4D4B55}"/>
    <cellStyle name="Normal 40 13 2 2" xfId="355" xr:uid="{00000000-0005-0000-0000-00007F270000}"/>
    <cellStyle name="Normal 40 13 2 2 2" xfId="12526" xr:uid="{45D4FBDE-FCDD-4806-93C7-76372B2808F4}"/>
    <cellStyle name="Normal 40 13 2 20" xfId="2173" xr:uid="{00000000-0005-0000-0000-000080270000}"/>
    <cellStyle name="Normal 40 13 2 20 2" xfId="14289" xr:uid="{BA689E66-E6BA-4AF8-BF5D-71CCFDC3BDF2}"/>
    <cellStyle name="Normal 40 13 2 21" xfId="2274" xr:uid="{00000000-0005-0000-0000-000081270000}"/>
    <cellStyle name="Normal 40 13 2 21 2" xfId="14387" xr:uid="{15C4394E-D2BD-44A3-B8AF-D11C8ED4ED45}"/>
    <cellStyle name="Normal 40 13 2 22" xfId="2375" xr:uid="{00000000-0005-0000-0000-000082270000}"/>
    <cellStyle name="Normal 40 13 2 22 2" xfId="14485" xr:uid="{4E6753C8-A341-44AF-9BBB-DAAEECFBDAA3}"/>
    <cellStyle name="Normal 40 13 2 23" xfId="2476" xr:uid="{00000000-0005-0000-0000-000083270000}"/>
    <cellStyle name="Normal 40 13 2 23 2" xfId="14583" xr:uid="{F16140B5-A7DB-4C65-9F8B-279BE7293FF2}"/>
    <cellStyle name="Normal 40 13 2 24" xfId="2577" xr:uid="{00000000-0005-0000-0000-000084270000}"/>
    <cellStyle name="Normal 40 13 2 24 2" xfId="14681" xr:uid="{4696CD1F-F538-49FF-B945-8D62E875CF74}"/>
    <cellStyle name="Normal 40 13 2 25" xfId="2678" xr:uid="{00000000-0005-0000-0000-000085270000}"/>
    <cellStyle name="Normal 40 13 2 25 2" xfId="14779" xr:uid="{E364C607-6CB7-4EA7-ABA6-1B99C9CBA851}"/>
    <cellStyle name="Normal 40 13 2 26" xfId="2779" xr:uid="{00000000-0005-0000-0000-000086270000}"/>
    <cellStyle name="Normal 40 13 2 26 2" xfId="14877" xr:uid="{323EE305-7E7A-4BFF-9793-CB668F354B2F}"/>
    <cellStyle name="Normal 40 13 2 27" xfId="2880" xr:uid="{00000000-0005-0000-0000-000087270000}"/>
    <cellStyle name="Normal 40 13 2 27 2" xfId="14975" xr:uid="{D6F5E7E3-200F-43CC-A826-B88FFABF016C}"/>
    <cellStyle name="Normal 40 13 2 28" xfId="2981" xr:uid="{00000000-0005-0000-0000-000088270000}"/>
    <cellStyle name="Normal 40 13 2 28 2" xfId="15073" xr:uid="{34F32D1A-CC4D-4EA7-BB22-122FAEEE995C}"/>
    <cellStyle name="Normal 40 13 2 29" xfId="3082" xr:uid="{00000000-0005-0000-0000-000089270000}"/>
    <cellStyle name="Normal 40 13 2 29 2" xfId="15171" xr:uid="{0F9A2A92-99F8-4AC8-90F3-89EE8E087C33}"/>
    <cellStyle name="Normal 40 13 2 3" xfId="456" xr:uid="{00000000-0005-0000-0000-00008A270000}"/>
    <cellStyle name="Normal 40 13 2 3 2" xfId="12624" xr:uid="{E13CA57B-561E-4854-A748-462D0B48BD98}"/>
    <cellStyle name="Normal 40 13 2 30" xfId="3183" xr:uid="{00000000-0005-0000-0000-00008B270000}"/>
    <cellStyle name="Normal 40 13 2 30 2" xfId="15269" xr:uid="{A761A2CA-6F35-4BA5-A5F3-F2C0328E7987}"/>
    <cellStyle name="Normal 40 13 2 31" xfId="3284" xr:uid="{00000000-0005-0000-0000-00008C270000}"/>
    <cellStyle name="Normal 40 13 2 31 2" xfId="15367" xr:uid="{E1562D46-E608-4B22-9E94-E4C1D1093CDA}"/>
    <cellStyle name="Normal 40 13 2 32" xfId="3385" xr:uid="{00000000-0005-0000-0000-00008D270000}"/>
    <cellStyle name="Normal 40 13 2 32 2" xfId="15465" xr:uid="{DB6E00B5-CB23-4F4D-9471-6168E5D83F4B}"/>
    <cellStyle name="Normal 40 13 2 33" xfId="3486" xr:uid="{00000000-0005-0000-0000-00008E270000}"/>
    <cellStyle name="Normal 40 13 2 33 2" xfId="15563" xr:uid="{5BBA6B7F-2145-47D5-8E12-8FE7C199BB40}"/>
    <cellStyle name="Normal 40 13 2 34" xfId="3587" xr:uid="{00000000-0005-0000-0000-00008F270000}"/>
    <cellStyle name="Normal 40 13 2 34 2" xfId="15661" xr:uid="{FA2B4294-3866-4A3C-9BF1-47F296E521D9}"/>
    <cellStyle name="Normal 40 13 2 35" xfId="3688" xr:uid="{00000000-0005-0000-0000-000090270000}"/>
    <cellStyle name="Normal 40 13 2 35 2" xfId="15759" xr:uid="{DC4D46C4-DC83-44EE-8BB4-7EB62BD2B765}"/>
    <cellStyle name="Normal 40 13 2 36" xfId="3789" xr:uid="{00000000-0005-0000-0000-000091270000}"/>
    <cellStyle name="Normal 40 13 2 36 2" xfId="15858" xr:uid="{AE96B301-CFD0-413E-96BB-B2F1B80F570E}"/>
    <cellStyle name="Normal 40 13 2 37" xfId="3890" xr:uid="{00000000-0005-0000-0000-000092270000}"/>
    <cellStyle name="Normal 40 13 2 37 2" xfId="15953" xr:uid="{A196B63F-D9D2-432D-9AA2-3F9768E0D240}"/>
    <cellStyle name="Normal 40 13 2 38" xfId="3990" xr:uid="{00000000-0005-0000-0000-000093270000}"/>
    <cellStyle name="Normal 40 13 2 38 2" xfId="16051" xr:uid="{BEEFE565-4184-455F-A302-355B233D272F}"/>
    <cellStyle name="Normal 40 13 2 39" xfId="4072" xr:uid="{00000000-0005-0000-0000-000094270000}"/>
    <cellStyle name="Normal 40 13 2 39 2" xfId="16131" xr:uid="{142BEB09-4128-4536-900A-CDA86C755B0C}"/>
    <cellStyle name="Normal 40 13 2 4" xfId="557" xr:uid="{00000000-0005-0000-0000-000095270000}"/>
    <cellStyle name="Normal 40 13 2 4 2" xfId="12722" xr:uid="{F5FA260A-0E6E-40BF-90C9-4352119FF359}"/>
    <cellStyle name="Normal 40 13 2 40" xfId="4193" xr:uid="{00000000-0005-0000-0000-000096270000}"/>
    <cellStyle name="Normal 40 13 2 40 2" xfId="16249" xr:uid="{44334A4E-1C3D-417C-AFD1-5ABB8A1980E7}"/>
    <cellStyle name="Normal 40 13 2 41" xfId="4294" xr:uid="{00000000-0005-0000-0000-000097270000}"/>
    <cellStyle name="Normal 40 13 2 41 2" xfId="16347" xr:uid="{F5D29372-E551-40B9-BEE9-1F10B8E46735}"/>
    <cellStyle name="Normal 40 13 2 42" xfId="4395" xr:uid="{00000000-0005-0000-0000-000098270000}"/>
    <cellStyle name="Normal 40 13 2 42 2" xfId="16445" xr:uid="{1398666A-A43B-4B0A-8B09-3EC3311D8813}"/>
    <cellStyle name="Normal 40 13 2 43" xfId="4496" xr:uid="{00000000-0005-0000-0000-000099270000}"/>
    <cellStyle name="Normal 40 13 2 43 2" xfId="16543" xr:uid="{53F727A9-2F2D-43C5-B7C7-3E0AAD258F80}"/>
    <cellStyle name="Normal 40 13 2 44" xfId="4597" xr:uid="{00000000-0005-0000-0000-00009A270000}"/>
    <cellStyle name="Normal 40 13 2 44 2" xfId="16641" xr:uid="{196406ED-AEF8-49A4-9AB3-E4ECD2862400}"/>
    <cellStyle name="Normal 40 13 2 45" xfId="4698" xr:uid="{00000000-0005-0000-0000-00009B270000}"/>
    <cellStyle name="Normal 40 13 2 45 2" xfId="16739" xr:uid="{1848C17E-340D-4CC7-9E4E-9207111817DA}"/>
    <cellStyle name="Normal 40 13 2 46" xfId="4799" xr:uid="{00000000-0005-0000-0000-00009C270000}"/>
    <cellStyle name="Normal 40 13 2 46 2" xfId="16837" xr:uid="{BEA5B8B8-D4EF-4CB7-89FE-58732CDB5B9B}"/>
    <cellStyle name="Normal 40 13 2 47" xfId="4900" xr:uid="{00000000-0005-0000-0000-00009D270000}"/>
    <cellStyle name="Normal 40 13 2 47 2" xfId="16935" xr:uid="{67C0D82C-EBA4-43CB-8E0E-C87EE5377967}"/>
    <cellStyle name="Normal 40 13 2 48" xfId="5001" xr:uid="{00000000-0005-0000-0000-00009E270000}"/>
    <cellStyle name="Normal 40 13 2 48 2" xfId="17033" xr:uid="{B8F85E02-6056-483C-B7F2-B09433D291D6}"/>
    <cellStyle name="Normal 40 13 2 49" xfId="5102" xr:uid="{00000000-0005-0000-0000-00009F270000}"/>
    <cellStyle name="Normal 40 13 2 49 2" xfId="17131" xr:uid="{42C6D1A1-5E9D-47B9-8C3D-2BB6B59ECA4E}"/>
    <cellStyle name="Normal 40 13 2 5" xfId="658" xr:uid="{00000000-0005-0000-0000-0000A0270000}"/>
    <cellStyle name="Normal 40 13 2 5 2" xfId="12820" xr:uid="{266FBB6B-BD97-48D6-A827-5DF3FAC8CB38}"/>
    <cellStyle name="Normal 40 13 2 50" xfId="5203" xr:uid="{00000000-0005-0000-0000-0000A1270000}"/>
    <cellStyle name="Normal 40 13 2 50 2" xfId="17229" xr:uid="{34A0CB45-4E70-484D-9CCE-1E183A2FC085}"/>
    <cellStyle name="Normal 40 13 2 51" xfId="5304" xr:uid="{00000000-0005-0000-0000-0000A2270000}"/>
    <cellStyle name="Normal 40 13 2 51 2" xfId="17327" xr:uid="{BDE8DE82-3F91-4C69-8BB6-C5B7DF1CA551}"/>
    <cellStyle name="Normal 40 13 2 52" xfId="5405" xr:uid="{00000000-0005-0000-0000-0000A3270000}"/>
    <cellStyle name="Normal 40 13 2 52 2" xfId="17425" xr:uid="{080B5777-DDE4-40E7-9DC4-6016A8E92131}"/>
    <cellStyle name="Normal 40 13 2 53" xfId="5506" xr:uid="{00000000-0005-0000-0000-0000A4270000}"/>
    <cellStyle name="Normal 40 13 2 53 2" xfId="17523" xr:uid="{B10C5218-55F7-4E88-8707-A921D6203F75}"/>
    <cellStyle name="Normal 40 13 2 54" xfId="5607" xr:uid="{00000000-0005-0000-0000-0000A5270000}"/>
    <cellStyle name="Normal 40 13 2 54 2" xfId="17621" xr:uid="{33746E4F-7C57-4BC8-9467-0AFBCC94F0FE}"/>
    <cellStyle name="Normal 40 13 2 55" xfId="5708" xr:uid="{00000000-0005-0000-0000-0000A6270000}"/>
    <cellStyle name="Normal 40 13 2 55 2" xfId="17719" xr:uid="{59F81326-3C77-4272-9285-959DCE4FB46F}"/>
    <cellStyle name="Normal 40 13 2 56" xfId="5809" xr:uid="{00000000-0005-0000-0000-0000A7270000}"/>
    <cellStyle name="Normal 40 13 2 56 2" xfId="17817" xr:uid="{8C567E13-CC97-40CF-A6BD-53648424ED9F}"/>
    <cellStyle name="Normal 40 13 2 57" xfId="5910" xr:uid="{00000000-0005-0000-0000-0000A8270000}"/>
    <cellStyle name="Normal 40 13 2 57 2" xfId="17915" xr:uid="{E9239741-D3B5-4743-BFF0-641C1F9B850B}"/>
    <cellStyle name="Normal 40 13 2 58" xfId="6011" xr:uid="{00000000-0005-0000-0000-0000A9270000}"/>
    <cellStyle name="Normal 40 13 2 58 2" xfId="18013" xr:uid="{0A8F6D27-6E14-4D2E-B8DA-6E84AEF84332}"/>
    <cellStyle name="Normal 40 13 2 59" xfId="6112" xr:uid="{00000000-0005-0000-0000-0000AA270000}"/>
    <cellStyle name="Normal 40 13 2 59 2" xfId="18111" xr:uid="{2EABE315-D165-410A-A196-77AAD3FC7555}"/>
    <cellStyle name="Normal 40 13 2 6" xfId="759" xr:uid="{00000000-0005-0000-0000-0000AB270000}"/>
    <cellStyle name="Normal 40 13 2 6 2" xfId="12918" xr:uid="{A1CAA1DD-1A7B-4D07-ADFF-2778B35FF30A}"/>
    <cellStyle name="Normal 40 13 2 60" xfId="6213" xr:uid="{00000000-0005-0000-0000-0000AC270000}"/>
    <cellStyle name="Normal 40 13 2 60 2" xfId="18209" xr:uid="{90D42B72-0AF8-4EEE-AABC-310530CCC8FA}"/>
    <cellStyle name="Normal 40 13 2 61" xfId="6314" xr:uid="{00000000-0005-0000-0000-0000AD270000}"/>
    <cellStyle name="Normal 40 13 2 61 2" xfId="18307" xr:uid="{F3F7C1E8-3967-4B92-822B-1E91C2CD2E4A}"/>
    <cellStyle name="Normal 40 13 2 62" xfId="6415" xr:uid="{00000000-0005-0000-0000-0000AE270000}"/>
    <cellStyle name="Normal 40 13 2 62 2" xfId="18405" xr:uid="{A799BDC1-C704-47E0-9C10-A66E094E99A4}"/>
    <cellStyle name="Normal 40 13 2 63" xfId="6516" xr:uid="{00000000-0005-0000-0000-0000AF270000}"/>
    <cellStyle name="Normal 40 13 2 63 2" xfId="18503" xr:uid="{44398D2B-64A0-4428-BFAB-F0C0C57F89AE}"/>
    <cellStyle name="Normal 40 13 2 64" xfId="6617" xr:uid="{00000000-0005-0000-0000-0000B0270000}"/>
    <cellStyle name="Normal 40 13 2 64 2" xfId="18601" xr:uid="{CFBB87AE-90CA-40B9-941F-F6E3F475980E}"/>
    <cellStyle name="Normal 40 13 2 65" xfId="6718" xr:uid="{00000000-0005-0000-0000-0000B1270000}"/>
    <cellStyle name="Normal 40 13 2 65 2" xfId="18699" xr:uid="{E33EFA99-767D-4BA4-A6B1-10F266B8141C}"/>
    <cellStyle name="Normal 40 13 2 66" xfId="6819" xr:uid="{00000000-0005-0000-0000-0000B2270000}"/>
    <cellStyle name="Normal 40 13 2 66 2" xfId="18797" xr:uid="{0A56A710-FD04-4AF3-B2C1-CEEC47381D8C}"/>
    <cellStyle name="Normal 40 13 2 67" xfId="6920" xr:uid="{00000000-0005-0000-0000-0000B3270000}"/>
    <cellStyle name="Normal 40 13 2 67 2" xfId="18895" xr:uid="{573FC3C9-F74F-4BCD-A6EC-070A8AB5A2AA}"/>
    <cellStyle name="Normal 40 13 2 68" xfId="7021" xr:uid="{00000000-0005-0000-0000-0000B4270000}"/>
    <cellStyle name="Normal 40 13 2 68 2" xfId="18993" xr:uid="{C5EB6BA9-7939-4F7D-BCB8-355DF075E24C}"/>
    <cellStyle name="Normal 40 13 2 69" xfId="7122" xr:uid="{00000000-0005-0000-0000-0000B5270000}"/>
    <cellStyle name="Normal 40 13 2 69 2" xfId="19091" xr:uid="{D069472A-76B5-4663-A877-E2197C3FB33F}"/>
    <cellStyle name="Normal 40 13 2 7" xfId="860" xr:uid="{00000000-0005-0000-0000-0000B6270000}"/>
    <cellStyle name="Normal 40 13 2 7 2" xfId="13016" xr:uid="{CB871A75-196E-4FC9-8387-93C39B0016F0}"/>
    <cellStyle name="Normal 40 13 2 70" xfId="7223" xr:uid="{00000000-0005-0000-0000-0000B7270000}"/>
    <cellStyle name="Normal 40 13 2 70 2" xfId="19189" xr:uid="{DF09C6BD-14E3-4349-92C6-F4588EF7B1CC}"/>
    <cellStyle name="Normal 40 13 2 71" xfId="7324" xr:uid="{00000000-0005-0000-0000-0000B8270000}"/>
    <cellStyle name="Normal 40 13 2 71 2" xfId="19287" xr:uid="{D5DED7D9-C9C7-4889-9D87-278CC5F85BF3}"/>
    <cellStyle name="Normal 40 13 2 72" xfId="7425" xr:uid="{00000000-0005-0000-0000-0000B9270000}"/>
    <cellStyle name="Normal 40 13 2 72 2" xfId="19385" xr:uid="{EB10BF78-FB6D-4828-A2CE-0C2258FCB5D8}"/>
    <cellStyle name="Normal 40 13 2 73" xfId="7526" xr:uid="{00000000-0005-0000-0000-0000BA270000}"/>
    <cellStyle name="Normal 40 13 2 73 2" xfId="19483" xr:uid="{25BBF06E-BA5F-4FB1-A1A9-111D60794453}"/>
    <cellStyle name="Normal 40 13 2 74" xfId="7627" xr:uid="{00000000-0005-0000-0000-0000BB270000}"/>
    <cellStyle name="Normal 40 13 2 74 2" xfId="19581" xr:uid="{16F89BBC-AF7A-4CF6-BA2F-5BC8D9D10E99}"/>
    <cellStyle name="Normal 40 13 2 75" xfId="7728" xr:uid="{00000000-0005-0000-0000-0000BC270000}"/>
    <cellStyle name="Normal 40 13 2 75 2" xfId="19679" xr:uid="{2F928924-A19E-45BB-ABF0-95257DED3F3C}"/>
    <cellStyle name="Normal 40 13 2 76" xfId="7829" xr:uid="{00000000-0005-0000-0000-0000BD270000}"/>
    <cellStyle name="Normal 40 13 2 76 2" xfId="19777" xr:uid="{E479A05C-EAF5-45E9-BB4A-3BED2BA35F81}"/>
    <cellStyle name="Normal 40 13 2 77" xfId="7930" xr:uid="{00000000-0005-0000-0000-0000BE270000}"/>
    <cellStyle name="Normal 40 13 2 77 2" xfId="19875" xr:uid="{0591D60D-C3A4-4BD0-8B61-4CC8AF864AB6}"/>
    <cellStyle name="Normal 40 13 2 78" xfId="8031" xr:uid="{00000000-0005-0000-0000-0000BF270000}"/>
    <cellStyle name="Normal 40 13 2 78 2" xfId="19973" xr:uid="{36DA183B-8A5D-44EC-B1AD-674D550DBC9D}"/>
    <cellStyle name="Normal 40 13 2 79" xfId="8132" xr:uid="{00000000-0005-0000-0000-0000C0270000}"/>
    <cellStyle name="Normal 40 13 2 79 2" xfId="20071" xr:uid="{CD458BE2-D8F1-4C40-9DAD-157D240AA341}"/>
    <cellStyle name="Normal 40 13 2 8" xfId="961" xr:uid="{00000000-0005-0000-0000-0000C1270000}"/>
    <cellStyle name="Normal 40 13 2 8 2" xfId="13114" xr:uid="{4A083FFE-9C45-45A0-8AC1-658FFF6FA256}"/>
    <cellStyle name="Normal 40 13 2 80" xfId="8233" xr:uid="{00000000-0005-0000-0000-0000C2270000}"/>
    <cellStyle name="Normal 40 13 2 80 2" xfId="20169" xr:uid="{D6102E48-E522-45FC-87C2-6BB6688B3EF2}"/>
    <cellStyle name="Normal 40 13 2 81" xfId="8334" xr:uid="{00000000-0005-0000-0000-0000C3270000}"/>
    <cellStyle name="Normal 40 13 2 81 2" xfId="20267" xr:uid="{D63668AA-7CF8-457D-B4B7-4E37E9B07781}"/>
    <cellStyle name="Normal 40 13 2 82" xfId="8435" xr:uid="{00000000-0005-0000-0000-0000C4270000}"/>
    <cellStyle name="Normal 40 13 2 82 2" xfId="20365" xr:uid="{02713E33-1299-4E84-AE70-51E2630907F0}"/>
    <cellStyle name="Normal 40 13 2 83" xfId="8536" xr:uid="{00000000-0005-0000-0000-0000C5270000}"/>
    <cellStyle name="Normal 40 13 2 83 2" xfId="20463" xr:uid="{9433FC11-77C9-475E-BABA-E64296528DD1}"/>
    <cellStyle name="Normal 40 13 2 84" xfId="8637" xr:uid="{00000000-0005-0000-0000-0000C6270000}"/>
    <cellStyle name="Normal 40 13 2 84 2" xfId="20561" xr:uid="{C7925E48-AFA5-4F8C-99C5-46AF91186C92}"/>
    <cellStyle name="Normal 40 13 2 85" xfId="8738" xr:uid="{00000000-0005-0000-0000-0000C7270000}"/>
    <cellStyle name="Normal 40 13 2 85 2" xfId="20659" xr:uid="{93385C97-1AD7-4362-89A6-CBC337B682A7}"/>
    <cellStyle name="Normal 40 13 2 86" xfId="8839" xr:uid="{00000000-0005-0000-0000-0000C8270000}"/>
    <cellStyle name="Normal 40 13 2 86 2" xfId="20757" xr:uid="{D923695E-CB15-40AA-BEFA-04A953025E09}"/>
    <cellStyle name="Normal 40 13 2 87" xfId="8940" xr:uid="{00000000-0005-0000-0000-0000C9270000}"/>
    <cellStyle name="Normal 40 13 2 87 2" xfId="20855" xr:uid="{E0FF5CF2-03C6-4102-9F56-271EE3F29016}"/>
    <cellStyle name="Normal 40 13 2 88" xfId="9041" xr:uid="{00000000-0005-0000-0000-0000CA270000}"/>
    <cellStyle name="Normal 40 13 2 88 2" xfId="20953" xr:uid="{15D6EBAB-335E-4A49-9A4E-0CF2AB2211D6}"/>
    <cellStyle name="Normal 40 13 2 89" xfId="9142" xr:uid="{00000000-0005-0000-0000-0000CB270000}"/>
    <cellStyle name="Normal 40 13 2 89 2" xfId="21051" xr:uid="{52BBFC8D-D926-4DE4-A822-D060C5C5B3DA}"/>
    <cellStyle name="Normal 40 13 2 9" xfId="1062" xr:uid="{00000000-0005-0000-0000-0000CC270000}"/>
    <cellStyle name="Normal 40 13 2 9 2" xfId="13211" xr:uid="{4DABFFE5-785F-4E9E-AD6C-B7309DB3FE24}"/>
    <cellStyle name="Normal 40 13 2 90" xfId="9243" xr:uid="{00000000-0005-0000-0000-0000CD270000}"/>
    <cellStyle name="Normal 40 13 2 90 2" xfId="21149" xr:uid="{0E79CF28-798C-4B4C-A317-6C5068F355F8}"/>
    <cellStyle name="Normal 40 13 2 91" xfId="9344" xr:uid="{00000000-0005-0000-0000-0000CE270000}"/>
    <cellStyle name="Normal 40 13 2 91 2" xfId="21247" xr:uid="{5AD4090A-BB14-4BD4-9AD7-92BCAC53D8DB}"/>
    <cellStyle name="Normal 40 13 2 92" xfId="9445" xr:uid="{00000000-0005-0000-0000-0000CF270000}"/>
    <cellStyle name="Normal 40 13 2 92 2" xfId="21345" xr:uid="{1FB3A1CE-3B57-4880-B7F6-B25F6AF803DB}"/>
    <cellStyle name="Normal 40 13 2 93" xfId="9546" xr:uid="{00000000-0005-0000-0000-0000D0270000}"/>
    <cellStyle name="Normal 40 13 2 93 2" xfId="21443" xr:uid="{DEA594EF-56DD-431D-8C65-ED02B2368A55}"/>
    <cellStyle name="Normal 40 13 2 94" xfId="9647" xr:uid="{00000000-0005-0000-0000-0000D1270000}"/>
    <cellStyle name="Normal 40 13 2 94 2" xfId="21541" xr:uid="{A2B0B3BA-75EE-43AE-8C6C-3EA4344C3CD4}"/>
    <cellStyle name="Normal 40 13 2 95" xfId="9748" xr:uid="{00000000-0005-0000-0000-0000D2270000}"/>
    <cellStyle name="Normal 40 13 2 95 2" xfId="21639" xr:uid="{C359A601-43CC-434C-88E9-AC36EBAC42C5}"/>
    <cellStyle name="Normal 40 13 2 96" xfId="9849" xr:uid="{00000000-0005-0000-0000-0000D3270000}"/>
    <cellStyle name="Normal 40 13 2 96 2" xfId="21737" xr:uid="{B248AE9D-6375-4427-BA85-05A0A765D4F8}"/>
    <cellStyle name="Normal 40 13 2 97" xfId="9950" xr:uid="{00000000-0005-0000-0000-0000D4270000}"/>
    <cellStyle name="Normal 40 13 2 97 2" xfId="21835" xr:uid="{2755988B-BEC2-4CA6-9FCB-1F49269A55D9}"/>
    <cellStyle name="Normal 40 13 2 98" xfId="10051" xr:uid="{00000000-0005-0000-0000-0000D5270000}"/>
    <cellStyle name="Normal 40 13 2 98 2" xfId="21933" xr:uid="{0DA79CEE-FE2D-428E-962B-EFE74CF97F99}"/>
    <cellStyle name="Normal 40 13 2 99" xfId="10152" xr:uid="{00000000-0005-0000-0000-0000D6270000}"/>
    <cellStyle name="Normal 40 13 2 99 2" xfId="22030" xr:uid="{AD6C2329-D186-4102-BD9C-38D2972419AB}"/>
    <cellStyle name="Normal 40 13 3" xfId="13561" xr:uid="{9EBDE836-9F81-483F-88CA-FEB9485801CD}"/>
    <cellStyle name="Normal 40 14" xfId="1524" xr:uid="{00000000-0005-0000-0000-0000D7270000}"/>
    <cellStyle name="Normal 40 14 2" xfId="13659" xr:uid="{C4077B0A-3864-43DC-B304-8BDE39CBB7F8}"/>
    <cellStyle name="Normal 40 15" xfId="1625" xr:uid="{00000000-0005-0000-0000-0000D8270000}"/>
    <cellStyle name="Normal 40 15 2" xfId="13757" xr:uid="{9B355235-59F1-46EA-92E1-7AC0E53955AA}"/>
    <cellStyle name="Normal 40 16" xfId="1726" xr:uid="{00000000-0005-0000-0000-0000D9270000}"/>
    <cellStyle name="Normal 40 16 2" xfId="13855" xr:uid="{04730E2E-086E-4D42-8D3C-F7F51F227168}"/>
    <cellStyle name="Normal 40 17" xfId="1827" xr:uid="{00000000-0005-0000-0000-0000DA270000}"/>
    <cellStyle name="Normal 40 17 2" xfId="13953" xr:uid="{4BD1E7D8-97B3-40FB-BCBF-4B9EE909BAA0}"/>
    <cellStyle name="Normal 40 18" xfId="1928" xr:uid="{00000000-0005-0000-0000-0000DB270000}"/>
    <cellStyle name="Normal 40 18 2" xfId="14051" xr:uid="{F43E59D7-804B-48FD-823E-B6A14CD3B5F8}"/>
    <cellStyle name="Normal 40 19" xfId="2029" xr:uid="{00000000-0005-0000-0000-0000DC270000}"/>
    <cellStyle name="Normal 40 19 2" xfId="14149" xr:uid="{E7B29150-F0EF-40C1-A9A5-233EEAC76C2A}"/>
    <cellStyle name="Normal 40 2" xfId="312" xr:uid="{00000000-0005-0000-0000-0000DD270000}"/>
    <cellStyle name="Normal 40 2 2" xfId="12484" xr:uid="{00C0114B-1552-46BF-947F-F05799EDA41A}"/>
    <cellStyle name="Normal 40 20" xfId="2130" xr:uid="{00000000-0005-0000-0000-0000DE270000}"/>
    <cellStyle name="Normal 40 20 2" xfId="14247" xr:uid="{622CB0B8-832D-4E26-BE0E-DC68AB322D45}"/>
    <cellStyle name="Normal 40 21" xfId="2231" xr:uid="{00000000-0005-0000-0000-0000DF270000}"/>
    <cellStyle name="Normal 40 21 2" xfId="14345" xr:uid="{FA157391-C4AF-40EB-806D-071752A47D48}"/>
    <cellStyle name="Normal 40 22" xfId="2332" xr:uid="{00000000-0005-0000-0000-0000E0270000}"/>
    <cellStyle name="Normal 40 22 2" xfId="14443" xr:uid="{524692AC-1411-4657-A95E-D6B2399802D7}"/>
    <cellStyle name="Normal 40 23" xfId="2433" xr:uid="{00000000-0005-0000-0000-0000E1270000}"/>
    <cellStyle name="Normal 40 23 2" xfId="14541" xr:uid="{6E47CA34-BC1B-4675-99F8-4EB86F255A58}"/>
    <cellStyle name="Normal 40 24" xfId="2534" xr:uid="{00000000-0005-0000-0000-0000E2270000}"/>
    <cellStyle name="Normal 40 24 2" xfId="14639" xr:uid="{2F1D061F-95CF-4734-B36B-1109D70AF564}"/>
    <cellStyle name="Normal 40 25" xfId="2635" xr:uid="{00000000-0005-0000-0000-0000E3270000}"/>
    <cellStyle name="Normal 40 25 2" xfId="14737" xr:uid="{C523F567-BDD3-429D-BEB3-D1CFC39835B9}"/>
    <cellStyle name="Normal 40 26" xfId="2736" xr:uid="{00000000-0005-0000-0000-0000E4270000}"/>
    <cellStyle name="Normal 40 26 2" xfId="14835" xr:uid="{0A893D8C-6A5E-4D6E-85EC-2D1B8E395AEB}"/>
    <cellStyle name="Normal 40 27" xfId="2837" xr:uid="{00000000-0005-0000-0000-0000E5270000}"/>
    <cellStyle name="Normal 40 27 2" xfId="14933" xr:uid="{FCDDDFC7-2E19-4550-A64A-CD7B9CD33216}"/>
    <cellStyle name="Normal 40 28" xfId="2938" xr:uid="{00000000-0005-0000-0000-0000E6270000}"/>
    <cellStyle name="Normal 40 28 2" xfId="15031" xr:uid="{CEE54B74-57DE-4861-BC1A-B2709DDBE4D3}"/>
    <cellStyle name="Normal 40 29" xfId="3039" xr:uid="{00000000-0005-0000-0000-0000E7270000}"/>
    <cellStyle name="Normal 40 29 2" xfId="15129" xr:uid="{BEC043A0-2479-42E5-BB89-8BD68F583520}"/>
    <cellStyle name="Normal 40 3" xfId="413" xr:uid="{00000000-0005-0000-0000-0000E8270000}"/>
    <cellStyle name="Normal 40 3 2" xfId="12582" xr:uid="{1958E19B-2A70-4EFE-BB0A-1F57B87622C1}"/>
    <cellStyle name="Normal 40 30" xfId="3140" xr:uid="{00000000-0005-0000-0000-0000E9270000}"/>
    <cellStyle name="Normal 40 30 2" xfId="15227" xr:uid="{DA269170-AE5F-4648-B65C-290EC7C03740}"/>
    <cellStyle name="Normal 40 31" xfId="3241" xr:uid="{00000000-0005-0000-0000-0000EA270000}"/>
    <cellStyle name="Normal 40 31 2" xfId="15325" xr:uid="{05143E4B-4DDE-40A9-A8C9-F9034B081A36}"/>
    <cellStyle name="Normal 40 32" xfId="3342" xr:uid="{00000000-0005-0000-0000-0000EB270000}"/>
    <cellStyle name="Normal 40 32 2" xfId="15423" xr:uid="{222E197F-2946-418E-898E-C93C9FD710C6}"/>
    <cellStyle name="Normal 40 33" xfId="3443" xr:uid="{00000000-0005-0000-0000-0000EC270000}"/>
    <cellStyle name="Normal 40 33 2" xfId="15521" xr:uid="{95A6F718-71A1-4A3C-8A90-06D13C855EAE}"/>
    <cellStyle name="Normal 40 34" xfId="3544" xr:uid="{00000000-0005-0000-0000-0000ED270000}"/>
    <cellStyle name="Normal 40 34 2" xfId="15619" xr:uid="{BE94EC11-2E81-42BC-BB0B-5772E8E559C7}"/>
    <cellStyle name="Normal 40 35" xfId="3645" xr:uid="{00000000-0005-0000-0000-0000EE270000}"/>
    <cellStyle name="Normal 40 35 2" xfId="15717" xr:uid="{0E7073D6-70E8-4917-9502-1C6668309006}"/>
    <cellStyle name="Normal 40 36" xfId="3746" xr:uid="{00000000-0005-0000-0000-0000EF270000}"/>
    <cellStyle name="Normal 40 36 2" xfId="15816" xr:uid="{7C2632F3-EE89-4681-A169-138CDFD466E4}"/>
    <cellStyle name="Normal 40 37" xfId="3847" xr:uid="{00000000-0005-0000-0000-0000F0270000}"/>
    <cellStyle name="Normal 40 37 2" xfId="15912" xr:uid="{3EA85DAB-342C-437F-AFFD-20888AC4608C}"/>
    <cellStyle name="Normal 40 38" xfId="3947" xr:uid="{00000000-0005-0000-0000-0000F1270000}"/>
    <cellStyle name="Normal 40 38 2" xfId="16008" xr:uid="{9706D736-8D1C-49F3-A264-29A2AA57115F}"/>
    <cellStyle name="Normal 40 39" xfId="4041" xr:uid="{00000000-0005-0000-0000-0000F2270000}"/>
    <cellStyle name="Normal 40 39 2" xfId="16100" xr:uid="{8DA9C6A2-208A-44FB-B7F7-13EB19D3009C}"/>
    <cellStyle name="Normal 40 4" xfId="514" xr:uid="{00000000-0005-0000-0000-0000F3270000}"/>
    <cellStyle name="Normal 40 4 2" xfId="12680" xr:uid="{30761995-4DE2-487F-B150-75F949DEFB22}"/>
    <cellStyle name="Normal 40 40" xfId="4150" xr:uid="{00000000-0005-0000-0000-0000F4270000}"/>
    <cellStyle name="Normal 40 40 2" xfId="16207" xr:uid="{D944C89C-B5AA-4CB5-9360-FCFBF1A46513}"/>
    <cellStyle name="Normal 40 41" xfId="4251" xr:uid="{00000000-0005-0000-0000-0000F5270000}"/>
    <cellStyle name="Normal 40 41 2" xfId="16304" xr:uid="{28F1E903-2F69-4CB9-AF9A-259CFB7EA5CE}"/>
    <cellStyle name="Normal 40 42" xfId="4352" xr:uid="{00000000-0005-0000-0000-0000F6270000}"/>
    <cellStyle name="Normal 40 42 2" xfId="16403" xr:uid="{CA4B9E49-DF2B-4AAE-ABA7-1D91C0F9F413}"/>
    <cellStyle name="Normal 40 43" xfId="4453" xr:uid="{00000000-0005-0000-0000-0000F7270000}"/>
    <cellStyle name="Normal 40 43 2" xfId="16501" xr:uid="{4A11765D-3339-45B6-93A0-955AE109E55C}"/>
    <cellStyle name="Normal 40 44" xfId="4554" xr:uid="{00000000-0005-0000-0000-0000F8270000}"/>
    <cellStyle name="Normal 40 44 2" xfId="16599" xr:uid="{8C751EA6-7C34-4B99-9E57-79FDA764C2BC}"/>
    <cellStyle name="Normal 40 45" xfId="4655" xr:uid="{00000000-0005-0000-0000-0000F9270000}"/>
    <cellStyle name="Normal 40 45 2" xfId="16697" xr:uid="{571158ED-10A4-4786-913B-A6B28D59572C}"/>
    <cellStyle name="Normal 40 46" xfId="4756" xr:uid="{00000000-0005-0000-0000-0000FA270000}"/>
    <cellStyle name="Normal 40 46 2" xfId="16795" xr:uid="{3B0A9E5D-701B-40DC-9DA3-C5564BEED86D}"/>
    <cellStyle name="Normal 40 47" xfId="4857" xr:uid="{00000000-0005-0000-0000-0000FB270000}"/>
    <cellStyle name="Normal 40 47 2" xfId="16893" xr:uid="{325334D4-DA52-4E99-8412-DEF0F289DCC0}"/>
    <cellStyle name="Normal 40 48" xfId="4958" xr:uid="{00000000-0005-0000-0000-0000FC270000}"/>
    <cellStyle name="Normal 40 48 2" xfId="16991" xr:uid="{BA16EFCE-04DD-4D5E-BD4E-36DC8CE7DB95}"/>
    <cellStyle name="Normal 40 49" xfId="5059" xr:uid="{00000000-0005-0000-0000-0000FD270000}"/>
    <cellStyle name="Normal 40 49 2" xfId="17089" xr:uid="{0F3421F7-342C-4834-BBE0-C5F4C4A02809}"/>
    <cellStyle name="Normal 40 5" xfId="615" xr:uid="{00000000-0005-0000-0000-0000FE270000}"/>
    <cellStyle name="Normal 40 5 2" xfId="12778" xr:uid="{52F269DC-6F9A-4B2C-A00D-5B3DB8845252}"/>
    <cellStyle name="Normal 40 50" xfId="5160" xr:uid="{00000000-0005-0000-0000-0000FF270000}"/>
    <cellStyle name="Normal 40 50 2" xfId="17187" xr:uid="{D0659E6F-4C74-49C1-8CE7-3DE3700323A4}"/>
    <cellStyle name="Normal 40 51" xfId="5261" xr:uid="{00000000-0005-0000-0000-000000280000}"/>
    <cellStyle name="Normal 40 51 2" xfId="17285" xr:uid="{F8E1CB10-31D1-4C3D-9576-278EB99100B2}"/>
    <cellStyle name="Normal 40 52" xfId="5362" xr:uid="{00000000-0005-0000-0000-000001280000}"/>
    <cellStyle name="Normal 40 52 2" xfId="17383" xr:uid="{27AA01D7-4000-4653-B684-E4FD6F24DF16}"/>
    <cellStyle name="Normal 40 53" xfId="5463" xr:uid="{00000000-0005-0000-0000-000002280000}"/>
    <cellStyle name="Normal 40 53 2" xfId="17481" xr:uid="{A56CD4B4-1F0B-41D9-B2CC-12C49A00F5D9}"/>
    <cellStyle name="Normal 40 54" xfId="5564" xr:uid="{00000000-0005-0000-0000-000003280000}"/>
    <cellStyle name="Normal 40 54 2" xfId="17579" xr:uid="{69F28984-07C0-4C1A-8B1E-CE1952B70064}"/>
    <cellStyle name="Normal 40 55" xfId="5665" xr:uid="{00000000-0005-0000-0000-000004280000}"/>
    <cellStyle name="Normal 40 55 2" xfId="17677" xr:uid="{3836945D-6AA3-47E0-BFFC-193C584091A3}"/>
    <cellStyle name="Normal 40 56" xfId="5766" xr:uid="{00000000-0005-0000-0000-000005280000}"/>
    <cellStyle name="Normal 40 56 2" xfId="17775" xr:uid="{15DC1C06-BF23-4F05-81F2-D4B5BF9D25AB}"/>
    <cellStyle name="Normal 40 57" xfId="5867" xr:uid="{00000000-0005-0000-0000-000006280000}"/>
    <cellStyle name="Normal 40 57 2" xfId="17873" xr:uid="{1AEE793A-3610-4C82-B64C-D0AB680FADA2}"/>
    <cellStyle name="Normal 40 58" xfId="5968" xr:uid="{00000000-0005-0000-0000-000007280000}"/>
    <cellStyle name="Normal 40 58 2" xfId="17971" xr:uid="{72E538C6-0567-4E10-B9F0-A77F5F2D13C9}"/>
    <cellStyle name="Normal 40 59" xfId="6069" xr:uid="{00000000-0005-0000-0000-000008280000}"/>
    <cellStyle name="Normal 40 59 2" xfId="18069" xr:uid="{7AE865A7-FEEB-4F4B-9DA7-50906694AE08}"/>
    <cellStyle name="Normal 40 6" xfId="716" xr:uid="{00000000-0005-0000-0000-000009280000}"/>
    <cellStyle name="Normal 40 6 2" xfId="12876" xr:uid="{FCE64C93-09A3-4CF9-AD29-C0289CDFA383}"/>
    <cellStyle name="Normal 40 60" xfId="6170" xr:uid="{00000000-0005-0000-0000-00000A280000}"/>
    <cellStyle name="Normal 40 60 2" xfId="18167" xr:uid="{0F3EDC68-4BF7-4A9B-9A0E-CD42DDEFB709}"/>
    <cellStyle name="Normal 40 61" xfId="6271" xr:uid="{00000000-0005-0000-0000-00000B280000}"/>
    <cellStyle name="Normal 40 61 2" xfId="18265" xr:uid="{7C4F5880-D9EF-4DC0-896C-CA1AEF6FAB41}"/>
    <cellStyle name="Normal 40 62" xfId="6372" xr:uid="{00000000-0005-0000-0000-00000C280000}"/>
    <cellStyle name="Normal 40 62 2" xfId="18363" xr:uid="{2D907E70-E58A-4525-B925-78414F0F117E}"/>
    <cellStyle name="Normal 40 63" xfId="6473" xr:uid="{00000000-0005-0000-0000-00000D280000}"/>
    <cellStyle name="Normal 40 63 2" xfId="18461" xr:uid="{110A9AE0-CCCE-479F-A99E-B3945DB98737}"/>
    <cellStyle name="Normal 40 64" xfId="6574" xr:uid="{00000000-0005-0000-0000-00000E280000}"/>
    <cellStyle name="Normal 40 64 2" xfId="18559" xr:uid="{DA02B62A-E9B0-4290-831C-C2E373B923E6}"/>
    <cellStyle name="Normal 40 65" xfId="6675" xr:uid="{00000000-0005-0000-0000-00000F280000}"/>
    <cellStyle name="Normal 40 65 2" xfId="18657" xr:uid="{F312DA51-597E-48E9-9051-56333FEB3CE8}"/>
    <cellStyle name="Normal 40 66" xfId="6776" xr:uid="{00000000-0005-0000-0000-000010280000}"/>
    <cellStyle name="Normal 40 66 2" xfId="18755" xr:uid="{7519A27C-C466-4335-9E18-66A62DFB0F21}"/>
    <cellStyle name="Normal 40 67" xfId="6877" xr:uid="{00000000-0005-0000-0000-000011280000}"/>
    <cellStyle name="Normal 40 67 2" xfId="18853" xr:uid="{BD157890-89F5-4A17-8B75-5E44604FACEA}"/>
    <cellStyle name="Normal 40 68" xfId="6978" xr:uid="{00000000-0005-0000-0000-000012280000}"/>
    <cellStyle name="Normal 40 68 2" xfId="18951" xr:uid="{0EB1ED19-35D2-46F4-9979-970FFFE12349}"/>
    <cellStyle name="Normal 40 69" xfId="7079" xr:uid="{00000000-0005-0000-0000-000013280000}"/>
    <cellStyle name="Normal 40 69 2" xfId="19049" xr:uid="{DE567CBA-EF2F-415F-817F-6A523FE0C06E}"/>
    <cellStyle name="Normal 40 7" xfId="817" xr:uid="{00000000-0005-0000-0000-000014280000}"/>
    <cellStyle name="Normal 40 7 2" xfId="12974" xr:uid="{EF6C00AB-1649-4C80-B82E-81D4E8DD44A5}"/>
    <cellStyle name="Normal 40 70" xfId="7180" xr:uid="{00000000-0005-0000-0000-000015280000}"/>
    <cellStyle name="Normal 40 70 2" xfId="19147" xr:uid="{3E490892-3273-4759-B8DF-60066D5098BF}"/>
    <cellStyle name="Normal 40 71" xfId="7281" xr:uid="{00000000-0005-0000-0000-000016280000}"/>
    <cellStyle name="Normal 40 71 2" xfId="19245" xr:uid="{A4D4A7F5-5099-48C2-8846-15D7AAB6627E}"/>
    <cellStyle name="Normal 40 72" xfId="7382" xr:uid="{00000000-0005-0000-0000-000017280000}"/>
    <cellStyle name="Normal 40 72 2" xfId="19343" xr:uid="{343F3109-4B37-4C75-A309-A8F09289ACF2}"/>
    <cellStyle name="Normal 40 73" xfId="7483" xr:uid="{00000000-0005-0000-0000-000018280000}"/>
    <cellStyle name="Normal 40 73 2" xfId="19441" xr:uid="{5B18AD30-3EE7-4165-AF78-B384ED416B1F}"/>
    <cellStyle name="Normal 40 74" xfId="7584" xr:uid="{00000000-0005-0000-0000-000019280000}"/>
    <cellStyle name="Normal 40 74 2" xfId="19539" xr:uid="{4F2DBAEE-8EC2-4694-9873-D87B506BE96B}"/>
    <cellStyle name="Normal 40 75" xfId="7685" xr:uid="{00000000-0005-0000-0000-00001A280000}"/>
    <cellStyle name="Normal 40 75 2" xfId="19637" xr:uid="{E7846935-E100-46E5-B8FC-04039367B077}"/>
    <cellStyle name="Normal 40 76" xfId="7786" xr:uid="{00000000-0005-0000-0000-00001B280000}"/>
    <cellStyle name="Normal 40 76 2" xfId="19735" xr:uid="{844808AA-6479-4D66-B208-5617FE25BB22}"/>
    <cellStyle name="Normal 40 77" xfId="7887" xr:uid="{00000000-0005-0000-0000-00001C280000}"/>
    <cellStyle name="Normal 40 77 2" xfId="19833" xr:uid="{9220738E-1765-4FC7-A4D1-05597029BD94}"/>
    <cellStyle name="Normal 40 78" xfId="7988" xr:uid="{00000000-0005-0000-0000-00001D280000}"/>
    <cellStyle name="Normal 40 78 2" xfId="19931" xr:uid="{E1A0F9BD-DC67-4784-A213-ABC3E5BF5922}"/>
    <cellStyle name="Normal 40 79" xfId="8089" xr:uid="{00000000-0005-0000-0000-00001E280000}"/>
    <cellStyle name="Normal 40 79 2" xfId="20029" xr:uid="{626309B7-15FF-4ECD-82A8-155212DA3ADD}"/>
    <cellStyle name="Normal 40 8" xfId="918" xr:uid="{00000000-0005-0000-0000-00001F280000}"/>
    <cellStyle name="Normal 40 8 2" xfId="13072" xr:uid="{DA6ECFE1-B442-46CE-B538-FB768D682565}"/>
    <cellStyle name="Normal 40 80" xfId="8190" xr:uid="{00000000-0005-0000-0000-000020280000}"/>
    <cellStyle name="Normal 40 80 2" xfId="20127" xr:uid="{433A96C8-6819-45D3-8241-CC63B85D718F}"/>
    <cellStyle name="Normal 40 81" xfId="8291" xr:uid="{00000000-0005-0000-0000-000021280000}"/>
    <cellStyle name="Normal 40 81 2" xfId="20225" xr:uid="{CD5C393A-FE18-4C64-92C9-E94CB30EBD1A}"/>
    <cellStyle name="Normal 40 82" xfId="8392" xr:uid="{00000000-0005-0000-0000-000022280000}"/>
    <cellStyle name="Normal 40 82 2" xfId="20323" xr:uid="{21BB938A-3843-488D-9528-BEB055DFDD3D}"/>
    <cellStyle name="Normal 40 83" xfId="8493" xr:uid="{00000000-0005-0000-0000-000023280000}"/>
    <cellStyle name="Normal 40 83 2" xfId="20421" xr:uid="{F55E4893-FBB1-46FB-9FA9-25ECBD00E659}"/>
    <cellStyle name="Normal 40 84" xfId="8594" xr:uid="{00000000-0005-0000-0000-000024280000}"/>
    <cellStyle name="Normal 40 84 2" xfId="20519" xr:uid="{E0B183EB-50D3-4DA2-8AB8-8CB90B5BB318}"/>
    <cellStyle name="Normal 40 85" xfId="8695" xr:uid="{00000000-0005-0000-0000-000025280000}"/>
    <cellStyle name="Normal 40 85 2" xfId="20617" xr:uid="{4B493D84-7747-4664-A074-B853C1D5DE5F}"/>
    <cellStyle name="Normal 40 86" xfId="8796" xr:uid="{00000000-0005-0000-0000-000026280000}"/>
    <cellStyle name="Normal 40 86 2" xfId="20715" xr:uid="{8FE1A32E-E6E6-4DEA-9782-B4C56E728D5A}"/>
    <cellStyle name="Normal 40 87" xfId="8897" xr:uid="{00000000-0005-0000-0000-000027280000}"/>
    <cellStyle name="Normal 40 87 2" xfId="20813" xr:uid="{A7478C74-764B-476A-A7A5-A4829EBDD0AD}"/>
    <cellStyle name="Normal 40 88" xfId="8998" xr:uid="{00000000-0005-0000-0000-000028280000}"/>
    <cellStyle name="Normal 40 88 2" xfId="20911" xr:uid="{20400F89-84E7-4DB9-BF22-AFCB9BC44DF8}"/>
    <cellStyle name="Normal 40 89" xfId="9099" xr:uid="{00000000-0005-0000-0000-000029280000}"/>
    <cellStyle name="Normal 40 89 2" xfId="21009" xr:uid="{CEA5D2E9-A68A-4E53-8223-724C1BAAAE99}"/>
    <cellStyle name="Normal 40 9" xfId="1019" xr:uid="{00000000-0005-0000-0000-00002A280000}"/>
    <cellStyle name="Normal 40 9 2" xfId="13170" xr:uid="{74F733C5-9B49-4C70-A5A1-B84AF2BAEEA0}"/>
    <cellStyle name="Normal 40 90" xfId="9200" xr:uid="{00000000-0005-0000-0000-00002B280000}"/>
    <cellStyle name="Normal 40 90 2" xfId="21107" xr:uid="{5DF5B30B-A9E1-40DA-82D1-9AECFD95FE9F}"/>
    <cellStyle name="Normal 40 91" xfId="9301" xr:uid="{00000000-0005-0000-0000-00002C280000}"/>
    <cellStyle name="Normal 40 91 2" xfId="21205" xr:uid="{6460673A-ED1F-4B66-9450-66F888DD3E12}"/>
    <cellStyle name="Normal 40 92" xfId="9402" xr:uid="{00000000-0005-0000-0000-00002D280000}"/>
    <cellStyle name="Normal 40 92 2" xfId="21303" xr:uid="{2100120E-50F9-4FBC-A65D-D94A171587F2}"/>
    <cellStyle name="Normal 40 93" xfId="9503" xr:uid="{00000000-0005-0000-0000-00002E280000}"/>
    <cellStyle name="Normal 40 93 2" xfId="21401" xr:uid="{C4978D94-BE7B-4366-99A3-FEE401D4A789}"/>
    <cellStyle name="Normal 40 94" xfId="9604" xr:uid="{00000000-0005-0000-0000-00002F280000}"/>
    <cellStyle name="Normal 40 94 2" xfId="21499" xr:uid="{AE67E6F7-B3C4-4163-B530-47540CF97E4F}"/>
    <cellStyle name="Normal 40 95" xfId="9705" xr:uid="{00000000-0005-0000-0000-000030280000}"/>
    <cellStyle name="Normal 40 95 2" xfId="21597" xr:uid="{33295DBE-441C-470B-834A-CF26C6483C52}"/>
    <cellStyle name="Normal 40 96" xfId="9806" xr:uid="{00000000-0005-0000-0000-000031280000}"/>
    <cellStyle name="Normal 40 96 2" xfId="21695" xr:uid="{F39A9F92-D5EE-42DB-A09A-8E8FFE2348C8}"/>
    <cellStyle name="Normal 40 97" xfId="9907" xr:uid="{00000000-0005-0000-0000-000032280000}"/>
    <cellStyle name="Normal 40 97 2" xfId="21793" xr:uid="{95249D46-E5E9-4E4E-ADBF-68630CD336AC}"/>
    <cellStyle name="Normal 40 98" xfId="10008" xr:uid="{00000000-0005-0000-0000-000033280000}"/>
    <cellStyle name="Normal 40 98 2" xfId="21891" xr:uid="{46C6534D-46AF-49E4-907B-CDF5C9D0C802}"/>
    <cellStyle name="Normal 40 99" xfId="10109" xr:uid="{00000000-0005-0000-0000-000034280000}"/>
    <cellStyle name="Normal 40 99 2" xfId="21989" xr:uid="{0F4B1F91-0883-43FD-BA77-1A2381326FEA}"/>
    <cellStyle name="Normal 5" xfId="115" xr:uid="{00000000-0005-0000-0000-000035280000}"/>
    <cellStyle name="Normal 5 10" xfId="818" xr:uid="{00000000-0005-0000-0000-000036280000}"/>
    <cellStyle name="Normal 5 10 2" xfId="12975" xr:uid="{C2A88F9A-4F3D-46D4-B55E-7627D31F7CC3}"/>
    <cellStyle name="Normal 5 100" xfId="9807" xr:uid="{00000000-0005-0000-0000-000037280000}"/>
    <cellStyle name="Normal 5 100 2" xfId="21696" xr:uid="{874537F4-556D-477F-A58F-B877CEEACBCF}"/>
    <cellStyle name="Normal 5 101" xfId="9908" xr:uid="{00000000-0005-0000-0000-000038280000}"/>
    <cellStyle name="Normal 5 101 2" xfId="21794" xr:uid="{2E4BBC75-D065-44DA-A90C-05FA2674AB3C}"/>
    <cellStyle name="Normal 5 102" xfId="10009" xr:uid="{00000000-0005-0000-0000-000039280000}"/>
    <cellStyle name="Normal 5 102 2" xfId="21892" xr:uid="{6D870114-4821-4511-83EB-8A055536FFF0}"/>
    <cellStyle name="Normal 5 103" xfId="10110" xr:uid="{00000000-0005-0000-0000-00003A280000}"/>
    <cellStyle name="Normal 5 103 2" xfId="21990" xr:uid="{FB9F23BD-EFC8-48E2-9D17-0C433A861191}"/>
    <cellStyle name="Normal 5 104" xfId="10211" xr:uid="{00000000-0005-0000-0000-00003B280000}"/>
    <cellStyle name="Normal 5 104 2" xfId="22088" xr:uid="{1CB3A872-93BB-44BD-827A-3A3723FD2D70}"/>
    <cellStyle name="Normal 5 105" xfId="10312" xr:uid="{00000000-0005-0000-0000-00003C280000}"/>
    <cellStyle name="Normal 5 105 2" xfId="22185" xr:uid="{D5873745-7E57-4AD3-A058-E5AE5EDC8913}"/>
    <cellStyle name="Normal 5 106" xfId="10413" xr:uid="{00000000-0005-0000-0000-00003D280000}"/>
    <cellStyle name="Normal 5 106 2" xfId="22283" xr:uid="{B2835EF4-52CA-4000-AB86-A488D3D23758}"/>
    <cellStyle name="Normal 5 107" xfId="10514" xr:uid="{00000000-0005-0000-0000-00003E280000}"/>
    <cellStyle name="Normal 5 107 2" xfId="22380" xr:uid="{ABAFFB39-55C1-40A6-B25A-2B0294C369D9}"/>
    <cellStyle name="Normal 5 108" xfId="10615" xr:uid="{00000000-0005-0000-0000-00003F280000}"/>
    <cellStyle name="Normal 5 108 2" xfId="22480" xr:uid="{EBB74A17-F470-4B3C-9D97-F510B9BE172D}"/>
    <cellStyle name="Normal 5 109" xfId="10716" xr:uid="{00000000-0005-0000-0000-000040280000}"/>
    <cellStyle name="Normal 5 109 2" xfId="22578" xr:uid="{388068E2-56B5-4E56-BC14-D845D149E71A}"/>
    <cellStyle name="Normal 5 11" xfId="919" xr:uid="{00000000-0005-0000-0000-000041280000}"/>
    <cellStyle name="Normal 5 11 2" xfId="13073" xr:uid="{EAA1A088-F49D-4DC4-A7C0-06E5E71CC4CF}"/>
    <cellStyle name="Normal 5 110" xfId="10817" xr:uid="{00000000-0005-0000-0000-000042280000}"/>
    <cellStyle name="Normal 5 110 2" xfId="22675" xr:uid="{A6252D67-797E-4BBF-B77B-3A75777F3FBE}"/>
    <cellStyle name="Normal 5 111" xfId="10918" xr:uid="{00000000-0005-0000-0000-000043280000}"/>
    <cellStyle name="Normal 5 111 2" xfId="22775" xr:uid="{24FD6BBA-B3D2-42B5-821B-75CD19710978}"/>
    <cellStyle name="Normal 5 112" xfId="11019" xr:uid="{00000000-0005-0000-0000-000044280000}"/>
    <cellStyle name="Normal 5 112 2" xfId="22872" xr:uid="{3825B066-FFD8-4407-A272-F782568ADAE8}"/>
    <cellStyle name="Normal 5 113" xfId="11120" xr:uid="{00000000-0005-0000-0000-000045280000}"/>
    <cellStyle name="Normal 5 113 2" xfId="22969" xr:uid="{82A9AD78-60D3-40BD-AAA0-C5DD695969B1}"/>
    <cellStyle name="Normal 5 114" xfId="11221" xr:uid="{00000000-0005-0000-0000-000046280000}"/>
    <cellStyle name="Normal 5 114 2" xfId="23067" xr:uid="{BBC45488-4FF0-4894-97A6-0632401FF512}"/>
    <cellStyle name="Normal 5 115" xfId="11322" xr:uid="{00000000-0005-0000-0000-000047280000}"/>
    <cellStyle name="Normal 5 115 2" xfId="23165" xr:uid="{434B34F5-C2A3-4FBC-8D31-3D08429D7E5E}"/>
    <cellStyle name="Normal 5 116" xfId="11423" xr:uid="{00000000-0005-0000-0000-000048280000}"/>
    <cellStyle name="Normal 5 116 2" xfId="23263" xr:uid="{65FC004F-405C-4400-A7C4-E89750929051}"/>
    <cellStyle name="Normal 5 117" xfId="11523" xr:uid="{00000000-0005-0000-0000-000049280000}"/>
    <cellStyle name="Normal 5 117 2" xfId="23362" xr:uid="{D13D1F6F-0CCC-4E8F-8AB7-311714CC2A32}"/>
    <cellStyle name="Normal 5 118" xfId="11624" xr:uid="{00000000-0005-0000-0000-00004A280000}"/>
    <cellStyle name="Normal 5 118 2" xfId="23459" xr:uid="{8A905C46-9DDE-48F5-9F35-5350A286505A}"/>
    <cellStyle name="Normal 5 119" xfId="11725" xr:uid="{00000000-0005-0000-0000-00004B280000}"/>
    <cellStyle name="Normal 5 119 2" xfId="23557" xr:uid="{8F0748C4-6872-4D12-AF64-97E607C9C3F6}"/>
    <cellStyle name="Normal 5 12" xfId="1020" xr:uid="{00000000-0005-0000-0000-00004C280000}"/>
    <cellStyle name="Normal 5 12 2" xfId="13171" xr:uid="{C75594D5-2D11-4A49-87DD-9A9FD06BBA55}"/>
    <cellStyle name="Normal 5 120" xfId="11822" xr:uid="{00000000-0005-0000-0000-00004D280000}"/>
    <cellStyle name="Normal 5 120 2" xfId="23649" xr:uid="{A0AF51B3-6D69-410D-B8C7-D3716B40D31B}"/>
    <cellStyle name="Normal 5 121" xfId="11918" xr:uid="{00000000-0005-0000-0000-00004E280000}"/>
    <cellStyle name="Normal 5 121 2" xfId="23743" xr:uid="{D1D6C2EF-8C76-43A0-9096-BBE2B238D92B}"/>
    <cellStyle name="Normal 5 122" xfId="12013" xr:uid="{00000000-0005-0000-0000-00004F280000}"/>
    <cellStyle name="Normal 5 122 2" xfId="23836" xr:uid="{5B5D4E8F-3DC5-42E3-B12A-CCE382CAA6D5}"/>
    <cellStyle name="Normal 5 123" xfId="12102" xr:uid="{00000000-0005-0000-0000-000050280000}"/>
    <cellStyle name="Normal 5 123 2" xfId="23922" xr:uid="{75E9F2C4-3970-4C6A-9CE7-208A55414851}"/>
    <cellStyle name="Normal 5 124" xfId="12178" xr:uid="{00000000-0005-0000-0000-000051280000}"/>
    <cellStyle name="Normal 5 124 2" xfId="23996" xr:uid="{F513805E-DA3C-4729-B858-87186D5527F2}"/>
    <cellStyle name="Normal 5 125" xfId="12328" xr:uid="{E7F0048E-9370-46F9-8DA8-1FAAD6B170A0}"/>
    <cellStyle name="Normal 5 13" xfId="1121" xr:uid="{00000000-0005-0000-0000-000052280000}"/>
    <cellStyle name="Normal 5 13 2" xfId="13268" xr:uid="{044715B6-0DDF-4D9D-B315-A02274C57641}"/>
    <cellStyle name="Normal 5 14" xfId="1222" xr:uid="{00000000-0005-0000-0000-000053280000}"/>
    <cellStyle name="Normal 5 14 2" xfId="13366" xr:uid="{AEE8122E-9A14-477C-9074-C7BBCA8A7F00}"/>
    <cellStyle name="Normal 5 15" xfId="1323" xr:uid="{00000000-0005-0000-0000-000054280000}"/>
    <cellStyle name="Normal 5 15 2" xfId="13464" xr:uid="{98D3F875-F669-4BF2-90E4-ACD1333C4CB2}"/>
    <cellStyle name="Normal 5 16" xfId="1424" xr:uid="{00000000-0005-0000-0000-000055280000}"/>
    <cellStyle name="Normal 5 16 2" xfId="13562" xr:uid="{EDB5D610-5C41-4609-9263-541FE5908EFB}"/>
    <cellStyle name="Normal 5 17" xfId="1525" xr:uid="{00000000-0005-0000-0000-000056280000}"/>
    <cellStyle name="Normal 5 17 2" xfId="13660" xr:uid="{4D3AB585-C43E-4A79-99AD-8DFF9E73C785}"/>
    <cellStyle name="Normal 5 18" xfId="1626" xr:uid="{00000000-0005-0000-0000-000057280000}"/>
    <cellStyle name="Normal 5 18 2" xfId="13758" xr:uid="{5CC849B7-8EBC-4F67-B4CB-8F79A9EFE9E5}"/>
    <cellStyle name="Normal 5 19" xfId="1727" xr:uid="{00000000-0005-0000-0000-000058280000}"/>
    <cellStyle name="Normal 5 19 2" xfId="13856" xr:uid="{05756D25-A12B-4378-BFED-5663E323CC80}"/>
    <cellStyle name="Normal 5 2" xfId="116" xr:uid="{00000000-0005-0000-0000-000059280000}"/>
    <cellStyle name="Normal 5 2 10" xfId="1021" xr:uid="{00000000-0005-0000-0000-00005A280000}"/>
    <cellStyle name="Normal 5 2 10 2" xfId="13172" xr:uid="{E9AAB5BD-D781-4AB2-BC5E-CB8EA254FBE2}"/>
    <cellStyle name="Normal 5 2 100" xfId="10111" xr:uid="{00000000-0005-0000-0000-00005B280000}"/>
    <cellStyle name="Normal 5 2 100 2" xfId="21991" xr:uid="{BFFC0C6B-0AFE-442F-AE33-652AF75ECEF0}"/>
    <cellStyle name="Normal 5 2 101" xfId="10212" xr:uid="{00000000-0005-0000-0000-00005C280000}"/>
    <cellStyle name="Normal 5 2 101 2" xfId="22089" xr:uid="{2335DCB9-3AE4-4E75-AF31-74ECBC8B83B5}"/>
    <cellStyle name="Normal 5 2 102" xfId="10313" xr:uid="{00000000-0005-0000-0000-00005D280000}"/>
    <cellStyle name="Normal 5 2 102 2" xfId="22186" xr:uid="{7AD449F4-D945-4BF2-B835-BC802FF7FF7E}"/>
    <cellStyle name="Normal 5 2 103" xfId="10414" xr:uid="{00000000-0005-0000-0000-00005E280000}"/>
    <cellStyle name="Normal 5 2 103 2" xfId="22284" xr:uid="{3CB84EEC-A43F-4BA1-B0B7-66B49FEF232D}"/>
    <cellStyle name="Normal 5 2 104" xfId="10515" xr:uid="{00000000-0005-0000-0000-00005F280000}"/>
    <cellStyle name="Normal 5 2 104 2" xfId="22381" xr:uid="{3C643C34-4521-43F4-97DF-A5932ED52077}"/>
    <cellStyle name="Normal 5 2 105" xfId="10616" xr:uid="{00000000-0005-0000-0000-000060280000}"/>
    <cellStyle name="Normal 5 2 105 2" xfId="22481" xr:uid="{EA04736B-7632-4A53-B4FE-311C8D039938}"/>
    <cellStyle name="Normal 5 2 106" xfId="10717" xr:uid="{00000000-0005-0000-0000-000061280000}"/>
    <cellStyle name="Normal 5 2 106 2" xfId="22579" xr:uid="{5C263EA9-70AF-4F57-AEF5-DD4E98F73B2A}"/>
    <cellStyle name="Normal 5 2 107" xfId="10818" xr:uid="{00000000-0005-0000-0000-000062280000}"/>
    <cellStyle name="Normal 5 2 107 2" xfId="22676" xr:uid="{DC7DA75C-6C64-416A-ACEB-D6648E0FD7F5}"/>
    <cellStyle name="Normal 5 2 108" xfId="10919" xr:uid="{00000000-0005-0000-0000-000063280000}"/>
    <cellStyle name="Normal 5 2 108 2" xfId="22776" xr:uid="{8576603C-FDFD-4145-9D29-45B405A5F41C}"/>
    <cellStyle name="Normal 5 2 109" xfId="11020" xr:uid="{00000000-0005-0000-0000-000064280000}"/>
    <cellStyle name="Normal 5 2 109 2" xfId="22873" xr:uid="{4A0C790A-869D-481E-AE14-DECEFADB5F9C}"/>
    <cellStyle name="Normal 5 2 11" xfId="1122" xr:uid="{00000000-0005-0000-0000-000065280000}"/>
    <cellStyle name="Normal 5 2 11 2" xfId="13269" xr:uid="{4A97DA07-636D-4A7A-ACFD-F298EA469F47}"/>
    <cellStyle name="Normal 5 2 110" xfId="11121" xr:uid="{00000000-0005-0000-0000-000066280000}"/>
    <cellStyle name="Normal 5 2 110 2" xfId="22970" xr:uid="{C09230B0-7C78-4054-A2D4-AB02BDAC9786}"/>
    <cellStyle name="Normal 5 2 111" xfId="11222" xr:uid="{00000000-0005-0000-0000-000067280000}"/>
    <cellStyle name="Normal 5 2 111 2" xfId="23068" xr:uid="{6853D8C4-6CF8-41A7-8025-5C8418FED576}"/>
    <cellStyle name="Normal 5 2 112" xfId="11323" xr:uid="{00000000-0005-0000-0000-000068280000}"/>
    <cellStyle name="Normal 5 2 112 2" xfId="23166" xr:uid="{048C0EF2-43D5-4040-B47E-88845C620892}"/>
    <cellStyle name="Normal 5 2 113" xfId="11424" xr:uid="{00000000-0005-0000-0000-000069280000}"/>
    <cellStyle name="Normal 5 2 113 2" xfId="23264" xr:uid="{9CDE7A62-AE4B-48FE-A33D-1ACEC7C39C10}"/>
    <cellStyle name="Normal 5 2 114" xfId="11524" xr:uid="{00000000-0005-0000-0000-00006A280000}"/>
    <cellStyle name="Normal 5 2 114 2" xfId="23363" xr:uid="{20FF7E4A-56D4-405A-8E34-996792D716CD}"/>
    <cellStyle name="Normal 5 2 115" xfId="11625" xr:uid="{00000000-0005-0000-0000-00006B280000}"/>
    <cellStyle name="Normal 5 2 115 2" xfId="23460" xr:uid="{20A0722C-1A74-47C5-9E57-FDFE9BFC6171}"/>
    <cellStyle name="Normal 5 2 116" xfId="11726" xr:uid="{00000000-0005-0000-0000-00006C280000}"/>
    <cellStyle name="Normal 5 2 116 2" xfId="23558" xr:uid="{118596C2-F2E3-4A1D-8B72-110979A45FED}"/>
    <cellStyle name="Normal 5 2 117" xfId="11823" xr:uid="{00000000-0005-0000-0000-00006D280000}"/>
    <cellStyle name="Normal 5 2 117 2" xfId="23650" xr:uid="{917BD425-4B1A-47A0-A6CD-BF00D88ADA61}"/>
    <cellStyle name="Normal 5 2 118" xfId="11919" xr:uid="{00000000-0005-0000-0000-00006E280000}"/>
    <cellStyle name="Normal 5 2 118 2" xfId="23744" xr:uid="{858A2438-F2ED-4481-895D-861DAED39872}"/>
    <cellStyle name="Normal 5 2 119" xfId="12014" xr:uid="{00000000-0005-0000-0000-00006F280000}"/>
    <cellStyle name="Normal 5 2 119 2" xfId="23837" xr:uid="{0D472D89-893D-453D-BDE9-9D90B2C64CF3}"/>
    <cellStyle name="Normal 5 2 12" xfId="1223" xr:uid="{00000000-0005-0000-0000-000070280000}"/>
    <cellStyle name="Normal 5 2 12 2" xfId="13367" xr:uid="{16CDB05E-1717-4460-A53A-B525C279D5A0}"/>
    <cellStyle name="Normal 5 2 120" xfId="12103" xr:uid="{00000000-0005-0000-0000-000071280000}"/>
    <cellStyle name="Normal 5 2 120 2" xfId="23923" xr:uid="{E3BBBEEE-A68E-48C6-9314-B228C01957E6}"/>
    <cellStyle name="Normal 5 2 121" xfId="12179" xr:uid="{00000000-0005-0000-0000-000072280000}"/>
    <cellStyle name="Normal 5 2 121 2" xfId="23997" xr:uid="{B10AD60E-8183-45E3-A345-2C8E0C44DB4F}"/>
    <cellStyle name="Normal 5 2 122" xfId="12329" xr:uid="{015E532B-67E7-4A9A-8481-50239E8CBD66}"/>
    <cellStyle name="Normal 5 2 13" xfId="1324" xr:uid="{00000000-0005-0000-0000-000073280000}"/>
    <cellStyle name="Normal 5 2 13 2" xfId="13465" xr:uid="{53DC7C37-5737-4B80-90C4-6ABC65398E27}"/>
    <cellStyle name="Normal 5 2 14" xfId="1425" xr:uid="{00000000-0005-0000-0000-000074280000}"/>
    <cellStyle name="Normal 5 2 14 2" xfId="13563" xr:uid="{346BC017-3D5F-40BC-92EB-F780EBD467E9}"/>
    <cellStyle name="Normal 5 2 15" xfId="1526" xr:uid="{00000000-0005-0000-0000-000075280000}"/>
    <cellStyle name="Normal 5 2 15 2" xfId="13661" xr:uid="{8CB73765-3F86-4196-8CA2-DB5E08E05B9A}"/>
    <cellStyle name="Normal 5 2 16" xfId="1627" xr:uid="{00000000-0005-0000-0000-000076280000}"/>
    <cellStyle name="Normal 5 2 16 2" xfId="13759" xr:uid="{BBE75CE8-783D-468D-91DA-CEABA92E743E}"/>
    <cellStyle name="Normal 5 2 17" xfId="1728" xr:uid="{00000000-0005-0000-0000-000077280000}"/>
    <cellStyle name="Normal 5 2 17 2" xfId="13857" xr:uid="{4994D337-F669-45E3-A48F-4EEFBC22DC97}"/>
    <cellStyle name="Normal 5 2 18" xfId="1829" xr:uid="{00000000-0005-0000-0000-000078280000}"/>
    <cellStyle name="Normal 5 2 18 2" xfId="13955" xr:uid="{F0D00B4A-7607-4661-9E00-431A78B70A2B}"/>
    <cellStyle name="Normal 5 2 19" xfId="1930" xr:uid="{00000000-0005-0000-0000-000079280000}"/>
    <cellStyle name="Normal 5 2 19 2" xfId="14053" xr:uid="{22FC61C2-79D5-43C1-9073-65E5C8486ADC}"/>
    <cellStyle name="Normal 5 2 2" xfId="117" xr:uid="{00000000-0005-0000-0000-00007A280000}"/>
    <cellStyle name="Normal 5 2 2 10" xfId="1022" xr:uid="{00000000-0005-0000-0000-00007B280000}"/>
    <cellStyle name="Normal 5 2 2 10 2" xfId="13173" xr:uid="{EBB39543-A7F0-46FA-BB58-0795A282EDC1}"/>
    <cellStyle name="Normal 5 2 2 100" xfId="10112" xr:uid="{00000000-0005-0000-0000-00007C280000}"/>
    <cellStyle name="Normal 5 2 2 100 2" xfId="21992" xr:uid="{9A2A10EB-5D81-40BD-9B0D-51F34A44EEA2}"/>
    <cellStyle name="Normal 5 2 2 101" xfId="10213" xr:uid="{00000000-0005-0000-0000-00007D280000}"/>
    <cellStyle name="Normal 5 2 2 101 2" xfId="22090" xr:uid="{95521641-ED95-4E7A-92AC-D29822B633E7}"/>
    <cellStyle name="Normal 5 2 2 102" xfId="10314" xr:uid="{00000000-0005-0000-0000-00007E280000}"/>
    <cellStyle name="Normal 5 2 2 102 2" xfId="22187" xr:uid="{8574B685-F777-461B-8F2E-0574691D49EF}"/>
    <cellStyle name="Normal 5 2 2 103" xfId="10415" xr:uid="{00000000-0005-0000-0000-00007F280000}"/>
    <cellStyle name="Normal 5 2 2 103 2" xfId="22285" xr:uid="{9A0462DD-2C40-4E36-B277-113064AA123C}"/>
    <cellStyle name="Normal 5 2 2 104" xfId="10516" xr:uid="{00000000-0005-0000-0000-000080280000}"/>
    <cellStyle name="Normal 5 2 2 104 2" xfId="22382" xr:uid="{7A26C476-37E5-4708-97F3-312562A0F491}"/>
    <cellStyle name="Normal 5 2 2 105" xfId="10617" xr:uid="{00000000-0005-0000-0000-000081280000}"/>
    <cellStyle name="Normal 5 2 2 105 2" xfId="22482" xr:uid="{BA3847DB-3630-4482-889A-7F569D38D587}"/>
    <cellStyle name="Normal 5 2 2 106" xfId="10718" xr:uid="{00000000-0005-0000-0000-000082280000}"/>
    <cellStyle name="Normal 5 2 2 106 2" xfId="22580" xr:uid="{316ADCDA-0DDB-47D9-8983-C4BC5AAE0FC7}"/>
    <cellStyle name="Normal 5 2 2 107" xfId="10819" xr:uid="{00000000-0005-0000-0000-000083280000}"/>
    <cellStyle name="Normal 5 2 2 107 2" xfId="22677" xr:uid="{2895EBB5-BC87-4ADC-B87E-66B450FB7A4F}"/>
    <cellStyle name="Normal 5 2 2 108" xfId="10920" xr:uid="{00000000-0005-0000-0000-000084280000}"/>
    <cellStyle name="Normal 5 2 2 108 2" xfId="22777" xr:uid="{7903FFB3-DAE8-42DB-BE89-175A7BCDECA8}"/>
    <cellStyle name="Normal 5 2 2 109" xfId="11021" xr:uid="{00000000-0005-0000-0000-000085280000}"/>
    <cellStyle name="Normal 5 2 2 109 2" xfId="22874" xr:uid="{BBB1F5B7-DC7A-48FF-B616-AE52F06C6E38}"/>
    <cellStyle name="Normal 5 2 2 11" xfId="1123" xr:uid="{00000000-0005-0000-0000-000086280000}"/>
    <cellStyle name="Normal 5 2 2 11 2" xfId="13270" xr:uid="{4BB860B5-3A2B-4D69-969A-2B11A7F22091}"/>
    <cellStyle name="Normal 5 2 2 110" xfId="11122" xr:uid="{00000000-0005-0000-0000-000087280000}"/>
    <cellStyle name="Normal 5 2 2 110 2" xfId="22971" xr:uid="{17A74EB0-AECE-40C5-8871-94D04D8CF39C}"/>
    <cellStyle name="Normal 5 2 2 111" xfId="11223" xr:uid="{00000000-0005-0000-0000-000088280000}"/>
    <cellStyle name="Normal 5 2 2 111 2" xfId="23069" xr:uid="{91C15CD9-BB8C-4483-A677-F46282B667A3}"/>
    <cellStyle name="Normal 5 2 2 112" xfId="11324" xr:uid="{00000000-0005-0000-0000-000089280000}"/>
    <cellStyle name="Normal 5 2 2 112 2" xfId="23167" xr:uid="{3E3D90AC-4064-4859-B975-B0DEDB60FA55}"/>
    <cellStyle name="Normal 5 2 2 113" xfId="11425" xr:uid="{00000000-0005-0000-0000-00008A280000}"/>
    <cellStyle name="Normal 5 2 2 113 2" xfId="23265" xr:uid="{5A5DED04-C7BD-49E6-9A9E-0B5A38CB942F}"/>
    <cellStyle name="Normal 5 2 2 114" xfId="11525" xr:uid="{00000000-0005-0000-0000-00008B280000}"/>
    <cellStyle name="Normal 5 2 2 114 2" xfId="23364" xr:uid="{DE7B1FC3-E9F2-44C9-8DE4-B035B01B55C0}"/>
    <cellStyle name="Normal 5 2 2 115" xfId="11626" xr:uid="{00000000-0005-0000-0000-00008C280000}"/>
    <cellStyle name="Normal 5 2 2 115 2" xfId="23461" xr:uid="{240E5EE3-CA72-4FA1-A3F3-087F90C2EADC}"/>
    <cellStyle name="Normal 5 2 2 116" xfId="11727" xr:uid="{00000000-0005-0000-0000-00008D280000}"/>
    <cellStyle name="Normal 5 2 2 116 2" xfId="23559" xr:uid="{3BDEC946-D257-4D8F-A1C1-034E1DC10A4B}"/>
    <cellStyle name="Normal 5 2 2 117" xfId="11824" xr:uid="{00000000-0005-0000-0000-00008E280000}"/>
    <cellStyle name="Normal 5 2 2 117 2" xfId="23651" xr:uid="{E49BD621-2194-4386-AB39-1A2AD327FB0A}"/>
    <cellStyle name="Normal 5 2 2 118" xfId="11920" xr:uid="{00000000-0005-0000-0000-00008F280000}"/>
    <cellStyle name="Normal 5 2 2 118 2" xfId="23745" xr:uid="{75E525AD-F7A0-4FC8-AC04-FDEDCA811768}"/>
    <cellStyle name="Normal 5 2 2 119" xfId="12015" xr:uid="{00000000-0005-0000-0000-000090280000}"/>
    <cellStyle name="Normal 5 2 2 119 2" xfId="23838" xr:uid="{4836F5BB-5B7E-400B-820A-C5C0998B5A31}"/>
    <cellStyle name="Normal 5 2 2 12" xfId="1224" xr:uid="{00000000-0005-0000-0000-000091280000}"/>
    <cellStyle name="Normal 5 2 2 12 2" xfId="13368" xr:uid="{9A5BDA9E-DE02-4A47-90BF-A20A599D8ACA}"/>
    <cellStyle name="Normal 5 2 2 120" xfId="12104" xr:uid="{00000000-0005-0000-0000-000092280000}"/>
    <cellStyle name="Normal 5 2 2 120 2" xfId="23924" xr:uid="{5A8D73D3-C4CB-458B-B267-762EF6131EF7}"/>
    <cellStyle name="Normal 5 2 2 121" xfId="12180" xr:uid="{00000000-0005-0000-0000-000093280000}"/>
    <cellStyle name="Normal 5 2 2 121 2" xfId="23998" xr:uid="{D8205ADB-15A4-4BF1-89E9-D964A2CFE72A}"/>
    <cellStyle name="Normal 5 2 2 122" xfId="12330" xr:uid="{ADD2A5E2-A386-48AB-8E5B-F7CFAF85FAE6}"/>
    <cellStyle name="Normal 5 2 2 13" xfId="1325" xr:uid="{00000000-0005-0000-0000-000094280000}"/>
    <cellStyle name="Normal 5 2 2 13 2" xfId="13466" xr:uid="{10899AE6-695A-40B1-9915-9CBAE8272054}"/>
    <cellStyle name="Normal 5 2 2 14" xfId="1426" xr:uid="{00000000-0005-0000-0000-000095280000}"/>
    <cellStyle name="Normal 5 2 2 14 2" xfId="13564" xr:uid="{02CF8512-9ACF-46C5-8870-06C26693F4DF}"/>
    <cellStyle name="Normal 5 2 2 15" xfId="1527" xr:uid="{00000000-0005-0000-0000-000096280000}"/>
    <cellStyle name="Normal 5 2 2 15 2" xfId="13662" xr:uid="{EF8EA8ED-C4BE-49F9-9847-C14A8EC73F19}"/>
    <cellStyle name="Normal 5 2 2 16" xfId="1628" xr:uid="{00000000-0005-0000-0000-000097280000}"/>
    <cellStyle name="Normal 5 2 2 16 2" xfId="13760" xr:uid="{AB7970F3-91F6-45E3-BC33-4A473BDE74D3}"/>
    <cellStyle name="Normal 5 2 2 17" xfId="1729" xr:uid="{00000000-0005-0000-0000-000098280000}"/>
    <cellStyle name="Normal 5 2 2 17 2" xfId="13858" xr:uid="{3014A862-F21A-432D-925F-448800000853}"/>
    <cellStyle name="Normal 5 2 2 18" xfId="1830" xr:uid="{00000000-0005-0000-0000-000099280000}"/>
    <cellStyle name="Normal 5 2 2 18 2" xfId="13956" xr:uid="{5A41A620-7EDB-4E67-8C52-679440972122}"/>
    <cellStyle name="Normal 5 2 2 19" xfId="1931" xr:uid="{00000000-0005-0000-0000-00009A280000}"/>
    <cellStyle name="Normal 5 2 2 19 2" xfId="14054" xr:uid="{9E55C7BF-F9FC-4460-A06E-76B076D480AD}"/>
    <cellStyle name="Normal 5 2 2 2" xfId="118" xr:uid="{00000000-0005-0000-0000-00009B280000}"/>
    <cellStyle name="Normal 5 2 2 2 10" xfId="1124" xr:uid="{00000000-0005-0000-0000-00009C280000}"/>
    <cellStyle name="Normal 5 2 2 2 10 2" xfId="13271" xr:uid="{9D723116-2115-4B34-B0C8-7C49246D66A2}"/>
    <cellStyle name="Normal 5 2 2 2 100" xfId="10214" xr:uid="{00000000-0005-0000-0000-00009D280000}"/>
    <cellStyle name="Normal 5 2 2 2 100 2" xfId="22091" xr:uid="{15CE9EFA-8B88-4F9F-BB30-4D8D267935A0}"/>
    <cellStyle name="Normal 5 2 2 2 101" xfId="10315" xr:uid="{00000000-0005-0000-0000-00009E280000}"/>
    <cellStyle name="Normal 5 2 2 2 101 2" xfId="22188" xr:uid="{A2101DB6-6541-4886-9361-E87465B0B3DF}"/>
    <cellStyle name="Normal 5 2 2 2 102" xfId="10416" xr:uid="{00000000-0005-0000-0000-00009F280000}"/>
    <cellStyle name="Normal 5 2 2 2 102 2" xfId="22286" xr:uid="{4AFC28F1-13F9-405D-8669-EEF40B97A58F}"/>
    <cellStyle name="Normal 5 2 2 2 103" xfId="10517" xr:uid="{00000000-0005-0000-0000-0000A0280000}"/>
    <cellStyle name="Normal 5 2 2 2 103 2" xfId="22383" xr:uid="{F71DD442-30D8-4C15-9693-A63C2CCB245E}"/>
    <cellStyle name="Normal 5 2 2 2 104" xfId="10618" xr:uid="{00000000-0005-0000-0000-0000A1280000}"/>
    <cellStyle name="Normal 5 2 2 2 104 2" xfId="22483" xr:uid="{A63174B8-F1BE-41DC-8640-CD13AA65DD0E}"/>
    <cellStyle name="Normal 5 2 2 2 105" xfId="10719" xr:uid="{00000000-0005-0000-0000-0000A2280000}"/>
    <cellStyle name="Normal 5 2 2 2 105 2" xfId="22581" xr:uid="{6775CFC3-B44B-4A7D-AB72-787C39120E89}"/>
    <cellStyle name="Normal 5 2 2 2 106" xfId="10820" xr:uid="{00000000-0005-0000-0000-0000A3280000}"/>
    <cellStyle name="Normal 5 2 2 2 106 2" xfId="22678" xr:uid="{A7F2B320-5F10-4165-ABC7-168BEE84194D}"/>
    <cellStyle name="Normal 5 2 2 2 107" xfId="10921" xr:uid="{00000000-0005-0000-0000-0000A4280000}"/>
    <cellStyle name="Normal 5 2 2 2 107 2" xfId="22778" xr:uid="{515DF888-6861-42EB-865B-0C20B6626A33}"/>
    <cellStyle name="Normal 5 2 2 2 108" xfId="11022" xr:uid="{00000000-0005-0000-0000-0000A5280000}"/>
    <cellStyle name="Normal 5 2 2 2 108 2" xfId="22875" xr:uid="{7181EFCC-E6FF-4F78-AB72-AAB9CA5303E0}"/>
    <cellStyle name="Normal 5 2 2 2 109" xfId="11123" xr:uid="{00000000-0005-0000-0000-0000A6280000}"/>
    <cellStyle name="Normal 5 2 2 2 109 2" xfId="22972" xr:uid="{ACA33743-E8E7-48BE-AF7F-B999BD9DCB1F}"/>
    <cellStyle name="Normal 5 2 2 2 11" xfId="1225" xr:uid="{00000000-0005-0000-0000-0000A7280000}"/>
    <cellStyle name="Normal 5 2 2 2 11 2" xfId="13369" xr:uid="{CDA38AFA-5E81-4113-833C-4456F34FC16E}"/>
    <cellStyle name="Normal 5 2 2 2 110" xfId="11224" xr:uid="{00000000-0005-0000-0000-0000A8280000}"/>
    <cellStyle name="Normal 5 2 2 2 110 2" xfId="23070" xr:uid="{ECE27586-DADB-47D6-9498-2D2F8734920A}"/>
    <cellStyle name="Normal 5 2 2 2 111" xfId="11325" xr:uid="{00000000-0005-0000-0000-0000A9280000}"/>
    <cellStyle name="Normal 5 2 2 2 111 2" xfId="23168" xr:uid="{C5E20284-559A-4849-B8A6-1B8B850C9169}"/>
    <cellStyle name="Normal 5 2 2 2 112" xfId="11426" xr:uid="{00000000-0005-0000-0000-0000AA280000}"/>
    <cellStyle name="Normal 5 2 2 2 112 2" xfId="23266" xr:uid="{87A777CC-745B-4DE4-8A83-75E9EDEDAC05}"/>
    <cellStyle name="Normal 5 2 2 2 113" xfId="11526" xr:uid="{00000000-0005-0000-0000-0000AB280000}"/>
    <cellStyle name="Normal 5 2 2 2 113 2" xfId="23365" xr:uid="{504425AE-D653-4995-B6BA-5EC2D1FAC090}"/>
    <cellStyle name="Normal 5 2 2 2 114" xfId="11627" xr:uid="{00000000-0005-0000-0000-0000AC280000}"/>
    <cellStyle name="Normal 5 2 2 2 114 2" xfId="23462" xr:uid="{384B7CFF-4EFC-485B-BE15-1F238FC62612}"/>
    <cellStyle name="Normal 5 2 2 2 115" xfId="11728" xr:uid="{00000000-0005-0000-0000-0000AD280000}"/>
    <cellStyle name="Normal 5 2 2 2 115 2" xfId="23560" xr:uid="{23FD211B-1126-40A2-A60B-162A1B30BD01}"/>
    <cellStyle name="Normal 5 2 2 2 116" xfId="11825" xr:uid="{00000000-0005-0000-0000-0000AE280000}"/>
    <cellStyle name="Normal 5 2 2 2 116 2" xfId="23652" xr:uid="{47DAE8AC-E643-4A42-8AC4-D7E2AFAB94FA}"/>
    <cellStyle name="Normal 5 2 2 2 117" xfId="11921" xr:uid="{00000000-0005-0000-0000-0000AF280000}"/>
    <cellStyle name="Normal 5 2 2 2 117 2" xfId="23746" xr:uid="{825AB402-A4E9-405D-8022-C0DC372B0803}"/>
    <cellStyle name="Normal 5 2 2 2 118" xfId="12016" xr:uid="{00000000-0005-0000-0000-0000B0280000}"/>
    <cellStyle name="Normal 5 2 2 2 118 2" xfId="23839" xr:uid="{05772C38-9A73-4099-A1EF-B24AD1F01B40}"/>
    <cellStyle name="Normal 5 2 2 2 119" xfId="12105" xr:uid="{00000000-0005-0000-0000-0000B1280000}"/>
    <cellStyle name="Normal 5 2 2 2 119 2" xfId="23925" xr:uid="{6D8A7F52-0077-489E-90C5-909BCFF794C3}"/>
    <cellStyle name="Normal 5 2 2 2 12" xfId="1326" xr:uid="{00000000-0005-0000-0000-0000B2280000}"/>
    <cellStyle name="Normal 5 2 2 2 12 2" xfId="13467" xr:uid="{B40B42D1-F00A-4A81-BF8C-A4C9D7C0DBCD}"/>
    <cellStyle name="Normal 5 2 2 2 120" xfId="12181" xr:uid="{00000000-0005-0000-0000-0000B3280000}"/>
    <cellStyle name="Normal 5 2 2 2 120 2" xfId="23999" xr:uid="{E073A22D-30F0-487B-8740-FB9FA83876F8}"/>
    <cellStyle name="Normal 5 2 2 2 121" xfId="12331" xr:uid="{AF048567-260C-43A6-8BE8-EAA3BD7F0298}"/>
    <cellStyle name="Normal 5 2 2 2 13" xfId="1427" xr:uid="{00000000-0005-0000-0000-0000B4280000}"/>
    <cellStyle name="Normal 5 2 2 2 13 2" xfId="13565" xr:uid="{6CDCE434-577B-4DCF-96F6-AA1BC07D6B37}"/>
    <cellStyle name="Normal 5 2 2 2 14" xfId="1528" xr:uid="{00000000-0005-0000-0000-0000B5280000}"/>
    <cellStyle name="Normal 5 2 2 2 14 2" xfId="13663" xr:uid="{0DEB2EC5-A6EA-4F33-8406-5D161C1661C1}"/>
    <cellStyle name="Normal 5 2 2 2 15" xfId="1629" xr:uid="{00000000-0005-0000-0000-0000B6280000}"/>
    <cellStyle name="Normal 5 2 2 2 15 2" xfId="13761" xr:uid="{43E49FAC-7DE4-49FD-B939-4D6C67D21C81}"/>
    <cellStyle name="Normal 5 2 2 2 16" xfId="1730" xr:uid="{00000000-0005-0000-0000-0000B7280000}"/>
    <cellStyle name="Normal 5 2 2 2 16 2" xfId="13859" xr:uid="{01EA85C8-BC43-4F26-8C46-85FE7CEF6432}"/>
    <cellStyle name="Normal 5 2 2 2 17" xfId="1831" xr:uid="{00000000-0005-0000-0000-0000B8280000}"/>
    <cellStyle name="Normal 5 2 2 2 17 2" xfId="13957" xr:uid="{72935DA3-CDBD-496C-9869-894A9CD8D404}"/>
    <cellStyle name="Normal 5 2 2 2 18" xfId="1932" xr:uid="{00000000-0005-0000-0000-0000B9280000}"/>
    <cellStyle name="Normal 5 2 2 2 18 2" xfId="14055" xr:uid="{F28F364F-DB3E-49B3-B00A-05F5EBC572B3}"/>
    <cellStyle name="Normal 5 2 2 2 19" xfId="2033" xr:uid="{00000000-0005-0000-0000-0000BA280000}"/>
    <cellStyle name="Normal 5 2 2 2 19 2" xfId="14153" xr:uid="{FFD694DD-B648-4D5A-B4FE-8CAFE3D992E9}"/>
    <cellStyle name="Normal 5 2 2 2 2" xfId="316" xr:uid="{00000000-0005-0000-0000-0000BB280000}"/>
    <cellStyle name="Normal 5 2 2 2 2 2" xfId="12488" xr:uid="{8787854F-AF4A-43F8-B65E-8598B16A8C7D}"/>
    <cellStyle name="Normal 5 2 2 2 20" xfId="2134" xr:uid="{00000000-0005-0000-0000-0000BC280000}"/>
    <cellStyle name="Normal 5 2 2 2 20 2" xfId="14251" xr:uid="{FA3C22DF-27B8-4698-A528-647B42471590}"/>
    <cellStyle name="Normal 5 2 2 2 21" xfId="2235" xr:uid="{00000000-0005-0000-0000-0000BD280000}"/>
    <cellStyle name="Normal 5 2 2 2 21 2" xfId="14349" xr:uid="{714C18E7-E941-461D-8584-626730769D72}"/>
    <cellStyle name="Normal 5 2 2 2 22" xfId="2336" xr:uid="{00000000-0005-0000-0000-0000BE280000}"/>
    <cellStyle name="Normal 5 2 2 2 22 2" xfId="14447" xr:uid="{6762A88C-F0CF-46D8-8CF8-827B6A2CF7A2}"/>
    <cellStyle name="Normal 5 2 2 2 23" xfId="2437" xr:uid="{00000000-0005-0000-0000-0000BF280000}"/>
    <cellStyle name="Normal 5 2 2 2 23 2" xfId="14545" xr:uid="{5B978F15-6DA5-4EAB-89BB-6A7210232B51}"/>
    <cellStyle name="Normal 5 2 2 2 24" xfId="2538" xr:uid="{00000000-0005-0000-0000-0000C0280000}"/>
    <cellStyle name="Normal 5 2 2 2 24 2" xfId="14643" xr:uid="{CF6BA545-643D-4B47-BD0B-4DF88B38891F}"/>
    <cellStyle name="Normal 5 2 2 2 25" xfId="2639" xr:uid="{00000000-0005-0000-0000-0000C1280000}"/>
    <cellStyle name="Normal 5 2 2 2 25 2" xfId="14741" xr:uid="{5896FFE7-852F-47F5-95BD-62CF53DF5C2E}"/>
    <cellStyle name="Normal 5 2 2 2 26" xfId="2740" xr:uid="{00000000-0005-0000-0000-0000C2280000}"/>
    <cellStyle name="Normal 5 2 2 2 26 2" xfId="14839" xr:uid="{0EDD6824-575F-420B-8AD3-F8BBF4B27BD7}"/>
    <cellStyle name="Normal 5 2 2 2 27" xfId="2841" xr:uid="{00000000-0005-0000-0000-0000C3280000}"/>
    <cellStyle name="Normal 5 2 2 2 27 2" xfId="14937" xr:uid="{36A651DC-2DAE-43A8-AC9D-FEFD36F636A2}"/>
    <cellStyle name="Normal 5 2 2 2 28" xfId="2942" xr:uid="{00000000-0005-0000-0000-0000C4280000}"/>
    <cellStyle name="Normal 5 2 2 2 28 2" xfId="15035" xr:uid="{697CAECB-4DBD-46F8-B85D-13C5442FE897}"/>
    <cellStyle name="Normal 5 2 2 2 29" xfId="3043" xr:uid="{00000000-0005-0000-0000-0000C5280000}"/>
    <cellStyle name="Normal 5 2 2 2 29 2" xfId="15133" xr:uid="{826A7799-C33C-4454-8D7F-7133E2C93036}"/>
    <cellStyle name="Normal 5 2 2 2 3" xfId="417" xr:uid="{00000000-0005-0000-0000-0000C6280000}"/>
    <cellStyle name="Normal 5 2 2 2 3 2" xfId="12586" xr:uid="{C8B1CEB1-3424-4C6E-A90E-E74F78C52286}"/>
    <cellStyle name="Normal 5 2 2 2 30" xfId="3144" xr:uid="{00000000-0005-0000-0000-0000C7280000}"/>
    <cellStyle name="Normal 5 2 2 2 30 2" xfId="15231" xr:uid="{80C3FECA-D4B3-40B0-946E-9D03F95686F8}"/>
    <cellStyle name="Normal 5 2 2 2 31" xfId="3245" xr:uid="{00000000-0005-0000-0000-0000C8280000}"/>
    <cellStyle name="Normal 5 2 2 2 31 2" xfId="15329" xr:uid="{ACE16847-AEC6-464E-8094-C4110371D15C}"/>
    <cellStyle name="Normal 5 2 2 2 32" xfId="3346" xr:uid="{00000000-0005-0000-0000-0000C9280000}"/>
    <cellStyle name="Normal 5 2 2 2 32 2" xfId="15427" xr:uid="{A7A295BC-444B-42B0-89A0-3734D163DF88}"/>
    <cellStyle name="Normal 5 2 2 2 33" xfId="3447" xr:uid="{00000000-0005-0000-0000-0000CA280000}"/>
    <cellStyle name="Normal 5 2 2 2 33 2" xfId="15525" xr:uid="{D75C80C8-8C3A-4AB6-B224-51468DB72869}"/>
    <cellStyle name="Normal 5 2 2 2 34" xfId="3548" xr:uid="{00000000-0005-0000-0000-0000CB280000}"/>
    <cellStyle name="Normal 5 2 2 2 34 2" xfId="15623" xr:uid="{4185752C-C3D3-414C-B7DA-5FB4ED34F784}"/>
    <cellStyle name="Normal 5 2 2 2 35" xfId="3649" xr:uid="{00000000-0005-0000-0000-0000CC280000}"/>
    <cellStyle name="Normal 5 2 2 2 35 2" xfId="15721" xr:uid="{54B420F1-FEDD-4BD6-8207-098D3C8D4DF9}"/>
    <cellStyle name="Normal 5 2 2 2 36" xfId="3750" xr:uid="{00000000-0005-0000-0000-0000CD280000}"/>
    <cellStyle name="Normal 5 2 2 2 36 2" xfId="15820" xr:uid="{89D3EF67-687C-4273-8610-61C063736624}"/>
    <cellStyle name="Normal 5 2 2 2 37" xfId="3851" xr:uid="{00000000-0005-0000-0000-0000CE280000}"/>
    <cellStyle name="Normal 5 2 2 2 37 2" xfId="15916" xr:uid="{8A7D347B-6119-447F-8596-F19923187364}"/>
    <cellStyle name="Normal 5 2 2 2 38" xfId="3951" xr:uid="{00000000-0005-0000-0000-0000CF280000}"/>
    <cellStyle name="Normal 5 2 2 2 38 2" xfId="16012" xr:uid="{6CD5590C-8640-463E-B06D-8A719351EA8B}"/>
    <cellStyle name="Normal 5 2 2 2 39" xfId="4045" xr:uid="{00000000-0005-0000-0000-0000D0280000}"/>
    <cellStyle name="Normal 5 2 2 2 39 2" xfId="16104" xr:uid="{0E3FC750-F10E-429E-A072-224F38FE6FA9}"/>
    <cellStyle name="Normal 5 2 2 2 4" xfId="518" xr:uid="{00000000-0005-0000-0000-0000D1280000}"/>
    <cellStyle name="Normal 5 2 2 2 4 2" xfId="12684" xr:uid="{ED6E8FE3-B334-481C-9336-FA6D347601D5}"/>
    <cellStyle name="Normal 5 2 2 2 40" xfId="4154" xr:uid="{00000000-0005-0000-0000-0000D2280000}"/>
    <cellStyle name="Normal 5 2 2 2 40 2" xfId="16211" xr:uid="{AF335868-2936-4408-9A97-5F8445F67AE8}"/>
    <cellStyle name="Normal 5 2 2 2 41" xfId="4255" xr:uid="{00000000-0005-0000-0000-0000D3280000}"/>
    <cellStyle name="Normal 5 2 2 2 41 2" xfId="16308" xr:uid="{F1FE3F71-01EB-4F6F-858C-FC8A71D4A6DF}"/>
    <cellStyle name="Normal 5 2 2 2 42" xfId="4356" xr:uid="{00000000-0005-0000-0000-0000D4280000}"/>
    <cellStyle name="Normal 5 2 2 2 42 2" xfId="16407" xr:uid="{3BF7E211-0EAE-4A1B-A91D-2A00B0A51161}"/>
    <cellStyle name="Normal 5 2 2 2 43" xfId="4457" xr:uid="{00000000-0005-0000-0000-0000D5280000}"/>
    <cellStyle name="Normal 5 2 2 2 43 2" xfId="16505" xr:uid="{E3415625-EA98-4EBF-9EC0-6A55157130C0}"/>
    <cellStyle name="Normal 5 2 2 2 44" xfId="4558" xr:uid="{00000000-0005-0000-0000-0000D6280000}"/>
    <cellStyle name="Normal 5 2 2 2 44 2" xfId="16603" xr:uid="{765BE420-98D5-4146-AF8B-A6DEF6BF15CB}"/>
    <cellStyle name="Normal 5 2 2 2 45" xfId="4659" xr:uid="{00000000-0005-0000-0000-0000D7280000}"/>
    <cellStyle name="Normal 5 2 2 2 45 2" xfId="16701" xr:uid="{E0C0B911-187E-4133-BB99-0A380A040170}"/>
    <cellStyle name="Normal 5 2 2 2 46" xfId="4760" xr:uid="{00000000-0005-0000-0000-0000D8280000}"/>
    <cellStyle name="Normal 5 2 2 2 46 2" xfId="16799" xr:uid="{B68148A0-1CDC-49A4-92D2-138566B77439}"/>
    <cellStyle name="Normal 5 2 2 2 47" xfId="4861" xr:uid="{00000000-0005-0000-0000-0000D9280000}"/>
    <cellStyle name="Normal 5 2 2 2 47 2" xfId="16897" xr:uid="{2CC145C0-47F3-4DF2-A034-958690EDD2E4}"/>
    <cellStyle name="Normal 5 2 2 2 48" xfId="4962" xr:uid="{00000000-0005-0000-0000-0000DA280000}"/>
    <cellStyle name="Normal 5 2 2 2 48 2" xfId="16995" xr:uid="{46C5FD0A-68CC-40A2-A5C1-0EE1A2DC9124}"/>
    <cellStyle name="Normal 5 2 2 2 49" xfId="5063" xr:uid="{00000000-0005-0000-0000-0000DB280000}"/>
    <cellStyle name="Normal 5 2 2 2 49 2" xfId="17093" xr:uid="{4378957B-E113-4005-8D99-BF3FD6FA1BAE}"/>
    <cellStyle name="Normal 5 2 2 2 5" xfId="619" xr:uid="{00000000-0005-0000-0000-0000DC280000}"/>
    <cellStyle name="Normal 5 2 2 2 5 2" xfId="12782" xr:uid="{AE428E4A-F081-47AA-9BC3-5321A4F8643E}"/>
    <cellStyle name="Normal 5 2 2 2 50" xfId="5164" xr:uid="{00000000-0005-0000-0000-0000DD280000}"/>
    <cellStyle name="Normal 5 2 2 2 50 2" xfId="17191" xr:uid="{27AF809D-29F0-45D2-963B-3F167987515E}"/>
    <cellStyle name="Normal 5 2 2 2 51" xfId="5265" xr:uid="{00000000-0005-0000-0000-0000DE280000}"/>
    <cellStyle name="Normal 5 2 2 2 51 2" xfId="17289" xr:uid="{33BE04B5-DC8D-47E3-B58F-9FD5F3862E13}"/>
    <cellStyle name="Normal 5 2 2 2 52" xfId="5366" xr:uid="{00000000-0005-0000-0000-0000DF280000}"/>
    <cellStyle name="Normal 5 2 2 2 52 2" xfId="17387" xr:uid="{D61F775E-7505-4E8E-A6B3-4429A135031A}"/>
    <cellStyle name="Normal 5 2 2 2 53" xfId="5467" xr:uid="{00000000-0005-0000-0000-0000E0280000}"/>
    <cellStyle name="Normal 5 2 2 2 53 2" xfId="17485" xr:uid="{79F65103-99C7-4D5C-A755-7FD99939A284}"/>
    <cellStyle name="Normal 5 2 2 2 54" xfId="5568" xr:uid="{00000000-0005-0000-0000-0000E1280000}"/>
    <cellStyle name="Normal 5 2 2 2 54 2" xfId="17583" xr:uid="{8A76EEF8-FBEB-4B8C-AEA9-A7013BE0505E}"/>
    <cellStyle name="Normal 5 2 2 2 55" xfId="5669" xr:uid="{00000000-0005-0000-0000-0000E2280000}"/>
    <cellStyle name="Normal 5 2 2 2 55 2" xfId="17681" xr:uid="{F120A8CC-7A27-4ACC-85F2-16FEEBC5133D}"/>
    <cellStyle name="Normal 5 2 2 2 56" xfId="5770" xr:uid="{00000000-0005-0000-0000-0000E3280000}"/>
    <cellStyle name="Normal 5 2 2 2 56 2" xfId="17779" xr:uid="{B42E266D-E130-4F42-8791-0C36707C97A3}"/>
    <cellStyle name="Normal 5 2 2 2 57" xfId="5871" xr:uid="{00000000-0005-0000-0000-0000E4280000}"/>
    <cellStyle name="Normal 5 2 2 2 57 2" xfId="17877" xr:uid="{BAF3A8DD-84CC-48C4-880F-E90CA218CA7C}"/>
    <cellStyle name="Normal 5 2 2 2 58" xfId="5972" xr:uid="{00000000-0005-0000-0000-0000E5280000}"/>
    <cellStyle name="Normal 5 2 2 2 58 2" xfId="17975" xr:uid="{ED9C3289-D57E-4193-9D74-883FA3E2D9F2}"/>
    <cellStyle name="Normal 5 2 2 2 59" xfId="6073" xr:uid="{00000000-0005-0000-0000-0000E6280000}"/>
    <cellStyle name="Normal 5 2 2 2 59 2" xfId="18073" xr:uid="{8B21B436-0A3A-493D-B962-1DD078F3CB2E}"/>
    <cellStyle name="Normal 5 2 2 2 6" xfId="720" xr:uid="{00000000-0005-0000-0000-0000E7280000}"/>
    <cellStyle name="Normal 5 2 2 2 6 2" xfId="12880" xr:uid="{FFA314AC-B702-4453-BB2F-378DB1798A61}"/>
    <cellStyle name="Normal 5 2 2 2 60" xfId="6174" xr:uid="{00000000-0005-0000-0000-0000E8280000}"/>
    <cellStyle name="Normal 5 2 2 2 60 2" xfId="18171" xr:uid="{2DFD6A7E-7434-4A86-BCF2-DA2A45481F06}"/>
    <cellStyle name="Normal 5 2 2 2 61" xfId="6275" xr:uid="{00000000-0005-0000-0000-0000E9280000}"/>
    <cellStyle name="Normal 5 2 2 2 61 2" xfId="18269" xr:uid="{B5C8927F-C265-45C9-9091-43A976789AE6}"/>
    <cellStyle name="Normal 5 2 2 2 62" xfId="6376" xr:uid="{00000000-0005-0000-0000-0000EA280000}"/>
    <cellStyle name="Normal 5 2 2 2 62 2" xfId="18367" xr:uid="{DEF0E34B-52F4-4E81-A5AA-C9781C560F61}"/>
    <cellStyle name="Normal 5 2 2 2 63" xfId="6477" xr:uid="{00000000-0005-0000-0000-0000EB280000}"/>
    <cellStyle name="Normal 5 2 2 2 63 2" xfId="18465" xr:uid="{2CE1F676-4962-4F71-903C-61666BBF1D61}"/>
    <cellStyle name="Normal 5 2 2 2 64" xfId="6578" xr:uid="{00000000-0005-0000-0000-0000EC280000}"/>
    <cellStyle name="Normal 5 2 2 2 64 2" xfId="18563" xr:uid="{51241813-F958-4DC4-9AC3-2D8E7A74CC78}"/>
    <cellStyle name="Normal 5 2 2 2 65" xfId="6679" xr:uid="{00000000-0005-0000-0000-0000ED280000}"/>
    <cellStyle name="Normal 5 2 2 2 65 2" xfId="18661" xr:uid="{5DCAA5F1-E8A5-4D21-8A0C-399E1A5A4018}"/>
    <cellStyle name="Normal 5 2 2 2 66" xfId="6780" xr:uid="{00000000-0005-0000-0000-0000EE280000}"/>
    <cellStyle name="Normal 5 2 2 2 66 2" xfId="18759" xr:uid="{3AF09A58-E1DB-40E5-85A9-F945F5C5C339}"/>
    <cellStyle name="Normal 5 2 2 2 67" xfId="6881" xr:uid="{00000000-0005-0000-0000-0000EF280000}"/>
    <cellStyle name="Normal 5 2 2 2 67 2" xfId="18857" xr:uid="{409FBF6F-4A41-4144-A0C9-D3915AE78137}"/>
    <cellStyle name="Normal 5 2 2 2 68" xfId="6982" xr:uid="{00000000-0005-0000-0000-0000F0280000}"/>
    <cellStyle name="Normal 5 2 2 2 68 2" xfId="18955" xr:uid="{26DCE463-4D6D-42F4-B607-620152ADA719}"/>
    <cellStyle name="Normal 5 2 2 2 69" xfId="7083" xr:uid="{00000000-0005-0000-0000-0000F1280000}"/>
    <cellStyle name="Normal 5 2 2 2 69 2" xfId="19053" xr:uid="{6A4D9BEE-CC99-4327-8F89-08672DFD0F5D}"/>
    <cellStyle name="Normal 5 2 2 2 7" xfId="821" xr:uid="{00000000-0005-0000-0000-0000F2280000}"/>
    <cellStyle name="Normal 5 2 2 2 7 2" xfId="12978" xr:uid="{D9A2E601-027B-44D7-A103-A0145D2541C7}"/>
    <cellStyle name="Normal 5 2 2 2 70" xfId="7184" xr:uid="{00000000-0005-0000-0000-0000F3280000}"/>
    <cellStyle name="Normal 5 2 2 2 70 2" xfId="19151" xr:uid="{6487CF45-6FC8-449A-B1BF-7608EDE48719}"/>
    <cellStyle name="Normal 5 2 2 2 71" xfId="7285" xr:uid="{00000000-0005-0000-0000-0000F4280000}"/>
    <cellStyle name="Normal 5 2 2 2 71 2" xfId="19249" xr:uid="{58C6E5EB-1CE7-4E75-9562-92A40EC7BD4A}"/>
    <cellStyle name="Normal 5 2 2 2 72" xfId="7386" xr:uid="{00000000-0005-0000-0000-0000F5280000}"/>
    <cellStyle name="Normal 5 2 2 2 72 2" xfId="19347" xr:uid="{4B5B5128-74A0-4189-8EA3-B4C8806C9C85}"/>
    <cellStyle name="Normal 5 2 2 2 73" xfId="7487" xr:uid="{00000000-0005-0000-0000-0000F6280000}"/>
    <cellStyle name="Normal 5 2 2 2 73 2" xfId="19445" xr:uid="{50DCBE81-D417-4BBC-9A7F-A8C871FD8346}"/>
    <cellStyle name="Normal 5 2 2 2 74" xfId="7588" xr:uid="{00000000-0005-0000-0000-0000F7280000}"/>
    <cellStyle name="Normal 5 2 2 2 74 2" xfId="19543" xr:uid="{BB01654E-5F5F-45A4-A7E0-E3DEF6E2ED92}"/>
    <cellStyle name="Normal 5 2 2 2 75" xfId="7689" xr:uid="{00000000-0005-0000-0000-0000F8280000}"/>
    <cellStyle name="Normal 5 2 2 2 75 2" xfId="19641" xr:uid="{234521DF-4D62-4F87-AF67-DC45B686C358}"/>
    <cellStyle name="Normal 5 2 2 2 76" xfId="7790" xr:uid="{00000000-0005-0000-0000-0000F9280000}"/>
    <cellStyle name="Normal 5 2 2 2 76 2" xfId="19739" xr:uid="{CE552B3E-EABF-4274-A2CF-00BA5AA8938C}"/>
    <cellStyle name="Normal 5 2 2 2 77" xfId="7891" xr:uid="{00000000-0005-0000-0000-0000FA280000}"/>
    <cellStyle name="Normal 5 2 2 2 77 2" xfId="19837" xr:uid="{52CC0F1B-D938-47F3-AF19-C71862524E8A}"/>
    <cellStyle name="Normal 5 2 2 2 78" xfId="7992" xr:uid="{00000000-0005-0000-0000-0000FB280000}"/>
    <cellStyle name="Normal 5 2 2 2 78 2" xfId="19935" xr:uid="{C88A68B0-4039-4109-AF4E-C1B53E5A4486}"/>
    <cellStyle name="Normal 5 2 2 2 79" xfId="8093" xr:uid="{00000000-0005-0000-0000-0000FC280000}"/>
    <cellStyle name="Normal 5 2 2 2 79 2" xfId="20033" xr:uid="{7F539FFE-AC7D-436D-A4B8-B948617CCB2F}"/>
    <cellStyle name="Normal 5 2 2 2 8" xfId="922" xr:uid="{00000000-0005-0000-0000-0000FD280000}"/>
    <cellStyle name="Normal 5 2 2 2 8 2" xfId="13076" xr:uid="{C1026DDF-5439-4158-8988-67815B5D93BF}"/>
    <cellStyle name="Normal 5 2 2 2 80" xfId="8194" xr:uid="{00000000-0005-0000-0000-0000FE280000}"/>
    <cellStyle name="Normal 5 2 2 2 80 2" xfId="20131" xr:uid="{2EAC156E-C126-4508-8360-6952BC799874}"/>
    <cellStyle name="Normal 5 2 2 2 81" xfId="8295" xr:uid="{00000000-0005-0000-0000-0000FF280000}"/>
    <cellStyle name="Normal 5 2 2 2 81 2" xfId="20229" xr:uid="{C3A22D9C-ACCF-45F6-BC1F-596F5A03F16C}"/>
    <cellStyle name="Normal 5 2 2 2 82" xfId="8396" xr:uid="{00000000-0005-0000-0000-000000290000}"/>
    <cellStyle name="Normal 5 2 2 2 82 2" xfId="20327" xr:uid="{9CC235D9-C4DD-4F23-81F9-7A9276A1425F}"/>
    <cellStyle name="Normal 5 2 2 2 83" xfId="8497" xr:uid="{00000000-0005-0000-0000-000001290000}"/>
    <cellStyle name="Normal 5 2 2 2 83 2" xfId="20425" xr:uid="{06799A7A-3587-450B-82E7-C55E451C3CC9}"/>
    <cellStyle name="Normal 5 2 2 2 84" xfId="8598" xr:uid="{00000000-0005-0000-0000-000002290000}"/>
    <cellStyle name="Normal 5 2 2 2 84 2" xfId="20523" xr:uid="{C498B1F5-3C73-4658-9A2F-1D69C60ED6FA}"/>
    <cellStyle name="Normal 5 2 2 2 85" xfId="8699" xr:uid="{00000000-0005-0000-0000-000003290000}"/>
    <cellStyle name="Normal 5 2 2 2 85 2" xfId="20621" xr:uid="{1E49C564-CECD-462E-A15D-C43794D742B5}"/>
    <cellStyle name="Normal 5 2 2 2 86" xfId="8800" xr:uid="{00000000-0005-0000-0000-000004290000}"/>
    <cellStyle name="Normal 5 2 2 2 86 2" xfId="20719" xr:uid="{EE5DD27B-3A94-497B-95F0-6D9B35CAAD59}"/>
    <cellStyle name="Normal 5 2 2 2 87" xfId="8901" xr:uid="{00000000-0005-0000-0000-000005290000}"/>
    <cellStyle name="Normal 5 2 2 2 87 2" xfId="20817" xr:uid="{B08CA5D1-16D4-4E46-A5E0-F78CB675E739}"/>
    <cellStyle name="Normal 5 2 2 2 88" xfId="9002" xr:uid="{00000000-0005-0000-0000-000006290000}"/>
    <cellStyle name="Normal 5 2 2 2 88 2" xfId="20915" xr:uid="{5AE92537-E29E-4843-A2F8-93C506FB0A69}"/>
    <cellStyle name="Normal 5 2 2 2 89" xfId="9103" xr:uid="{00000000-0005-0000-0000-000007290000}"/>
    <cellStyle name="Normal 5 2 2 2 89 2" xfId="21013" xr:uid="{5B3801AC-99E9-4710-A4D0-CB21E77B9005}"/>
    <cellStyle name="Normal 5 2 2 2 9" xfId="1023" xr:uid="{00000000-0005-0000-0000-000008290000}"/>
    <cellStyle name="Normal 5 2 2 2 9 2" xfId="13174" xr:uid="{E88FAC9F-4AE3-4548-9BB5-D7EA9EDB4B64}"/>
    <cellStyle name="Normal 5 2 2 2 90" xfId="9204" xr:uid="{00000000-0005-0000-0000-000009290000}"/>
    <cellStyle name="Normal 5 2 2 2 90 2" xfId="21111" xr:uid="{96D8B709-B8D1-4BB4-B220-AE994B0996DB}"/>
    <cellStyle name="Normal 5 2 2 2 91" xfId="9305" xr:uid="{00000000-0005-0000-0000-00000A290000}"/>
    <cellStyle name="Normal 5 2 2 2 91 2" xfId="21209" xr:uid="{3EEDEECF-2F61-477E-B020-8A2E2576F0DA}"/>
    <cellStyle name="Normal 5 2 2 2 92" xfId="9406" xr:uid="{00000000-0005-0000-0000-00000B290000}"/>
    <cellStyle name="Normal 5 2 2 2 92 2" xfId="21307" xr:uid="{BE094CF2-EB89-4453-922F-6FAA1639605D}"/>
    <cellStyle name="Normal 5 2 2 2 93" xfId="9507" xr:uid="{00000000-0005-0000-0000-00000C290000}"/>
    <cellStyle name="Normal 5 2 2 2 93 2" xfId="21405" xr:uid="{A8D00A9B-1272-4221-9FCC-D282916B36EA}"/>
    <cellStyle name="Normal 5 2 2 2 94" xfId="9608" xr:uid="{00000000-0005-0000-0000-00000D290000}"/>
    <cellStyle name="Normal 5 2 2 2 94 2" xfId="21503" xr:uid="{419B9902-E263-4883-8372-8773A5D84AC4}"/>
    <cellStyle name="Normal 5 2 2 2 95" xfId="9709" xr:uid="{00000000-0005-0000-0000-00000E290000}"/>
    <cellStyle name="Normal 5 2 2 2 95 2" xfId="21601" xr:uid="{134A4576-22EE-4390-9B3D-5815F0883773}"/>
    <cellStyle name="Normal 5 2 2 2 96" xfId="9810" xr:uid="{00000000-0005-0000-0000-00000F290000}"/>
    <cellStyle name="Normal 5 2 2 2 96 2" xfId="21699" xr:uid="{31CF0356-5BF3-4A32-BD30-FD0D67991F44}"/>
    <cellStyle name="Normal 5 2 2 2 97" xfId="9911" xr:uid="{00000000-0005-0000-0000-000010290000}"/>
    <cellStyle name="Normal 5 2 2 2 97 2" xfId="21797" xr:uid="{1407D808-A554-4CB4-B2F2-13D84FA9E1D0}"/>
    <cellStyle name="Normal 5 2 2 2 98" xfId="10012" xr:uid="{00000000-0005-0000-0000-000011290000}"/>
    <cellStyle name="Normal 5 2 2 2 98 2" xfId="21895" xr:uid="{BCACDD65-7A15-4EB5-8A97-628A3988E374}"/>
    <cellStyle name="Normal 5 2 2 2 99" xfId="10113" xr:uid="{00000000-0005-0000-0000-000012290000}"/>
    <cellStyle name="Normal 5 2 2 2 99 2" xfId="21993" xr:uid="{6415C20C-35B5-49B2-802D-BA2AF0F061F2}"/>
    <cellStyle name="Normal 5 2 2 20" xfId="2032" xr:uid="{00000000-0005-0000-0000-000013290000}"/>
    <cellStyle name="Normal 5 2 2 20 2" xfId="14152" xr:uid="{A34897B3-05CA-4BAB-B4DB-ADC6786E575A}"/>
    <cellStyle name="Normal 5 2 2 21" xfId="2133" xr:uid="{00000000-0005-0000-0000-000014290000}"/>
    <cellStyle name="Normal 5 2 2 21 2" xfId="14250" xr:uid="{5A94CD5C-C226-471E-B2CE-3E15BBB8EA6C}"/>
    <cellStyle name="Normal 5 2 2 22" xfId="2234" xr:uid="{00000000-0005-0000-0000-000015290000}"/>
    <cellStyle name="Normal 5 2 2 22 2" xfId="14348" xr:uid="{331A8E15-96D0-416D-93B5-D82960BAA345}"/>
    <cellStyle name="Normal 5 2 2 23" xfId="2335" xr:uid="{00000000-0005-0000-0000-000016290000}"/>
    <cellStyle name="Normal 5 2 2 23 2" xfId="14446" xr:uid="{2E85705C-37D0-48CE-A83E-39F32660A3DD}"/>
    <cellStyle name="Normal 5 2 2 24" xfId="2436" xr:uid="{00000000-0005-0000-0000-000017290000}"/>
    <cellStyle name="Normal 5 2 2 24 2" xfId="14544" xr:uid="{E91FB5AE-E852-4A24-9827-B3BD13CD5848}"/>
    <cellStyle name="Normal 5 2 2 25" xfId="2537" xr:uid="{00000000-0005-0000-0000-000018290000}"/>
    <cellStyle name="Normal 5 2 2 25 2" xfId="14642" xr:uid="{B11AC880-4C4C-4E6D-82E1-97DCD02DE7D9}"/>
    <cellStyle name="Normal 5 2 2 26" xfId="2638" xr:uid="{00000000-0005-0000-0000-000019290000}"/>
    <cellStyle name="Normal 5 2 2 26 2" xfId="14740" xr:uid="{9A10CDC8-2CF2-4FAB-826C-63DEF3F4E41B}"/>
    <cellStyle name="Normal 5 2 2 27" xfId="2739" xr:uid="{00000000-0005-0000-0000-00001A290000}"/>
    <cellStyle name="Normal 5 2 2 27 2" xfId="14838" xr:uid="{BD39F5F0-2719-4832-B2BF-0359BA2BEF02}"/>
    <cellStyle name="Normal 5 2 2 28" xfId="2840" xr:uid="{00000000-0005-0000-0000-00001B290000}"/>
    <cellStyle name="Normal 5 2 2 28 2" xfId="14936" xr:uid="{3396F628-0316-4D4D-AD33-4D368C590512}"/>
    <cellStyle name="Normal 5 2 2 29" xfId="2941" xr:uid="{00000000-0005-0000-0000-00001C290000}"/>
    <cellStyle name="Normal 5 2 2 29 2" xfId="15034" xr:uid="{BDDF22D1-146E-45F9-A6A9-9E69A307AB28}"/>
    <cellStyle name="Normal 5 2 2 3" xfId="315" xr:uid="{00000000-0005-0000-0000-00001D290000}"/>
    <cellStyle name="Normal 5 2 2 3 2" xfId="12487" xr:uid="{621BD3C2-0C92-4610-AE7A-7FE57467741B}"/>
    <cellStyle name="Normal 5 2 2 30" xfId="3042" xr:uid="{00000000-0005-0000-0000-00001E290000}"/>
    <cellStyle name="Normal 5 2 2 30 2" xfId="15132" xr:uid="{0511A7FC-50A5-4544-866A-CDE8E17945E3}"/>
    <cellStyle name="Normal 5 2 2 31" xfId="3143" xr:uid="{00000000-0005-0000-0000-00001F290000}"/>
    <cellStyle name="Normal 5 2 2 31 2" xfId="15230" xr:uid="{0227018E-9C12-4783-89F6-56F14D25296A}"/>
    <cellStyle name="Normal 5 2 2 32" xfId="3244" xr:uid="{00000000-0005-0000-0000-000020290000}"/>
    <cellStyle name="Normal 5 2 2 32 2" xfId="15328" xr:uid="{F282F6B3-D0F7-44B3-8EDC-D828748FB415}"/>
    <cellStyle name="Normal 5 2 2 33" xfId="3345" xr:uid="{00000000-0005-0000-0000-000021290000}"/>
    <cellStyle name="Normal 5 2 2 33 2" xfId="15426" xr:uid="{1657240A-F28B-44E8-902B-77A2C4F8CEEA}"/>
    <cellStyle name="Normal 5 2 2 34" xfId="3446" xr:uid="{00000000-0005-0000-0000-000022290000}"/>
    <cellStyle name="Normal 5 2 2 34 2" xfId="15524" xr:uid="{5BCD14E4-C619-4AC0-B6FD-CBB8CFC02B20}"/>
    <cellStyle name="Normal 5 2 2 35" xfId="3547" xr:uid="{00000000-0005-0000-0000-000023290000}"/>
    <cellStyle name="Normal 5 2 2 35 2" xfId="15622" xr:uid="{6D6C3209-5185-4835-8DFD-BCBF1DA670E7}"/>
    <cellStyle name="Normal 5 2 2 36" xfId="3648" xr:uid="{00000000-0005-0000-0000-000024290000}"/>
    <cellStyle name="Normal 5 2 2 36 2" xfId="15720" xr:uid="{557DED8E-579D-4281-A9A1-0332186AB74A}"/>
    <cellStyle name="Normal 5 2 2 37" xfId="3749" xr:uid="{00000000-0005-0000-0000-000025290000}"/>
    <cellStyle name="Normal 5 2 2 37 2" xfId="15819" xr:uid="{C6854D2F-E885-48F6-A727-B6DC9EEECC8B}"/>
    <cellStyle name="Normal 5 2 2 38" xfId="3850" xr:uid="{00000000-0005-0000-0000-000026290000}"/>
    <cellStyle name="Normal 5 2 2 38 2" xfId="15915" xr:uid="{18F9CD9A-2F46-4D5B-94FB-ACBFBA7A95AC}"/>
    <cellStyle name="Normal 5 2 2 39" xfId="3950" xr:uid="{00000000-0005-0000-0000-000027290000}"/>
    <cellStyle name="Normal 5 2 2 39 2" xfId="16011" xr:uid="{D3DD2CD9-492B-4195-A5B4-A84A961F1B32}"/>
    <cellStyle name="Normal 5 2 2 4" xfId="416" xr:uid="{00000000-0005-0000-0000-000028290000}"/>
    <cellStyle name="Normal 5 2 2 4 2" xfId="12585" xr:uid="{A61C1433-962E-4A55-B6A1-E59F39E78DD8}"/>
    <cellStyle name="Normal 5 2 2 40" xfId="4044" xr:uid="{00000000-0005-0000-0000-000029290000}"/>
    <cellStyle name="Normal 5 2 2 40 2" xfId="16103" xr:uid="{25952075-D845-4684-B588-958B34E71A9C}"/>
    <cellStyle name="Normal 5 2 2 41" xfId="4153" xr:uid="{00000000-0005-0000-0000-00002A290000}"/>
    <cellStyle name="Normal 5 2 2 41 2" xfId="16210" xr:uid="{0679FFF5-9BEB-4EDD-A1FB-69B0AB5D56FD}"/>
    <cellStyle name="Normal 5 2 2 42" xfId="4254" xr:uid="{00000000-0005-0000-0000-00002B290000}"/>
    <cellStyle name="Normal 5 2 2 42 2" xfId="16307" xr:uid="{56DCEB92-4D5A-4121-862F-E7CBB6CF9C7B}"/>
    <cellStyle name="Normal 5 2 2 43" xfId="4355" xr:uid="{00000000-0005-0000-0000-00002C290000}"/>
    <cellStyle name="Normal 5 2 2 43 2" xfId="16406" xr:uid="{BF5A870E-AD5F-46CF-8ABF-9F3A2E212A09}"/>
    <cellStyle name="Normal 5 2 2 44" xfId="4456" xr:uid="{00000000-0005-0000-0000-00002D290000}"/>
    <cellStyle name="Normal 5 2 2 44 2" xfId="16504" xr:uid="{91930687-696F-4C3F-A4E4-0173317BF556}"/>
    <cellStyle name="Normal 5 2 2 45" xfId="4557" xr:uid="{00000000-0005-0000-0000-00002E290000}"/>
    <cellStyle name="Normal 5 2 2 45 2" xfId="16602" xr:uid="{3A276B53-189C-46C5-BEA3-8B8E3C89FE2E}"/>
    <cellStyle name="Normal 5 2 2 46" xfId="4658" xr:uid="{00000000-0005-0000-0000-00002F290000}"/>
    <cellStyle name="Normal 5 2 2 46 2" xfId="16700" xr:uid="{82FF0644-0ED1-4141-A7B0-4237804E90F1}"/>
    <cellStyle name="Normal 5 2 2 47" xfId="4759" xr:uid="{00000000-0005-0000-0000-000030290000}"/>
    <cellStyle name="Normal 5 2 2 47 2" xfId="16798" xr:uid="{5744A965-C5D9-40C5-BEBD-4206A5052493}"/>
    <cellStyle name="Normal 5 2 2 48" xfId="4860" xr:uid="{00000000-0005-0000-0000-000031290000}"/>
    <cellStyle name="Normal 5 2 2 48 2" xfId="16896" xr:uid="{A7A9EF8A-064F-4F3B-A760-2D1F08AB400E}"/>
    <cellStyle name="Normal 5 2 2 49" xfId="4961" xr:uid="{00000000-0005-0000-0000-000032290000}"/>
    <cellStyle name="Normal 5 2 2 49 2" xfId="16994" xr:uid="{80FA25E1-579B-4F9B-9D26-D68CEAF5B19B}"/>
    <cellStyle name="Normal 5 2 2 5" xfId="517" xr:uid="{00000000-0005-0000-0000-000033290000}"/>
    <cellStyle name="Normal 5 2 2 5 2" xfId="12683" xr:uid="{DDBA4BBC-3B6F-4A4E-8FDC-8D14135FFF99}"/>
    <cellStyle name="Normal 5 2 2 50" xfId="5062" xr:uid="{00000000-0005-0000-0000-000034290000}"/>
    <cellStyle name="Normal 5 2 2 50 2" xfId="17092" xr:uid="{4B7173FE-17AE-4DBB-B561-E96CC5FA9E4B}"/>
    <cellStyle name="Normal 5 2 2 51" xfId="5163" xr:uid="{00000000-0005-0000-0000-000035290000}"/>
    <cellStyle name="Normal 5 2 2 51 2" xfId="17190" xr:uid="{D7BB27B5-6331-47B4-9FD2-6F1E94110432}"/>
    <cellStyle name="Normal 5 2 2 52" xfId="5264" xr:uid="{00000000-0005-0000-0000-000036290000}"/>
    <cellStyle name="Normal 5 2 2 52 2" xfId="17288" xr:uid="{189E8734-CA25-4F3D-BBD4-7C5CB1EB559C}"/>
    <cellStyle name="Normal 5 2 2 53" xfId="5365" xr:uid="{00000000-0005-0000-0000-000037290000}"/>
    <cellStyle name="Normal 5 2 2 53 2" xfId="17386" xr:uid="{1EDF25A4-20F0-4B46-9BAC-6D0DE2942798}"/>
    <cellStyle name="Normal 5 2 2 54" xfId="5466" xr:uid="{00000000-0005-0000-0000-000038290000}"/>
    <cellStyle name="Normal 5 2 2 54 2" xfId="17484" xr:uid="{7A6B72C3-E4C0-45A0-91E4-2A47E79184F3}"/>
    <cellStyle name="Normal 5 2 2 55" xfId="5567" xr:uid="{00000000-0005-0000-0000-000039290000}"/>
    <cellStyle name="Normal 5 2 2 55 2" xfId="17582" xr:uid="{1185E828-CA4A-4107-9D21-BC2E711E5C16}"/>
    <cellStyle name="Normal 5 2 2 56" xfId="5668" xr:uid="{00000000-0005-0000-0000-00003A290000}"/>
    <cellStyle name="Normal 5 2 2 56 2" xfId="17680" xr:uid="{7E02A1A7-4B7F-42BD-8C82-B373E318799D}"/>
    <cellStyle name="Normal 5 2 2 57" xfId="5769" xr:uid="{00000000-0005-0000-0000-00003B290000}"/>
    <cellStyle name="Normal 5 2 2 57 2" xfId="17778" xr:uid="{C7B7BFDF-AA0C-482D-87E6-5A6A76879FCD}"/>
    <cellStyle name="Normal 5 2 2 58" xfId="5870" xr:uid="{00000000-0005-0000-0000-00003C290000}"/>
    <cellStyle name="Normal 5 2 2 58 2" xfId="17876" xr:uid="{9A33FC89-EED1-4BDB-9A19-50149865EDBD}"/>
    <cellStyle name="Normal 5 2 2 59" xfId="5971" xr:uid="{00000000-0005-0000-0000-00003D290000}"/>
    <cellStyle name="Normal 5 2 2 59 2" xfId="17974" xr:uid="{C679FD62-5A09-443A-AC18-C8581F46AEDC}"/>
    <cellStyle name="Normal 5 2 2 6" xfId="618" xr:uid="{00000000-0005-0000-0000-00003E290000}"/>
    <cellStyle name="Normal 5 2 2 6 2" xfId="12781" xr:uid="{E6801E45-4CDE-41A9-8F60-0201E98DC332}"/>
    <cellStyle name="Normal 5 2 2 60" xfId="6072" xr:uid="{00000000-0005-0000-0000-00003F290000}"/>
    <cellStyle name="Normal 5 2 2 60 2" xfId="18072" xr:uid="{F9B24AE6-CDD6-4768-957E-AAEB755B682D}"/>
    <cellStyle name="Normal 5 2 2 61" xfId="6173" xr:uid="{00000000-0005-0000-0000-000040290000}"/>
    <cellStyle name="Normal 5 2 2 61 2" xfId="18170" xr:uid="{474E8DAC-2AC1-4BF4-9F6A-6978DA71BE35}"/>
    <cellStyle name="Normal 5 2 2 62" xfId="6274" xr:uid="{00000000-0005-0000-0000-000041290000}"/>
    <cellStyle name="Normal 5 2 2 62 2" xfId="18268" xr:uid="{E01F21C0-E43F-46EA-9081-B968E6604D00}"/>
    <cellStyle name="Normal 5 2 2 63" xfId="6375" xr:uid="{00000000-0005-0000-0000-000042290000}"/>
    <cellStyle name="Normal 5 2 2 63 2" xfId="18366" xr:uid="{3FDE1521-A107-44EB-A26F-854B68CD9696}"/>
    <cellStyle name="Normal 5 2 2 64" xfId="6476" xr:uid="{00000000-0005-0000-0000-000043290000}"/>
    <cellStyle name="Normal 5 2 2 64 2" xfId="18464" xr:uid="{220D25B2-AAAA-4724-BD37-6A947826335A}"/>
    <cellStyle name="Normal 5 2 2 65" xfId="6577" xr:uid="{00000000-0005-0000-0000-000044290000}"/>
    <cellStyle name="Normal 5 2 2 65 2" xfId="18562" xr:uid="{DCAE664A-A5F3-4FA5-A9C5-43855454A1E7}"/>
    <cellStyle name="Normal 5 2 2 66" xfId="6678" xr:uid="{00000000-0005-0000-0000-000045290000}"/>
    <cellStyle name="Normal 5 2 2 66 2" xfId="18660" xr:uid="{5747B1A8-AD62-452F-B76E-621D7AFBEFFE}"/>
    <cellStyle name="Normal 5 2 2 67" xfId="6779" xr:uid="{00000000-0005-0000-0000-000046290000}"/>
    <cellStyle name="Normal 5 2 2 67 2" xfId="18758" xr:uid="{5A9E01A8-6640-4CD4-8DCB-8EEE4F6EB808}"/>
    <cellStyle name="Normal 5 2 2 68" xfId="6880" xr:uid="{00000000-0005-0000-0000-000047290000}"/>
    <cellStyle name="Normal 5 2 2 68 2" xfId="18856" xr:uid="{18F6183C-09D4-420A-9BDB-3DA1BC50BECB}"/>
    <cellStyle name="Normal 5 2 2 69" xfId="6981" xr:uid="{00000000-0005-0000-0000-000048290000}"/>
    <cellStyle name="Normal 5 2 2 69 2" xfId="18954" xr:uid="{8C52F6BA-ADE7-43CB-BA4D-6A89DFCAB09F}"/>
    <cellStyle name="Normal 5 2 2 7" xfId="719" xr:uid="{00000000-0005-0000-0000-000049290000}"/>
    <cellStyle name="Normal 5 2 2 7 2" xfId="12879" xr:uid="{DD89EB9E-7716-48DF-B35E-EEB010E6467A}"/>
    <cellStyle name="Normal 5 2 2 70" xfId="7082" xr:uid="{00000000-0005-0000-0000-00004A290000}"/>
    <cellStyle name="Normal 5 2 2 70 2" xfId="19052" xr:uid="{337BD31E-3019-476B-827A-5B56CCF4574F}"/>
    <cellStyle name="Normal 5 2 2 71" xfId="7183" xr:uid="{00000000-0005-0000-0000-00004B290000}"/>
    <cellStyle name="Normal 5 2 2 71 2" xfId="19150" xr:uid="{61871CCF-C46E-4481-BAC1-6D14CEA84A3C}"/>
    <cellStyle name="Normal 5 2 2 72" xfId="7284" xr:uid="{00000000-0005-0000-0000-00004C290000}"/>
    <cellStyle name="Normal 5 2 2 72 2" xfId="19248" xr:uid="{7A6BDF4C-76CC-4B5C-A3D0-12C714D52004}"/>
    <cellStyle name="Normal 5 2 2 73" xfId="7385" xr:uid="{00000000-0005-0000-0000-00004D290000}"/>
    <cellStyle name="Normal 5 2 2 73 2" xfId="19346" xr:uid="{7FBEFFB8-D4A1-46B0-8C7C-974EC309BC18}"/>
    <cellStyle name="Normal 5 2 2 74" xfId="7486" xr:uid="{00000000-0005-0000-0000-00004E290000}"/>
    <cellStyle name="Normal 5 2 2 74 2" xfId="19444" xr:uid="{62FAA25A-8FF0-4687-8852-7391B5F51AC6}"/>
    <cellStyle name="Normal 5 2 2 75" xfId="7587" xr:uid="{00000000-0005-0000-0000-00004F290000}"/>
    <cellStyle name="Normal 5 2 2 75 2" xfId="19542" xr:uid="{C528A899-0151-45B6-A35D-378CACA34D81}"/>
    <cellStyle name="Normal 5 2 2 76" xfId="7688" xr:uid="{00000000-0005-0000-0000-000050290000}"/>
    <cellStyle name="Normal 5 2 2 76 2" xfId="19640" xr:uid="{C852C544-A400-4F06-A1CD-AC7BBE22854F}"/>
    <cellStyle name="Normal 5 2 2 77" xfId="7789" xr:uid="{00000000-0005-0000-0000-000051290000}"/>
    <cellStyle name="Normal 5 2 2 77 2" xfId="19738" xr:uid="{7622F777-FD1C-48F0-A34D-07A706690FB4}"/>
    <cellStyle name="Normal 5 2 2 78" xfId="7890" xr:uid="{00000000-0005-0000-0000-000052290000}"/>
    <cellStyle name="Normal 5 2 2 78 2" xfId="19836" xr:uid="{6623E439-45A8-43C0-8F88-F6B99021A123}"/>
    <cellStyle name="Normal 5 2 2 79" xfId="7991" xr:uid="{00000000-0005-0000-0000-000053290000}"/>
    <cellStyle name="Normal 5 2 2 79 2" xfId="19934" xr:uid="{A318938E-1028-45BC-B4FE-9364AD29F2EE}"/>
    <cellStyle name="Normal 5 2 2 8" xfId="820" xr:uid="{00000000-0005-0000-0000-000054290000}"/>
    <cellStyle name="Normal 5 2 2 8 2" xfId="12977" xr:uid="{2C2D520D-ECD1-4B69-91B6-9CA978AE0341}"/>
    <cellStyle name="Normal 5 2 2 80" xfId="8092" xr:uid="{00000000-0005-0000-0000-000055290000}"/>
    <cellStyle name="Normal 5 2 2 80 2" xfId="20032" xr:uid="{C067E767-0EE9-4393-B051-8A4A81AEB333}"/>
    <cellStyle name="Normal 5 2 2 81" xfId="8193" xr:uid="{00000000-0005-0000-0000-000056290000}"/>
    <cellStyle name="Normal 5 2 2 81 2" xfId="20130" xr:uid="{2BCDC5C8-4915-46EF-95FA-410FFB4AAA8B}"/>
    <cellStyle name="Normal 5 2 2 82" xfId="8294" xr:uid="{00000000-0005-0000-0000-000057290000}"/>
    <cellStyle name="Normal 5 2 2 82 2" xfId="20228" xr:uid="{B5E833D2-E99D-4C63-88F7-3781BDD8E391}"/>
    <cellStyle name="Normal 5 2 2 83" xfId="8395" xr:uid="{00000000-0005-0000-0000-000058290000}"/>
    <cellStyle name="Normal 5 2 2 83 2" xfId="20326" xr:uid="{342B7715-A864-4292-8DF1-AF391AA76C5E}"/>
    <cellStyle name="Normal 5 2 2 84" xfId="8496" xr:uid="{00000000-0005-0000-0000-000059290000}"/>
    <cellStyle name="Normal 5 2 2 84 2" xfId="20424" xr:uid="{E65C050D-EC1F-436A-BE09-430D88C9D984}"/>
    <cellStyle name="Normal 5 2 2 85" xfId="8597" xr:uid="{00000000-0005-0000-0000-00005A290000}"/>
    <cellStyle name="Normal 5 2 2 85 2" xfId="20522" xr:uid="{792A8EE2-B521-4952-A5BD-0FB37C43A7E4}"/>
    <cellStyle name="Normal 5 2 2 86" xfId="8698" xr:uid="{00000000-0005-0000-0000-00005B290000}"/>
    <cellStyle name="Normal 5 2 2 86 2" xfId="20620" xr:uid="{8995C26B-5946-4970-9014-BA86AD205CFE}"/>
    <cellStyle name="Normal 5 2 2 87" xfId="8799" xr:uid="{00000000-0005-0000-0000-00005C290000}"/>
    <cellStyle name="Normal 5 2 2 87 2" xfId="20718" xr:uid="{A4A7006A-4EF7-48BF-9F1F-9361C580CC1B}"/>
    <cellStyle name="Normal 5 2 2 88" xfId="8900" xr:uid="{00000000-0005-0000-0000-00005D290000}"/>
    <cellStyle name="Normal 5 2 2 88 2" xfId="20816" xr:uid="{02904F23-F6B2-4D0C-BE96-F4703230699A}"/>
    <cellStyle name="Normal 5 2 2 89" xfId="9001" xr:uid="{00000000-0005-0000-0000-00005E290000}"/>
    <cellStyle name="Normal 5 2 2 89 2" xfId="20914" xr:uid="{018A3942-CEA9-4FA7-A627-16A3CEF3B580}"/>
    <cellStyle name="Normal 5 2 2 9" xfId="921" xr:uid="{00000000-0005-0000-0000-00005F290000}"/>
    <cellStyle name="Normal 5 2 2 9 2" xfId="13075" xr:uid="{083FFA30-3983-4275-A6E8-933D2C89A8A5}"/>
    <cellStyle name="Normal 5 2 2 90" xfId="9102" xr:uid="{00000000-0005-0000-0000-000060290000}"/>
    <cellStyle name="Normal 5 2 2 90 2" xfId="21012" xr:uid="{4FFA3C50-2D63-4A19-B324-DC38570B0CDE}"/>
    <cellStyle name="Normal 5 2 2 91" xfId="9203" xr:uid="{00000000-0005-0000-0000-000061290000}"/>
    <cellStyle name="Normal 5 2 2 91 2" xfId="21110" xr:uid="{6FF72F4E-33ED-4576-AA26-47219934BE25}"/>
    <cellStyle name="Normal 5 2 2 92" xfId="9304" xr:uid="{00000000-0005-0000-0000-000062290000}"/>
    <cellStyle name="Normal 5 2 2 92 2" xfId="21208" xr:uid="{67F52FD6-A009-4DF9-9B31-4C6C7CAF20A1}"/>
    <cellStyle name="Normal 5 2 2 93" xfId="9405" xr:uid="{00000000-0005-0000-0000-000063290000}"/>
    <cellStyle name="Normal 5 2 2 93 2" xfId="21306" xr:uid="{E9FEBAFE-1D34-4D19-B0F5-1A0F1F0179F3}"/>
    <cellStyle name="Normal 5 2 2 94" xfId="9506" xr:uid="{00000000-0005-0000-0000-000064290000}"/>
    <cellStyle name="Normal 5 2 2 94 2" xfId="21404" xr:uid="{13B3A205-3365-4B95-816B-CCA805629806}"/>
    <cellStyle name="Normal 5 2 2 95" xfId="9607" xr:uid="{00000000-0005-0000-0000-000065290000}"/>
    <cellStyle name="Normal 5 2 2 95 2" xfId="21502" xr:uid="{1BB84ACF-BCA9-43CC-BE3C-E22C0EA5FAD6}"/>
    <cellStyle name="Normal 5 2 2 96" xfId="9708" xr:uid="{00000000-0005-0000-0000-000066290000}"/>
    <cellStyle name="Normal 5 2 2 96 2" xfId="21600" xr:uid="{03B6C5E8-35E9-429D-8992-4CFA199DFDC0}"/>
    <cellStyle name="Normal 5 2 2 97" xfId="9809" xr:uid="{00000000-0005-0000-0000-000067290000}"/>
    <cellStyle name="Normal 5 2 2 97 2" xfId="21698" xr:uid="{CF7B2EA3-6DF5-48DE-B857-9726A6684691}"/>
    <cellStyle name="Normal 5 2 2 98" xfId="9910" xr:uid="{00000000-0005-0000-0000-000068290000}"/>
    <cellStyle name="Normal 5 2 2 98 2" xfId="21796" xr:uid="{C4160296-97D4-4B4B-ADB4-CD6072F23086}"/>
    <cellStyle name="Normal 5 2 2 99" xfId="10011" xr:uid="{00000000-0005-0000-0000-000069290000}"/>
    <cellStyle name="Normal 5 2 2 99 2" xfId="21894" xr:uid="{94B2FE98-CBE3-4F75-882F-E0126CCD8B28}"/>
    <cellStyle name="Normal 5 2 20" xfId="2031" xr:uid="{00000000-0005-0000-0000-00006A290000}"/>
    <cellStyle name="Normal 5 2 20 2" xfId="14151" xr:uid="{0B3B2954-E6B8-4A4B-A136-13AF702ECDB2}"/>
    <cellStyle name="Normal 5 2 21" xfId="2132" xr:uid="{00000000-0005-0000-0000-00006B290000}"/>
    <cellStyle name="Normal 5 2 21 2" xfId="14249" xr:uid="{4E4C56CD-CE15-4161-82FD-A2CE54D24436}"/>
    <cellStyle name="Normal 5 2 22" xfId="2233" xr:uid="{00000000-0005-0000-0000-00006C290000}"/>
    <cellStyle name="Normal 5 2 22 2" xfId="14347" xr:uid="{679BDBEA-E26A-4104-BFC4-FEA299427902}"/>
    <cellStyle name="Normal 5 2 23" xfId="2334" xr:uid="{00000000-0005-0000-0000-00006D290000}"/>
    <cellStyle name="Normal 5 2 23 2" xfId="14445" xr:uid="{26BD0C95-08FE-4C72-BD54-5DADFB8F3349}"/>
    <cellStyle name="Normal 5 2 24" xfId="2435" xr:uid="{00000000-0005-0000-0000-00006E290000}"/>
    <cellStyle name="Normal 5 2 24 2" xfId="14543" xr:uid="{A55B7DA0-B272-41ED-86C0-6D3DB1E5D324}"/>
    <cellStyle name="Normal 5 2 25" xfId="2536" xr:uid="{00000000-0005-0000-0000-00006F290000}"/>
    <cellStyle name="Normal 5 2 25 2" xfId="14641" xr:uid="{24E2204A-80E9-4C9F-9D92-38AD06D94725}"/>
    <cellStyle name="Normal 5 2 26" xfId="2637" xr:uid="{00000000-0005-0000-0000-000070290000}"/>
    <cellStyle name="Normal 5 2 26 2" xfId="14739" xr:uid="{1DFD2525-3735-4164-AC65-5F777732558F}"/>
    <cellStyle name="Normal 5 2 27" xfId="2738" xr:uid="{00000000-0005-0000-0000-000071290000}"/>
    <cellStyle name="Normal 5 2 27 2" xfId="14837" xr:uid="{32C8CB8F-3E7B-4644-B3A1-14A29BDAD526}"/>
    <cellStyle name="Normal 5 2 28" xfId="2839" xr:uid="{00000000-0005-0000-0000-000072290000}"/>
    <cellStyle name="Normal 5 2 28 2" xfId="14935" xr:uid="{C4F8B67E-36BB-4165-82A7-CC75C550B3C1}"/>
    <cellStyle name="Normal 5 2 29" xfId="2940" xr:uid="{00000000-0005-0000-0000-000073290000}"/>
    <cellStyle name="Normal 5 2 29 2" xfId="15033" xr:uid="{1CD7582B-18E0-4DA4-9877-BF399FAA74DC}"/>
    <cellStyle name="Normal 5 2 3" xfId="314" xr:uid="{00000000-0005-0000-0000-000074290000}"/>
    <cellStyle name="Normal 5 2 3 2" xfId="12486" xr:uid="{67AA076E-A175-40FA-A9A2-8134743A55BB}"/>
    <cellStyle name="Normal 5 2 30" xfId="3041" xr:uid="{00000000-0005-0000-0000-000075290000}"/>
    <cellStyle name="Normal 5 2 30 2" xfId="15131" xr:uid="{9A5403BE-39A3-4C1F-BC66-C398F24FE568}"/>
    <cellStyle name="Normal 5 2 31" xfId="3142" xr:uid="{00000000-0005-0000-0000-000076290000}"/>
    <cellStyle name="Normal 5 2 31 2" xfId="15229" xr:uid="{A66EEF6F-E659-4D5A-8ECC-D3FF8D676D0F}"/>
    <cellStyle name="Normal 5 2 32" xfId="3243" xr:uid="{00000000-0005-0000-0000-000077290000}"/>
    <cellStyle name="Normal 5 2 32 2" xfId="15327" xr:uid="{A35019AA-93D3-4D65-A34F-BFB9BE797B17}"/>
    <cellStyle name="Normal 5 2 33" xfId="3344" xr:uid="{00000000-0005-0000-0000-000078290000}"/>
    <cellStyle name="Normal 5 2 33 2" xfId="15425" xr:uid="{28111ECE-1299-4E48-AD43-449BA5705F3D}"/>
    <cellStyle name="Normal 5 2 34" xfId="3445" xr:uid="{00000000-0005-0000-0000-000079290000}"/>
    <cellStyle name="Normal 5 2 34 2" xfId="15523" xr:uid="{FBF582E4-A331-43E4-B538-62F94FF6F2B7}"/>
    <cellStyle name="Normal 5 2 35" xfId="3546" xr:uid="{00000000-0005-0000-0000-00007A290000}"/>
    <cellStyle name="Normal 5 2 35 2" xfId="15621" xr:uid="{69029341-15A3-4CF1-AF0C-4FCE17CDA7DF}"/>
    <cellStyle name="Normal 5 2 36" xfId="3647" xr:uid="{00000000-0005-0000-0000-00007B290000}"/>
    <cellStyle name="Normal 5 2 36 2" xfId="15719" xr:uid="{4F071AF4-59A2-4295-AD39-542CCB8EB4C8}"/>
    <cellStyle name="Normal 5 2 37" xfId="3748" xr:uid="{00000000-0005-0000-0000-00007C290000}"/>
    <cellStyle name="Normal 5 2 37 2" xfId="15818" xr:uid="{7A58D256-83D1-4438-A3B8-90D8C0D8E378}"/>
    <cellStyle name="Normal 5 2 38" xfId="3849" xr:uid="{00000000-0005-0000-0000-00007D290000}"/>
    <cellStyle name="Normal 5 2 38 2" xfId="15914" xr:uid="{FB304245-001F-44B8-9DCB-B4C9E3DDC37A}"/>
    <cellStyle name="Normal 5 2 39" xfId="3949" xr:uid="{00000000-0005-0000-0000-00007E290000}"/>
    <cellStyle name="Normal 5 2 39 2" xfId="16010" xr:uid="{520818FA-8CF4-455C-9754-4A558A00FA38}"/>
    <cellStyle name="Normal 5 2 4" xfId="415" xr:uid="{00000000-0005-0000-0000-00007F290000}"/>
    <cellStyle name="Normal 5 2 4 2" xfId="12584" xr:uid="{FCCB6ED3-26CD-44FD-8DCB-A2AE0A597A6C}"/>
    <cellStyle name="Normal 5 2 40" xfId="4043" xr:uid="{00000000-0005-0000-0000-000080290000}"/>
    <cellStyle name="Normal 5 2 40 2" xfId="16102" xr:uid="{8E2321C3-0CB0-4B44-9D1C-6261A95B600A}"/>
    <cellStyle name="Normal 5 2 41" xfId="4152" xr:uid="{00000000-0005-0000-0000-000081290000}"/>
    <cellStyle name="Normal 5 2 41 2" xfId="16209" xr:uid="{79AE0516-04E6-4D13-8A04-6617D3C3252C}"/>
    <cellStyle name="Normal 5 2 42" xfId="4253" xr:uid="{00000000-0005-0000-0000-000082290000}"/>
    <cellStyle name="Normal 5 2 42 2" xfId="16306" xr:uid="{420C2861-D6A0-4F71-8D7B-E32FE77A499D}"/>
    <cellStyle name="Normal 5 2 43" xfId="4354" xr:uid="{00000000-0005-0000-0000-000083290000}"/>
    <cellStyle name="Normal 5 2 43 2" xfId="16405" xr:uid="{FCA602E9-0D51-42B5-A9CD-BACE0A433714}"/>
    <cellStyle name="Normal 5 2 44" xfId="4455" xr:uid="{00000000-0005-0000-0000-000084290000}"/>
    <cellStyle name="Normal 5 2 44 2" xfId="16503" xr:uid="{5287035B-25EF-4C30-94BA-067DD561959E}"/>
    <cellStyle name="Normal 5 2 45" xfId="4556" xr:uid="{00000000-0005-0000-0000-000085290000}"/>
    <cellStyle name="Normal 5 2 45 2" xfId="16601" xr:uid="{CBBA4705-ACD1-48C5-9075-BCE3AB889593}"/>
    <cellStyle name="Normal 5 2 46" xfId="4657" xr:uid="{00000000-0005-0000-0000-000086290000}"/>
    <cellStyle name="Normal 5 2 46 2" xfId="16699" xr:uid="{1DB6E060-46E6-47BC-84FE-4E461E247D4A}"/>
    <cellStyle name="Normal 5 2 47" xfId="4758" xr:uid="{00000000-0005-0000-0000-000087290000}"/>
    <cellStyle name="Normal 5 2 47 2" xfId="16797" xr:uid="{5FB26FD9-3AF2-42EC-9168-3692C842FEB9}"/>
    <cellStyle name="Normal 5 2 48" xfId="4859" xr:uid="{00000000-0005-0000-0000-000088290000}"/>
    <cellStyle name="Normal 5 2 48 2" xfId="16895" xr:uid="{6C9CB9E8-0835-4984-9521-D2077B7F7231}"/>
    <cellStyle name="Normal 5 2 49" xfId="4960" xr:uid="{00000000-0005-0000-0000-000089290000}"/>
    <cellStyle name="Normal 5 2 49 2" xfId="16993" xr:uid="{F7BC499C-F17F-45E8-A84A-03CED9DE139B}"/>
    <cellStyle name="Normal 5 2 5" xfId="516" xr:uid="{00000000-0005-0000-0000-00008A290000}"/>
    <cellStyle name="Normal 5 2 5 2" xfId="12682" xr:uid="{3471E89A-51A8-4817-B2D2-3350032E8F0B}"/>
    <cellStyle name="Normal 5 2 50" xfId="5061" xr:uid="{00000000-0005-0000-0000-00008B290000}"/>
    <cellStyle name="Normal 5 2 50 2" xfId="17091" xr:uid="{86421DA2-F937-4E4F-BD3E-F957E9940A0A}"/>
    <cellStyle name="Normal 5 2 51" xfId="5162" xr:uid="{00000000-0005-0000-0000-00008C290000}"/>
    <cellStyle name="Normal 5 2 51 2" xfId="17189" xr:uid="{D46FFA27-7BAD-465F-B7C5-6ADA05B232E9}"/>
    <cellStyle name="Normal 5 2 52" xfId="5263" xr:uid="{00000000-0005-0000-0000-00008D290000}"/>
    <cellStyle name="Normal 5 2 52 2" xfId="17287" xr:uid="{026F09A1-3B74-4AF9-A03E-544400CA8E3E}"/>
    <cellStyle name="Normal 5 2 53" xfId="5364" xr:uid="{00000000-0005-0000-0000-00008E290000}"/>
    <cellStyle name="Normal 5 2 53 2" xfId="17385" xr:uid="{7BBEB465-74B1-40FD-B271-3820FF5B232B}"/>
    <cellStyle name="Normal 5 2 54" xfId="5465" xr:uid="{00000000-0005-0000-0000-00008F290000}"/>
    <cellStyle name="Normal 5 2 54 2" xfId="17483" xr:uid="{C83E8E56-ED25-4397-B916-C1EE53E1F4C9}"/>
    <cellStyle name="Normal 5 2 55" xfId="5566" xr:uid="{00000000-0005-0000-0000-000090290000}"/>
    <cellStyle name="Normal 5 2 55 2" xfId="17581" xr:uid="{A759A029-364A-41B9-862F-C1669B9FECE0}"/>
    <cellStyle name="Normal 5 2 56" xfId="5667" xr:uid="{00000000-0005-0000-0000-000091290000}"/>
    <cellStyle name="Normal 5 2 56 2" xfId="17679" xr:uid="{5643A30B-0ED0-4AB7-9A99-904AEBC3E316}"/>
    <cellStyle name="Normal 5 2 57" xfId="5768" xr:uid="{00000000-0005-0000-0000-000092290000}"/>
    <cellStyle name="Normal 5 2 57 2" xfId="17777" xr:uid="{1FB77C09-7CAD-45FA-AE5D-A54632CCD384}"/>
    <cellStyle name="Normal 5 2 58" xfId="5869" xr:uid="{00000000-0005-0000-0000-000093290000}"/>
    <cellStyle name="Normal 5 2 58 2" xfId="17875" xr:uid="{EED9FFCC-CEB4-44C7-AA6A-1DFAD167AD93}"/>
    <cellStyle name="Normal 5 2 59" xfId="5970" xr:uid="{00000000-0005-0000-0000-000094290000}"/>
    <cellStyle name="Normal 5 2 59 2" xfId="17973" xr:uid="{85974349-21A9-409A-8EA3-DBBEE84EEF52}"/>
    <cellStyle name="Normal 5 2 6" xfId="617" xr:uid="{00000000-0005-0000-0000-000095290000}"/>
    <cellStyle name="Normal 5 2 6 2" xfId="12780" xr:uid="{5B47751B-28DA-405B-99F7-F118203CF408}"/>
    <cellStyle name="Normal 5 2 60" xfId="6071" xr:uid="{00000000-0005-0000-0000-000096290000}"/>
    <cellStyle name="Normal 5 2 60 2" xfId="18071" xr:uid="{D85439DB-E629-4AD8-ADDA-DFF59EDB9C42}"/>
    <cellStyle name="Normal 5 2 61" xfId="6172" xr:uid="{00000000-0005-0000-0000-000097290000}"/>
    <cellStyle name="Normal 5 2 61 2" xfId="18169" xr:uid="{EC84C14D-284C-4B2F-B40E-F51A2D90C61F}"/>
    <cellStyle name="Normal 5 2 62" xfId="6273" xr:uid="{00000000-0005-0000-0000-000098290000}"/>
    <cellStyle name="Normal 5 2 62 2" xfId="18267" xr:uid="{A49D8857-31A2-4AC7-9131-9EFF9DE4EFCB}"/>
    <cellStyle name="Normal 5 2 63" xfId="6374" xr:uid="{00000000-0005-0000-0000-000099290000}"/>
    <cellStyle name="Normal 5 2 63 2" xfId="18365" xr:uid="{014EB255-6A86-4FF7-85D0-0E17FB4CDF19}"/>
    <cellStyle name="Normal 5 2 64" xfId="6475" xr:uid="{00000000-0005-0000-0000-00009A290000}"/>
    <cellStyle name="Normal 5 2 64 2" xfId="18463" xr:uid="{26E5367D-E0A3-4DC3-9B06-E976AC90DD48}"/>
    <cellStyle name="Normal 5 2 65" xfId="6576" xr:uid="{00000000-0005-0000-0000-00009B290000}"/>
    <cellStyle name="Normal 5 2 65 2" xfId="18561" xr:uid="{85E297AD-62E0-41DC-870F-6A6AD6F46BF6}"/>
    <cellStyle name="Normal 5 2 66" xfId="6677" xr:uid="{00000000-0005-0000-0000-00009C290000}"/>
    <cellStyle name="Normal 5 2 66 2" xfId="18659" xr:uid="{4614E413-D07F-4F1A-AF2A-2B543EDB727D}"/>
    <cellStyle name="Normal 5 2 67" xfId="6778" xr:uid="{00000000-0005-0000-0000-00009D290000}"/>
    <cellStyle name="Normal 5 2 67 2" xfId="18757" xr:uid="{EEA63AE0-4428-4298-A3B0-C9F78868FC35}"/>
    <cellStyle name="Normal 5 2 68" xfId="6879" xr:uid="{00000000-0005-0000-0000-00009E290000}"/>
    <cellStyle name="Normal 5 2 68 2" xfId="18855" xr:uid="{2471E442-8971-4DE0-929B-D37C0335CC98}"/>
    <cellStyle name="Normal 5 2 69" xfId="6980" xr:uid="{00000000-0005-0000-0000-00009F290000}"/>
    <cellStyle name="Normal 5 2 69 2" xfId="18953" xr:uid="{8DF95B86-CD75-4813-8735-960C12FA993C}"/>
    <cellStyle name="Normal 5 2 7" xfId="718" xr:uid="{00000000-0005-0000-0000-0000A0290000}"/>
    <cellStyle name="Normal 5 2 7 2" xfId="12878" xr:uid="{CA643BCD-7A2E-41AF-A6EF-F658524E7547}"/>
    <cellStyle name="Normal 5 2 70" xfId="7081" xr:uid="{00000000-0005-0000-0000-0000A1290000}"/>
    <cellStyle name="Normal 5 2 70 2" xfId="19051" xr:uid="{80984F8B-FE9B-43FB-92DC-2E0FBE1E6476}"/>
    <cellStyle name="Normal 5 2 71" xfId="7182" xr:uid="{00000000-0005-0000-0000-0000A2290000}"/>
    <cellStyle name="Normal 5 2 71 2" xfId="19149" xr:uid="{603B2B94-A140-4B34-A989-E61AD7EAF612}"/>
    <cellStyle name="Normal 5 2 72" xfId="7283" xr:uid="{00000000-0005-0000-0000-0000A3290000}"/>
    <cellStyle name="Normal 5 2 72 2" xfId="19247" xr:uid="{F687D9BD-1D27-4669-BEB9-1E20D9C0E360}"/>
    <cellStyle name="Normal 5 2 73" xfId="7384" xr:uid="{00000000-0005-0000-0000-0000A4290000}"/>
    <cellStyle name="Normal 5 2 73 2" xfId="19345" xr:uid="{A4EB62D5-C9E6-4EB3-B40A-ED75CDF9C7DE}"/>
    <cellStyle name="Normal 5 2 74" xfId="7485" xr:uid="{00000000-0005-0000-0000-0000A5290000}"/>
    <cellStyle name="Normal 5 2 74 2" xfId="19443" xr:uid="{030022C0-0184-450D-B4A7-7A4FED84FE9E}"/>
    <cellStyle name="Normal 5 2 75" xfId="7586" xr:uid="{00000000-0005-0000-0000-0000A6290000}"/>
    <cellStyle name="Normal 5 2 75 2" xfId="19541" xr:uid="{DE02D089-5725-464D-884A-8AADD8C504B1}"/>
    <cellStyle name="Normal 5 2 76" xfId="7687" xr:uid="{00000000-0005-0000-0000-0000A7290000}"/>
    <cellStyle name="Normal 5 2 76 2" xfId="19639" xr:uid="{E7B67E67-4C00-4E2E-AF50-3DBCBD88AFB0}"/>
    <cellStyle name="Normal 5 2 77" xfId="7788" xr:uid="{00000000-0005-0000-0000-0000A8290000}"/>
    <cellStyle name="Normal 5 2 77 2" xfId="19737" xr:uid="{25227A8E-E077-4A7B-8B1D-DC4E440D12CC}"/>
    <cellStyle name="Normal 5 2 78" xfId="7889" xr:uid="{00000000-0005-0000-0000-0000A9290000}"/>
    <cellStyle name="Normal 5 2 78 2" xfId="19835" xr:uid="{C4287AC5-D079-4DD9-BF9C-9C06F38BB11C}"/>
    <cellStyle name="Normal 5 2 79" xfId="7990" xr:uid="{00000000-0005-0000-0000-0000AA290000}"/>
    <cellStyle name="Normal 5 2 79 2" xfId="19933" xr:uid="{7C226E60-C5C3-4E1F-9EB1-619EFCBFA65D}"/>
    <cellStyle name="Normal 5 2 8" xfId="819" xr:uid="{00000000-0005-0000-0000-0000AB290000}"/>
    <cellStyle name="Normal 5 2 8 2" xfId="12976" xr:uid="{EB91BA25-531C-4D13-B31C-A6DB81390287}"/>
    <cellStyle name="Normal 5 2 80" xfId="8091" xr:uid="{00000000-0005-0000-0000-0000AC290000}"/>
    <cellStyle name="Normal 5 2 80 2" xfId="20031" xr:uid="{F9ABF964-293D-4B0A-BF7B-3D1DB6F1DFCE}"/>
    <cellStyle name="Normal 5 2 81" xfId="8192" xr:uid="{00000000-0005-0000-0000-0000AD290000}"/>
    <cellStyle name="Normal 5 2 81 2" xfId="20129" xr:uid="{04E44906-2B67-4791-8BD6-7A56872506C5}"/>
    <cellStyle name="Normal 5 2 82" xfId="8293" xr:uid="{00000000-0005-0000-0000-0000AE290000}"/>
    <cellStyle name="Normal 5 2 82 2" xfId="20227" xr:uid="{4A21E990-EE6C-4200-B262-4AABA18CCC51}"/>
    <cellStyle name="Normal 5 2 83" xfId="8394" xr:uid="{00000000-0005-0000-0000-0000AF290000}"/>
    <cellStyle name="Normal 5 2 83 2" xfId="20325" xr:uid="{A70EDD6F-2DE8-4A9A-A31E-E1A8D2261867}"/>
    <cellStyle name="Normal 5 2 84" xfId="8495" xr:uid="{00000000-0005-0000-0000-0000B0290000}"/>
    <cellStyle name="Normal 5 2 84 2" xfId="20423" xr:uid="{4CE97C4B-FD61-4907-A22D-34E5FE074769}"/>
    <cellStyle name="Normal 5 2 85" xfId="8596" xr:uid="{00000000-0005-0000-0000-0000B1290000}"/>
    <cellStyle name="Normal 5 2 85 2" xfId="20521" xr:uid="{B1013411-53F9-4B39-A39E-A8CAA883FCA9}"/>
    <cellStyle name="Normal 5 2 86" xfId="8697" xr:uid="{00000000-0005-0000-0000-0000B2290000}"/>
    <cellStyle name="Normal 5 2 86 2" xfId="20619" xr:uid="{45FA6FAD-7E81-40F8-9E4E-9BE6ACC35FCC}"/>
    <cellStyle name="Normal 5 2 87" xfId="8798" xr:uid="{00000000-0005-0000-0000-0000B3290000}"/>
    <cellStyle name="Normal 5 2 87 2" xfId="20717" xr:uid="{D4F30A11-E04B-4A4A-B337-3B39167BD3E3}"/>
    <cellStyle name="Normal 5 2 88" xfId="8899" xr:uid="{00000000-0005-0000-0000-0000B4290000}"/>
    <cellStyle name="Normal 5 2 88 2" xfId="20815" xr:uid="{C218D760-49BC-4D0C-A66C-75063F99A554}"/>
    <cellStyle name="Normal 5 2 89" xfId="9000" xr:uid="{00000000-0005-0000-0000-0000B5290000}"/>
    <cellStyle name="Normal 5 2 89 2" xfId="20913" xr:uid="{9101FF0F-BEBD-4A75-817E-791A869B9EB4}"/>
    <cellStyle name="Normal 5 2 9" xfId="920" xr:uid="{00000000-0005-0000-0000-0000B6290000}"/>
    <cellStyle name="Normal 5 2 9 2" xfId="13074" xr:uid="{FF5A5A48-69FB-468C-AC58-11CCE7B41111}"/>
    <cellStyle name="Normal 5 2 90" xfId="9101" xr:uid="{00000000-0005-0000-0000-0000B7290000}"/>
    <cellStyle name="Normal 5 2 90 2" xfId="21011" xr:uid="{1AF4BDAA-9836-410C-9EE2-AAE3C8403E5A}"/>
    <cellStyle name="Normal 5 2 91" xfId="9202" xr:uid="{00000000-0005-0000-0000-0000B8290000}"/>
    <cellStyle name="Normal 5 2 91 2" xfId="21109" xr:uid="{DED0EE5A-E704-4C64-BF53-E393CF3C1895}"/>
    <cellStyle name="Normal 5 2 92" xfId="9303" xr:uid="{00000000-0005-0000-0000-0000B9290000}"/>
    <cellStyle name="Normal 5 2 92 2" xfId="21207" xr:uid="{51F05B5A-0358-4472-8BA1-C1B7EFD6D063}"/>
    <cellStyle name="Normal 5 2 93" xfId="9404" xr:uid="{00000000-0005-0000-0000-0000BA290000}"/>
    <cellStyle name="Normal 5 2 93 2" xfId="21305" xr:uid="{90B180FA-D2C3-4EEC-9D61-EDD4167495AC}"/>
    <cellStyle name="Normal 5 2 94" xfId="9505" xr:uid="{00000000-0005-0000-0000-0000BB290000}"/>
    <cellStyle name="Normal 5 2 94 2" xfId="21403" xr:uid="{BEF21733-CFCB-464C-9F62-265BA071FB7F}"/>
    <cellStyle name="Normal 5 2 95" xfId="9606" xr:uid="{00000000-0005-0000-0000-0000BC290000}"/>
    <cellStyle name="Normal 5 2 95 2" xfId="21501" xr:uid="{9735B31E-67D1-48F9-A906-1DD8C2D40498}"/>
    <cellStyle name="Normal 5 2 96" xfId="9707" xr:uid="{00000000-0005-0000-0000-0000BD290000}"/>
    <cellStyle name="Normal 5 2 96 2" xfId="21599" xr:uid="{AB65B42E-3AF1-4569-92CC-44646236DF24}"/>
    <cellStyle name="Normal 5 2 97" xfId="9808" xr:uid="{00000000-0005-0000-0000-0000BE290000}"/>
    <cellStyle name="Normal 5 2 97 2" xfId="21697" xr:uid="{8B87D5B4-053C-420D-8845-D897630FBCE3}"/>
    <cellStyle name="Normal 5 2 98" xfId="9909" xr:uid="{00000000-0005-0000-0000-0000BF290000}"/>
    <cellStyle name="Normal 5 2 98 2" xfId="21795" xr:uid="{CD1C60A6-BC0F-4FB6-895E-983724951E32}"/>
    <cellStyle name="Normal 5 2 99" xfId="10010" xr:uid="{00000000-0005-0000-0000-0000C0290000}"/>
    <cellStyle name="Normal 5 2 99 2" xfId="21893" xr:uid="{E738110A-96A4-4AD2-9C4A-B892DA2A64A1}"/>
    <cellStyle name="Normal 5 20" xfId="1828" xr:uid="{00000000-0005-0000-0000-0000C1290000}"/>
    <cellStyle name="Normal 5 20 2" xfId="13954" xr:uid="{1F4F9169-4E75-4FDB-901B-31995FED5AD4}"/>
    <cellStyle name="Normal 5 21" xfId="1929" xr:uid="{00000000-0005-0000-0000-0000C2290000}"/>
    <cellStyle name="Normal 5 21 2" xfId="14052" xr:uid="{5088786C-C023-4450-9B46-AF61EDCC4E3E}"/>
    <cellStyle name="Normal 5 22" xfId="2030" xr:uid="{00000000-0005-0000-0000-0000C3290000}"/>
    <cellStyle name="Normal 5 22 2" xfId="14150" xr:uid="{2D4CF342-E7B7-4FCE-AD0F-3E060DF162C5}"/>
    <cellStyle name="Normal 5 23" xfId="2131" xr:uid="{00000000-0005-0000-0000-0000C4290000}"/>
    <cellStyle name="Normal 5 23 2" xfId="14248" xr:uid="{7F516DF9-DC64-4A65-B519-9472B1ACF12F}"/>
    <cellStyle name="Normal 5 24" xfId="2232" xr:uid="{00000000-0005-0000-0000-0000C5290000}"/>
    <cellStyle name="Normal 5 24 2" xfId="14346" xr:uid="{F9700FB6-7DEA-419B-ABDD-D20D399A7241}"/>
    <cellStyle name="Normal 5 25" xfId="2333" xr:uid="{00000000-0005-0000-0000-0000C6290000}"/>
    <cellStyle name="Normal 5 25 2" xfId="14444" xr:uid="{AFB4C4A6-C986-40E2-8C39-933607EB4616}"/>
    <cellStyle name="Normal 5 26" xfId="2434" xr:uid="{00000000-0005-0000-0000-0000C7290000}"/>
    <cellStyle name="Normal 5 26 2" xfId="14542" xr:uid="{48A77FE7-47B5-4594-B0A0-A670A4FDA0DB}"/>
    <cellStyle name="Normal 5 27" xfId="2535" xr:uid="{00000000-0005-0000-0000-0000C8290000}"/>
    <cellStyle name="Normal 5 27 2" xfId="14640" xr:uid="{B0368552-988C-4408-8E0D-04FC8AE4C568}"/>
    <cellStyle name="Normal 5 28" xfId="2636" xr:uid="{00000000-0005-0000-0000-0000C9290000}"/>
    <cellStyle name="Normal 5 28 2" xfId="14738" xr:uid="{E51200C2-0764-46B4-8242-AC0815B4B17A}"/>
    <cellStyle name="Normal 5 29" xfId="159" xr:uid="{00000000-0005-0000-0000-0000CA290000}"/>
    <cellStyle name="Normal 5 29 10" xfId="1164" xr:uid="{00000000-0005-0000-0000-0000CB290000}"/>
    <cellStyle name="Normal 5 29 10 2" xfId="13310" xr:uid="{B760965C-CF7B-4064-B24B-D877165EC27E}"/>
    <cellStyle name="Normal 5 29 100" xfId="10254" xr:uid="{00000000-0005-0000-0000-0000CC290000}"/>
    <cellStyle name="Normal 5 29 100 2" xfId="22130" xr:uid="{B31121E5-2914-4F0B-B8B0-CBAFB2E3D2E3}"/>
    <cellStyle name="Normal 5 29 101" xfId="10355" xr:uid="{00000000-0005-0000-0000-0000CD290000}"/>
    <cellStyle name="Normal 5 29 101 2" xfId="22227" xr:uid="{4E38FE9A-FC6B-48FC-A759-298C96B6A4F4}"/>
    <cellStyle name="Normal 5 29 102" xfId="10456" xr:uid="{00000000-0005-0000-0000-0000CE290000}"/>
    <cellStyle name="Normal 5 29 102 2" xfId="22325" xr:uid="{089850BA-7172-4078-894D-726DC8F1F84B}"/>
    <cellStyle name="Normal 5 29 103" xfId="10557" xr:uid="{00000000-0005-0000-0000-0000CF290000}"/>
    <cellStyle name="Normal 5 29 103 2" xfId="22423" xr:uid="{4DFA6F4C-F677-43D5-AA33-3889964D3591}"/>
    <cellStyle name="Normal 5 29 104" xfId="10658" xr:uid="{00000000-0005-0000-0000-0000D0290000}"/>
    <cellStyle name="Normal 5 29 104 2" xfId="22523" xr:uid="{DFD41F98-00CB-4A43-8A9C-30BB51F3474D}"/>
    <cellStyle name="Normal 5 29 105" xfId="10759" xr:uid="{00000000-0005-0000-0000-0000D1290000}"/>
    <cellStyle name="Normal 5 29 105 2" xfId="22620" xr:uid="{FC150CF9-F2FB-49F7-9DED-B9413246BD91}"/>
    <cellStyle name="Normal 5 29 106" xfId="10860" xr:uid="{00000000-0005-0000-0000-0000D2290000}"/>
    <cellStyle name="Normal 5 29 106 2" xfId="22718" xr:uid="{A23CFDD5-0964-49B6-BEC5-E8B84D6AD019}"/>
    <cellStyle name="Normal 5 29 107" xfId="10961" xr:uid="{00000000-0005-0000-0000-0000D3290000}"/>
    <cellStyle name="Normal 5 29 107 2" xfId="22816" xr:uid="{360AE127-02E3-453F-BE93-9BAC31977B04}"/>
    <cellStyle name="Normal 5 29 108" xfId="11062" xr:uid="{00000000-0005-0000-0000-0000D4290000}"/>
    <cellStyle name="Normal 5 29 108 2" xfId="22914" xr:uid="{408EC80A-4C6E-4024-B00C-73B376136A85}"/>
    <cellStyle name="Normal 5 29 109" xfId="11163" xr:uid="{00000000-0005-0000-0000-0000D5290000}"/>
    <cellStyle name="Normal 5 29 109 2" xfId="23011" xr:uid="{A1246B28-F042-4385-BA12-B0F700C3E4D4}"/>
    <cellStyle name="Normal 5 29 11" xfId="1265" xr:uid="{00000000-0005-0000-0000-0000D6290000}"/>
    <cellStyle name="Normal 5 29 11 2" xfId="13408" xr:uid="{6FAA9DAD-1B1E-4039-9856-464AD74F2D80}"/>
    <cellStyle name="Normal 5 29 110" xfId="11264" xr:uid="{00000000-0005-0000-0000-0000D7290000}"/>
    <cellStyle name="Normal 5 29 110 2" xfId="23109" xr:uid="{21C9E7E8-F57D-48E3-B35B-8D9CC8E5A31E}"/>
    <cellStyle name="Normal 5 29 111" xfId="11365" xr:uid="{00000000-0005-0000-0000-0000D8290000}"/>
    <cellStyle name="Normal 5 29 111 2" xfId="23207" xr:uid="{D71E3D59-D965-486D-AE65-FCC4F057FB75}"/>
    <cellStyle name="Normal 5 29 112" xfId="11466" xr:uid="{00000000-0005-0000-0000-0000D9290000}"/>
    <cellStyle name="Normal 5 29 112 2" xfId="23306" xr:uid="{2BD8C5E3-D009-4AAD-B1FE-4309BE87F956}"/>
    <cellStyle name="Normal 5 29 113" xfId="11566" xr:uid="{00000000-0005-0000-0000-0000DA290000}"/>
    <cellStyle name="Normal 5 29 113 2" xfId="23403" xr:uid="{622AFCF0-1015-488B-89D4-A89FE73D9DA0}"/>
    <cellStyle name="Normal 5 29 114" xfId="11667" xr:uid="{00000000-0005-0000-0000-0000DB290000}"/>
    <cellStyle name="Normal 5 29 114 2" xfId="23501" xr:uid="{4979F947-EF03-4952-ACEB-8C1AEE16C34D}"/>
    <cellStyle name="Normal 5 29 115" xfId="11766" xr:uid="{00000000-0005-0000-0000-0000DC290000}"/>
    <cellStyle name="Normal 5 29 115 2" xfId="23597" xr:uid="{59533320-EDF5-4D7A-82A9-ACE8068A1CE0}"/>
    <cellStyle name="Normal 5 29 116" xfId="11861" xr:uid="{00000000-0005-0000-0000-0000DD290000}"/>
    <cellStyle name="Normal 5 29 116 2" xfId="23688" xr:uid="{4A049C05-3B84-4524-8863-F9F80C25860C}"/>
    <cellStyle name="Normal 5 29 117" xfId="11957" xr:uid="{00000000-0005-0000-0000-0000DE290000}"/>
    <cellStyle name="Normal 5 29 117 2" xfId="23782" xr:uid="{5471BC7D-65DD-411C-964F-DFD5C8D0A876}"/>
    <cellStyle name="Normal 5 29 118" xfId="12048" xr:uid="{00000000-0005-0000-0000-0000DF290000}"/>
    <cellStyle name="Normal 5 29 118 2" xfId="23871" xr:uid="{8CDF153E-F59C-4758-8C9F-8D8214A6FFEB}"/>
    <cellStyle name="Normal 5 29 119" xfId="12133" xr:uid="{00000000-0005-0000-0000-0000E0290000}"/>
    <cellStyle name="Normal 5 29 119 2" xfId="23952" xr:uid="{3D461F2C-90E8-4EE0-B1D6-FC25895C2D13}"/>
    <cellStyle name="Normal 5 29 12" xfId="1366" xr:uid="{00000000-0005-0000-0000-0000E1290000}"/>
    <cellStyle name="Normal 5 29 12 2" xfId="13506" xr:uid="{EF8C9AF7-29ED-4F2B-A206-CDC5449A7206}"/>
    <cellStyle name="Normal 5 29 120" xfId="12201" xr:uid="{00000000-0005-0000-0000-0000E2290000}"/>
    <cellStyle name="Normal 5 29 120 2" xfId="24019" xr:uid="{DC096B10-9BEF-4669-8F46-8A2B27A65A36}"/>
    <cellStyle name="Normal 5 29 121" xfId="12358" xr:uid="{2987D102-46B7-46E5-87CB-06EC80F78BD1}"/>
    <cellStyle name="Normal 5 29 13" xfId="1467" xr:uid="{00000000-0005-0000-0000-0000E3290000}"/>
    <cellStyle name="Normal 5 29 13 2" xfId="13604" xr:uid="{9E555534-4551-42C5-82B2-690BAC209B3F}"/>
    <cellStyle name="Normal 5 29 14" xfId="1568" xr:uid="{00000000-0005-0000-0000-0000E4290000}"/>
    <cellStyle name="Normal 5 29 14 2" xfId="13702" xr:uid="{57EA1B22-D570-4397-B0A6-E1A895F7828F}"/>
    <cellStyle name="Normal 5 29 15" xfId="1669" xr:uid="{00000000-0005-0000-0000-0000E5290000}"/>
    <cellStyle name="Normal 5 29 15 2" xfId="13800" xr:uid="{438B0118-AC8C-4C0F-AC8A-43981487F8F5}"/>
    <cellStyle name="Normal 5 29 16" xfId="1770" xr:uid="{00000000-0005-0000-0000-0000E6290000}"/>
    <cellStyle name="Normal 5 29 16 2" xfId="13898" xr:uid="{CB5FA45C-254B-48AF-ACD7-A7985F5C12B4}"/>
    <cellStyle name="Normal 5 29 17" xfId="1871" xr:uid="{00000000-0005-0000-0000-0000E7290000}"/>
    <cellStyle name="Normal 5 29 17 2" xfId="13996" xr:uid="{72DBD16D-0DF7-4993-A868-86C4028CF7B7}"/>
    <cellStyle name="Normal 5 29 18" xfId="1972" xr:uid="{00000000-0005-0000-0000-0000E8290000}"/>
    <cellStyle name="Normal 5 29 18 2" xfId="14094" xr:uid="{335E4171-3673-444A-B241-8C0DB03FBE84}"/>
    <cellStyle name="Normal 5 29 19" xfId="2073" xr:uid="{00000000-0005-0000-0000-0000E9290000}"/>
    <cellStyle name="Normal 5 29 19 2" xfId="14192" xr:uid="{B8668EC9-64D2-48DB-9779-023F16F8AFAF}"/>
    <cellStyle name="Normal 5 29 2" xfId="356" xr:uid="{00000000-0005-0000-0000-0000EA290000}"/>
    <cellStyle name="Normal 5 29 2 2" xfId="12527" xr:uid="{FD1095B4-FE77-4E7A-B419-F813EBC4F5A4}"/>
    <cellStyle name="Normal 5 29 20" xfId="2174" xr:uid="{00000000-0005-0000-0000-0000EB290000}"/>
    <cellStyle name="Normal 5 29 20 2" xfId="14290" xr:uid="{12B458EA-0B63-4897-93EF-F3CF224E3918}"/>
    <cellStyle name="Normal 5 29 21" xfId="2275" xr:uid="{00000000-0005-0000-0000-0000EC290000}"/>
    <cellStyle name="Normal 5 29 21 2" xfId="14388" xr:uid="{CA58D879-0025-4E61-9EBD-C9F9815CB92A}"/>
    <cellStyle name="Normal 5 29 22" xfId="2376" xr:uid="{00000000-0005-0000-0000-0000ED290000}"/>
    <cellStyle name="Normal 5 29 22 2" xfId="14486" xr:uid="{82999612-0204-4083-A6F1-444B4658DFF3}"/>
    <cellStyle name="Normal 5 29 23" xfId="2477" xr:uid="{00000000-0005-0000-0000-0000EE290000}"/>
    <cellStyle name="Normal 5 29 23 2" xfId="14584" xr:uid="{E06D677E-5CD9-43E1-8318-95A19F08099C}"/>
    <cellStyle name="Normal 5 29 24" xfId="2578" xr:uid="{00000000-0005-0000-0000-0000EF290000}"/>
    <cellStyle name="Normal 5 29 24 2" xfId="14682" xr:uid="{DF2CC6CD-1EAF-4138-BE03-39503BF718CF}"/>
    <cellStyle name="Normal 5 29 25" xfId="2679" xr:uid="{00000000-0005-0000-0000-0000F0290000}"/>
    <cellStyle name="Normal 5 29 25 2" xfId="14780" xr:uid="{0152203D-5C5D-494A-A466-96B36695E267}"/>
    <cellStyle name="Normal 5 29 26" xfId="2780" xr:uid="{00000000-0005-0000-0000-0000F1290000}"/>
    <cellStyle name="Normal 5 29 26 2" xfId="14878" xr:uid="{A5F757B6-7A45-4E49-97C3-5E7B407E489D}"/>
    <cellStyle name="Normal 5 29 27" xfId="2881" xr:uid="{00000000-0005-0000-0000-0000F2290000}"/>
    <cellStyle name="Normal 5 29 27 2" xfId="14976" xr:uid="{267DF300-2762-4708-9BEA-F5DF14488041}"/>
    <cellStyle name="Normal 5 29 28" xfId="2982" xr:uid="{00000000-0005-0000-0000-0000F3290000}"/>
    <cellStyle name="Normal 5 29 28 2" xfId="15074" xr:uid="{707ACF23-D794-4D21-969B-4082F6BDA7E1}"/>
    <cellStyle name="Normal 5 29 29" xfId="3083" xr:uid="{00000000-0005-0000-0000-0000F4290000}"/>
    <cellStyle name="Normal 5 29 29 2" xfId="15172" xr:uid="{35A9039D-3884-4020-9724-A58C78CE65C1}"/>
    <cellStyle name="Normal 5 29 3" xfId="457" xr:uid="{00000000-0005-0000-0000-0000F5290000}"/>
    <cellStyle name="Normal 5 29 3 2" xfId="12625" xr:uid="{C3190F8E-4BB1-4181-9CF8-02D8FC7135AB}"/>
    <cellStyle name="Normal 5 29 30" xfId="3184" xr:uid="{00000000-0005-0000-0000-0000F6290000}"/>
    <cellStyle name="Normal 5 29 30 2" xfId="15270" xr:uid="{A044F8EA-3733-431B-922F-4FEC54166583}"/>
    <cellStyle name="Normal 5 29 31" xfId="3285" xr:uid="{00000000-0005-0000-0000-0000F7290000}"/>
    <cellStyle name="Normal 5 29 31 2" xfId="15368" xr:uid="{23DC27E6-D731-41EC-B68A-8C8B9D9CEE7E}"/>
    <cellStyle name="Normal 5 29 32" xfId="3386" xr:uid="{00000000-0005-0000-0000-0000F8290000}"/>
    <cellStyle name="Normal 5 29 32 2" xfId="15466" xr:uid="{A1DCE2F8-EE4C-4AA1-A345-5EBDC781207C}"/>
    <cellStyle name="Normal 5 29 33" xfId="3487" xr:uid="{00000000-0005-0000-0000-0000F9290000}"/>
    <cellStyle name="Normal 5 29 33 2" xfId="15564" xr:uid="{FD0C25EF-8B2A-41B9-AE90-898D6EA66C36}"/>
    <cellStyle name="Normal 5 29 34" xfId="3588" xr:uid="{00000000-0005-0000-0000-0000FA290000}"/>
    <cellStyle name="Normal 5 29 34 2" xfId="15662" xr:uid="{D75A41D8-80C1-41E6-9177-830861D435BE}"/>
    <cellStyle name="Normal 5 29 35" xfId="3689" xr:uid="{00000000-0005-0000-0000-0000FB290000}"/>
    <cellStyle name="Normal 5 29 35 2" xfId="15760" xr:uid="{CB2FD303-886F-4063-8B1F-1729227C4B8A}"/>
    <cellStyle name="Normal 5 29 36" xfId="3790" xr:uid="{00000000-0005-0000-0000-0000FC290000}"/>
    <cellStyle name="Normal 5 29 36 2" xfId="15859" xr:uid="{FBBFC28E-1962-42A7-AC0A-75BF9F4D76E5}"/>
    <cellStyle name="Normal 5 29 37" xfId="3891" xr:uid="{00000000-0005-0000-0000-0000FD290000}"/>
    <cellStyle name="Normal 5 29 37 2" xfId="15954" xr:uid="{0BFCEBB5-42A2-4953-8318-AA184DBC05A3}"/>
    <cellStyle name="Normal 5 29 38" xfId="3991" xr:uid="{00000000-0005-0000-0000-0000FE290000}"/>
    <cellStyle name="Normal 5 29 38 2" xfId="16052" xr:uid="{BE259CD5-58C7-4062-8307-53F86F281DC8}"/>
    <cellStyle name="Normal 5 29 39" xfId="4073" xr:uid="{00000000-0005-0000-0000-0000FF290000}"/>
    <cellStyle name="Normal 5 29 39 2" xfId="16132" xr:uid="{004FF150-B729-4638-8BED-14AABDB2D8F9}"/>
    <cellStyle name="Normal 5 29 4" xfId="558" xr:uid="{00000000-0005-0000-0000-0000002A0000}"/>
    <cellStyle name="Normal 5 29 4 2" xfId="12723" xr:uid="{CDAE07CA-EE1D-4BCE-8428-DAF361BED691}"/>
    <cellStyle name="Normal 5 29 40" xfId="4194" xr:uid="{00000000-0005-0000-0000-0000012A0000}"/>
    <cellStyle name="Normal 5 29 40 2" xfId="16250" xr:uid="{DF4D2841-4513-41DE-8B18-409AA5F9B5E5}"/>
    <cellStyle name="Normal 5 29 41" xfId="4295" xr:uid="{00000000-0005-0000-0000-0000022A0000}"/>
    <cellStyle name="Normal 5 29 41 2" xfId="16348" xr:uid="{E42AB02A-AEBF-4FC8-8361-8ACF283B8FDF}"/>
    <cellStyle name="Normal 5 29 42" xfId="4396" xr:uid="{00000000-0005-0000-0000-0000032A0000}"/>
    <cellStyle name="Normal 5 29 42 2" xfId="16446" xr:uid="{02BC6C89-ECBF-4589-B839-165D40354E10}"/>
    <cellStyle name="Normal 5 29 43" xfId="4497" xr:uid="{00000000-0005-0000-0000-0000042A0000}"/>
    <cellStyle name="Normal 5 29 43 2" xfId="16544" xr:uid="{30280026-470E-4E99-882F-844BB7AB3F72}"/>
    <cellStyle name="Normal 5 29 44" xfId="4598" xr:uid="{00000000-0005-0000-0000-0000052A0000}"/>
    <cellStyle name="Normal 5 29 44 2" xfId="16642" xr:uid="{69B5B816-8638-42C4-9CB4-0A991F3870D0}"/>
    <cellStyle name="Normal 5 29 45" xfId="4699" xr:uid="{00000000-0005-0000-0000-0000062A0000}"/>
    <cellStyle name="Normal 5 29 45 2" xfId="16740" xr:uid="{4B7CB94B-DAB5-4442-832C-5F26401227DA}"/>
    <cellStyle name="Normal 5 29 46" xfId="4800" xr:uid="{00000000-0005-0000-0000-0000072A0000}"/>
    <cellStyle name="Normal 5 29 46 2" xfId="16838" xr:uid="{C96C3290-BC14-4217-AEC7-805784CE601D}"/>
    <cellStyle name="Normal 5 29 47" xfId="4901" xr:uid="{00000000-0005-0000-0000-0000082A0000}"/>
    <cellStyle name="Normal 5 29 47 2" xfId="16936" xr:uid="{CEDD0C14-8146-4E20-80E3-E6D1FE1F1E67}"/>
    <cellStyle name="Normal 5 29 48" xfId="5002" xr:uid="{00000000-0005-0000-0000-0000092A0000}"/>
    <cellStyle name="Normal 5 29 48 2" xfId="17034" xr:uid="{02887227-EB7C-4BFB-8E46-C92764AFEA7C}"/>
    <cellStyle name="Normal 5 29 49" xfId="5103" xr:uid="{00000000-0005-0000-0000-00000A2A0000}"/>
    <cellStyle name="Normal 5 29 49 2" xfId="17132" xr:uid="{020A8725-35D5-4CBA-AAEC-F9C8767F32D6}"/>
    <cellStyle name="Normal 5 29 5" xfId="659" xr:uid="{00000000-0005-0000-0000-00000B2A0000}"/>
    <cellStyle name="Normal 5 29 5 2" xfId="12821" xr:uid="{CCA4FC58-62DE-4637-A6D6-D097F6303EAB}"/>
    <cellStyle name="Normal 5 29 50" xfId="5204" xr:uid="{00000000-0005-0000-0000-00000C2A0000}"/>
    <cellStyle name="Normal 5 29 50 2" xfId="17230" xr:uid="{0E8D7030-B66C-4C28-93B5-983B10308AC5}"/>
    <cellStyle name="Normal 5 29 51" xfId="5305" xr:uid="{00000000-0005-0000-0000-00000D2A0000}"/>
    <cellStyle name="Normal 5 29 51 2" xfId="17328" xr:uid="{2C07E7C3-1F0D-4929-8D1E-357022E8F1C3}"/>
    <cellStyle name="Normal 5 29 52" xfId="5406" xr:uid="{00000000-0005-0000-0000-00000E2A0000}"/>
    <cellStyle name="Normal 5 29 52 2" xfId="17426" xr:uid="{DDC44378-308C-471B-8C85-B561846F12FE}"/>
    <cellStyle name="Normal 5 29 53" xfId="5507" xr:uid="{00000000-0005-0000-0000-00000F2A0000}"/>
    <cellStyle name="Normal 5 29 53 2" xfId="17524" xr:uid="{4A8A9F54-6BDF-49C5-B217-0FF530209207}"/>
    <cellStyle name="Normal 5 29 54" xfId="5608" xr:uid="{00000000-0005-0000-0000-0000102A0000}"/>
    <cellStyle name="Normal 5 29 54 2" xfId="17622" xr:uid="{C351D62B-3F17-4234-B2F5-2FA5CDE98C87}"/>
    <cellStyle name="Normal 5 29 55" xfId="5709" xr:uid="{00000000-0005-0000-0000-0000112A0000}"/>
    <cellStyle name="Normal 5 29 55 2" xfId="17720" xr:uid="{1D079AED-67FF-4BB0-AB53-BCC437B2C347}"/>
    <cellStyle name="Normal 5 29 56" xfId="5810" xr:uid="{00000000-0005-0000-0000-0000122A0000}"/>
    <cellStyle name="Normal 5 29 56 2" xfId="17818" xr:uid="{1AA05A1D-A5D3-4A99-830F-3E7E45018E9E}"/>
    <cellStyle name="Normal 5 29 57" xfId="5911" xr:uid="{00000000-0005-0000-0000-0000132A0000}"/>
    <cellStyle name="Normal 5 29 57 2" xfId="17916" xr:uid="{1F14024C-33A9-4DF8-98EB-6216C267C8AE}"/>
    <cellStyle name="Normal 5 29 58" xfId="6012" xr:uid="{00000000-0005-0000-0000-0000142A0000}"/>
    <cellStyle name="Normal 5 29 58 2" xfId="18014" xr:uid="{680326FC-1A60-4462-B605-7B5F53D2E05B}"/>
    <cellStyle name="Normal 5 29 59" xfId="6113" xr:uid="{00000000-0005-0000-0000-0000152A0000}"/>
    <cellStyle name="Normal 5 29 59 2" xfId="18112" xr:uid="{BEDC7E55-156D-486D-AEBE-13AE651A0668}"/>
    <cellStyle name="Normal 5 29 6" xfId="760" xr:uid="{00000000-0005-0000-0000-0000162A0000}"/>
    <cellStyle name="Normal 5 29 6 2" xfId="12919" xr:uid="{B9B91602-0C6D-405C-B363-C60F8E4EBE69}"/>
    <cellStyle name="Normal 5 29 60" xfId="6214" xr:uid="{00000000-0005-0000-0000-0000172A0000}"/>
    <cellStyle name="Normal 5 29 60 2" xfId="18210" xr:uid="{276861FC-289D-436D-9B2E-B3209B9BE380}"/>
    <cellStyle name="Normal 5 29 61" xfId="6315" xr:uid="{00000000-0005-0000-0000-0000182A0000}"/>
    <cellStyle name="Normal 5 29 61 2" xfId="18308" xr:uid="{DBB322D9-6E94-4102-B3BE-2B698CD8F2D0}"/>
    <cellStyle name="Normal 5 29 62" xfId="6416" xr:uid="{00000000-0005-0000-0000-0000192A0000}"/>
    <cellStyle name="Normal 5 29 62 2" xfId="18406" xr:uid="{C35178DA-23F9-4C40-B735-8914E3F627B8}"/>
    <cellStyle name="Normal 5 29 63" xfId="6517" xr:uid="{00000000-0005-0000-0000-00001A2A0000}"/>
    <cellStyle name="Normal 5 29 63 2" xfId="18504" xr:uid="{B93E72A7-DAFF-4BF7-9CF7-43E1A2FAD7CA}"/>
    <cellStyle name="Normal 5 29 64" xfId="6618" xr:uid="{00000000-0005-0000-0000-00001B2A0000}"/>
    <cellStyle name="Normal 5 29 64 2" xfId="18602" xr:uid="{B8678780-5AEB-460F-A237-202938EF266C}"/>
    <cellStyle name="Normal 5 29 65" xfId="6719" xr:uid="{00000000-0005-0000-0000-00001C2A0000}"/>
    <cellStyle name="Normal 5 29 65 2" xfId="18700" xr:uid="{DC5A56AB-AE9D-411D-AC0B-02A443995586}"/>
    <cellStyle name="Normal 5 29 66" xfId="6820" xr:uid="{00000000-0005-0000-0000-00001D2A0000}"/>
    <cellStyle name="Normal 5 29 66 2" xfId="18798" xr:uid="{A03739EB-2E95-4FC2-9163-6282762083B7}"/>
    <cellStyle name="Normal 5 29 67" xfId="6921" xr:uid="{00000000-0005-0000-0000-00001E2A0000}"/>
    <cellStyle name="Normal 5 29 67 2" xfId="18896" xr:uid="{F0756058-474A-490F-96B1-36CC03C4DFEE}"/>
    <cellStyle name="Normal 5 29 68" xfId="7022" xr:uid="{00000000-0005-0000-0000-00001F2A0000}"/>
    <cellStyle name="Normal 5 29 68 2" xfId="18994" xr:uid="{BED5BD52-26C8-4A3A-86D1-7B59F4432DCC}"/>
    <cellStyle name="Normal 5 29 69" xfId="7123" xr:uid="{00000000-0005-0000-0000-0000202A0000}"/>
    <cellStyle name="Normal 5 29 69 2" xfId="19092" xr:uid="{D03B6137-A2B4-423E-A4AC-870634AB5C8E}"/>
    <cellStyle name="Normal 5 29 7" xfId="861" xr:uid="{00000000-0005-0000-0000-0000212A0000}"/>
    <cellStyle name="Normal 5 29 7 2" xfId="13017" xr:uid="{3D551749-766F-419A-91BE-43FAAC90B351}"/>
    <cellStyle name="Normal 5 29 70" xfId="7224" xr:uid="{00000000-0005-0000-0000-0000222A0000}"/>
    <cellStyle name="Normal 5 29 70 2" xfId="19190" xr:uid="{6A9203A3-2157-4BFF-8DE5-78C6C4FAA044}"/>
    <cellStyle name="Normal 5 29 71" xfId="7325" xr:uid="{00000000-0005-0000-0000-0000232A0000}"/>
    <cellStyle name="Normal 5 29 71 2" xfId="19288" xr:uid="{9E95ED05-7894-4BA5-882F-F48E6F4809A9}"/>
    <cellStyle name="Normal 5 29 72" xfId="7426" xr:uid="{00000000-0005-0000-0000-0000242A0000}"/>
    <cellStyle name="Normal 5 29 72 2" xfId="19386" xr:uid="{6BA73458-57BE-424E-B6AD-07148AAE494D}"/>
    <cellStyle name="Normal 5 29 73" xfId="7527" xr:uid="{00000000-0005-0000-0000-0000252A0000}"/>
    <cellStyle name="Normal 5 29 73 2" xfId="19484" xr:uid="{9D99F342-3C1F-4E6F-BB4B-9883BFC3B09F}"/>
    <cellStyle name="Normal 5 29 74" xfId="7628" xr:uid="{00000000-0005-0000-0000-0000262A0000}"/>
    <cellStyle name="Normal 5 29 74 2" xfId="19582" xr:uid="{E251AA2B-545D-4498-970C-A659E2A9690D}"/>
    <cellStyle name="Normal 5 29 75" xfId="7729" xr:uid="{00000000-0005-0000-0000-0000272A0000}"/>
    <cellStyle name="Normal 5 29 75 2" xfId="19680" xr:uid="{39D4B622-8294-4F44-99E0-79CC59CC6880}"/>
    <cellStyle name="Normal 5 29 76" xfId="7830" xr:uid="{00000000-0005-0000-0000-0000282A0000}"/>
    <cellStyle name="Normal 5 29 76 2" xfId="19778" xr:uid="{B76F6AE9-2133-4FC7-A799-B82732B56939}"/>
    <cellStyle name="Normal 5 29 77" xfId="7931" xr:uid="{00000000-0005-0000-0000-0000292A0000}"/>
    <cellStyle name="Normal 5 29 77 2" xfId="19876" xr:uid="{CAFF4A4C-BF55-4392-804B-C2FFA48F3F25}"/>
    <cellStyle name="Normal 5 29 78" xfId="8032" xr:uid="{00000000-0005-0000-0000-00002A2A0000}"/>
    <cellStyle name="Normal 5 29 78 2" xfId="19974" xr:uid="{13EAF82F-6544-43C5-A50C-08DA54B64908}"/>
    <cellStyle name="Normal 5 29 79" xfId="8133" xr:uid="{00000000-0005-0000-0000-00002B2A0000}"/>
    <cellStyle name="Normal 5 29 79 2" xfId="20072" xr:uid="{744B2F07-0B88-44C1-9C72-EB8CCF495C00}"/>
    <cellStyle name="Normal 5 29 8" xfId="962" xr:uid="{00000000-0005-0000-0000-00002C2A0000}"/>
    <cellStyle name="Normal 5 29 8 2" xfId="13115" xr:uid="{FAAED890-D9D4-4B1F-BA3D-82BFB4F0CF38}"/>
    <cellStyle name="Normal 5 29 80" xfId="8234" xr:uid="{00000000-0005-0000-0000-00002D2A0000}"/>
    <cellStyle name="Normal 5 29 80 2" xfId="20170" xr:uid="{43D6C3A6-BD56-4887-8EC7-C433015769F1}"/>
    <cellStyle name="Normal 5 29 81" xfId="8335" xr:uid="{00000000-0005-0000-0000-00002E2A0000}"/>
    <cellStyle name="Normal 5 29 81 2" xfId="20268" xr:uid="{C3D4E86D-F59A-4A07-9ABF-4A4F5BCA6C8F}"/>
    <cellStyle name="Normal 5 29 82" xfId="8436" xr:uid="{00000000-0005-0000-0000-00002F2A0000}"/>
    <cellStyle name="Normal 5 29 82 2" xfId="20366" xr:uid="{E2E6C94A-0CA9-494B-A7B2-61379E93E090}"/>
    <cellStyle name="Normal 5 29 83" xfId="8537" xr:uid="{00000000-0005-0000-0000-0000302A0000}"/>
    <cellStyle name="Normal 5 29 83 2" xfId="20464" xr:uid="{CF8C4F7A-A653-4DDB-A1B1-71F915F1CC4C}"/>
    <cellStyle name="Normal 5 29 84" xfId="8638" xr:uid="{00000000-0005-0000-0000-0000312A0000}"/>
    <cellStyle name="Normal 5 29 84 2" xfId="20562" xr:uid="{7B060C46-09A8-41D3-B806-67400B1A9E93}"/>
    <cellStyle name="Normal 5 29 85" xfId="8739" xr:uid="{00000000-0005-0000-0000-0000322A0000}"/>
    <cellStyle name="Normal 5 29 85 2" xfId="20660" xr:uid="{D1172509-881F-43D4-A2C6-3765A1BA4FA7}"/>
    <cellStyle name="Normal 5 29 86" xfId="8840" xr:uid="{00000000-0005-0000-0000-0000332A0000}"/>
    <cellStyle name="Normal 5 29 86 2" xfId="20758" xr:uid="{A25F9642-74A1-4E55-A30C-8E0E1EF3C080}"/>
    <cellStyle name="Normal 5 29 87" xfId="8941" xr:uid="{00000000-0005-0000-0000-0000342A0000}"/>
    <cellStyle name="Normal 5 29 87 2" xfId="20856" xr:uid="{DBE90D9D-566D-4157-A631-C4869670EC4D}"/>
    <cellStyle name="Normal 5 29 88" xfId="9042" xr:uid="{00000000-0005-0000-0000-0000352A0000}"/>
    <cellStyle name="Normal 5 29 88 2" xfId="20954" xr:uid="{B79F102F-EC1C-4FC1-A15D-2160FD5B84B5}"/>
    <cellStyle name="Normal 5 29 89" xfId="9143" xr:uid="{00000000-0005-0000-0000-0000362A0000}"/>
    <cellStyle name="Normal 5 29 89 2" xfId="21052" xr:uid="{3FBCBD7B-E00C-436D-A180-BD284C004EBB}"/>
    <cellStyle name="Normal 5 29 9" xfId="1063" xr:uid="{00000000-0005-0000-0000-0000372A0000}"/>
    <cellStyle name="Normal 5 29 9 2" xfId="13212" xr:uid="{2EAB1C7F-C490-41A1-A84C-8235FD192789}"/>
    <cellStyle name="Normal 5 29 90" xfId="9244" xr:uid="{00000000-0005-0000-0000-0000382A0000}"/>
    <cellStyle name="Normal 5 29 90 2" xfId="21150" xr:uid="{7D641792-31F3-478A-99B6-D1D286B3BD95}"/>
    <cellStyle name="Normal 5 29 91" xfId="9345" xr:uid="{00000000-0005-0000-0000-0000392A0000}"/>
    <cellStyle name="Normal 5 29 91 2" xfId="21248" xr:uid="{A7FFA03B-1085-4199-ABDD-974095D28690}"/>
    <cellStyle name="Normal 5 29 92" xfId="9446" xr:uid="{00000000-0005-0000-0000-00003A2A0000}"/>
    <cellStyle name="Normal 5 29 92 2" xfId="21346" xr:uid="{4031488F-147A-488E-8066-8B4576189557}"/>
    <cellStyle name="Normal 5 29 93" xfId="9547" xr:uid="{00000000-0005-0000-0000-00003B2A0000}"/>
    <cellStyle name="Normal 5 29 93 2" xfId="21444" xr:uid="{B719F1B0-3119-4C47-8174-DD957236FA83}"/>
    <cellStyle name="Normal 5 29 94" xfId="9648" xr:uid="{00000000-0005-0000-0000-00003C2A0000}"/>
    <cellStyle name="Normal 5 29 94 2" xfId="21542" xr:uid="{FFF59CA4-CD90-49F2-9A2F-671EC8BC014C}"/>
    <cellStyle name="Normal 5 29 95" xfId="9749" xr:uid="{00000000-0005-0000-0000-00003D2A0000}"/>
    <cellStyle name="Normal 5 29 95 2" xfId="21640" xr:uid="{12E33720-E7CC-4953-BDCD-92B302D8FA93}"/>
    <cellStyle name="Normal 5 29 96" xfId="9850" xr:uid="{00000000-0005-0000-0000-00003E2A0000}"/>
    <cellStyle name="Normal 5 29 96 2" xfId="21738" xr:uid="{441B9149-27AA-43D2-A07A-EDE0B71C0885}"/>
    <cellStyle name="Normal 5 29 97" xfId="9951" xr:uid="{00000000-0005-0000-0000-00003F2A0000}"/>
    <cellStyle name="Normal 5 29 97 2" xfId="21836" xr:uid="{E26DAC0E-D8CF-4852-A8A2-D42570884DAC}"/>
    <cellStyle name="Normal 5 29 98" xfId="10052" xr:uid="{00000000-0005-0000-0000-0000402A0000}"/>
    <cellStyle name="Normal 5 29 98 2" xfId="21934" xr:uid="{5A4371C7-37BB-47FA-A64D-5C460584DE57}"/>
    <cellStyle name="Normal 5 29 99" xfId="10153" xr:uid="{00000000-0005-0000-0000-0000412A0000}"/>
    <cellStyle name="Normal 5 29 99 2" xfId="22031" xr:uid="{57A5F9C7-42FF-4937-B480-0FCA959BF993}"/>
    <cellStyle name="Normal 5 3" xfId="5" xr:uid="{00000000-0005-0000-0000-0000422A0000}"/>
    <cellStyle name="Normal 5 3 10" xfId="983" xr:uid="{00000000-0005-0000-0000-0000432A0000}"/>
    <cellStyle name="Normal 5 3 10 2" xfId="13134" xr:uid="{DDBE2CD8-1FC2-497B-8E7C-11969D2B03A0}"/>
    <cellStyle name="Normal 5 3 100" xfId="10073" xr:uid="{00000000-0005-0000-0000-0000442A0000}"/>
    <cellStyle name="Normal 5 3 100 2" xfId="21953" xr:uid="{C41E69F0-70CA-47AE-9BCB-10C0FDA70509}"/>
    <cellStyle name="Normal 5 3 101" xfId="10174" xr:uid="{00000000-0005-0000-0000-0000452A0000}"/>
    <cellStyle name="Normal 5 3 101 2" xfId="22051" xr:uid="{3299F8C3-5FDF-41A6-92DF-DA17A6BCFCEF}"/>
    <cellStyle name="Normal 5 3 102" xfId="10273" xr:uid="{00000000-0005-0000-0000-0000462A0000}"/>
    <cellStyle name="Normal 5 3 102 2" xfId="22148" xr:uid="{3DA4A972-A7D5-411C-9EA4-D34C2C98B47A}"/>
    <cellStyle name="Normal 5 3 103" xfId="10375" xr:uid="{00000000-0005-0000-0000-0000472A0000}"/>
    <cellStyle name="Normal 5 3 103 2" xfId="22246" xr:uid="{2FAA1F75-EF5A-4AEC-A80D-B47BAADD46E0}"/>
    <cellStyle name="Normal 5 3 104" xfId="10476" xr:uid="{00000000-0005-0000-0000-0000482A0000}"/>
    <cellStyle name="Normal 5 3 104 2" xfId="22343" xr:uid="{C07AE520-541E-43BD-972D-4B6E3E38CA4C}"/>
    <cellStyle name="Normal 5 3 105" xfId="10577" xr:uid="{00000000-0005-0000-0000-0000492A0000}"/>
    <cellStyle name="Normal 5 3 105 2" xfId="22442" xr:uid="{0404BF11-EAA4-462A-B613-8133E3CAF17C}"/>
    <cellStyle name="Normal 5 3 106" xfId="10677" xr:uid="{00000000-0005-0000-0000-00004A2A0000}"/>
    <cellStyle name="Normal 5 3 106 2" xfId="22540" xr:uid="{A31526C9-660E-40A9-A7F2-380DF06F8AF1}"/>
    <cellStyle name="Normal 5 3 107" xfId="10777" xr:uid="{00000000-0005-0000-0000-00004B2A0000}"/>
    <cellStyle name="Normal 5 3 107 2" xfId="22637" xr:uid="{FC619607-47EB-4794-B905-3C937C0086AF}"/>
    <cellStyle name="Normal 5 3 108" xfId="10880" xr:uid="{00000000-0005-0000-0000-00004C2A0000}"/>
    <cellStyle name="Normal 5 3 108 2" xfId="22737" xr:uid="{719B5CEA-0D2C-47D9-AC04-B2509FB44868}"/>
    <cellStyle name="Normal 5 3 109" xfId="10979" xr:uid="{00000000-0005-0000-0000-00004D2A0000}"/>
    <cellStyle name="Normal 5 3 109 2" xfId="22833" xr:uid="{49374E52-34CE-4701-9D8C-C45F9B0AFC9F}"/>
    <cellStyle name="Normal 5 3 11" xfId="1084" xr:uid="{00000000-0005-0000-0000-00004E2A0000}"/>
    <cellStyle name="Normal 5 3 11 2" xfId="13231" xr:uid="{DA079920-E4FA-44B3-AF91-AAD0A04D1188}"/>
    <cellStyle name="Normal 5 3 110" xfId="11079" xr:uid="{00000000-0005-0000-0000-00004F2A0000}"/>
    <cellStyle name="Normal 5 3 110 2" xfId="22930" xr:uid="{FB0A0CB4-BBF7-46D4-88C2-A75D1A5AFECA}"/>
    <cellStyle name="Normal 5 3 111" xfId="11183" xr:uid="{00000000-0005-0000-0000-0000502A0000}"/>
    <cellStyle name="Normal 5 3 111 2" xfId="23030" xr:uid="{AF4C8841-9E6B-470D-8DA1-E8ACB2E8DA07}"/>
    <cellStyle name="Normal 5 3 112" xfId="11284" xr:uid="{00000000-0005-0000-0000-0000512A0000}"/>
    <cellStyle name="Normal 5 3 112 2" xfId="23128" xr:uid="{E37C67D0-91D8-428B-92AD-EDFC186B1C43}"/>
    <cellStyle name="Normal 5 3 113" xfId="11385" xr:uid="{00000000-0005-0000-0000-0000522A0000}"/>
    <cellStyle name="Normal 5 3 113 2" xfId="23226" xr:uid="{74BE8255-4617-4DD7-B08F-E072B2644323}"/>
    <cellStyle name="Normal 5 3 114" xfId="11485" xr:uid="{00000000-0005-0000-0000-0000532A0000}"/>
    <cellStyle name="Normal 5 3 114 2" xfId="23324" xr:uid="{8E4E0818-6AC9-4926-98E5-9C1E147BCE7D}"/>
    <cellStyle name="Normal 5 3 115" xfId="11584" xr:uid="{00000000-0005-0000-0000-0000542A0000}"/>
    <cellStyle name="Normal 5 3 115 2" xfId="23420" xr:uid="{CD441459-9B5B-4FBA-9A2B-9A040A5F2D75}"/>
    <cellStyle name="Normal 5 3 116" xfId="11686" xr:uid="{00000000-0005-0000-0000-0000552A0000}"/>
    <cellStyle name="Normal 5 3 116 2" xfId="23519" xr:uid="{20B19107-E535-4CB2-B4D0-9F869D11A11C}"/>
    <cellStyle name="Normal 5 3 117" xfId="11783" xr:uid="{00000000-0005-0000-0000-0000562A0000}"/>
    <cellStyle name="Normal 5 3 117 2" xfId="23612" xr:uid="{CDD63A83-6C80-4310-97F3-35CAE3678F38}"/>
    <cellStyle name="Normal 5 3 118" xfId="11880" xr:uid="{00000000-0005-0000-0000-0000572A0000}"/>
    <cellStyle name="Normal 5 3 118 2" xfId="23705" xr:uid="{64296299-73F1-49D7-911D-E8ED81C2461C}"/>
    <cellStyle name="Normal 5 3 119" xfId="11975" xr:uid="{00000000-0005-0000-0000-0000582A0000}"/>
    <cellStyle name="Normal 5 3 119 2" xfId="23799" xr:uid="{08019A0C-8CAE-4C2A-BB7C-C0B91D415CC4}"/>
    <cellStyle name="Normal 5 3 12" xfId="1185" xr:uid="{00000000-0005-0000-0000-0000592A0000}"/>
    <cellStyle name="Normal 5 3 12 2" xfId="13329" xr:uid="{848EA05A-F201-4F68-AB95-820EE2429187}"/>
    <cellStyle name="Normal 5 3 120" xfId="12062" xr:uid="{00000000-0005-0000-0000-00005A2A0000}"/>
    <cellStyle name="Normal 5 3 120 2" xfId="23883" xr:uid="{3617F14B-E76F-418B-AC53-AC6E617E8A9A}"/>
    <cellStyle name="Normal 5 3 121" xfId="12146" xr:uid="{00000000-0005-0000-0000-00005B2A0000}"/>
    <cellStyle name="Normal 5 3 121 2" xfId="23964" xr:uid="{38EA19AA-DA43-4933-98BD-0C9523B60122}"/>
    <cellStyle name="Normal 5 3 122" xfId="12253" xr:uid="{E654E5A4-799C-4EEB-B276-97EA5078D632}"/>
    <cellStyle name="Normal 5 3 13" xfId="1286" xr:uid="{00000000-0005-0000-0000-00005C2A0000}"/>
    <cellStyle name="Normal 5 3 13 2" xfId="13427" xr:uid="{EDD2BFB0-F47B-4D67-8601-D6599D5DBCA7}"/>
    <cellStyle name="Normal 5 3 14" xfId="1387" xr:uid="{00000000-0005-0000-0000-00005D2A0000}"/>
    <cellStyle name="Normal 5 3 14 2" xfId="13525" xr:uid="{CEFEA3B5-F237-44F4-8CA9-D580B914AE23}"/>
    <cellStyle name="Normal 5 3 15" xfId="1488" xr:uid="{00000000-0005-0000-0000-00005E2A0000}"/>
    <cellStyle name="Normal 5 3 15 2" xfId="13623" xr:uid="{051144DD-2D08-417D-9D89-A548E389A5D4}"/>
    <cellStyle name="Normal 5 3 16" xfId="1589" xr:uid="{00000000-0005-0000-0000-00005F2A0000}"/>
    <cellStyle name="Normal 5 3 16 2" xfId="13721" xr:uid="{88B64574-E909-4144-BA95-55E84C9D4498}"/>
    <cellStyle name="Normal 5 3 17" xfId="1690" xr:uid="{00000000-0005-0000-0000-0000602A0000}"/>
    <cellStyle name="Normal 5 3 17 2" xfId="13819" xr:uid="{44446549-C243-41F1-ABA7-97E3CCD1F256}"/>
    <cellStyle name="Normal 5 3 18" xfId="1791" xr:uid="{00000000-0005-0000-0000-0000612A0000}"/>
    <cellStyle name="Normal 5 3 18 2" xfId="13917" xr:uid="{AAB60AEE-13F6-4500-81F3-1A798B84A87F}"/>
    <cellStyle name="Normal 5 3 19" xfId="1892" xr:uid="{00000000-0005-0000-0000-0000622A0000}"/>
    <cellStyle name="Normal 5 3 19 2" xfId="14015" xr:uid="{76C3F489-7865-4B4B-94F0-4688398CA9B3}"/>
    <cellStyle name="Normal 5 3 2" xfId="119" xr:uid="{00000000-0005-0000-0000-0000632A0000}"/>
    <cellStyle name="Normal 5 3 2 10" xfId="1125" xr:uid="{00000000-0005-0000-0000-0000642A0000}"/>
    <cellStyle name="Normal 5 3 2 10 2" xfId="13272" xr:uid="{D27B7E09-8C89-45CB-8E00-FCB5E51856DB}"/>
    <cellStyle name="Normal 5 3 2 100" xfId="10215" xr:uid="{00000000-0005-0000-0000-0000652A0000}"/>
    <cellStyle name="Normal 5 3 2 100 2" xfId="22092" xr:uid="{D9AE1D4B-6E7E-4A63-B43C-C3CF9CE9C7E6}"/>
    <cellStyle name="Normal 5 3 2 101" xfId="10316" xr:uid="{00000000-0005-0000-0000-0000662A0000}"/>
    <cellStyle name="Normal 5 3 2 101 2" xfId="22189" xr:uid="{BB9770A0-47B5-4F83-979E-422A59A4BAE6}"/>
    <cellStyle name="Normal 5 3 2 102" xfId="10417" xr:uid="{00000000-0005-0000-0000-0000672A0000}"/>
    <cellStyle name="Normal 5 3 2 102 2" xfId="22287" xr:uid="{F497B9BB-E845-4A90-BBE0-7C1E56555172}"/>
    <cellStyle name="Normal 5 3 2 103" xfId="10518" xr:uid="{00000000-0005-0000-0000-0000682A0000}"/>
    <cellStyle name="Normal 5 3 2 103 2" xfId="22384" xr:uid="{E445CA51-C75B-49F3-90F6-C261CC92BB7A}"/>
    <cellStyle name="Normal 5 3 2 104" xfId="10619" xr:uid="{00000000-0005-0000-0000-0000692A0000}"/>
    <cellStyle name="Normal 5 3 2 104 2" xfId="22484" xr:uid="{17178C76-2045-4727-A9DA-CCF1BE57AB67}"/>
    <cellStyle name="Normal 5 3 2 105" xfId="10720" xr:uid="{00000000-0005-0000-0000-00006A2A0000}"/>
    <cellStyle name="Normal 5 3 2 105 2" xfId="22582" xr:uid="{F6F50BE9-D443-4F89-80C6-5D75D62A05D3}"/>
    <cellStyle name="Normal 5 3 2 106" xfId="10821" xr:uid="{00000000-0005-0000-0000-00006B2A0000}"/>
    <cellStyle name="Normal 5 3 2 106 2" xfId="22679" xr:uid="{941A79AE-BA00-4CE3-9291-F536ABEF6753}"/>
    <cellStyle name="Normal 5 3 2 107" xfId="10922" xr:uid="{00000000-0005-0000-0000-00006C2A0000}"/>
    <cellStyle name="Normal 5 3 2 107 2" xfId="22779" xr:uid="{B8623611-369A-4965-A59A-F4E259FC785F}"/>
    <cellStyle name="Normal 5 3 2 108" xfId="11023" xr:uid="{00000000-0005-0000-0000-00006D2A0000}"/>
    <cellStyle name="Normal 5 3 2 108 2" xfId="22876" xr:uid="{8F781939-D08B-483E-BB74-D9AB27FAE3BB}"/>
    <cellStyle name="Normal 5 3 2 109" xfId="11124" xr:uid="{00000000-0005-0000-0000-00006E2A0000}"/>
    <cellStyle name="Normal 5 3 2 109 2" xfId="22973" xr:uid="{D9E061D1-5351-43F9-BDD9-BF5FAD76743C}"/>
    <cellStyle name="Normal 5 3 2 11" xfId="1226" xr:uid="{00000000-0005-0000-0000-00006F2A0000}"/>
    <cellStyle name="Normal 5 3 2 11 2" xfId="13370" xr:uid="{1A4A5D35-DE01-4815-910A-2CB7D89E03E5}"/>
    <cellStyle name="Normal 5 3 2 110" xfId="11225" xr:uid="{00000000-0005-0000-0000-0000702A0000}"/>
    <cellStyle name="Normal 5 3 2 110 2" xfId="23071" xr:uid="{50392808-D192-430F-85EE-39A645827556}"/>
    <cellStyle name="Normal 5 3 2 111" xfId="11326" xr:uid="{00000000-0005-0000-0000-0000712A0000}"/>
    <cellStyle name="Normal 5 3 2 111 2" xfId="23169" xr:uid="{E22D0AB7-8DD3-4632-AF84-810787A8C6C8}"/>
    <cellStyle name="Normal 5 3 2 112" xfId="11427" xr:uid="{00000000-0005-0000-0000-0000722A0000}"/>
    <cellStyle name="Normal 5 3 2 112 2" xfId="23267" xr:uid="{E7D92353-BE0F-4CAD-AEF0-F48F9D0A8BF1}"/>
    <cellStyle name="Normal 5 3 2 113" xfId="11527" xr:uid="{00000000-0005-0000-0000-0000732A0000}"/>
    <cellStyle name="Normal 5 3 2 113 2" xfId="23366" xr:uid="{2ACF20B9-A945-407F-97CC-1A06AABD17A3}"/>
    <cellStyle name="Normal 5 3 2 114" xfId="11628" xr:uid="{00000000-0005-0000-0000-0000742A0000}"/>
    <cellStyle name="Normal 5 3 2 114 2" xfId="23463" xr:uid="{4145523E-721E-436B-830D-A95E33BC096A}"/>
    <cellStyle name="Normal 5 3 2 115" xfId="11729" xr:uid="{00000000-0005-0000-0000-0000752A0000}"/>
    <cellStyle name="Normal 5 3 2 115 2" xfId="23561" xr:uid="{21371014-11F3-4B51-88C6-9F5EA5D39EA5}"/>
    <cellStyle name="Normal 5 3 2 116" xfId="11826" xr:uid="{00000000-0005-0000-0000-0000762A0000}"/>
    <cellStyle name="Normal 5 3 2 116 2" xfId="23653" xr:uid="{2D3DAF9F-378C-4326-8FA7-41ED8B26D8F1}"/>
    <cellStyle name="Normal 5 3 2 117" xfId="11922" xr:uid="{00000000-0005-0000-0000-0000772A0000}"/>
    <cellStyle name="Normal 5 3 2 117 2" xfId="23747" xr:uid="{58986454-12DF-4AC1-9A13-0A336C346F3F}"/>
    <cellStyle name="Normal 5 3 2 118" xfId="12017" xr:uid="{00000000-0005-0000-0000-0000782A0000}"/>
    <cellStyle name="Normal 5 3 2 118 2" xfId="23840" xr:uid="{D7E5355E-54AC-42EE-A62B-7EF049C5CDF1}"/>
    <cellStyle name="Normal 5 3 2 119" xfId="12106" xr:uid="{00000000-0005-0000-0000-0000792A0000}"/>
    <cellStyle name="Normal 5 3 2 119 2" xfId="23926" xr:uid="{9508D314-926B-45F0-AA2F-AE1BF2F271EA}"/>
    <cellStyle name="Normal 5 3 2 12" xfId="1327" xr:uid="{00000000-0005-0000-0000-00007A2A0000}"/>
    <cellStyle name="Normal 5 3 2 12 2" xfId="13468" xr:uid="{77FCE904-D145-4149-93BC-F0479BB317FD}"/>
    <cellStyle name="Normal 5 3 2 120" xfId="12182" xr:uid="{00000000-0005-0000-0000-00007B2A0000}"/>
    <cellStyle name="Normal 5 3 2 120 2" xfId="24000" xr:uid="{45723090-8830-4835-B208-80B22B4EFC3C}"/>
    <cellStyle name="Normal 5 3 2 121" xfId="12332" xr:uid="{F1E8CF63-25A5-4C4A-983C-981716DA9023}"/>
    <cellStyle name="Normal 5 3 2 13" xfId="1428" xr:uid="{00000000-0005-0000-0000-00007C2A0000}"/>
    <cellStyle name="Normal 5 3 2 13 2" xfId="13566" xr:uid="{82D89233-7D1B-4E6F-94AD-80550CB56A5F}"/>
    <cellStyle name="Normal 5 3 2 14" xfId="1529" xr:uid="{00000000-0005-0000-0000-00007D2A0000}"/>
    <cellStyle name="Normal 5 3 2 14 2" xfId="13664" xr:uid="{3BD552F3-21A3-4FA2-9331-CB2E6BFA75AA}"/>
    <cellStyle name="Normal 5 3 2 15" xfId="1630" xr:uid="{00000000-0005-0000-0000-00007E2A0000}"/>
    <cellStyle name="Normal 5 3 2 15 2" xfId="13762" xr:uid="{DB65AAD7-94C8-43D9-B04E-7C07C85D80A5}"/>
    <cellStyle name="Normal 5 3 2 16" xfId="1731" xr:uid="{00000000-0005-0000-0000-00007F2A0000}"/>
    <cellStyle name="Normal 5 3 2 16 2" xfId="13860" xr:uid="{0E3FBC1A-2D7E-498F-9576-F99815B4709E}"/>
    <cellStyle name="Normal 5 3 2 17" xfId="1832" xr:uid="{00000000-0005-0000-0000-0000802A0000}"/>
    <cellStyle name="Normal 5 3 2 17 2" xfId="13958" xr:uid="{D776A8E1-7ACB-4FE4-8CFB-DD7A4DFA26AA}"/>
    <cellStyle name="Normal 5 3 2 18" xfId="1933" xr:uid="{00000000-0005-0000-0000-0000812A0000}"/>
    <cellStyle name="Normal 5 3 2 18 2" xfId="14056" xr:uid="{5B055CA6-04D5-4AA6-8C96-848167462AED}"/>
    <cellStyle name="Normal 5 3 2 19" xfId="2034" xr:uid="{00000000-0005-0000-0000-0000822A0000}"/>
    <cellStyle name="Normal 5 3 2 19 2" xfId="14154" xr:uid="{2A805EE0-2A0F-4110-9099-BF32F4B69CFD}"/>
    <cellStyle name="Normal 5 3 2 2" xfId="317" xr:uid="{00000000-0005-0000-0000-0000832A0000}"/>
    <cellStyle name="Normal 5 3 2 2 2" xfId="12489" xr:uid="{9157F1C0-3F06-4A1B-9CC5-7710B65DFD80}"/>
    <cellStyle name="Normal 5 3 2 20" xfId="2135" xr:uid="{00000000-0005-0000-0000-0000842A0000}"/>
    <cellStyle name="Normal 5 3 2 20 2" xfId="14252" xr:uid="{EB91CEE0-91BC-46C0-A162-49B044D5B9F8}"/>
    <cellStyle name="Normal 5 3 2 21" xfId="2236" xr:uid="{00000000-0005-0000-0000-0000852A0000}"/>
    <cellStyle name="Normal 5 3 2 21 2" xfId="14350" xr:uid="{3F26516E-FD96-4633-9000-770C0A6BAFE2}"/>
    <cellStyle name="Normal 5 3 2 22" xfId="2337" xr:uid="{00000000-0005-0000-0000-0000862A0000}"/>
    <cellStyle name="Normal 5 3 2 22 2" xfId="14448" xr:uid="{C6F0C649-D95D-4B8C-9F5A-EB29DCE9FB33}"/>
    <cellStyle name="Normal 5 3 2 23" xfId="2438" xr:uid="{00000000-0005-0000-0000-0000872A0000}"/>
    <cellStyle name="Normal 5 3 2 23 2" xfId="14546" xr:uid="{F3F3A988-187D-4923-BE7F-D489426C9BB6}"/>
    <cellStyle name="Normal 5 3 2 24" xfId="2539" xr:uid="{00000000-0005-0000-0000-0000882A0000}"/>
    <cellStyle name="Normal 5 3 2 24 2" xfId="14644" xr:uid="{797E66FD-13BB-4033-9D67-B4BA5124B8E0}"/>
    <cellStyle name="Normal 5 3 2 25" xfId="2640" xr:uid="{00000000-0005-0000-0000-0000892A0000}"/>
    <cellStyle name="Normal 5 3 2 25 2" xfId="14742" xr:uid="{5017025B-157B-472C-A1A6-CB34C760498B}"/>
    <cellStyle name="Normal 5 3 2 26" xfId="2741" xr:uid="{00000000-0005-0000-0000-00008A2A0000}"/>
    <cellStyle name="Normal 5 3 2 26 2" xfId="14840" xr:uid="{3281943F-3927-409C-BC0F-1AF859F97128}"/>
    <cellStyle name="Normal 5 3 2 27" xfId="2842" xr:uid="{00000000-0005-0000-0000-00008B2A0000}"/>
    <cellStyle name="Normal 5 3 2 27 2" xfId="14938" xr:uid="{97DE88A0-6153-407E-B341-9E7CA55ADD1B}"/>
    <cellStyle name="Normal 5 3 2 28" xfId="2943" xr:uid="{00000000-0005-0000-0000-00008C2A0000}"/>
    <cellStyle name="Normal 5 3 2 28 2" xfId="15036" xr:uid="{75FA81AD-0916-4863-91F4-63A56D54A702}"/>
    <cellStyle name="Normal 5 3 2 29" xfId="3044" xr:uid="{00000000-0005-0000-0000-00008D2A0000}"/>
    <cellStyle name="Normal 5 3 2 29 2" xfId="15134" xr:uid="{8D1DD535-EF62-4018-BC00-C12F38D9967C}"/>
    <cellStyle name="Normal 5 3 2 3" xfId="418" xr:uid="{00000000-0005-0000-0000-00008E2A0000}"/>
    <cellStyle name="Normal 5 3 2 3 2" xfId="12587" xr:uid="{A87360EB-372C-4F57-90AD-61182A58DF45}"/>
    <cellStyle name="Normal 5 3 2 30" xfId="3145" xr:uid="{00000000-0005-0000-0000-00008F2A0000}"/>
    <cellStyle name="Normal 5 3 2 30 2" xfId="15232" xr:uid="{E1333A54-69A7-4910-97CC-47189DA84B34}"/>
    <cellStyle name="Normal 5 3 2 31" xfId="3246" xr:uid="{00000000-0005-0000-0000-0000902A0000}"/>
    <cellStyle name="Normal 5 3 2 31 2" xfId="15330" xr:uid="{D857780F-E765-4550-8A8C-D303E70A8511}"/>
    <cellStyle name="Normal 5 3 2 32" xfId="3347" xr:uid="{00000000-0005-0000-0000-0000912A0000}"/>
    <cellStyle name="Normal 5 3 2 32 2" xfId="15428" xr:uid="{28BF2474-FA2D-44B1-B0AF-EAD29F4566F2}"/>
    <cellStyle name="Normal 5 3 2 33" xfId="3448" xr:uid="{00000000-0005-0000-0000-0000922A0000}"/>
    <cellStyle name="Normal 5 3 2 33 2" xfId="15526" xr:uid="{C79FA846-EB1A-4EF4-9FA6-FDDC46D9AB2A}"/>
    <cellStyle name="Normal 5 3 2 34" xfId="3549" xr:uid="{00000000-0005-0000-0000-0000932A0000}"/>
    <cellStyle name="Normal 5 3 2 34 2" xfId="15624" xr:uid="{2995F437-0EBA-4B06-B0E9-0FDF0B86A353}"/>
    <cellStyle name="Normal 5 3 2 35" xfId="3650" xr:uid="{00000000-0005-0000-0000-0000942A0000}"/>
    <cellStyle name="Normal 5 3 2 35 2" xfId="15722" xr:uid="{1214D77B-3920-406D-80FE-77BFBA47B468}"/>
    <cellStyle name="Normal 5 3 2 36" xfId="3751" xr:uid="{00000000-0005-0000-0000-0000952A0000}"/>
    <cellStyle name="Normal 5 3 2 36 2" xfId="15821" xr:uid="{DF36BA3D-4DA8-44B0-908F-291D762F2944}"/>
    <cellStyle name="Normal 5 3 2 37" xfId="3852" xr:uid="{00000000-0005-0000-0000-0000962A0000}"/>
    <cellStyle name="Normal 5 3 2 37 2" xfId="15917" xr:uid="{0DBD8E1E-8430-4334-8ED5-81C1243EA9C5}"/>
    <cellStyle name="Normal 5 3 2 38" xfId="3952" xr:uid="{00000000-0005-0000-0000-0000972A0000}"/>
    <cellStyle name="Normal 5 3 2 38 2" xfId="16013" xr:uid="{BBEA367A-A104-480A-8961-06273F7AEF00}"/>
    <cellStyle name="Normal 5 3 2 39" xfId="4046" xr:uid="{00000000-0005-0000-0000-0000982A0000}"/>
    <cellStyle name="Normal 5 3 2 39 2" xfId="16105" xr:uid="{90E8E596-1A61-4F80-8A5F-F6CA7CF198E4}"/>
    <cellStyle name="Normal 5 3 2 4" xfId="519" xr:uid="{00000000-0005-0000-0000-0000992A0000}"/>
    <cellStyle name="Normal 5 3 2 4 2" xfId="12685" xr:uid="{F8498A47-8B18-40F1-9056-A9F20F5220B8}"/>
    <cellStyle name="Normal 5 3 2 40" xfId="4155" xr:uid="{00000000-0005-0000-0000-00009A2A0000}"/>
    <cellStyle name="Normal 5 3 2 40 2" xfId="16212" xr:uid="{36678424-585A-4238-87BE-FFE4795DEC1D}"/>
    <cellStyle name="Normal 5 3 2 41" xfId="4256" xr:uid="{00000000-0005-0000-0000-00009B2A0000}"/>
    <cellStyle name="Normal 5 3 2 41 2" xfId="16309" xr:uid="{AC74AD26-D2F0-4D32-AC52-97B731237647}"/>
    <cellStyle name="Normal 5 3 2 42" xfId="4357" xr:uid="{00000000-0005-0000-0000-00009C2A0000}"/>
    <cellStyle name="Normal 5 3 2 42 2" xfId="16408" xr:uid="{9ABF39CE-FF5D-4099-A77A-AFAFD4F9CF85}"/>
    <cellStyle name="Normal 5 3 2 43" xfId="4458" xr:uid="{00000000-0005-0000-0000-00009D2A0000}"/>
    <cellStyle name="Normal 5 3 2 43 2" xfId="16506" xr:uid="{17BFC736-5B8E-437C-A103-B57E2D2D06D6}"/>
    <cellStyle name="Normal 5 3 2 44" xfId="4559" xr:uid="{00000000-0005-0000-0000-00009E2A0000}"/>
    <cellStyle name="Normal 5 3 2 44 2" xfId="16604" xr:uid="{66FF45E2-3C3A-4E5B-969D-61E123952D0C}"/>
    <cellStyle name="Normal 5 3 2 45" xfId="4660" xr:uid="{00000000-0005-0000-0000-00009F2A0000}"/>
    <cellStyle name="Normal 5 3 2 45 2" xfId="16702" xr:uid="{8724F29E-46D4-4BF2-8C7C-2E9780B3A9EC}"/>
    <cellStyle name="Normal 5 3 2 46" xfId="4761" xr:uid="{00000000-0005-0000-0000-0000A02A0000}"/>
    <cellStyle name="Normal 5 3 2 46 2" xfId="16800" xr:uid="{79EC2999-5193-44A5-A2F9-DFAC7B5F3AB6}"/>
    <cellStyle name="Normal 5 3 2 47" xfId="4862" xr:uid="{00000000-0005-0000-0000-0000A12A0000}"/>
    <cellStyle name="Normal 5 3 2 47 2" xfId="16898" xr:uid="{68A62D61-44CA-4F38-B728-564889CEDA3F}"/>
    <cellStyle name="Normal 5 3 2 48" xfId="4963" xr:uid="{00000000-0005-0000-0000-0000A22A0000}"/>
    <cellStyle name="Normal 5 3 2 48 2" xfId="16996" xr:uid="{598F8CAF-92AB-4F70-B44F-CB9BA8ED1317}"/>
    <cellStyle name="Normal 5 3 2 49" xfId="5064" xr:uid="{00000000-0005-0000-0000-0000A32A0000}"/>
    <cellStyle name="Normal 5 3 2 49 2" xfId="17094" xr:uid="{65C57D71-7370-408D-BABE-361F94430489}"/>
    <cellStyle name="Normal 5 3 2 5" xfId="620" xr:uid="{00000000-0005-0000-0000-0000A42A0000}"/>
    <cellStyle name="Normal 5 3 2 5 2" xfId="12783" xr:uid="{DE933437-109D-4819-AB9A-F46C98D35F83}"/>
    <cellStyle name="Normal 5 3 2 50" xfId="5165" xr:uid="{00000000-0005-0000-0000-0000A52A0000}"/>
    <cellStyle name="Normal 5 3 2 50 2" xfId="17192" xr:uid="{3CB64F3F-2647-4754-8927-713887A3118B}"/>
    <cellStyle name="Normal 5 3 2 51" xfId="5266" xr:uid="{00000000-0005-0000-0000-0000A62A0000}"/>
    <cellStyle name="Normal 5 3 2 51 2" xfId="17290" xr:uid="{7241F71E-2433-4460-B18F-5D33B6085E8D}"/>
    <cellStyle name="Normal 5 3 2 52" xfId="5367" xr:uid="{00000000-0005-0000-0000-0000A72A0000}"/>
    <cellStyle name="Normal 5 3 2 52 2" xfId="17388" xr:uid="{6B1C8273-0146-489E-BCF3-1048723BB222}"/>
    <cellStyle name="Normal 5 3 2 53" xfId="5468" xr:uid="{00000000-0005-0000-0000-0000A82A0000}"/>
    <cellStyle name="Normal 5 3 2 53 2" xfId="17486" xr:uid="{9BD66AB2-4D88-4A64-9A16-CF1B61AD335F}"/>
    <cellStyle name="Normal 5 3 2 54" xfId="5569" xr:uid="{00000000-0005-0000-0000-0000A92A0000}"/>
    <cellStyle name="Normal 5 3 2 54 2" xfId="17584" xr:uid="{D416237B-6986-4A02-943D-1E313F4A1E6D}"/>
    <cellStyle name="Normal 5 3 2 55" xfId="5670" xr:uid="{00000000-0005-0000-0000-0000AA2A0000}"/>
    <cellStyle name="Normal 5 3 2 55 2" xfId="17682" xr:uid="{F9F4F8A7-1EFC-4EFD-8D74-0890C48C0EDF}"/>
    <cellStyle name="Normal 5 3 2 56" xfId="5771" xr:uid="{00000000-0005-0000-0000-0000AB2A0000}"/>
    <cellStyle name="Normal 5 3 2 56 2" xfId="17780" xr:uid="{252A6E21-572E-4C42-ACD7-98BCAB83E4DD}"/>
    <cellStyle name="Normal 5 3 2 57" xfId="5872" xr:uid="{00000000-0005-0000-0000-0000AC2A0000}"/>
    <cellStyle name="Normal 5 3 2 57 2" xfId="17878" xr:uid="{83F05795-1FB1-4493-89B0-E465518B3E1E}"/>
    <cellStyle name="Normal 5 3 2 58" xfId="5973" xr:uid="{00000000-0005-0000-0000-0000AD2A0000}"/>
    <cellStyle name="Normal 5 3 2 58 2" xfId="17976" xr:uid="{95997760-51C7-452C-8ABE-90BA2648A27D}"/>
    <cellStyle name="Normal 5 3 2 59" xfId="6074" xr:uid="{00000000-0005-0000-0000-0000AE2A0000}"/>
    <cellStyle name="Normal 5 3 2 59 2" xfId="18074" xr:uid="{5ED852D5-151A-4102-BCE8-F3E2C13AEA3C}"/>
    <cellStyle name="Normal 5 3 2 6" xfId="721" xr:uid="{00000000-0005-0000-0000-0000AF2A0000}"/>
    <cellStyle name="Normal 5 3 2 6 2" xfId="12881" xr:uid="{0B25F499-83B5-49CB-99DA-C70190D54EFB}"/>
    <cellStyle name="Normal 5 3 2 60" xfId="6175" xr:uid="{00000000-0005-0000-0000-0000B02A0000}"/>
    <cellStyle name="Normal 5 3 2 60 2" xfId="18172" xr:uid="{EFBD4372-1836-4BF3-8DE5-359655BA7E27}"/>
    <cellStyle name="Normal 5 3 2 61" xfId="6276" xr:uid="{00000000-0005-0000-0000-0000B12A0000}"/>
    <cellStyle name="Normal 5 3 2 61 2" xfId="18270" xr:uid="{9606191A-7446-4321-B4AB-4B6FE0D69B69}"/>
    <cellStyle name="Normal 5 3 2 62" xfId="6377" xr:uid="{00000000-0005-0000-0000-0000B22A0000}"/>
    <cellStyle name="Normal 5 3 2 62 2" xfId="18368" xr:uid="{9FB7E1CB-F1BE-4CB5-9A42-1A13898166AE}"/>
    <cellStyle name="Normal 5 3 2 63" xfId="6478" xr:uid="{00000000-0005-0000-0000-0000B32A0000}"/>
    <cellStyle name="Normal 5 3 2 63 2" xfId="18466" xr:uid="{D5912D6F-C837-40E5-BC25-BE32C6580461}"/>
    <cellStyle name="Normal 5 3 2 64" xfId="6579" xr:uid="{00000000-0005-0000-0000-0000B42A0000}"/>
    <cellStyle name="Normal 5 3 2 64 2" xfId="18564" xr:uid="{DF3A1928-59AA-4ED1-8132-32F405F86689}"/>
    <cellStyle name="Normal 5 3 2 65" xfId="6680" xr:uid="{00000000-0005-0000-0000-0000B52A0000}"/>
    <cellStyle name="Normal 5 3 2 65 2" xfId="18662" xr:uid="{FA8FF8C4-80BE-4B39-8577-3E887F6CD037}"/>
    <cellStyle name="Normal 5 3 2 66" xfId="6781" xr:uid="{00000000-0005-0000-0000-0000B62A0000}"/>
    <cellStyle name="Normal 5 3 2 66 2" xfId="18760" xr:uid="{3387AE82-F521-4870-8E9C-9B1D80470CA0}"/>
    <cellStyle name="Normal 5 3 2 67" xfId="6882" xr:uid="{00000000-0005-0000-0000-0000B72A0000}"/>
    <cellStyle name="Normal 5 3 2 67 2" xfId="18858" xr:uid="{82E8DB71-CB5A-4F04-A77F-3BD1AAEE6365}"/>
    <cellStyle name="Normal 5 3 2 68" xfId="6983" xr:uid="{00000000-0005-0000-0000-0000B82A0000}"/>
    <cellStyle name="Normal 5 3 2 68 2" xfId="18956" xr:uid="{4DEAC0DE-826E-4ACF-A096-7410989B4BA9}"/>
    <cellStyle name="Normal 5 3 2 69" xfId="7084" xr:uid="{00000000-0005-0000-0000-0000B92A0000}"/>
    <cellStyle name="Normal 5 3 2 69 2" xfId="19054" xr:uid="{F4807E2A-55A2-490E-A744-00461400307B}"/>
    <cellStyle name="Normal 5 3 2 7" xfId="822" xr:uid="{00000000-0005-0000-0000-0000BA2A0000}"/>
    <cellStyle name="Normal 5 3 2 7 2" xfId="12979" xr:uid="{D4228748-4BAC-478F-9E0E-DF6ACB2BBD98}"/>
    <cellStyle name="Normal 5 3 2 70" xfId="7185" xr:uid="{00000000-0005-0000-0000-0000BB2A0000}"/>
    <cellStyle name="Normal 5 3 2 70 2" xfId="19152" xr:uid="{7CBA2AF3-6E1D-4FE2-ABE1-54B9B2F60A3E}"/>
    <cellStyle name="Normal 5 3 2 71" xfId="7286" xr:uid="{00000000-0005-0000-0000-0000BC2A0000}"/>
    <cellStyle name="Normal 5 3 2 71 2" xfId="19250" xr:uid="{447734F5-CA9C-4914-B0B2-E78AC7E7BE81}"/>
    <cellStyle name="Normal 5 3 2 72" xfId="7387" xr:uid="{00000000-0005-0000-0000-0000BD2A0000}"/>
    <cellStyle name="Normal 5 3 2 72 2" xfId="19348" xr:uid="{C7F8386C-D398-4C36-9C3B-EC51B110AD35}"/>
    <cellStyle name="Normal 5 3 2 73" xfId="7488" xr:uid="{00000000-0005-0000-0000-0000BE2A0000}"/>
    <cellStyle name="Normal 5 3 2 73 2" xfId="19446" xr:uid="{1DC54AE9-6E18-4202-BFC3-750FAD66CC23}"/>
    <cellStyle name="Normal 5 3 2 74" xfId="7589" xr:uid="{00000000-0005-0000-0000-0000BF2A0000}"/>
    <cellStyle name="Normal 5 3 2 74 2" xfId="19544" xr:uid="{C0854E59-D54D-415C-B0A2-A0E52BABF605}"/>
    <cellStyle name="Normal 5 3 2 75" xfId="7690" xr:uid="{00000000-0005-0000-0000-0000C02A0000}"/>
    <cellStyle name="Normal 5 3 2 75 2" xfId="19642" xr:uid="{A3C21A77-7A9F-4EAB-B5EF-A72147B64027}"/>
    <cellStyle name="Normal 5 3 2 76" xfId="7791" xr:uid="{00000000-0005-0000-0000-0000C12A0000}"/>
    <cellStyle name="Normal 5 3 2 76 2" xfId="19740" xr:uid="{7F91A9E3-95CD-45F7-A106-D7BD99D43291}"/>
    <cellStyle name="Normal 5 3 2 77" xfId="7892" xr:uid="{00000000-0005-0000-0000-0000C22A0000}"/>
    <cellStyle name="Normal 5 3 2 77 2" xfId="19838" xr:uid="{FFB8264B-E6DD-4717-A01F-9EF0FB5919E2}"/>
    <cellStyle name="Normal 5 3 2 78" xfId="7993" xr:uid="{00000000-0005-0000-0000-0000C32A0000}"/>
    <cellStyle name="Normal 5 3 2 78 2" xfId="19936" xr:uid="{022C3F02-6F30-463D-9AF4-BD72365F7FCB}"/>
    <cellStyle name="Normal 5 3 2 79" xfId="8094" xr:uid="{00000000-0005-0000-0000-0000C42A0000}"/>
    <cellStyle name="Normal 5 3 2 79 2" xfId="20034" xr:uid="{FB10FC28-157D-4F83-9D11-1F6D45598618}"/>
    <cellStyle name="Normal 5 3 2 8" xfId="923" xr:uid="{00000000-0005-0000-0000-0000C52A0000}"/>
    <cellStyle name="Normal 5 3 2 8 2" xfId="13077" xr:uid="{F283C71E-48AA-4AB1-92A5-A3478E346977}"/>
    <cellStyle name="Normal 5 3 2 80" xfId="8195" xr:uid="{00000000-0005-0000-0000-0000C62A0000}"/>
    <cellStyle name="Normal 5 3 2 80 2" xfId="20132" xr:uid="{EF378D4D-7294-4584-B149-59E2C4CE1A2E}"/>
    <cellStyle name="Normal 5 3 2 81" xfId="8296" xr:uid="{00000000-0005-0000-0000-0000C72A0000}"/>
    <cellStyle name="Normal 5 3 2 81 2" xfId="20230" xr:uid="{8D1D7CD9-9E44-4B15-A636-2AE3BF1CD4FD}"/>
    <cellStyle name="Normal 5 3 2 82" xfId="8397" xr:uid="{00000000-0005-0000-0000-0000C82A0000}"/>
    <cellStyle name="Normal 5 3 2 82 2" xfId="20328" xr:uid="{E1D92D8D-83B9-4BDA-B988-F64C1DF3243A}"/>
    <cellStyle name="Normal 5 3 2 83" xfId="8498" xr:uid="{00000000-0005-0000-0000-0000C92A0000}"/>
    <cellStyle name="Normal 5 3 2 83 2" xfId="20426" xr:uid="{3DA41A9F-9582-44EC-90AC-36D9382C81B6}"/>
    <cellStyle name="Normal 5 3 2 84" xfId="8599" xr:uid="{00000000-0005-0000-0000-0000CA2A0000}"/>
    <cellStyle name="Normal 5 3 2 84 2" xfId="20524" xr:uid="{0CFA2DD3-F4BA-4462-B130-58898AEBDD54}"/>
    <cellStyle name="Normal 5 3 2 85" xfId="8700" xr:uid="{00000000-0005-0000-0000-0000CB2A0000}"/>
    <cellStyle name="Normal 5 3 2 85 2" xfId="20622" xr:uid="{129ABC6F-502E-4066-B19C-EB58A93B1DE0}"/>
    <cellStyle name="Normal 5 3 2 86" xfId="8801" xr:uid="{00000000-0005-0000-0000-0000CC2A0000}"/>
    <cellStyle name="Normal 5 3 2 86 2" xfId="20720" xr:uid="{2D22CD4B-ED6D-4A0C-B40F-47E1AB14CEDB}"/>
    <cellStyle name="Normal 5 3 2 87" xfId="8902" xr:uid="{00000000-0005-0000-0000-0000CD2A0000}"/>
    <cellStyle name="Normal 5 3 2 87 2" xfId="20818" xr:uid="{D50AC702-36BB-49A2-8D7A-C05B7C561B3D}"/>
    <cellStyle name="Normal 5 3 2 88" xfId="9003" xr:uid="{00000000-0005-0000-0000-0000CE2A0000}"/>
    <cellStyle name="Normal 5 3 2 88 2" xfId="20916" xr:uid="{52C8644A-20FF-43C1-82E7-0760EF75B5C3}"/>
    <cellStyle name="Normal 5 3 2 89" xfId="9104" xr:uid="{00000000-0005-0000-0000-0000CF2A0000}"/>
    <cellStyle name="Normal 5 3 2 89 2" xfId="21014" xr:uid="{37564A47-F3FA-4FDF-8F80-AADE7B97D413}"/>
    <cellStyle name="Normal 5 3 2 9" xfId="1024" xr:uid="{00000000-0005-0000-0000-0000D02A0000}"/>
    <cellStyle name="Normal 5 3 2 9 2" xfId="13175" xr:uid="{466704F2-D8C5-439E-8E88-B55DF0211528}"/>
    <cellStyle name="Normal 5 3 2 90" xfId="9205" xr:uid="{00000000-0005-0000-0000-0000D12A0000}"/>
    <cellStyle name="Normal 5 3 2 90 2" xfId="21112" xr:uid="{D2BE6074-7E1C-47E9-A85B-D663523834A1}"/>
    <cellStyle name="Normal 5 3 2 91" xfId="9306" xr:uid="{00000000-0005-0000-0000-0000D22A0000}"/>
    <cellStyle name="Normal 5 3 2 91 2" xfId="21210" xr:uid="{9D447F87-E9CC-49FC-B08B-052183550B42}"/>
    <cellStyle name="Normal 5 3 2 92" xfId="9407" xr:uid="{00000000-0005-0000-0000-0000D32A0000}"/>
    <cellStyle name="Normal 5 3 2 92 2" xfId="21308" xr:uid="{9D33336D-D066-476B-A6B4-D6298CCD5BC0}"/>
    <cellStyle name="Normal 5 3 2 93" xfId="9508" xr:uid="{00000000-0005-0000-0000-0000D42A0000}"/>
    <cellStyle name="Normal 5 3 2 93 2" xfId="21406" xr:uid="{497D689C-F7F1-4BD5-905A-AEB3F11DEBAA}"/>
    <cellStyle name="Normal 5 3 2 94" xfId="9609" xr:uid="{00000000-0005-0000-0000-0000D52A0000}"/>
    <cellStyle name="Normal 5 3 2 94 2" xfId="21504" xr:uid="{90BD8EE3-3BAC-45C1-8A82-B94EBC1381BE}"/>
    <cellStyle name="Normal 5 3 2 95" xfId="9710" xr:uid="{00000000-0005-0000-0000-0000D62A0000}"/>
    <cellStyle name="Normal 5 3 2 95 2" xfId="21602" xr:uid="{68CCE5D0-3D51-4DB8-B1A9-7A120DDE2774}"/>
    <cellStyle name="Normal 5 3 2 96" xfId="9811" xr:uid="{00000000-0005-0000-0000-0000D72A0000}"/>
    <cellStyle name="Normal 5 3 2 96 2" xfId="21700" xr:uid="{0212F84D-4081-47DA-9C3C-87B85739200F}"/>
    <cellStyle name="Normal 5 3 2 97" xfId="9912" xr:uid="{00000000-0005-0000-0000-0000D82A0000}"/>
    <cellStyle name="Normal 5 3 2 97 2" xfId="21798" xr:uid="{B1AE3EFA-ACEE-4011-94D5-67F31E345770}"/>
    <cellStyle name="Normal 5 3 2 98" xfId="10013" xr:uid="{00000000-0005-0000-0000-0000D92A0000}"/>
    <cellStyle name="Normal 5 3 2 98 2" xfId="21896" xr:uid="{9AEC74E9-144E-4BFF-9F75-9D660CA5DB5A}"/>
    <cellStyle name="Normal 5 3 2 99" xfId="10114" xr:uid="{00000000-0005-0000-0000-0000DA2A0000}"/>
    <cellStyle name="Normal 5 3 2 99 2" xfId="21994" xr:uid="{F36EDD6E-A8E7-43F0-841D-42D7B51B1790}"/>
    <cellStyle name="Normal 5 3 20" xfId="1993" xr:uid="{00000000-0005-0000-0000-0000DB2A0000}"/>
    <cellStyle name="Normal 5 3 20 2" xfId="14113" xr:uid="{9D770EB6-1B1E-4E39-923D-542F88E6EDED}"/>
    <cellStyle name="Normal 5 3 21" xfId="2094" xr:uid="{00000000-0005-0000-0000-0000DC2A0000}"/>
    <cellStyle name="Normal 5 3 21 2" xfId="14211" xr:uid="{0B222539-34B1-408A-BF6E-F5B4F0C53345}"/>
    <cellStyle name="Normal 5 3 22" xfId="2195" xr:uid="{00000000-0005-0000-0000-0000DD2A0000}"/>
    <cellStyle name="Normal 5 3 22 2" xfId="14309" xr:uid="{5B3394E6-680B-40C2-85D2-6AE558A9235D}"/>
    <cellStyle name="Normal 5 3 23" xfId="2296" xr:uid="{00000000-0005-0000-0000-0000DE2A0000}"/>
    <cellStyle name="Normal 5 3 23 2" xfId="14407" xr:uid="{5913C513-A830-4AB2-8684-B8384035A441}"/>
    <cellStyle name="Normal 5 3 24" xfId="2397" xr:uid="{00000000-0005-0000-0000-0000DF2A0000}"/>
    <cellStyle name="Normal 5 3 24 2" xfId="14505" xr:uid="{00DEB4E4-3E06-45ED-A150-9CD4C9536F7E}"/>
    <cellStyle name="Normal 5 3 25" xfId="2498" xr:uid="{00000000-0005-0000-0000-0000E02A0000}"/>
    <cellStyle name="Normal 5 3 25 2" xfId="14603" xr:uid="{62BA29C0-5700-46E3-A03E-1EBFD794C360}"/>
    <cellStyle name="Normal 5 3 26" xfId="2599" xr:uid="{00000000-0005-0000-0000-0000E12A0000}"/>
    <cellStyle name="Normal 5 3 26 2" xfId="14701" xr:uid="{515D7ED0-47E6-43CF-8958-7E3D8D046031}"/>
    <cellStyle name="Normal 5 3 27" xfId="2700" xr:uid="{00000000-0005-0000-0000-0000E22A0000}"/>
    <cellStyle name="Normal 5 3 27 2" xfId="14799" xr:uid="{A35B3C0A-144A-400D-8F9A-15763FB3C462}"/>
    <cellStyle name="Normal 5 3 28" xfId="2801" xr:uid="{00000000-0005-0000-0000-0000E32A0000}"/>
    <cellStyle name="Normal 5 3 28 2" xfId="14897" xr:uid="{9FBD2144-4182-4D47-89EF-3FE23519D798}"/>
    <cellStyle name="Normal 5 3 29" xfId="2902" xr:uid="{00000000-0005-0000-0000-0000E42A0000}"/>
    <cellStyle name="Normal 5 3 29 2" xfId="14995" xr:uid="{CA1B81EE-8E6D-45B5-A84D-8E17C99B9425}"/>
    <cellStyle name="Normal 5 3 3" xfId="203" xr:uid="{00000000-0005-0000-0000-0000E52A0000}"/>
    <cellStyle name="Normal 5 3 3 2" xfId="12379" xr:uid="{5FA155EC-80E6-46DE-B2A3-4F248D8C255F}"/>
    <cellStyle name="Normal 5 3 30" xfId="3003" xr:uid="{00000000-0005-0000-0000-0000E62A0000}"/>
    <cellStyle name="Normal 5 3 30 2" xfId="15093" xr:uid="{3367B491-6A16-4C02-BF0D-061C035F9045}"/>
    <cellStyle name="Normal 5 3 31" xfId="3104" xr:uid="{00000000-0005-0000-0000-0000E72A0000}"/>
    <cellStyle name="Normal 5 3 31 2" xfId="15191" xr:uid="{0BEC8EC5-B906-4680-83F6-902F6035D8C3}"/>
    <cellStyle name="Normal 5 3 32" xfId="3205" xr:uid="{00000000-0005-0000-0000-0000E82A0000}"/>
    <cellStyle name="Normal 5 3 32 2" xfId="15289" xr:uid="{CCC5C64B-3636-4813-9F1F-472E9E262DF0}"/>
    <cellStyle name="Normal 5 3 33" xfId="3306" xr:uid="{00000000-0005-0000-0000-0000E92A0000}"/>
    <cellStyle name="Normal 5 3 33 2" xfId="15387" xr:uid="{A8A7425B-1645-4706-8648-EF1261E6BE12}"/>
    <cellStyle name="Normal 5 3 34" xfId="3407" xr:uid="{00000000-0005-0000-0000-0000EA2A0000}"/>
    <cellStyle name="Normal 5 3 34 2" xfId="15485" xr:uid="{535A4287-3210-4E49-A513-087CA765C073}"/>
    <cellStyle name="Normal 5 3 35" xfId="3508" xr:uid="{00000000-0005-0000-0000-0000EB2A0000}"/>
    <cellStyle name="Normal 5 3 35 2" xfId="15583" xr:uid="{2DD754F9-8225-4EF3-9ACD-5CA8533B5CA8}"/>
    <cellStyle name="Normal 5 3 36" xfId="3609" xr:uid="{00000000-0005-0000-0000-0000EC2A0000}"/>
    <cellStyle name="Normal 5 3 36 2" xfId="15681" xr:uid="{DE583479-7DF3-45F5-9092-19A00AA92DCA}"/>
    <cellStyle name="Normal 5 3 37" xfId="3710" xr:uid="{00000000-0005-0000-0000-0000ED2A0000}"/>
    <cellStyle name="Normal 5 3 37 2" xfId="15780" xr:uid="{1AFDD47A-6821-43E8-9CE1-CC968C00DAC8}"/>
    <cellStyle name="Normal 5 3 38" xfId="3802" xr:uid="{00000000-0005-0000-0000-0000EE2A0000}"/>
    <cellStyle name="Normal 5 3 38 2" xfId="15870" xr:uid="{52275FC3-060A-44AB-BFA7-E3B57B4F5DA1}"/>
    <cellStyle name="Normal 5 3 39" xfId="3910" xr:uid="{00000000-0005-0000-0000-0000EF2A0000}"/>
    <cellStyle name="Normal 5 3 39 2" xfId="15972" xr:uid="{1720F02B-AB4D-4566-8794-F3FC9856BFAC}"/>
    <cellStyle name="Normal 5 3 4" xfId="377" xr:uid="{00000000-0005-0000-0000-0000F02A0000}"/>
    <cellStyle name="Normal 5 3 4 2" xfId="12546" xr:uid="{BFC0C114-2E1A-4D0D-825F-7982C26C1B71}"/>
    <cellStyle name="Normal 5 3 40" xfId="4008" xr:uid="{00000000-0005-0000-0000-0000F12A0000}"/>
    <cellStyle name="Normal 5 3 40 2" xfId="16067" xr:uid="{EE6338C0-F727-45F4-970E-4A7655372AFA}"/>
    <cellStyle name="Normal 5 3 41" xfId="3859" xr:uid="{00000000-0005-0000-0000-0000F22A0000}"/>
    <cellStyle name="Normal 5 3 41 2" xfId="15923" xr:uid="{28923C36-5170-4ED7-BC93-6E97225097FC}"/>
    <cellStyle name="Normal 5 3 42" xfId="4215" xr:uid="{00000000-0005-0000-0000-0000F32A0000}"/>
    <cellStyle name="Normal 5 3 42 2" xfId="16269" xr:uid="{A47D0E31-E558-4389-A88E-93E5DDD63168}"/>
    <cellStyle name="Normal 5 3 43" xfId="4315" xr:uid="{00000000-0005-0000-0000-0000F42A0000}"/>
    <cellStyle name="Normal 5 3 43 2" xfId="16366" xr:uid="{7C8AEEDD-24A0-4F87-8E3F-E0AF3B120925}"/>
    <cellStyle name="Normal 5 3 44" xfId="4417" xr:uid="{00000000-0005-0000-0000-0000F52A0000}"/>
    <cellStyle name="Normal 5 3 44 2" xfId="16465" xr:uid="{75724F8B-F85A-4238-B1A4-349FA2D82B12}"/>
    <cellStyle name="Normal 5 3 45" xfId="4518" xr:uid="{00000000-0005-0000-0000-0000F62A0000}"/>
    <cellStyle name="Normal 5 3 45 2" xfId="16563" xr:uid="{B3285A2A-5FB1-4E23-A812-52C6A4591780}"/>
    <cellStyle name="Normal 5 3 46" xfId="4619" xr:uid="{00000000-0005-0000-0000-0000F72A0000}"/>
    <cellStyle name="Normal 5 3 46 2" xfId="16661" xr:uid="{30AD0A1E-998A-4DDE-9DF0-2180FCAD17F4}"/>
    <cellStyle name="Normal 5 3 47" xfId="4720" xr:uid="{00000000-0005-0000-0000-0000F82A0000}"/>
    <cellStyle name="Normal 5 3 47 2" xfId="16759" xr:uid="{BA3A50DD-059B-45B8-8769-F67B388D05DA}"/>
    <cellStyle name="Normal 5 3 48" xfId="4821" xr:uid="{00000000-0005-0000-0000-0000F92A0000}"/>
    <cellStyle name="Normal 5 3 48 2" xfId="16857" xr:uid="{64DE97FE-4B86-4DD2-98BC-D4C58A00AA8E}"/>
    <cellStyle name="Normal 5 3 49" xfId="4922" xr:uid="{00000000-0005-0000-0000-0000FA2A0000}"/>
    <cellStyle name="Normal 5 3 49 2" xfId="16955" xr:uid="{C45FC906-1DE5-4158-AF9E-948FC00B4430}"/>
    <cellStyle name="Normal 5 3 5" xfId="478" xr:uid="{00000000-0005-0000-0000-0000FB2A0000}"/>
    <cellStyle name="Normal 5 3 5 2" xfId="12644" xr:uid="{8158F08B-74F4-4E5A-859A-662B91B148A9}"/>
    <cellStyle name="Normal 5 3 50" xfId="5023" xr:uid="{00000000-0005-0000-0000-0000FC2A0000}"/>
    <cellStyle name="Normal 5 3 50 2" xfId="17053" xr:uid="{336013EB-3FA0-4E99-8B7A-A0DA88466D8E}"/>
    <cellStyle name="Normal 5 3 51" xfId="5124" xr:uid="{00000000-0005-0000-0000-0000FD2A0000}"/>
    <cellStyle name="Normal 5 3 51 2" xfId="17151" xr:uid="{4C52F118-D5DD-46C9-B3CE-45672C356FF4}"/>
    <cellStyle name="Normal 5 3 52" xfId="5225" xr:uid="{00000000-0005-0000-0000-0000FE2A0000}"/>
    <cellStyle name="Normal 5 3 52 2" xfId="17249" xr:uid="{7072D1CB-C3EB-497C-801E-0224E2EC6DF2}"/>
    <cellStyle name="Normal 5 3 53" xfId="5326" xr:uid="{00000000-0005-0000-0000-0000FF2A0000}"/>
    <cellStyle name="Normal 5 3 53 2" xfId="17347" xr:uid="{DCB29FE6-DC9A-4956-84CC-B8AE9A27C9D1}"/>
    <cellStyle name="Normal 5 3 54" xfId="5427" xr:uid="{00000000-0005-0000-0000-0000002B0000}"/>
    <cellStyle name="Normal 5 3 54 2" xfId="17445" xr:uid="{CA5396A0-6D48-4469-B54C-03A1F66C3B0A}"/>
    <cellStyle name="Normal 5 3 55" xfId="5528" xr:uid="{00000000-0005-0000-0000-0000012B0000}"/>
    <cellStyle name="Normal 5 3 55 2" xfId="17543" xr:uid="{34A68650-C15E-480D-91AB-764EC7B73EF3}"/>
    <cellStyle name="Normal 5 3 56" xfId="5629" xr:uid="{00000000-0005-0000-0000-0000022B0000}"/>
    <cellStyle name="Normal 5 3 56 2" xfId="17641" xr:uid="{58A4143C-79AE-4B8E-A115-0BD0E2B11B5C}"/>
    <cellStyle name="Normal 5 3 57" xfId="5730" xr:uid="{00000000-0005-0000-0000-0000032B0000}"/>
    <cellStyle name="Normal 5 3 57 2" xfId="17739" xr:uid="{104651FB-EE38-482F-B3A2-68CF398C471D}"/>
    <cellStyle name="Normal 5 3 58" xfId="5831" xr:uid="{00000000-0005-0000-0000-0000042B0000}"/>
    <cellStyle name="Normal 5 3 58 2" xfId="17837" xr:uid="{09C3D80A-FC84-47E6-A5B5-18F85F50F188}"/>
    <cellStyle name="Normal 5 3 59" xfId="5932" xr:uid="{00000000-0005-0000-0000-0000052B0000}"/>
    <cellStyle name="Normal 5 3 59 2" xfId="17935" xr:uid="{BBE84A29-EAC7-442B-BF99-D39B095539A5}"/>
    <cellStyle name="Normal 5 3 6" xfId="579" xr:uid="{00000000-0005-0000-0000-0000062B0000}"/>
    <cellStyle name="Normal 5 3 6 2" xfId="12742" xr:uid="{FD0B41B4-3F89-46EF-A7E6-814736A27733}"/>
    <cellStyle name="Normal 5 3 60" xfId="6033" xr:uid="{00000000-0005-0000-0000-0000072B0000}"/>
    <cellStyle name="Normal 5 3 60 2" xfId="18033" xr:uid="{F7BAD626-BA0A-4980-9DE5-9EBA828015E8}"/>
    <cellStyle name="Normal 5 3 61" xfId="6134" xr:uid="{00000000-0005-0000-0000-0000082B0000}"/>
    <cellStyle name="Normal 5 3 61 2" xfId="18131" xr:uid="{1C847739-E711-485B-87B5-3EC5FF94B4B9}"/>
    <cellStyle name="Normal 5 3 62" xfId="6235" xr:uid="{00000000-0005-0000-0000-0000092B0000}"/>
    <cellStyle name="Normal 5 3 62 2" xfId="18229" xr:uid="{EAA4B923-2A85-449A-A9F1-B4FC9FDB62ED}"/>
    <cellStyle name="Normal 5 3 63" xfId="6336" xr:uid="{00000000-0005-0000-0000-00000A2B0000}"/>
    <cellStyle name="Normal 5 3 63 2" xfId="18327" xr:uid="{896D1D83-F8F8-4DEF-9B14-160AF5D40838}"/>
    <cellStyle name="Normal 5 3 64" xfId="6437" xr:uid="{00000000-0005-0000-0000-00000B2B0000}"/>
    <cellStyle name="Normal 5 3 64 2" xfId="18425" xr:uid="{026668F4-B7D1-4B2E-8447-6C740C990FE2}"/>
    <cellStyle name="Normal 5 3 65" xfId="6538" xr:uid="{00000000-0005-0000-0000-00000C2B0000}"/>
    <cellStyle name="Normal 5 3 65 2" xfId="18523" xr:uid="{9ABC30CD-B6E5-4842-A5C9-EC2E70A70775}"/>
    <cellStyle name="Normal 5 3 66" xfId="6639" xr:uid="{00000000-0005-0000-0000-00000D2B0000}"/>
    <cellStyle name="Normal 5 3 66 2" xfId="18621" xr:uid="{B5BD8BD3-0DF2-4A8E-BB8B-20D3448282C1}"/>
    <cellStyle name="Normal 5 3 67" xfId="6740" xr:uid="{00000000-0005-0000-0000-00000E2B0000}"/>
    <cellStyle name="Normal 5 3 67 2" xfId="18719" xr:uid="{BCA113AB-1971-4192-BF97-8AD1F985E7D5}"/>
    <cellStyle name="Normal 5 3 68" xfId="6841" xr:uid="{00000000-0005-0000-0000-00000F2B0000}"/>
    <cellStyle name="Normal 5 3 68 2" xfId="18817" xr:uid="{7037FF22-55C4-45FD-A908-EDDA423E328F}"/>
    <cellStyle name="Normal 5 3 69" xfId="6942" xr:uid="{00000000-0005-0000-0000-0000102B0000}"/>
    <cellStyle name="Normal 5 3 69 2" xfId="18915" xr:uid="{D9D1ABFC-399C-4D85-8428-B12B7E74E160}"/>
    <cellStyle name="Normal 5 3 7" xfId="680" xr:uid="{00000000-0005-0000-0000-0000112B0000}"/>
    <cellStyle name="Normal 5 3 7 2" xfId="12840" xr:uid="{A2EE26CF-B339-4907-B2E8-73D5605936FA}"/>
    <cellStyle name="Normal 5 3 70" xfId="7043" xr:uid="{00000000-0005-0000-0000-0000122B0000}"/>
    <cellStyle name="Normal 5 3 70 2" xfId="19013" xr:uid="{7A7013DD-E4A9-4CC9-9456-C383EA5BE3AC}"/>
    <cellStyle name="Normal 5 3 71" xfId="7144" xr:uid="{00000000-0005-0000-0000-0000132B0000}"/>
    <cellStyle name="Normal 5 3 71 2" xfId="19111" xr:uid="{52C470CD-262B-454E-8E6D-251104648208}"/>
    <cellStyle name="Normal 5 3 72" xfId="7245" xr:uid="{00000000-0005-0000-0000-0000142B0000}"/>
    <cellStyle name="Normal 5 3 72 2" xfId="19209" xr:uid="{41823586-B8E1-4ECE-B653-AE6907860C1A}"/>
    <cellStyle name="Normal 5 3 73" xfId="7346" xr:uid="{00000000-0005-0000-0000-0000152B0000}"/>
    <cellStyle name="Normal 5 3 73 2" xfId="19307" xr:uid="{C2BCD414-140D-48EC-9052-0B6F4D69BD7A}"/>
    <cellStyle name="Normal 5 3 74" xfId="7447" xr:uid="{00000000-0005-0000-0000-0000162B0000}"/>
    <cellStyle name="Normal 5 3 74 2" xfId="19405" xr:uid="{5CD39B2D-7A12-438F-AEC1-73163CB8C5F5}"/>
    <cellStyle name="Normal 5 3 75" xfId="7548" xr:uid="{00000000-0005-0000-0000-0000172B0000}"/>
    <cellStyle name="Normal 5 3 75 2" xfId="19503" xr:uid="{AC47770A-07BE-4C6D-9081-3EB537154CB4}"/>
    <cellStyle name="Normal 5 3 76" xfId="7649" xr:uid="{00000000-0005-0000-0000-0000182B0000}"/>
    <cellStyle name="Normal 5 3 76 2" xfId="19601" xr:uid="{C5EBAA00-49F4-4007-A467-A25BC003103F}"/>
    <cellStyle name="Normal 5 3 77" xfId="7750" xr:uid="{00000000-0005-0000-0000-0000192B0000}"/>
    <cellStyle name="Normal 5 3 77 2" xfId="19699" xr:uid="{50C86D40-FDA7-4FE8-895A-AE6862945E9F}"/>
    <cellStyle name="Normal 5 3 78" xfId="7851" xr:uid="{00000000-0005-0000-0000-00001A2B0000}"/>
    <cellStyle name="Normal 5 3 78 2" xfId="19797" xr:uid="{25A5317F-09C3-40A8-9708-00833A8626C8}"/>
    <cellStyle name="Normal 5 3 79" xfId="7952" xr:uid="{00000000-0005-0000-0000-00001B2B0000}"/>
    <cellStyle name="Normal 5 3 79 2" xfId="19895" xr:uid="{B121F972-3AEE-4C43-B44E-EAC1898579FF}"/>
    <cellStyle name="Normal 5 3 8" xfId="781" xr:uid="{00000000-0005-0000-0000-00001C2B0000}"/>
    <cellStyle name="Normal 5 3 8 2" xfId="12938" xr:uid="{F74A49CC-1031-4A90-8DE9-89755032E8FF}"/>
    <cellStyle name="Normal 5 3 80" xfId="8053" xr:uid="{00000000-0005-0000-0000-00001D2B0000}"/>
    <cellStyle name="Normal 5 3 80 2" xfId="19993" xr:uid="{486DFA5B-09C1-48CC-8821-2044B4A45BA0}"/>
    <cellStyle name="Normal 5 3 81" xfId="8154" xr:uid="{00000000-0005-0000-0000-00001E2B0000}"/>
    <cellStyle name="Normal 5 3 81 2" xfId="20091" xr:uid="{C69963C4-04AE-441B-88CD-2BBD600CBE33}"/>
    <cellStyle name="Normal 5 3 82" xfId="8255" xr:uid="{00000000-0005-0000-0000-00001F2B0000}"/>
    <cellStyle name="Normal 5 3 82 2" xfId="20189" xr:uid="{6F567688-C485-481B-BDE5-B85016CDADE0}"/>
    <cellStyle name="Normal 5 3 83" xfId="8356" xr:uid="{00000000-0005-0000-0000-0000202B0000}"/>
    <cellStyle name="Normal 5 3 83 2" xfId="20287" xr:uid="{EB7673FC-86E0-4AB2-B5A8-CF4754D2BDD4}"/>
    <cellStyle name="Normal 5 3 84" xfId="8457" xr:uid="{00000000-0005-0000-0000-0000212B0000}"/>
    <cellStyle name="Normal 5 3 84 2" xfId="20385" xr:uid="{423D2447-5B6B-4586-A8B6-0C2CA6EFE2E3}"/>
    <cellStyle name="Normal 5 3 85" xfId="8558" xr:uid="{00000000-0005-0000-0000-0000222B0000}"/>
    <cellStyle name="Normal 5 3 85 2" xfId="20483" xr:uid="{F83140C5-23D1-4902-A73B-60C3CCA13AAA}"/>
    <cellStyle name="Normal 5 3 86" xfId="8659" xr:uid="{00000000-0005-0000-0000-0000232B0000}"/>
    <cellStyle name="Normal 5 3 86 2" xfId="20581" xr:uid="{64BCE7FF-BD5D-4AE5-95C5-E7635C7FDB9A}"/>
    <cellStyle name="Normal 5 3 87" xfId="8760" xr:uid="{00000000-0005-0000-0000-0000242B0000}"/>
    <cellStyle name="Normal 5 3 87 2" xfId="20679" xr:uid="{9C68878B-090F-4E14-B00D-509E149C613E}"/>
    <cellStyle name="Normal 5 3 88" xfId="8861" xr:uid="{00000000-0005-0000-0000-0000252B0000}"/>
    <cellStyle name="Normal 5 3 88 2" xfId="20777" xr:uid="{4EE9D561-8850-4369-AE9B-FF6237D2C242}"/>
    <cellStyle name="Normal 5 3 89" xfId="8962" xr:uid="{00000000-0005-0000-0000-0000262B0000}"/>
    <cellStyle name="Normal 5 3 89 2" xfId="20875" xr:uid="{70789219-3F04-47B5-9AD5-6C8DD81236A4}"/>
    <cellStyle name="Normal 5 3 9" xfId="882" xr:uid="{00000000-0005-0000-0000-0000272B0000}"/>
    <cellStyle name="Normal 5 3 9 2" xfId="13036" xr:uid="{06FDD6A6-F0BE-459E-8E60-778435B6C9F8}"/>
    <cellStyle name="Normal 5 3 90" xfId="9063" xr:uid="{00000000-0005-0000-0000-0000282B0000}"/>
    <cellStyle name="Normal 5 3 90 2" xfId="20973" xr:uid="{B9E9A820-D99E-4391-82D1-C07F47618CE7}"/>
    <cellStyle name="Normal 5 3 91" xfId="9164" xr:uid="{00000000-0005-0000-0000-0000292B0000}"/>
    <cellStyle name="Normal 5 3 91 2" xfId="21071" xr:uid="{B35A30F4-C469-447D-8B7D-9CAD6FBBCC48}"/>
    <cellStyle name="Normal 5 3 92" xfId="9265" xr:uid="{00000000-0005-0000-0000-00002A2B0000}"/>
    <cellStyle name="Normal 5 3 92 2" xfId="21169" xr:uid="{7BB099DE-7890-458E-B778-05625712B430}"/>
    <cellStyle name="Normal 5 3 93" xfId="9366" xr:uid="{00000000-0005-0000-0000-00002B2B0000}"/>
    <cellStyle name="Normal 5 3 93 2" xfId="21267" xr:uid="{4CB90C8B-BCD3-476A-AE5C-E1B99C23D042}"/>
    <cellStyle name="Normal 5 3 94" xfId="9467" xr:uid="{00000000-0005-0000-0000-00002C2B0000}"/>
    <cellStyle name="Normal 5 3 94 2" xfId="21365" xr:uid="{46AFCCEC-8311-4660-A7A3-4FD39B8E22EA}"/>
    <cellStyle name="Normal 5 3 95" xfId="9568" xr:uid="{00000000-0005-0000-0000-00002D2B0000}"/>
    <cellStyle name="Normal 5 3 95 2" xfId="21463" xr:uid="{9430ED6D-7B48-4FDF-BAEF-1CA0D266C170}"/>
    <cellStyle name="Normal 5 3 96" xfId="9669" xr:uid="{00000000-0005-0000-0000-00002E2B0000}"/>
    <cellStyle name="Normal 5 3 96 2" xfId="21561" xr:uid="{A801FEEF-6FCF-45EB-B0D4-FDCD8ED4BF56}"/>
    <cellStyle name="Normal 5 3 97" xfId="9770" xr:uid="{00000000-0005-0000-0000-00002F2B0000}"/>
    <cellStyle name="Normal 5 3 97 2" xfId="21659" xr:uid="{4465B509-C0AF-4580-A1EB-86A7CB89F5B1}"/>
    <cellStyle name="Normal 5 3 98" xfId="9871" xr:uid="{00000000-0005-0000-0000-0000302B0000}"/>
    <cellStyle name="Normal 5 3 98 2" xfId="21757" xr:uid="{AB8034DC-EEC8-46B5-A501-DC9B51303776}"/>
    <cellStyle name="Normal 5 3 99" xfId="9972" xr:uid="{00000000-0005-0000-0000-0000312B0000}"/>
    <cellStyle name="Normal 5 3 99 2" xfId="21855" xr:uid="{82D965A9-187B-4399-8047-9DAB18ACF464}"/>
    <cellStyle name="Normal 5 30" xfId="2737" xr:uid="{00000000-0005-0000-0000-0000322B0000}"/>
    <cellStyle name="Normal 5 30 2" xfId="14836" xr:uid="{D47F26CA-3EFE-4BF8-87D3-BDEBDD31E4C0}"/>
    <cellStyle name="Normal 5 31" xfId="2838" xr:uid="{00000000-0005-0000-0000-0000332B0000}"/>
    <cellStyle name="Normal 5 31 2" xfId="14934" xr:uid="{F52A0CB6-E695-4666-B4D8-FFDD470C8392}"/>
    <cellStyle name="Normal 5 32" xfId="2939" xr:uid="{00000000-0005-0000-0000-0000342B0000}"/>
    <cellStyle name="Normal 5 32 2" xfId="15032" xr:uid="{A9B8AC83-2358-4381-93C7-B2F14F97282F}"/>
    <cellStyle name="Normal 5 33" xfId="3040" xr:uid="{00000000-0005-0000-0000-0000352B0000}"/>
    <cellStyle name="Normal 5 33 2" xfId="15130" xr:uid="{0673FE4C-A799-4C1A-B713-202393B948CE}"/>
    <cellStyle name="Normal 5 34" xfId="3141" xr:uid="{00000000-0005-0000-0000-0000362B0000}"/>
    <cellStyle name="Normal 5 34 2" xfId="15228" xr:uid="{9DB82596-4C3C-4F84-9C00-907C223E026F}"/>
    <cellStyle name="Normal 5 35" xfId="3242" xr:uid="{00000000-0005-0000-0000-0000372B0000}"/>
    <cellStyle name="Normal 5 35 2" xfId="15326" xr:uid="{715A823D-E888-4D22-AC96-5FABBC65C7F3}"/>
    <cellStyle name="Normal 5 36" xfId="3343" xr:uid="{00000000-0005-0000-0000-0000382B0000}"/>
    <cellStyle name="Normal 5 36 2" xfId="15424" xr:uid="{B9D70427-6D39-40A5-B733-0909ABF03D0A}"/>
    <cellStyle name="Normal 5 37" xfId="3444" xr:uid="{00000000-0005-0000-0000-0000392B0000}"/>
    <cellStyle name="Normal 5 37 2" xfId="15522" xr:uid="{C25B9A77-6211-41D7-8C2A-D8412AEE8722}"/>
    <cellStyle name="Normal 5 38" xfId="3545" xr:uid="{00000000-0005-0000-0000-00003A2B0000}"/>
    <cellStyle name="Normal 5 38 2" xfId="15620" xr:uid="{13CDAD24-644E-4406-A2AD-DC47D7BF5CD5}"/>
    <cellStyle name="Normal 5 39" xfId="3646" xr:uid="{00000000-0005-0000-0000-00003B2B0000}"/>
    <cellStyle name="Normal 5 39 2" xfId="15718" xr:uid="{F27A194F-A23B-4D1B-A959-D3BF402FE388}"/>
    <cellStyle name="Normal 5 4" xfId="3" xr:uid="{00000000-0005-0000-0000-00003C2B0000}"/>
    <cellStyle name="Normal 5 4 10" xfId="1086" xr:uid="{00000000-0005-0000-0000-00003D2B0000}"/>
    <cellStyle name="Normal 5 4 10 2" xfId="13233" xr:uid="{27F2EFE2-1490-4CC6-A37A-253FED458A74}"/>
    <cellStyle name="Normal 5 4 100" xfId="10176" xr:uid="{00000000-0005-0000-0000-00003E2B0000}"/>
    <cellStyle name="Normal 5 4 100 2" xfId="22053" xr:uid="{CAED10D2-A2C4-4BF5-942F-466CEDAA3C2A}"/>
    <cellStyle name="Normal 5 4 101" xfId="10275" xr:uid="{00000000-0005-0000-0000-00003F2B0000}"/>
    <cellStyle name="Normal 5 4 101 2" xfId="22149" xr:uid="{2F2CE569-903A-4429-8988-9D25A4F9C065}"/>
    <cellStyle name="Normal 5 4 102" xfId="10377" xr:uid="{00000000-0005-0000-0000-0000402B0000}"/>
    <cellStyle name="Normal 5 4 102 2" xfId="22247" xr:uid="{057FC343-9464-41AC-8FFD-79BBBF94E10D}"/>
    <cellStyle name="Normal 5 4 103" xfId="10478" xr:uid="{00000000-0005-0000-0000-0000412B0000}"/>
    <cellStyle name="Normal 5 4 103 2" xfId="22344" xr:uid="{6C58ADD7-ED63-4F9D-AFE6-0593252E77B1}"/>
    <cellStyle name="Normal 5 4 104" xfId="10579" xr:uid="{00000000-0005-0000-0000-0000422B0000}"/>
    <cellStyle name="Normal 5 4 104 2" xfId="22444" xr:uid="{2E6635EB-7E22-45C4-85EF-81952A491B43}"/>
    <cellStyle name="Normal 5 4 105" xfId="10679" xr:uid="{00000000-0005-0000-0000-0000432B0000}"/>
    <cellStyle name="Normal 5 4 105 2" xfId="22542" xr:uid="{2640636A-361A-4B4A-8605-3789B79FCB65}"/>
    <cellStyle name="Normal 5 4 106" xfId="10779" xr:uid="{00000000-0005-0000-0000-0000442B0000}"/>
    <cellStyle name="Normal 5 4 106 2" xfId="22638" xr:uid="{7001C4CB-A122-41C5-AF9D-7957EB2F11F7}"/>
    <cellStyle name="Normal 5 4 107" xfId="10882" xr:uid="{00000000-0005-0000-0000-0000452B0000}"/>
    <cellStyle name="Normal 5 4 107 2" xfId="22739" xr:uid="{83DBE471-5E24-42EB-AA4C-D308EA333399}"/>
    <cellStyle name="Normal 5 4 108" xfId="10981" xr:uid="{00000000-0005-0000-0000-0000462B0000}"/>
    <cellStyle name="Normal 5 4 108 2" xfId="22835" xr:uid="{B5849953-67F1-4BF7-AB3A-8E2ADA257666}"/>
    <cellStyle name="Normal 5 4 109" xfId="11081" xr:uid="{00000000-0005-0000-0000-0000472B0000}"/>
    <cellStyle name="Normal 5 4 109 2" xfId="22931" xr:uid="{0D1968CE-4AEE-44F8-8A74-3B3B8ACCF811}"/>
    <cellStyle name="Normal 5 4 11" xfId="1187" xr:uid="{00000000-0005-0000-0000-0000482B0000}"/>
    <cellStyle name="Normal 5 4 11 2" xfId="13331" xr:uid="{67A7D71B-BE43-4D4F-A057-3E4D06BD9F79}"/>
    <cellStyle name="Normal 5 4 110" xfId="11185" xr:uid="{00000000-0005-0000-0000-0000492B0000}"/>
    <cellStyle name="Normal 5 4 110 2" xfId="23031" xr:uid="{D971F3AC-4290-443F-8F65-CEADB2F981E9}"/>
    <cellStyle name="Normal 5 4 111" xfId="11286" xr:uid="{00000000-0005-0000-0000-00004A2B0000}"/>
    <cellStyle name="Normal 5 4 111 2" xfId="23129" xr:uid="{FEE1B322-002C-4C68-AEBF-382193FF3D93}"/>
    <cellStyle name="Normal 5 4 112" xfId="11387" xr:uid="{00000000-0005-0000-0000-00004B2B0000}"/>
    <cellStyle name="Normal 5 4 112 2" xfId="23227" xr:uid="{1F219B9F-06D7-408C-AE82-2732AC42B8E8}"/>
    <cellStyle name="Normal 5 4 113" xfId="11487" xr:uid="{00000000-0005-0000-0000-00004C2B0000}"/>
    <cellStyle name="Normal 5 4 113 2" xfId="23326" xr:uid="{E26F8027-D549-42C9-9EF6-2130341FD670}"/>
    <cellStyle name="Normal 5 4 114" xfId="11586" xr:uid="{00000000-0005-0000-0000-00004D2B0000}"/>
    <cellStyle name="Normal 5 4 114 2" xfId="23422" xr:uid="{BB42E354-7BF3-4259-B858-2CF129AC61CF}"/>
    <cellStyle name="Normal 5 4 115" xfId="11688" xr:uid="{00000000-0005-0000-0000-00004E2B0000}"/>
    <cellStyle name="Normal 5 4 115 2" xfId="23521" xr:uid="{5228DFE1-6300-4073-AE25-D30F2D71CB54}"/>
    <cellStyle name="Normal 5 4 116" xfId="11785" xr:uid="{00000000-0005-0000-0000-00004F2B0000}"/>
    <cellStyle name="Normal 5 4 116 2" xfId="23613" xr:uid="{D6B81B33-5F9C-4902-BE33-8D5A609C6BAD}"/>
    <cellStyle name="Normal 5 4 117" xfId="11882" xr:uid="{00000000-0005-0000-0000-0000502B0000}"/>
    <cellStyle name="Normal 5 4 117 2" xfId="23707" xr:uid="{ECC52EFF-3692-4485-8913-32CB03ACF7A9}"/>
    <cellStyle name="Normal 5 4 118" xfId="11977" xr:uid="{00000000-0005-0000-0000-0000512B0000}"/>
    <cellStyle name="Normal 5 4 118 2" xfId="23801" xr:uid="{55F72F34-8E77-445B-934F-14B25D99DAE1}"/>
    <cellStyle name="Normal 5 4 119" xfId="12064" xr:uid="{00000000-0005-0000-0000-0000522B0000}"/>
    <cellStyle name="Normal 5 4 119 2" xfId="23885" xr:uid="{EA877E5C-7C1D-4711-A2FC-0FF93F92E571}"/>
    <cellStyle name="Normal 5 4 12" xfId="1288" xr:uid="{00000000-0005-0000-0000-0000532B0000}"/>
    <cellStyle name="Normal 5 4 12 2" xfId="13429" xr:uid="{4EA310C5-7558-4237-9B3A-551532F20F77}"/>
    <cellStyle name="Normal 5 4 120" xfId="12147" xr:uid="{00000000-0005-0000-0000-0000542B0000}"/>
    <cellStyle name="Normal 5 4 120 2" xfId="23965" xr:uid="{33C02633-557B-4C87-A03C-F135BB754E49}"/>
    <cellStyle name="Normal 5 4 121" xfId="12252" xr:uid="{77AFE5F6-1F1A-4460-8EBF-38CA7C24256D}"/>
    <cellStyle name="Normal 5 4 13" xfId="1389" xr:uid="{00000000-0005-0000-0000-0000552B0000}"/>
    <cellStyle name="Normal 5 4 13 2" xfId="13527" xr:uid="{0CA88589-C4FF-4788-A639-E99E825473E4}"/>
    <cellStyle name="Normal 5 4 14" xfId="1490" xr:uid="{00000000-0005-0000-0000-0000562B0000}"/>
    <cellStyle name="Normal 5 4 14 2" xfId="13625" xr:uid="{1899D134-15FC-4C3D-9C10-4342EBB6B369}"/>
    <cellStyle name="Normal 5 4 15" xfId="1591" xr:uid="{00000000-0005-0000-0000-0000572B0000}"/>
    <cellStyle name="Normal 5 4 15 2" xfId="13723" xr:uid="{88B00007-B36E-4236-95FA-5C6B31B994E7}"/>
    <cellStyle name="Normal 5 4 16" xfId="1692" xr:uid="{00000000-0005-0000-0000-0000582B0000}"/>
    <cellStyle name="Normal 5 4 16 2" xfId="13821" xr:uid="{8A340BD1-16D2-40D7-91E6-D155C5D2F859}"/>
    <cellStyle name="Normal 5 4 17" xfId="1793" xr:uid="{00000000-0005-0000-0000-0000592B0000}"/>
    <cellStyle name="Normal 5 4 17 2" xfId="13919" xr:uid="{439618F0-5563-4D0C-A392-A8F16ED3667A}"/>
    <cellStyle name="Normal 5 4 18" xfId="1894" xr:uid="{00000000-0005-0000-0000-00005A2B0000}"/>
    <cellStyle name="Normal 5 4 18 2" xfId="14017" xr:uid="{3B452961-34D4-4664-B361-7DB9E7664965}"/>
    <cellStyle name="Normal 5 4 19" xfId="1995" xr:uid="{00000000-0005-0000-0000-00005B2B0000}"/>
    <cellStyle name="Normal 5 4 19 2" xfId="14115" xr:uid="{AEB279CD-045B-4EF7-8C97-27B55163F7F5}"/>
    <cellStyle name="Normal 5 4 2" xfId="201" xr:uid="{00000000-0005-0000-0000-00005C2B0000}"/>
    <cellStyle name="Normal 5 4 2 2" xfId="12377" xr:uid="{8245BE03-803F-4D6B-BE4B-89C0F15B6A80}"/>
    <cellStyle name="Normal 5 4 20" xfId="2096" xr:uid="{00000000-0005-0000-0000-00005D2B0000}"/>
    <cellStyle name="Normal 5 4 20 2" xfId="14213" xr:uid="{6BC9EAF6-89F0-4FEC-809F-BEF2BBF2099D}"/>
    <cellStyle name="Normal 5 4 21" xfId="2197" xr:uid="{00000000-0005-0000-0000-00005E2B0000}"/>
    <cellStyle name="Normal 5 4 21 2" xfId="14311" xr:uid="{B2AB907F-83EC-4400-805D-B5B1BBAA67AF}"/>
    <cellStyle name="Normal 5 4 22" xfId="2298" xr:uid="{00000000-0005-0000-0000-00005F2B0000}"/>
    <cellStyle name="Normal 5 4 22 2" xfId="14409" xr:uid="{060A738B-10CA-497D-A3EE-CA6632947DD6}"/>
    <cellStyle name="Normal 5 4 23" xfId="2399" xr:uid="{00000000-0005-0000-0000-0000602B0000}"/>
    <cellStyle name="Normal 5 4 23 2" xfId="14507" xr:uid="{A92344A6-E5DD-434B-AACE-46F694409E8B}"/>
    <cellStyle name="Normal 5 4 24" xfId="2500" xr:uid="{00000000-0005-0000-0000-0000612B0000}"/>
    <cellStyle name="Normal 5 4 24 2" xfId="14605" xr:uid="{BE4CD565-8434-44EB-890B-721B87CD6429}"/>
    <cellStyle name="Normal 5 4 25" xfId="2601" xr:uid="{00000000-0005-0000-0000-0000622B0000}"/>
    <cellStyle name="Normal 5 4 25 2" xfId="14703" xr:uid="{89462647-9E83-418A-AC84-4CAE3B4DB5E7}"/>
    <cellStyle name="Normal 5 4 26" xfId="2702" xr:uid="{00000000-0005-0000-0000-0000632B0000}"/>
    <cellStyle name="Normal 5 4 26 2" xfId="14801" xr:uid="{DDEEB927-0477-49E9-B384-EDC9A4DFC8E0}"/>
    <cellStyle name="Normal 5 4 27" xfId="2803" xr:uid="{00000000-0005-0000-0000-0000642B0000}"/>
    <cellStyle name="Normal 5 4 27 2" xfId="14899" xr:uid="{CE15DB39-54A8-40FD-9127-02B6757A9650}"/>
    <cellStyle name="Normal 5 4 28" xfId="2904" xr:uid="{00000000-0005-0000-0000-0000652B0000}"/>
    <cellStyle name="Normal 5 4 28 2" xfId="14997" xr:uid="{F4E31D13-C777-4F3C-86F6-C6F929AE9F1C}"/>
    <cellStyle name="Normal 5 4 29" xfId="3005" xr:uid="{00000000-0005-0000-0000-0000662B0000}"/>
    <cellStyle name="Normal 5 4 29 2" xfId="15095" xr:uid="{8B124588-6EB7-45CB-88A2-950239BEA4D3}"/>
    <cellStyle name="Normal 5 4 3" xfId="379" xr:uid="{00000000-0005-0000-0000-0000672B0000}"/>
    <cellStyle name="Normal 5 4 3 2" xfId="12548" xr:uid="{0D1CBB6A-D550-4C7E-8DF3-1C98CB9473E2}"/>
    <cellStyle name="Normal 5 4 30" xfId="3106" xr:uid="{00000000-0005-0000-0000-0000682B0000}"/>
    <cellStyle name="Normal 5 4 30 2" xfId="15193" xr:uid="{08BABCCF-AFBC-49D1-8F66-6A9129C19BDD}"/>
    <cellStyle name="Normal 5 4 31" xfId="3207" xr:uid="{00000000-0005-0000-0000-0000692B0000}"/>
    <cellStyle name="Normal 5 4 31 2" xfId="15291" xr:uid="{2E837AAB-0EF5-4ECF-97D3-8F683BBCE11D}"/>
    <cellStyle name="Normal 5 4 32" xfId="3308" xr:uid="{00000000-0005-0000-0000-00006A2B0000}"/>
    <cellStyle name="Normal 5 4 32 2" xfId="15389" xr:uid="{C45BF451-CABB-4069-BFCD-9CB8CD4520EB}"/>
    <cellStyle name="Normal 5 4 33" xfId="3409" xr:uid="{00000000-0005-0000-0000-00006B2B0000}"/>
    <cellStyle name="Normal 5 4 33 2" xfId="15487" xr:uid="{F38BAC4F-386C-4895-A0CA-04C96CFCFD98}"/>
    <cellStyle name="Normal 5 4 34" xfId="3510" xr:uid="{00000000-0005-0000-0000-00006C2B0000}"/>
    <cellStyle name="Normal 5 4 34 2" xfId="15585" xr:uid="{48F93606-2A56-4007-A2A6-5E9C08109EC2}"/>
    <cellStyle name="Normal 5 4 35" xfId="3611" xr:uid="{00000000-0005-0000-0000-00006D2B0000}"/>
    <cellStyle name="Normal 5 4 35 2" xfId="15683" xr:uid="{30EEA73F-236A-47B6-9F5C-93B2A11D76D0}"/>
    <cellStyle name="Normal 5 4 36" xfId="3712" xr:uid="{00000000-0005-0000-0000-00006E2B0000}"/>
    <cellStyle name="Normal 5 4 36 2" xfId="15782" xr:uid="{25297B55-EEFE-4011-817E-DF53A8D0DB78}"/>
    <cellStyle name="Normal 5 4 37" xfId="3804" xr:uid="{00000000-0005-0000-0000-00006F2B0000}"/>
    <cellStyle name="Normal 5 4 37 2" xfId="15871" xr:uid="{444B89B9-092C-40CC-96FE-FEA679704D0F}"/>
    <cellStyle name="Normal 5 4 38" xfId="3912" xr:uid="{00000000-0005-0000-0000-0000702B0000}"/>
    <cellStyle name="Normal 5 4 38 2" xfId="15973" xr:uid="{28267C69-851F-4C56-9330-4E5298FAD028}"/>
    <cellStyle name="Normal 5 4 39" xfId="4010" xr:uid="{00000000-0005-0000-0000-0000712B0000}"/>
    <cellStyle name="Normal 5 4 39 2" xfId="16069" xr:uid="{F4BBFCBB-A3E2-4A7E-BA10-45A6AC384C73}"/>
    <cellStyle name="Normal 5 4 4" xfId="480" xr:uid="{00000000-0005-0000-0000-0000722B0000}"/>
    <cellStyle name="Normal 5 4 4 2" xfId="12646" xr:uid="{7D2CAD90-352A-4E8E-8A1C-DDA062A43725}"/>
    <cellStyle name="Normal 5 4 40" xfId="3698" xr:uid="{00000000-0005-0000-0000-0000732B0000}"/>
    <cellStyle name="Normal 5 4 40 2" xfId="15769" xr:uid="{E75F9CFF-0D8D-4752-8B63-A73D8FB215EE}"/>
    <cellStyle name="Normal 5 4 41" xfId="4217" xr:uid="{00000000-0005-0000-0000-0000742B0000}"/>
    <cellStyle name="Normal 5 4 41 2" xfId="16270" xr:uid="{293CE226-246A-44BC-B837-D31A24F699D9}"/>
    <cellStyle name="Normal 5 4 42" xfId="4317" xr:uid="{00000000-0005-0000-0000-0000752B0000}"/>
    <cellStyle name="Normal 5 4 42 2" xfId="16368" xr:uid="{964EC861-E926-4724-AC0C-22D9FFEF6EFB}"/>
    <cellStyle name="Normal 5 4 43" xfId="4419" xr:uid="{00000000-0005-0000-0000-0000762B0000}"/>
    <cellStyle name="Normal 5 4 43 2" xfId="16467" xr:uid="{33FF2472-67A0-4031-90D1-5D4462CACB8E}"/>
    <cellStyle name="Normal 5 4 44" xfId="4520" xr:uid="{00000000-0005-0000-0000-0000772B0000}"/>
    <cellStyle name="Normal 5 4 44 2" xfId="16565" xr:uid="{FE681DAC-6E14-4A62-932C-2A76FDC1A656}"/>
    <cellStyle name="Normal 5 4 45" xfId="4621" xr:uid="{00000000-0005-0000-0000-0000782B0000}"/>
    <cellStyle name="Normal 5 4 45 2" xfId="16663" xr:uid="{30EFD1D1-C33A-48D1-8644-4F6764C4828B}"/>
    <cellStyle name="Normal 5 4 46" xfId="4722" xr:uid="{00000000-0005-0000-0000-0000792B0000}"/>
    <cellStyle name="Normal 5 4 46 2" xfId="16761" xr:uid="{D1DB5DBC-BEEF-4ABC-B414-23CC05F99653}"/>
    <cellStyle name="Normal 5 4 47" xfId="4823" xr:uid="{00000000-0005-0000-0000-00007A2B0000}"/>
    <cellStyle name="Normal 5 4 47 2" xfId="16859" xr:uid="{2C8D68CD-B9EB-485A-AC52-91A517F15B3E}"/>
    <cellStyle name="Normal 5 4 48" xfId="4924" xr:uid="{00000000-0005-0000-0000-00007B2B0000}"/>
    <cellStyle name="Normal 5 4 48 2" xfId="16957" xr:uid="{3482C905-4391-49F7-947B-268B76347612}"/>
    <cellStyle name="Normal 5 4 49" xfId="5025" xr:uid="{00000000-0005-0000-0000-00007C2B0000}"/>
    <cellStyle name="Normal 5 4 49 2" xfId="17055" xr:uid="{ABA9DCCD-6BFD-40BF-A547-BA82757E6460}"/>
    <cellStyle name="Normal 5 4 5" xfId="581" xr:uid="{00000000-0005-0000-0000-00007D2B0000}"/>
    <cellStyle name="Normal 5 4 5 2" xfId="12744" xr:uid="{FAF7A5B7-0470-4899-9738-A4E84D245D75}"/>
    <cellStyle name="Normal 5 4 50" xfId="5126" xr:uid="{00000000-0005-0000-0000-00007E2B0000}"/>
    <cellStyle name="Normal 5 4 50 2" xfId="17153" xr:uid="{1F98549C-8804-42BF-A394-B3A436AE88F9}"/>
    <cellStyle name="Normal 5 4 51" xfId="5227" xr:uid="{00000000-0005-0000-0000-00007F2B0000}"/>
    <cellStyle name="Normal 5 4 51 2" xfId="17251" xr:uid="{B0D8DA0C-B5FD-439F-B79E-B156D7CF2F09}"/>
    <cellStyle name="Normal 5 4 52" xfId="5328" xr:uid="{00000000-0005-0000-0000-0000802B0000}"/>
    <cellStyle name="Normal 5 4 52 2" xfId="17349" xr:uid="{3119734D-422A-4C8D-85CF-890269597B18}"/>
    <cellStyle name="Normal 5 4 53" xfId="5429" xr:uid="{00000000-0005-0000-0000-0000812B0000}"/>
    <cellStyle name="Normal 5 4 53 2" xfId="17447" xr:uid="{D2B8714E-E7EC-412A-883C-D3EB542C4265}"/>
    <cellStyle name="Normal 5 4 54" xfId="5530" xr:uid="{00000000-0005-0000-0000-0000822B0000}"/>
    <cellStyle name="Normal 5 4 54 2" xfId="17545" xr:uid="{E91F70EE-D3C2-4E9C-B781-84B5BA8C9C3A}"/>
    <cellStyle name="Normal 5 4 55" xfId="5631" xr:uid="{00000000-0005-0000-0000-0000832B0000}"/>
    <cellStyle name="Normal 5 4 55 2" xfId="17643" xr:uid="{AC72AD36-77DD-403E-9F0C-353F7B959B59}"/>
    <cellStyle name="Normal 5 4 56" xfId="5732" xr:uid="{00000000-0005-0000-0000-0000842B0000}"/>
    <cellStyle name="Normal 5 4 56 2" xfId="17741" xr:uid="{3376BF27-D0AE-421D-957F-98A0FFECC770}"/>
    <cellStyle name="Normal 5 4 57" xfId="5833" xr:uid="{00000000-0005-0000-0000-0000852B0000}"/>
    <cellStyle name="Normal 5 4 57 2" xfId="17839" xr:uid="{0EB778E9-779B-48FF-B5F9-CF8EB9139B11}"/>
    <cellStyle name="Normal 5 4 58" xfId="5934" xr:uid="{00000000-0005-0000-0000-0000862B0000}"/>
    <cellStyle name="Normal 5 4 58 2" xfId="17937" xr:uid="{A10C12D0-8D20-4C4A-81EA-7F5C8DAF47C4}"/>
    <cellStyle name="Normal 5 4 59" xfId="6035" xr:uid="{00000000-0005-0000-0000-0000872B0000}"/>
    <cellStyle name="Normal 5 4 59 2" xfId="18035" xr:uid="{221B88BB-EA0B-4CAF-BC21-68F3E0B7CA69}"/>
    <cellStyle name="Normal 5 4 6" xfId="682" xr:uid="{00000000-0005-0000-0000-0000882B0000}"/>
    <cellStyle name="Normal 5 4 6 2" xfId="12842" xr:uid="{283C6022-FBA2-4E8D-A882-9B5CC4B94703}"/>
    <cellStyle name="Normal 5 4 60" xfId="6136" xr:uid="{00000000-0005-0000-0000-0000892B0000}"/>
    <cellStyle name="Normal 5 4 60 2" xfId="18133" xr:uid="{6A780276-6576-4010-9E5C-F6F275CB3EDB}"/>
    <cellStyle name="Normal 5 4 61" xfId="6237" xr:uid="{00000000-0005-0000-0000-00008A2B0000}"/>
    <cellStyle name="Normal 5 4 61 2" xfId="18231" xr:uid="{4FCCDBE2-A845-4921-9FCA-EB11128B73A2}"/>
    <cellStyle name="Normal 5 4 62" xfId="6338" xr:uid="{00000000-0005-0000-0000-00008B2B0000}"/>
    <cellStyle name="Normal 5 4 62 2" xfId="18329" xr:uid="{FBF223E5-8519-4875-9216-BFB5243D3A12}"/>
    <cellStyle name="Normal 5 4 63" xfId="6439" xr:uid="{00000000-0005-0000-0000-00008C2B0000}"/>
    <cellStyle name="Normal 5 4 63 2" xfId="18427" xr:uid="{3CF55BC8-FC69-40FA-87FE-3850D1882B48}"/>
    <cellStyle name="Normal 5 4 64" xfId="6540" xr:uid="{00000000-0005-0000-0000-00008D2B0000}"/>
    <cellStyle name="Normal 5 4 64 2" xfId="18525" xr:uid="{74E508FF-E50F-41CA-B374-3C4178913A57}"/>
    <cellStyle name="Normal 5 4 65" xfId="6641" xr:uid="{00000000-0005-0000-0000-00008E2B0000}"/>
    <cellStyle name="Normal 5 4 65 2" xfId="18623" xr:uid="{1D52D946-4F48-4230-8013-BFD001076DD3}"/>
    <cellStyle name="Normal 5 4 66" xfId="6742" xr:uid="{00000000-0005-0000-0000-00008F2B0000}"/>
    <cellStyle name="Normal 5 4 66 2" xfId="18721" xr:uid="{27B5F618-3C59-4CF1-9CA7-47BA163BBFC4}"/>
    <cellStyle name="Normal 5 4 67" xfId="6843" xr:uid="{00000000-0005-0000-0000-0000902B0000}"/>
    <cellStyle name="Normal 5 4 67 2" xfId="18819" xr:uid="{26EFDE7B-51F3-4520-9EDE-B06FC37E12A1}"/>
    <cellStyle name="Normal 5 4 68" xfId="6944" xr:uid="{00000000-0005-0000-0000-0000912B0000}"/>
    <cellStyle name="Normal 5 4 68 2" xfId="18917" xr:uid="{7432F17F-D08C-48F8-AA59-A14648B79237}"/>
    <cellStyle name="Normal 5 4 69" xfId="7045" xr:uid="{00000000-0005-0000-0000-0000922B0000}"/>
    <cellStyle name="Normal 5 4 69 2" xfId="19015" xr:uid="{023C9F77-9704-40F7-9CF5-DBBFD8AEA999}"/>
    <cellStyle name="Normal 5 4 7" xfId="783" xr:uid="{00000000-0005-0000-0000-0000932B0000}"/>
    <cellStyle name="Normal 5 4 7 2" xfId="12940" xr:uid="{CE152D57-CCC4-4C69-9EC3-F5BFE2110A3F}"/>
    <cellStyle name="Normal 5 4 70" xfId="7146" xr:uid="{00000000-0005-0000-0000-0000942B0000}"/>
    <cellStyle name="Normal 5 4 70 2" xfId="19113" xr:uid="{EBF48F30-DCB1-47D9-AE47-59C7F92BF682}"/>
    <cellStyle name="Normal 5 4 71" xfId="7247" xr:uid="{00000000-0005-0000-0000-0000952B0000}"/>
    <cellStyle name="Normal 5 4 71 2" xfId="19211" xr:uid="{C5A7AB52-0DDC-4F58-BC8E-339A699D84F6}"/>
    <cellStyle name="Normal 5 4 72" xfId="7348" xr:uid="{00000000-0005-0000-0000-0000962B0000}"/>
    <cellStyle name="Normal 5 4 72 2" xfId="19309" xr:uid="{6029A5F7-C60A-40D9-BE65-4F9EA6E9E095}"/>
    <cellStyle name="Normal 5 4 73" xfId="7449" xr:uid="{00000000-0005-0000-0000-0000972B0000}"/>
    <cellStyle name="Normal 5 4 73 2" xfId="19407" xr:uid="{D2FA4E7E-2A8F-433F-A095-3E96954712DF}"/>
    <cellStyle name="Normal 5 4 74" xfId="7550" xr:uid="{00000000-0005-0000-0000-0000982B0000}"/>
    <cellStyle name="Normal 5 4 74 2" xfId="19505" xr:uid="{0A5DAC1A-4094-4508-8B7F-C50C2C257768}"/>
    <cellStyle name="Normal 5 4 75" xfId="7651" xr:uid="{00000000-0005-0000-0000-0000992B0000}"/>
    <cellStyle name="Normal 5 4 75 2" xfId="19603" xr:uid="{541C267D-EE4E-4366-8CAC-442E8DC11EBF}"/>
    <cellStyle name="Normal 5 4 76" xfId="7752" xr:uid="{00000000-0005-0000-0000-00009A2B0000}"/>
    <cellStyle name="Normal 5 4 76 2" xfId="19701" xr:uid="{27D4F640-ADC0-43CA-9BAD-881834A98A89}"/>
    <cellStyle name="Normal 5 4 77" xfId="7853" xr:uid="{00000000-0005-0000-0000-00009B2B0000}"/>
    <cellStyle name="Normal 5 4 77 2" xfId="19799" xr:uid="{522CAFE8-BFF9-4003-B6F8-C71B0C1BAC70}"/>
    <cellStyle name="Normal 5 4 78" xfId="7954" xr:uid="{00000000-0005-0000-0000-00009C2B0000}"/>
    <cellStyle name="Normal 5 4 78 2" xfId="19897" xr:uid="{00BBD432-2594-4785-84AB-6A46751BFADC}"/>
    <cellStyle name="Normal 5 4 79" xfId="8055" xr:uid="{00000000-0005-0000-0000-00009D2B0000}"/>
    <cellStyle name="Normal 5 4 79 2" xfId="19995" xr:uid="{342FB2DB-BDD6-4DB0-ACC0-4606B44EB965}"/>
    <cellStyle name="Normal 5 4 8" xfId="884" xr:uid="{00000000-0005-0000-0000-00009E2B0000}"/>
    <cellStyle name="Normal 5 4 8 2" xfId="13038" xr:uid="{F8F0FE04-5C1F-472B-821C-DFD14C3D35B9}"/>
    <cellStyle name="Normal 5 4 80" xfId="8156" xr:uid="{00000000-0005-0000-0000-00009F2B0000}"/>
    <cellStyle name="Normal 5 4 80 2" xfId="20093" xr:uid="{1C43B434-46EB-4471-A309-29324D41CF90}"/>
    <cellStyle name="Normal 5 4 81" xfId="8257" xr:uid="{00000000-0005-0000-0000-0000A02B0000}"/>
    <cellStyle name="Normal 5 4 81 2" xfId="20191" xr:uid="{CED0BE2D-B5AD-4570-B8CB-2A6C4496BE10}"/>
    <cellStyle name="Normal 5 4 82" xfId="8358" xr:uid="{00000000-0005-0000-0000-0000A12B0000}"/>
    <cellStyle name="Normal 5 4 82 2" xfId="20289" xr:uid="{179650BA-1552-43F2-A4E9-616789A3CB16}"/>
    <cellStyle name="Normal 5 4 83" xfId="8459" xr:uid="{00000000-0005-0000-0000-0000A22B0000}"/>
    <cellStyle name="Normal 5 4 83 2" xfId="20387" xr:uid="{41E789E8-F39C-4044-9B09-72503E86CDAE}"/>
    <cellStyle name="Normal 5 4 84" xfId="8560" xr:uid="{00000000-0005-0000-0000-0000A32B0000}"/>
    <cellStyle name="Normal 5 4 84 2" xfId="20485" xr:uid="{9C22615A-77B9-4E3A-88B6-820FEA59D117}"/>
    <cellStyle name="Normal 5 4 85" xfId="8661" xr:uid="{00000000-0005-0000-0000-0000A42B0000}"/>
    <cellStyle name="Normal 5 4 85 2" xfId="20583" xr:uid="{7EA15A03-421F-49BB-B439-866E2E376F1A}"/>
    <cellStyle name="Normal 5 4 86" xfId="8762" xr:uid="{00000000-0005-0000-0000-0000A52B0000}"/>
    <cellStyle name="Normal 5 4 86 2" xfId="20681" xr:uid="{20EA3626-5331-463E-8FC7-5A449E59A92F}"/>
    <cellStyle name="Normal 5 4 87" xfId="8863" xr:uid="{00000000-0005-0000-0000-0000A62B0000}"/>
    <cellStyle name="Normal 5 4 87 2" xfId="20779" xr:uid="{6F15233E-35B5-4291-869B-B0B8E2E2ED6A}"/>
    <cellStyle name="Normal 5 4 88" xfId="8964" xr:uid="{00000000-0005-0000-0000-0000A72B0000}"/>
    <cellStyle name="Normal 5 4 88 2" xfId="20877" xr:uid="{409894CC-8F49-419B-82D5-918A526BE70D}"/>
    <cellStyle name="Normal 5 4 89" xfId="9065" xr:uid="{00000000-0005-0000-0000-0000A82B0000}"/>
    <cellStyle name="Normal 5 4 89 2" xfId="20975" xr:uid="{F87AB9DC-BCDB-4242-8CA6-4D7E1E444082}"/>
    <cellStyle name="Normal 5 4 9" xfId="985" xr:uid="{00000000-0005-0000-0000-0000A92B0000}"/>
    <cellStyle name="Normal 5 4 9 2" xfId="13136" xr:uid="{F4F8CF2C-0CB6-4BE5-92AB-BBC794EF30D2}"/>
    <cellStyle name="Normal 5 4 90" xfId="9166" xr:uid="{00000000-0005-0000-0000-0000AA2B0000}"/>
    <cellStyle name="Normal 5 4 90 2" xfId="21073" xr:uid="{F7B051D3-915A-42D4-A3D1-AC410677D4C1}"/>
    <cellStyle name="Normal 5 4 91" xfId="9267" xr:uid="{00000000-0005-0000-0000-0000AB2B0000}"/>
    <cellStyle name="Normal 5 4 91 2" xfId="21171" xr:uid="{E9C526E2-5DB7-4CA0-A2C0-18F9B744C5E9}"/>
    <cellStyle name="Normal 5 4 92" xfId="9368" xr:uid="{00000000-0005-0000-0000-0000AC2B0000}"/>
    <cellStyle name="Normal 5 4 92 2" xfId="21269" xr:uid="{E3780083-B0E7-452E-9A2D-DBBD1E0D5ECE}"/>
    <cellStyle name="Normal 5 4 93" xfId="9469" xr:uid="{00000000-0005-0000-0000-0000AD2B0000}"/>
    <cellStyle name="Normal 5 4 93 2" xfId="21367" xr:uid="{47776D19-8B71-4A6C-86C8-778FF09AE977}"/>
    <cellStyle name="Normal 5 4 94" xfId="9570" xr:uid="{00000000-0005-0000-0000-0000AE2B0000}"/>
    <cellStyle name="Normal 5 4 94 2" xfId="21465" xr:uid="{2EECF78F-D0FA-41C6-973D-3DAA3B5A1344}"/>
    <cellStyle name="Normal 5 4 95" xfId="9671" xr:uid="{00000000-0005-0000-0000-0000AF2B0000}"/>
    <cellStyle name="Normal 5 4 95 2" xfId="21563" xr:uid="{21BF8FF5-C4E2-4DD3-818C-DA639269530F}"/>
    <cellStyle name="Normal 5 4 96" xfId="9772" xr:uid="{00000000-0005-0000-0000-0000B02B0000}"/>
    <cellStyle name="Normal 5 4 96 2" xfId="21661" xr:uid="{A5D4EBD7-19CA-490F-8AE9-9EBAFD3BBB88}"/>
    <cellStyle name="Normal 5 4 97" xfId="9873" xr:uid="{00000000-0005-0000-0000-0000B12B0000}"/>
    <cellStyle name="Normal 5 4 97 2" xfId="21759" xr:uid="{2A77DF9F-B190-4AFB-BA2A-0E2FCAD9A01C}"/>
    <cellStyle name="Normal 5 4 98" xfId="9974" xr:uid="{00000000-0005-0000-0000-0000B22B0000}"/>
    <cellStyle name="Normal 5 4 98 2" xfId="21857" xr:uid="{BA2927D4-FE6A-4716-A71D-0B9C5E6631ED}"/>
    <cellStyle name="Normal 5 4 99" xfId="10075" xr:uid="{00000000-0005-0000-0000-0000B32B0000}"/>
    <cellStyle name="Normal 5 4 99 2" xfId="21955" xr:uid="{3B80C167-8FC6-4E0A-9BF4-80ED2E8C6A7C}"/>
    <cellStyle name="Normal 5 40" xfId="3747" xr:uid="{00000000-0005-0000-0000-0000B42B0000}"/>
    <cellStyle name="Normal 5 40 2" xfId="15817" xr:uid="{CC7E38AA-6A27-4AC1-9009-131D776D985C}"/>
    <cellStyle name="Normal 5 41" xfId="3848" xr:uid="{00000000-0005-0000-0000-0000B52B0000}"/>
    <cellStyle name="Normal 5 41 2" xfId="15913" xr:uid="{6C4C01CB-5EC6-4F8A-B8D8-9C8DCCB14042}"/>
    <cellStyle name="Normal 5 42" xfId="3948" xr:uid="{00000000-0005-0000-0000-0000B62B0000}"/>
    <cellStyle name="Normal 5 42 2" xfId="16009" xr:uid="{280806F7-DA21-4F15-97C6-067770E8272B}"/>
    <cellStyle name="Normal 5 43" xfId="4042" xr:uid="{00000000-0005-0000-0000-0000B72B0000}"/>
    <cellStyle name="Normal 5 43 2" xfId="16101" xr:uid="{AAC7CBBA-3DCB-453D-BCBF-96A96439C44A}"/>
    <cellStyle name="Normal 5 44" xfId="4151" xr:uid="{00000000-0005-0000-0000-0000B82B0000}"/>
    <cellStyle name="Normal 5 44 2" xfId="16208" xr:uid="{8060ABB7-9218-44A7-B7CF-71FB93F57BFA}"/>
    <cellStyle name="Normal 5 45" xfId="4252" xr:uid="{00000000-0005-0000-0000-0000B92B0000}"/>
    <cellStyle name="Normal 5 45 2" xfId="16305" xr:uid="{F6D75D5B-55AF-4352-AE41-0AAF59716863}"/>
    <cellStyle name="Normal 5 46" xfId="4353" xr:uid="{00000000-0005-0000-0000-0000BA2B0000}"/>
    <cellStyle name="Normal 5 46 2" xfId="16404" xr:uid="{3C6B8E72-2656-423F-B656-2B9218C7ED45}"/>
    <cellStyle name="Normal 5 47" xfId="4454" xr:uid="{00000000-0005-0000-0000-0000BB2B0000}"/>
    <cellStyle name="Normal 5 47 2" xfId="16502" xr:uid="{43EB2925-F502-4A01-8B8E-A152B0849B88}"/>
    <cellStyle name="Normal 5 48" xfId="4555" xr:uid="{00000000-0005-0000-0000-0000BC2B0000}"/>
    <cellStyle name="Normal 5 48 2" xfId="16600" xr:uid="{70328489-0BE9-4F7E-80CC-ED56DCE2A4B7}"/>
    <cellStyle name="Normal 5 49" xfId="4656" xr:uid="{00000000-0005-0000-0000-0000BD2B0000}"/>
    <cellStyle name="Normal 5 49 2" xfId="16698" xr:uid="{BC71630C-91C2-4BAF-8BDB-B00238D94D47}"/>
    <cellStyle name="Normal 5 5" xfId="313" xr:uid="{00000000-0005-0000-0000-0000BE2B0000}"/>
    <cellStyle name="Normal 5 5 2" xfId="12485" xr:uid="{0522F918-B47A-4F28-91F9-1BE096ECD016}"/>
    <cellStyle name="Normal 5 50" xfId="4757" xr:uid="{00000000-0005-0000-0000-0000BF2B0000}"/>
    <cellStyle name="Normal 5 50 2" xfId="16796" xr:uid="{F90D303F-5065-41E8-A296-315F7B46C3F5}"/>
    <cellStyle name="Normal 5 51" xfId="4858" xr:uid="{00000000-0005-0000-0000-0000C02B0000}"/>
    <cellStyle name="Normal 5 51 2" xfId="16894" xr:uid="{78956668-706E-4932-A1A1-B703714C3A7C}"/>
    <cellStyle name="Normal 5 52" xfId="4959" xr:uid="{00000000-0005-0000-0000-0000C12B0000}"/>
    <cellStyle name="Normal 5 52 2" xfId="16992" xr:uid="{C0340B2D-73A5-4466-A022-2DF8BA7D9D0F}"/>
    <cellStyle name="Normal 5 53" xfId="5060" xr:uid="{00000000-0005-0000-0000-0000C22B0000}"/>
    <cellStyle name="Normal 5 53 2" xfId="17090" xr:uid="{1CB2C10C-F982-4FA3-AEB3-936CF585C957}"/>
    <cellStyle name="Normal 5 54" xfId="5161" xr:uid="{00000000-0005-0000-0000-0000C32B0000}"/>
    <cellStyle name="Normal 5 54 2" xfId="17188" xr:uid="{C46D96B0-DD47-403B-90AC-E5E98BB5E343}"/>
    <cellStyle name="Normal 5 55" xfId="5262" xr:uid="{00000000-0005-0000-0000-0000C42B0000}"/>
    <cellStyle name="Normal 5 55 2" xfId="17286" xr:uid="{6B459CEE-B18B-4CCC-8FBA-1D8EE9AA6573}"/>
    <cellStyle name="Normal 5 56" xfId="5363" xr:uid="{00000000-0005-0000-0000-0000C52B0000}"/>
    <cellStyle name="Normal 5 56 2" xfId="17384" xr:uid="{9890C254-F86F-4B03-9B44-04C14E2327B0}"/>
    <cellStyle name="Normal 5 57" xfId="5464" xr:uid="{00000000-0005-0000-0000-0000C62B0000}"/>
    <cellStyle name="Normal 5 57 2" xfId="17482" xr:uid="{1AEB2B0A-13E9-4F88-9FA8-05FD06F609A9}"/>
    <cellStyle name="Normal 5 58" xfId="5565" xr:uid="{00000000-0005-0000-0000-0000C72B0000}"/>
    <cellStyle name="Normal 5 58 2" xfId="17580" xr:uid="{0917FA83-71F9-4E63-A0DE-14250ED58B58}"/>
    <cellStyle name="Normal 5 59" xfId="5666" xr:uid="{00000000-0005-0000-0000-0000C82B0000}"/>
    <cellStyle name="Normal 5 59 2" xfId="17678" xr:uid="{CA228CAE-E3ED-4579-83CA-471567DB4C8B}"/>
    <cellStyle name="Normal 5 6" xfId="414" xr:uid="{00000000-0005-0000-0000-0000C92B0000}"/>
    <cellStyle name="Normal 5 6 2" xfId="12583" xr:uid="{F4988645-B59D-48A2-BB25-604CC21D05D1}"/>
    <cellStyle name="Normal 5 60" xfId="5767" xr:uid="{00000000-0005-0000-0000-0000CA2B0000}"/>
    <cellStyle name="Normal 5 60 2" xfId="17776" xr:uid="{1F907EFE-199E-44CA-84C5-F351E32E9510}"/>
    <cellStyle name="Normal 5 61" xfId="5868" xr:uid="{00000000-0005-0000-0000-0000CB2B0000}"/>
    <cellStyle name="Normal 5 61 2" xfId="17874" xr:uid="{08F4E1C4-6273-409C-8CF7-1C4E347FC283}"/>
    <cellStyle name="Normal 5 62" xfId="5969" xr:uid="{00000000-0005-0000-0000-0000CC2B0000}"/>
    <cellStyle name="Normal 5 62 2" xfId="17972" xr:uid="{84692D07-9A10-4571-A565-69B240D6F0AE}"/>
    <cellStyle name="Normal 5 63" xfId="6070" xr:uid="{00000000-0005-0000-0000-0000CD2B0000}"/>
    <cellStyle name="Normal 5 63 2" xfId="18070" xr:uid="{51D139FF-634E-48A4-BE8B-F60BD18991A0}"/>
    <cellStyle name="Normal 5 64" xfId="6171" xr:uid="{00000000-0005-0000-0000-0000CE2B0000}"/>
    <cellStyle name="Normal 5 64 2" xfId="18168" xr:uid="{FDD29832-30AC-407E-BF8E-5B9C5BF796DD}"/>
    <cellStyle name="Normal 5 65" xfId="6272" xr:uid="{00000000-0005-0000-0000-0000CF2B0000}"/>
    <cellStyle name="Normal 5 65 2" xfId="18266" xr:uid="{49566595-B173-4972-9A4B-46BE4BAD6077}"/>
    <cellStyle name="Normal 5 66" xfId="6373" xr:uid="{00000000-0005-0000-0000-0000D02B0000}"/>
    <cellStyle name="Normal 5 66 2" xfId="18364" xr:uid="{7FEEBF1F-6FC6-447C-9869-649C893235C9}"/>
    <cellStyle name="Normal 5 67" xfId="6474" xr:uid="{00000000-0005-0000-0000-0000D12B0000}"/>
    <cellStyle name="Normal 5 67 2" xfId="18462" xr:uid="{7393DF60-E4DC-48D5-85EB-F7537C7299EE}"/>
    <cellStyle name="Normal 5 68" xfId="6575" xr:uid="{00000000-0005-0000-0000-0000D22B0000}"/>
    <cellStyle name="Normal 5 68 2" xfId="18560" xr:uid="{8D87F731-8B8B-4C36-B50F-5983F1CDFE8D}"/>
    <cellStyle name="Normal 5 69" xfId="6676" xr:uid="{00000000-0005-0000-0000-0000D32B0000}"/>
    <cellStyle name="Normal 5 69 2" xfId="18658" xr:uid="{E37CEFB0-DFEE-4F9C-8DAC-C6B432D25D70}"/>
    <cellStyle name="Normal 5 7" xfId="515" xr:uid="{00000000-0005-0000-0000-0000D42B0000}"/>
    <cellStyle name="Normal 5 7 2" xfId="12681" xr:uid="{C18B8FA1-4A98-44CC-A471-7B347E48148E}"/>
    <cellStyle name="Normal 5 70" xfId="6777" xr:uid="{00000000-0005-0000-0000-0000D52B0000}"/>
    <cellStyle name="Normal 5 70 2" xfId="18756" xr:uid="{5A980919-A41B-41D9-B3C7-EF572E19CEB4}"/>
    <cellStyle name="Normal 5 71" xfId="6878" xr:uid="{00000000-0005-0000-0000-0000D62B0000}"/>
    <cellStyle name="Normal 5 71 2" xfId="18854" xr:uid="{B94E92E9-23A5-47BF-A89D-A24057D9B1BB}"/>
    <cellStyle name="Normal 5 72" xfId="6979" xr:uid="{00000000-0005-0000-0000-0000D72B0000}"/>
    <cellStyle name="Normal 5 72 2" xfId="18952" xr:uid="{6BA369F8-24E9-4C9D-B980-AFE9EE472F6D}"/>
    <cellStyle name="Normal 5 73" xfId="7080" xr:uid="{00000000-0005-0000-0000-0000D82B0000}"/>
    <cellStyle name="Normal 5 73 2" xfId="19050" xr:uid="{B53A6153-2290-4778-BDD5-E772D0D75B01}"/>
    <cellStyle name="Normal 5 74" xfId="7181" xr:uid="{00000000-0005-0000-0000-0000D92B0000}"/>
    <cellStyle name="Normal 5 74 2" xfId="19148" xr:uid="{988B11E7-D9C6-426E-89B4-5C4B7C9FE5ED}"/>
    <cellStyle name="Normal 5 75" xfId="7282" xr:uid="{00000000-0005-0000-0000-0000DA2B0000}"/>
    <cellStyle name="Normal 5 75 2" xfId="19246" xr:uid="{E62DF265-E2D7-4E27-82A5-477FA5634C18}"/>
    <cellStyle name="Normal 5 76" xfId="7383" xr:uid="{00000000-0005-0000-0000-0000DB2B0000}"/>
    <cellStyle name="Normal 5 76 2" xfId="19344" xr:uid="{DBCB5C82-8C18-4F2E-AD85-50D3BCFA60A8}"/>
    <cellStyle name="Normal 5 77" xfId="7484" xr:uid="{00000000-0005-0000-0000-0000DC2B0000}"/>
    <cellStyle name="Normal 5 77 2" xfId="19442" xr:uid="{7B2FBB4B-0A4D-4364-802D-F082AD6C097C}"/>
    <cellStyle name="Normal 5 78" xfId="7585" xr:uid="{00000000-0005-0000-0000-0000DD2B0000}"/>
    <cellStyle name="Normal 5 78 2" xfId="19540" xr:uid="{AF7954EF-C502-412E-B8F1-60FF6D2F2DBA}"/>
    <cellStyle name="Normal 5 79" xfId="7686" xr:uid="{00000000-0005-0000-0000-0000DE2B0000}"/>
    <cellStyle name="Normal 5 79 2" xfId="19638" xr:uid="{3F6C816F-F15B-4339-A39F-0A86B8656AF9}"/>
    <cellStyle name="Normal 5 8" xfId="616" xr:uid="{00000000-0005-0000-0000-0000DF2B0000}"/>
    <cellStyle name="Normal 5 8 2" xfId="12779" xr:uid="{BAF6DFA2-D414-4528-83B4-B4C2D994EAB4}"/>
    <cellStyle name="Normal 5 80" xfId="7787" xr:uid="{00000000-0005-0000-0000-0000E02B0000}"/>
    <cellStyle name="Normal 5 80 2" xfId="19736" xr:uid="{AFB79E99-FD88-4CD7-8F3D-B0F4BF1E0612}"/>
    <cellStyle name="Normal 5 81" xfId="7888" xr:uid="{00000000-0005-0000-0000-0000E12B0000}"/>
    <cellStyle name="Normal 5 81 2" xfId="19834" xr:uid="{A6F51F77-4294-4A3C-B3B7-FC183A1CA171}"/>
    <cellStyle name="Normal 5 82" xfId="7989" xr:uid="{00000000-0005-0000-0000-0000E22B0000}"/>
    <cellStyle name="Normal 5 82 2" xfId="19932" xr:uid="{9744EBA2-2C73-40E4-8078-757164611062}"/>
    <cellStyle name="Normal 5 83" xfId="8090" xr:uid="{00000000-0005-0000-0000-0000E32B0000}"/>
    <cellStyle name="Normal 5 83 2" xfId="20030" xr:uid="{6424981A-8CE4-423F-AE69-60F1BED157E5}"/>
    <cellStyle name="Normal 5 84" xfId="8191" xr:uid="{00000000-0005-0000-0000-0000E42B0000}"/>
    <cellStyle name="Normal 5 84 2" xfId="20128" xr:uid="{908FA1CD-B9F9-4024-924F-F3F63C1C2046}"/>
    <cellStyle name="Normal 5 85" xfId="8292" xr:uid="{00000000-0005-0000-0000-0000E52B0000}"/>
    <cellStyle name="Normal 5 85 2" xfId="20226" xr:uid="{6CA0D33C-707B-45C2-A2AD-C970137F494E}"/>
    <cellStyle name="Normal 5 86" xfId="8393" xr:uid="{00000000-0005-0000-0000-0000E62B0000}"/>
    <cellStyle name="Normal 5 86 2" xfId="20324" xr:uid="{8B49AB8B-57B3-4B74-BD2F-70AFEEE59665}"/>
    <cellStyle name="Normal 5 87" xfId="8494" xr:uid="{00000000-0005-0000-0000-0000E72B0000}"/>
    <cellStyle name="Normal 5 87 2" xfId="20422" xr:uid="{E7B8A372-24B4-4C0A-A85A-06401D08E515}"/>
    <cellStyle name="Normal 5 88" xfId="8595" xr:uid="{00000000-0005-0000-0000-0000E82B0000}"/>
    <cellStyle name="Normal 5 88 2" xfId="20520" xr:uid="{0876DF51-8C32-4090-9FC1-3E94CA341CB8}"/>
    <cellStyle name="Normal 5 89" xfId="8696" xr:uid="{00000000-0005-0000-0000-0000E92B0000}"/>
    <cellStyle name="Normal 5 89 2" xfId="20618" xr:uid="{CF4F2C1E-29A9-4B47-8F5E-33D6F51AA2A7}"/>
    <cellStyle name="Normal 5 9" xfId="717" xr:uid="{00000000-0005-0000-0000-0000EA2B0000}"/>
    <cellStyle name="Normal 5 9 2" xfId="12877" xr:uid="{D8EE305A-B5D4-4644-B20B-31B4420B6BFB}"/>
    <cellStyle name="Normal 5 90" xfId="8797" xr:uid="{00000000-0005-0000-0000-0000EB2B0000}"/>
    <cellStyle name="Normal 5 90 2" xfId="20716" xr:uid="{DA9C5EE8-FF08-463E-84BA-5FF4A7D380B9}"/>
    <cellStyle name="Normal 5 91" xfId="8898" xr:uid="{00000000-0005-0000-0000-0000EC2B0000}"/>
    <cellStyle name="Normal 5 91 2" xfId="20814" xr:uid="{FE5B1D4A-0D60-40C6-9A9C-D9918C986692}"/>
    <cellStyle name="Normal 5 92" xfId="8999" xr:uid="{00000000-0005-0000-0000-0000ED2B0000}"/>
    <cellStyle name="Normal 5 92 2" xfId="20912" xr:uid="{AA47B9D0-7FDD-402D-AA14-B4F0204C3A65}"/>
    <cellStyle name="Normal 5 93" xfId="9100" xr:uid="{00000000-0005-0000-0000-0000EE2B0000}"/>
    <cellStyle name="Normal 5 93 2" xfId="21010" xr:uid="{1312C138-8203-444F-9F4B-AF51513102A5}"/>
    <cellStyle name="Normal 5 94" xfId="9201" xr:uid="{00000000-0005-0000-0000-0000EF2B0000}"/>
    <cellStyle name="Normal 5 94 2" xfId="21108" xr:uid="{38ED6367-2B17-418A-AC5D-3372B6E3AF8F}"/>
    <cellStyle name="Normal 5 95" xfId="9302" xr:uid="{00000000-0005-0000-0000-0000F02B0000}"/>
    <cellStyle name="Normal 5 95 2" xfId="21206" xr:uid="{B68F52BE-FB3D-4B4B-8A66-7E37042B6F76}"/>
    <cellStyle name="Normal 5 96" xfId="9403" xr:uid="{00000000-0005-0000-0000-0000F12B0000}"/>
    <cellStyle name="Normal 5 96 2" xfId="21304" xr:uid="{C398C887-6FB1-4D47-A151-3509D5632D8E}"/>
    <cellStyle name="Normal 5 97" xfId="9504" xr:uid="{00000000-0005-0000-0000-0000F22B0000}"/>
    <cellStyle name="Normal 5 97 2" xfId="21402" xr:uid="{0DDA5C45-E616-46F2-B39E-7938C1F583DA}"/>
    <cellStyle name="Normal 5 98" xfId="9605" xr:uid="{00000000-0005-0000-0000-0000F32B0000}"/>
    <cellStyle name="Normal 5 98 2" xfId="21500" xr:uid="{41FD7615-05D0-473C-94D8-5F5D23B12587}"/>
    <cellStyle name="Normal 5 99" xfId="9706" xr:uid="{00000000-0005-0000-0000-0000F42B0000}"/>
    <cellStyle name="Normal 5 99 2" xfId="21598" xr:uid="{A058139D-A7E2-48F7-8571-05FDB5E5585D}"/>
    <cellStyle name="Normal 6" xfId="120" xr:uid="{00000000-0005-0000-0000-0000F52B0000}"/>
    <cellStyle name="Normal 6 2" xfId="121" xr:uid="{00000000-0005-0000-0000-0000F62B0000}"/>
    <cellStyle name="Normal 6 2 2" xfId="12245" xr:uid="{00000000-0005-0000-0000-0000F72B0000}"/>
    <cellStyle name="Normal 6 2 2 2" xfId="12249" xr:uid="{41B2EB54-92ED-4818-852F-4FF79DBBD865}"/>
    <cellStyle name="Normal 6 2 2 2 2" xfId="24067" xr:uid="{3AC8EDB1-6A69-4C41-A0A0-B1E796863CAB}"/>
    <cellStyle name="Normal 6 2 2 3" xfId="24063" xr:uid="{1A3A808C-D87F-4DCE-BD74-5F3D1D4380A9}"/>
    <cellStyle name="Normal 6 3" xfId="12227" xr:uid="{00000000-0005-0000-0000-0000F82B0000}"/>
    <cellStyle name="Normal 6 3 2" xfId="24046" xr:uid="{7B6EDC29-4D3B-4341-BB1A-B1DB270C57CB}"/>
    <cellStyle name="Normal 6 76" xfId="12237" xr:uid="{00000000-0005-0000-0000-0000F92B0000}"/>
    <cellStyle name="Normal 6 76 2" xfId="24055" xr:uid="{5F7595F0-9B80-4B50-8889-12D0CA3396E8}"/>
    <cellStyle name="Normal 7" xfId="122" xr:uid="{00000000-0005-0000-0000-0000FA2B0000}"/>
    <cellStyle name="Normal 7 10" xfId="1128" xr:uid="{00000000-0005-0000-0000-0000FB2B0000}"/>
    <cellStyle name="Normal 7 10 2" xfId="13275" xr:uid="{5B6979C0-F9A6-421D-B448-71906EFD6E57}"/>
    <cellStyle name="Normal 7 100" xfId="10117" xr:uid="{00000000-0005-0000-0000-0000FC2B0000}"/>
    <cellStyle name="Normal 7 100 2" xfId="21997" xr:uid="{B33B92AF-F9A1-47E8-B197-05F26498B8FC}"/>
    <cellStyle name="Normal 7 101" xfId="10218" xr:uid="{00000000-0005-0000-0000-0000FD2B0000}"/>
    <cellStyle name="Normal 7 101 2" xfId="22095" xr:uid="{C1C11AD5-A9FE-4A94-AFAA-88B0EEFC3FD7}"/>
    <cellStyle name="Normal 7 102" xfId="10319" xr:uid="{00000000-0005-0000-0000-0000FE2B0000}"/>
    <cellStyle name="Normal 7 102 2" xfId="22192" xr:uid="{BB1F8369-256C-4AE4-83C8-9699A6CB840D}"/>
    <cellStyle name="Normal 7 103" xfId="10420" xr:uid="{00000000-0005-0000-0000-0000FF2B0000}"/>
    <cellStyle name="Normal 7 103 2" xfId="22290" xr:uid="{C773D0BB-1DFC-4529-A2CE-0C06A5EEE3A3}"/>
    <cellStyle name="Normal 7 104" xfId="10521" xr:uid="{00000000-0005-0000-0000-0000002C0000}"/>
    <cellStyle name="Normal 7 104 2" xfId="22387" xr:uid="{392065B7-09C8-422E-A8E8-4F76EB8C41D9}"/>
    <cellStyle name="Normal 7 105" xfId="10622" xr:uid="{00000000-0005-0000-0000-0000012C0000}"/>
    <cellStyle name="Normal 7 105 2" xfId="22487" xr:uid="{4B73B93B-9BA4-481A-AA5A-0F137D08454D}"/>
    <cellStyle name="Normal 7 106" xfId="10723" xr:uid="{00000000-0005-0000-0000-0000022C0000}"/>
    <cellStyle name="Normal 7 106 2" xfId="22585" xr:uid="{DE45EA8C-20DF-41B5-9286-F106D151E71E}"/>
    <cellStyle name="Normal 7 107" xfId="10824" xr:uid="{00000000-0005-0000-0000-0000032C0000}"/>
    <cellStyle name="Normal 7 107 2" xfId="22682" xr:uid="{60E543EA-DD28-4B04-9BBE-6990125CEB4C}"/>
    <cellStyle name="Normal 7 108" xfId="10925" xr:uid="{00000000-0005-0000-0000-0000042C0000}"/>
    <cellStyle name="Normal 7 108 2" xfId="22782" xr:uid="{0B8B3CC4-201B-4219-9FE4-34AA8BA1A6C8}"/>
    <cellStyle name="Normal 7 109" xfId="11026" xr:uid="{00000000-0005-0000-0000-0000052C0000}"/>
    <cellStyle name="Normal 7 109 2" xfId="22879" xr:uid="{35786B36-98DE-4AEF-9FFF-9F1E547D48DF}"/>
    <cellStyle name="Normal 7 11" xfId="1229" xr:uid="{00000000-0005-0000-0000-0000062C0000}"/>
    <cellStyle name="Normal 7 11 2" xfId="13373" xr:uid="{8DD960C9-95C5-404D-8F12-A152FB9234B7}"/>
    <cellStyle name="Normal 7 110" xfId="11127" xr:uid="{00000000-0005-0000-0000-0000072C0000}"/>
    <cellStyle name="Normal 7 110 2" xfId="22976" xr:uid="{E4DB356B-0286-4D2D-8330-E5262706BB0A}"/>
    <cellStyle name="Normal 7 111" xfId="11228" xr:uid="{00000000-0005-0000-0000-0000082C0000}"/>
    <cellStyle name="Normal 7 111 2" xfId="23074" xr:uid="{194BF17D-2B84-4CE3-AF12-DF8C336ACE05}"/>
    <cellStyle name="Normal 7 112" xfId="11329" xr:uid="{00000000-0005-0000-0000-0000092C0000}"/>
    <cellStyle name="Normal 7 112 2" xfId="23172" xr:uid="{A1FDA379-FC6B-4559-A51D-C89E985298C7}"/>
    <cellStyle name="Normal 7 113" xfId="11430" xr:uid="{00000000-0005-0000-0000-00000A2C0000}"/>
    <cellStyle name="Normal 7 113 2" xfId="23270" xr:uid="{36455209-F541-4B67-B43D-4D214DE6107D}"/>
    <cellStyle name="Normal 7 114" xfId="11530" xr:uid="{00000000-0005-0000-0000-00000B2C0000}"/>
    <cellStyle name="Normal 7 114 2" xfId="23369" xr:uid="{61937087-EED2-425A-850A-46713BC49B9C}"/>
    <cellStyle name="Normal 7 115" xfId="11631" xr:uid="{00000000-0005-0000-0000-00000C2C0000}"/>
    <cellStyle name="Normal 7 115 2" xfId="23466" xr:uid="{3A413F68-6BDF-4EA8-AFCE-7488E8070E25}"/>
    <cellStyle name="Normal 7 116" xfId="11732" xr:uid="{00000000-0005-0000-0000-00000D2C0000}"/>
    <cellStyle name="Normal 7 116 2" xfId="23564" xr:uid="{281517F1-3A41-4B84-A7E5-09A9E15E3C1D}"/>
    <cellStyle name="Normal 7 117" xfId="11829" xr:uid="{00000000-0005-0000-0000-00000E2C0000}"/>
    <cellStyle name="Normal 7 117 2" xfId="23656" xr:uid="{68BFC755-2666-4EE9-8C3B-A9537ED29455}"/>
    <cellStyle name="Normal 7 118" xfId="11925" xr:uid="{00000000-0005-0000-0000-00000F2C0000}"/>
    <cellStyle name="Normal 7 118 2" xfId="23750" xr:uid="{8CC7E0C4-5FF8-400A-993B-460FD1865055}"/>
    <cellStyle name="Normal 7 119" xfId="12019" xr:uid="{00000000-0005-0000-0000-0000102C0000}"/>
    <cellStyle name="Normal 7 119 2" xfId="23842" xr:uid="{B75BCA05-5AF8-45BB-802B-DCB7A4914EFD}"/>
    <cellStyle name="Normal 7 12" xfId="1330" xr:uid="{00000000-0005-0000-0000-0000112C0000}"/>
    <cellStyle name="Normal 7 12 2" xfId="13471" xr:uid="{88309702-2443-4B4D-9825-E4C24E666289}"/>
    <cellStyle name="Normal 7 120" xfId="12108" xr:uid="{00000000-0005-0000-0000-0000122C0000}"/>
    <cellStyle name="Normal 7 120 2" xfId="23928" xr:uid="{767B0D43-EE6D-4FCD-A1D6-CEA38971F4E0}"/>
    <cellStyle name="Normal 7 121" xfId="12183" xr:uid="{00000000-0005-0000-0000-0000132C0000}"/>
    <cellStyle name="Normal 7 121 2" xfId="24001" xr:uid="{49D8483D-001F-4135-BF3F-FB0DF2415097}"/>
    <cellStyle name="Normal 7 122" xfId="12333" xr:uid="{1A9637B7-85E2-4798-AD1E-9BDFD1FE9908}"/>
    <cellStyle name="Normal 7 13" xfId="1431" xr:uid="{00000000-0005-0000-0000-0000142C0000}"/>
    <cellStyle name="Normal 7 13 2" xfId="13569" xr:uid="{3406D58E-F8E9-4467-B7C1-6909B83DA659}"/>
    <cellStyle name="Normal 7 14" xfId="1532" xr:uid="{00000000-0005-0000-0000-0000152C0000}"/>
    <cellStyle name="Normal 7 14 2" xfId="13667" xr:uid="{79B306AA-15A3-45FB-B09C-E38857E346F9}"/>
    <cellStyle name="Normal 7 15" xfId="1633" xr:uid="{00000000-0005-0000-0000-0000162C0000}"/>
    <cellStyle name="Normal 7 15 2" xfId="13765" xr:uid="{A9583E93-F4D8-4533-BA71-E426CB6953D8}"/>
    <cellStyle name="Normal 7 16" xfId="1734" xr:uid="{00000000-0005-0000-0000-0000172C0000}"/>
    <cellStyle name="Normal 7 16 2" xfId="13863" xr:uid="{883B91BA-D14C-4C4C-A139-C6F622CE674A}"/>
    <cellStyle name="Normal 7 17" xfId="1835" xr:uid="{00000000-0005-0000-0000-0000182C0000}"/>
    <cellStyle name="Normal 7 17 2" xfId="13961" xr:uid="{447E31F9-9EC7-4331-B217-6C8B6A549DFB}"/>
    <cellStyle name="Normal 7 18" xfId="1936" xr:uid="{00000000-0005-0000-0000-0000192C0000}"/>
    <cellStyle name="Normal 7 18 2" xfId="14059" xr:uid="{28B5018C-9F24-4DB6-A59E-9AF19D6D6350}"/>
    <cellStyle name="Normal 7 19" xfId="2037" xr:uid="{00000000-0005-0000-0000-00001A2C0000}"/>
    <cellStyle name="Normal 7 19 2" xfId="14157" xr:uid="{4ECE803D-430F-44F1-931C-FC374AEAAC00}"/>
    <cellStyle name="Normal 7 2" xfId="320" xr:uid="{00000000-0005-0000-0000-00001B2C0000}"/>
    <cellStyle name="Normal 7 2 2" xfId="12492" xr:uid="{DA103F47-DEBC-4CFA-958F-5EFDA3844C7E}"/>
    <cellStyle name="Normal 7 20" xfId="2138" xr:uid="{00000000-0005-0000-0000-00001C2C0000}"/>
    <cellStyle name="Normal 7 20 2" xfId="14255" xr:uid="{241CE519-D186-445A-9B02-8826FCC730D5}"/>
    <cellStyle name="Normal 7 21" xfId="2239" xr:uid="{00000000-0005-0000-0000-00001D2C0000}"/>
    <cellStyle name="Normal 7 21 2" xfId="14353" xr:uid="{E6ED45B7-35C2-4E7E-899F-B31E887B8437}"/>
    <cellStyle name="Normal 7 22" xfId="2340" xr:uid="{00000000-0005-0000-0000-00001E2C0000}"/>
    <cellStyle name="Normal 7 22 2" xfId="14451" xr:uid="{749970A1-552D-49FA-9CC1-3DBE7ABB89E0}"/>
    <cellStyle name="Normal 7 23" xfId="2441" xr:uid="{00000000-0005-0000-0000-00001F2C0000}"/>
    <cellStyle name="Normal 7 23 2" xfId="14549" xr:uid="{08102E55-14D1-4F58-AF5E-44B8C08D54EF}"/>
    <cellStyle name="Normal 7 24" xfId="2542" xr:uid="{00000000-0005-0000-0000-0000202C0000}"/>
    <cellStyle name="Normal 7 24 2" xfId="14647" xr:uid="{919C5A5B-9B37-4A22-A99F-74ABDAFDEAB4}"/>
    <cellStyle name="Normal 7 25" xfId="2643" xr:uid="{00000000-0005-0000-0000-0000212C0000}"/>
    <cellStyle name="Normal 7 25 2" xfId="14745" xr:uid="{1A9311A9-3D94-4063-B6CD-2D3D7AEDB9A8}"/>
    <cellStyle name="Normal 7 26" xfId="2744" xr:uid="{00000000-0005-0000-0000-0000222C0000}"/>
    <cellStyle name="Normal 7 26 2" xfId="14843" xr:uid="{D9C9C94B-A5AE-4EBE-B8CE-2B39ED781666}"/>
    <cellStyle name="Normal 7 27" xfId="2845" xr:uid="{00000000-0005-0000-0000-0000232C0000}"/>
    <cellStyle name="Normal 7 27 2" xfId="14941" xr:uid="{266E15A4-ABA8-49A3-BF32-B44DCA61575F}"/>
    <cellStyle name="Normal 7 28" xfId="2946" xr:uid="{00000000-0005-0000-0000-0000242C0000}"/>
    <cellStyle name="Normal 7 28 2" xfId="15039" xr:uid="{EEBA8482-E6D4-499A-B3F8-2FA13129D3EC}"/>
    <cellStyle name="Normal 7 29" xfId="3047" xr:uid="{00000000-0005-0000-0000-0000252C0000}"/>
    <cellStyle name="Normal 7 29 2" xfId="15137" xr:uid="{FAEDDA30-BC1F-48FC-ABC2-25984A8ED865}"/>
    <cellStyle name="Normal 7 3" xfId="421" xr:uid="{00000000-0005-0000-0000-0000262C0000}"/>
    <cellStyle name="Normal 7 3 2" xfId="12590" xr:uid="{C025AE72-B656-47FD-AB03-D4C4785CD42F}"/>
    <cellStyle name="Normal 7 30" xfId="3148" xr:uid="{00000000-0005-0000-0000-0000272C0000}"/>
    <cellStyle name="Normal 7 30 2" xfId="15235" xr:uid="{EB473243-CD6F-4485-9F0C-458B73C297B5}"/>
    <cellStyle name="Normal 7 31" xfId="3249" xr:uid="{00000000-0005-0000-0000-0000282C0000}"/>
    <cellStyle name="Normal 7 31 2" xfId="15333" xr:uid="{19F669E0-82A1-408D-83C3-7BB9CF3CF4EB}"/>
    <cellStyle name="Normal 7 32" xfId="3350" xr:uid="{00000000-0005-0000-0000-0000292C0000}"/>
    <cellStyle name="Normal 7 32 2" xfId="15431" xr:uid="{00BDBEFC-7377-4B87-94B0-1C7A42008D14}"/>
    <cellStyle name="Normal 7 33" xfId="3451" xr:uid="{00000000-0005-0000-0000-00002A2C0000}"/>
    <cellStyle name="Normal 7 33 2" xfId="15529" xr:uid="{C5D88BB5-5BEC-4B47-848A-A389DCEE7359}"/>
    <cellStyle name="Normal 7 34" xfId="3552" xr:uid="{00000000-0005-0000-0000-00002B2C0000}"/>
    <cellStyle name="Normal 7 34 2" xfId="15627" xr:uid="{2AE8D3AD-9878-4C11-913A-BC3EFFBC30FD}"/>
    <cellStyle name="Normal 7 35" xfId="3653" xr:uid="{00000000-0005-0000-0000-00002C2C0000}"/>
    <cellStyle name="Normal 7 35 2" xfId="15725" xr:uid="{DB19B5B7-3437-4E85-B2C8-E88F9366E507}"/>
    <cellStyle name="Normal 7 36" xfId="3754" xr:uid="{00000000-0005-0000-0000-00002D2C0000}"/>
    <cellStyle name="Normal 7 36 2" xfId="15824" xr:uid="{8A0A3D0C-E13F-4A62-9ED2-0A5A34C3E6B9}"/>
    <cellStyle name="Normal 7 37" xfId="160" xr:uid="{00000000-0005-0000-0000-00002E2C0000}"/>
    <cellStyle name="Normal 7 38" xfId="3855" xr:uid="{00000000-0005-0000-0000-00002F2C0000}"/>
    <cellStyle name="Normal 7 38 2" xfId="15920" xr:uid="{A1199849-3514-46F3-8D8B-69F40426E94E}"/>
    <cellStyle name="Normal 7 39" xfId="3955" xr:uid="{00000000-0005-0000-0000-0000302C0000}"/>
    <cellStyle name="Normal 7 39 2" xfId="16016" xr:uid="{DAE2553F-B6B0-4DF0-B76C-DF7A37A673A1}"/>
    <cellStyle name="Normal 7 4" xfId="522" xr:uid="{00000000-0005-0000-0000-0000312C0000}"/>
    <cellStyle name="Normal 7 4 2" xfId="12688" xr:uid="{F6AA9B31-B8E8-4C2F-9217-4B1325C02348}"/>
    <cellStyle name="Normal 7 40" xfId="4047" xr:uid="{00000000-0005-0000-0000-0000322C0000}"/>
    <cellStyle name="Normal 7 40 2" xfId="16106" xr:uid="{0AD73761-E341-45BC-866C-61E6FC79C11D}"/>
    <cellStyle name="Normal 7 41" xfId="4158" xr:uid="{00000000-0005-0000-0000-0000332C0000}"/>
    <cellStyle name="Normal 7 41 2" xfId="16215" xr:uid="{FC7A4C0C-0772-485A-8241-A4FD830179B2}"/>
    <cellStyle name="Normal 7 42" xfId="4259" xr:uid="{00000000-0005-0000-0000-0000342C0000}"/>
    <cellStyle name="Normal 7 42 2" xfId="16312" xr:uid="{A22A52F7-C297-47C4-9C62-4AD80D5EFE73}"/>
    <cellStyle name="Normal 7 43" xfId="4360" xr:uid="{00000000-0005-0000-0000-0000352C0000}"/>
    <cellStyle name="Normal 7 43 2" xfId="16411" xr:uid="{17DF0433-2E76-4014-9065-3237A74B4E85}"/>
    <cellStyle name="Normal 7 44" xfId="4461" xr:uid="{00000000-0005-0000-0000-0000362C0000}"/>
    <cellStyle name="Normal 7 44 2" xfId="16509" xr:uid="{D0886C16-1183-4CFC-BDA9-2F2BDE5EF0D3}"/>
    <cellStyle name="Normal 7 45" xfId="4562" xr:uid="{00000000-0005-0000-0000-0000372C0000}"/>
    <cellStyle name="Normal 7 45 2" xfId="16607" xr:uid="{8635D664-101D-4E37-8FA1-A69E42D47565}"/>
    <cellStyle name="Normal 7 46" xfId="4663" xr:uid="{00000000-0005-0000-0000-0000382C0000}"/>
    <cellStyle name="Normal 7 46 2" xfId="16705" xr:uid="{C61A90BC-E2A3-4507-9D77-B5A6963FF31B}"/>
    <cellStyle name="Normal 7 47" xfId="4764" xr:uid="{00000000-0005-0000-0000-0000392C0000}"/>
    <cellStyle name="Normal 7 47 2" xfId="16803" xr:uid="{BA1D01E4-0AC4-47BC-8B6E-4572AB1D90B1}"/>
    <cellStyle name="Normal 7 48" xfId="4865" xr:uid="{00000000-0005-0000-0000-00003A2C0000}"/>
    <cellStyle name="Normal 7 48 2" xfId="16901" xr:uid="{86E353C7-7592-49E7-A5D2-960EF631A6F6}"/>
    <cellStyle name="Normal 7 49" xfId="4966" xr:uid="{00000000-0005-0000-0000-00003B2C0000}"/>
    <cellStyle name="Normal 7 49 2" xfId="16999" xr:uid="{2EBA5549-B8C8-4CE2-B105-8D1038361CBC}"/>
    <cellStyle name="Normal 7 5" xfId="623" xr:uid="{00000000-0005-0000-0000-00003C2C0000}"/>
    <cellStyle name="Normal 7 5 2" xfId="12786" xr:uid="{B2AAC427-8424-4C8C-A2D3-6262E6E5AB71}"/>
    <cellStyle name="Normal 7 50" xfId="5067" xr:uid="{00000000-0005-0000-0000-00003D2C0000}"/>
    <cellStyle name="Normal 7 50 2" xfId="17097" xr:uid="{B798DD69-2610-4AC9-87B6-A1B37D281ACD}"/>
    <cellStyle name="Normal 7 51" xfId="5168" xr:uid="{00000000-0005-0000-0000-00003E2C0000}"/>
    <cellStyle name="Normal 7 51 2" xfId="17195" xr:uid="{4D853094-BBF8-4B33-A3E8-BC45F8A60DE3}"/>
    <cellStyle name="Normal 7 52" xfId="5269" xr:uid="{00000000-0005-0000-0000-00003F2C0000}"/>
    <cellStyle name="Normal 7 52 2" xfId="17293" xr:uid="{4F8FDB5B-37F9-4D32-B4A0-72378992AC15}"/>
    <cellStyle name="Normal 7 53" xfId="5370" xr:uid="{00000000-0005-0000-0000-0000402C0000}"/>
    <cellStyle name="Normal 7 53 2" xfId="17391" xr:uid="{5A33312B-0413-4323-A40D-0AD9D37229BB}"/>
    <cellStyle name="Normal 7 54" xfId="5471" xr:uid="{00000000-0005-0000-0000-0000412C0000}"/>
    <cellStyle name="Normal 7 54 2" xfId="17489" xr:uid="{80FD8089-79EC-417A-9798-2E68B67BD688}"/>
    <cellStyle name="Normal 7 55" xfId="5572" xr:uid="{00000000-0005-0000-0000-0000422C0000}"/>
    <cellStyle name="Normal 7 55 2" xfId="17587" xr:uid="{2C822147-A748-43FD-AB52-AA2BDB6F6536}"/>
    <cellStyle name="Normal 7 56" xfId="5673" xr:uid="{00000000-0005-0000-0000-0000432C0000}"/>
    <cellStyle name="Normal 7 56 2" xfId="17685" xr:uid="{3D02B3F3-2826-46CC-A07A-C03F667B9EC3}"/>
    <cellStyle name="Normal 7 57" xfId="5774" xr:uid="{00000000-0005-0000-0000-0000442C0000}"/>
    <cellStyle name="Normal 7 57 2" xfId="17783" xr:uid="{E781F63B-1372-4236-B37E-B89683695A04}"/>
    <cellStyle name="Normal 7 58" xfId="5875" xr:uid="{00000000-0005-0000-0000-0000452C0000}"/>
    <cellStyle name="Normal 7 58 2" xfId="17881" xr:uid="{BF2169BA-922A-4119-BE5C-D037E6A7F08B}"/>
    <cellStyle name="Normal 7 59" xfId="5976" xr:uid="{00000000-0005-0000-0000-0000462C0000}"/>
    <cellStyle name="Normal 7 59 2" xfId="17979" xr:uid="{B159F0B4-C2AE-49AC-92BD-1C5E4640B853}"/>
    <cellStyle name="Normal 7 6" xfId="724" xr:uid="{00000000-0005-0000-0000-0000472C0000}"/>
    <cellStyle name="Normal 7 6 2" xfId="12884" xr:uid="{DF479DEC-60A9-4589-812D-AC3967ED12A2}"/>
    <cellStyle name="Normal 7 60" xfId="6077" xr:uid="{00000000-0005-0000-0000-0000482C0000}"/>
    <cellStyle name="Normal 7 60 2" xfId="18077" xr:uid="{535192BA-4111-430D-B016-75F7F2405671}"/>
    <cellStyle name="Normal 7 61" xfId="6178" xr:uid="{00000000-0005-0000-0000-0000492C0000}"/>
    <cellStyle name="Normal 7 61 2" xfId="18175" xr:uid="{05FE2378-2E3A-4224-9214-A5E384E52556}"/>
    <cellStyle name="Normal 7 62" xfId="6279" xr:uid="{00000000-0005-0000-0000-00004A2C0000}"/>
    <cellStyle name="Normal 7 62 2" xfId="18273" xr:uid="{0BBFEC4B-85A2-4C0A-A71E-B85690C5775D}"/>
    <cellStyle name="Normal 7 63" xfId="6380" xr:uid="{00000000-0005-0000-0000-00004B2C0000}"/>
    <cellStyle name="Normal 7 63 2" xfId="18371" xr:uid="{0A598EFB-4AB4-48A6-AAA3-A26BE4B4C2F5}"/>
    <cellStyle name="Normal 7 64" xfId="6481" xr:uid="{00000000-0005-0000-0000-00004C2C0000}"/>
    <cellStyle name="Normal 7 64 2" xfId="18469" xr:uid="{35C2EDE9-FBD9-4452-95B3-D85BC23949A3}"/>
    <cellStyle name="Normal 7 65" xfId="6582" xr:uid="{00000000-0005-0000-0000-00004D2C0000}"/>
    <cellStyle name="Normal 7 65 2" xfId="18567" xr:uid="{88B7414B-D51C-459E-B266-7AF9C550A55B}"/>
    <cellStyle name="Normal 7 66" xfId="6683" xr:uid="{00000000-0005-0000-0000-00004E2C0000}"/>
    <cellStyle name="Normal 7 66 2" xfId="18665" xr:uid="{4CC51E97-3990-42CB-A9CC-FBBBB36B8CFD}"/>
    <cellStyle name="Normal 7 67" xfId="6784" xr:uid="{00000000-0005-0000-0000-00004F2C0000}"/>
    <cellStyle name="Normal 7 67 2" xfId="18763" xr:uid="{A7694007-3187-4576-B1B4-05BCBB8351CA}"/>
    <cellStyle name="Normal 7 68" xfId="6885" xr:uid="{00000000-0005-0000-0000-0000502C0000}"/>
    <cellStyle name="Normal 7 68 2" xfId="18861" xr:uid="{26ECEDDC-D257-41EE-9112-5CFD7A2EA1F7}"/>
    <cellStyle name="Normal 7 69" xfId="6986" xr:uid="{00000000-0005-0000-0000-0000512C0000}"/>
    <cellStyle name="Normal 7 69 2" xfId="18959" xr:uid="{3DB8E5EB-39EA-4ADB-AB98-EAC06491C615}"/>
    <cellStyle name="Normal 7 7" xfId="825" xr:uid="{00000000-0005-0000-0000-0000522C0000}"/>
    <cellStyle name="Normal 7 7 2" xfId="12982" xr:uid="{4D6BACFC-7250-428F-A89D-C321C53E0575}"/>
    <cellStyle name="Normal 7 70" xfId="7087" xr:uid="{00000000-0005-0000-0000-0000532C0000}"/>
    <cellStyle name="Normal 7 70 2" xfId="19057" xr:uid="{45476421-28F7-4030-9171-2953F27FB8DE}"/>
    <cellStyle name="Normal 7 71" xfId="7188" xr:uid="{00000000-0005-0000-0000-0000542C0000}"/>
    <cellStyle name="Normal 7 71 2" xfId="19155" xr:uid="{EAF2E826-19E2-4FA2-8CA9-892096BDE1DE}"/>
    <cellStyle name="Normal 7 72" xfId="7289" xr:uid="{00000000-0005-0000-0000-0000552C0000}"/>
    <cellStyle name="Normal 7 72 2" xfId="19253" xr:uid="{B747558C-491B-4A90-BA19-FBDEF7DDDAD9}"/>
    <cellStyle name="Normal 7 73" xfId="7390" xr:uid="{00000000-0005-0000-0000-0000562C0000}"/>
    <cellStyle name="Normal 7 73 2" xfId="19351" xr:uid="{D2DD83C5-416C-46FD-8BF4-882222139D95}"/>
    <cellStyle name="Normal 7 74" xfId="7491" xr:uid="{00000000-0005-0000-0000-0000572C0000}"/>
    <cellStyle name="Normal 7 74 2" xfId="19449" xr:uid="{6319A660-0D7C-4D87-A069-8FD50F5BEE33}"/>
    <cellStyle name="Normal 7 75" xfId="7592" xr:uid="{00000000-0005-0000-0000-0000582C0000}"/>
    <cellStyle name="Normal 7 75 2" xfId="19547" xr:uid="{9181A997-7E08-4FBB-87F4-FE980FA8CB58}"/>
    <cellStyle name="Normal 7 76" xfId="7693" xr:uid="{00000000-0005-0000-0000-0000592C0000}"/>
    <cellStyle name="Normal 7 76 2" xfId="19645" xr:uid="{0FAA02A1-370F-4EAE-B272-863E8A6B3966}"/>
    <cellStyle name="Normal 7 77" xfId="7794" xr:uid="{00000000-0005-0000-0000-00005A2C0000}"/>
    <cellStyle name="Normal 7 77 2" xfId="19743" xr:uid="{4FBF97B7-0316-4C24-A23C-26F0CFC48DF7}"/>
    <cellStyle name="Normal 7 78" xfId="7895" xr:uid="{00000000-0005-0000-0000-00005B2C0000}"/>
    <cellStyle name="Normal 7 78 2" xfId="19841" xr:uid="{7387C6B7-F4B2-4E3F-A720-5BF906C95EAB}"/>
    <cellStyle name="Normal 7 79" xfId="7996" xr:uid="{00000000-0005-0000-0000-00005C2C0000}"/>
    <cellStyle name="Normal 7 79 2" xfId="19939" xr:uid="{EE6C8585-0BBA-42BF-A215-FEA1EFEBF481}"/>
    <cellStyle name="Normal 7 8" xfId="926" xr:uid="{00000000-0005-0000-0000-00005D2C0000}"/>
    <cellStyle name="Normal 7 8 2" xfId="13080" xr:uid="{F283112B-68B2-4399-83C1-FE20EA7DF5BD}"/>
    <cellStyle name="Normal 7 80" xfId="8097" xr:uid="{00000000-0005-0000-0000-00005E2C0000}"/>
    <cellStyle name="Normal 7 80 2" xfId="20037" xr:uid="{D4978DF8-EB6F-49D6-84BA-2E3D78711090}"/>
    <cellStyle name="Normal 7 81" xfId="8198" xr:uid="{00000000-0005-0000-0000-00005F2C0000}"/>
    <cellStyle name="Normal 7 81 2" xfId="20135" xr:uid="{528BF10C-E66C-4BA3-A910-8C3D9371E71A}"/>
    <cellStyle name="Normal 7 82" xfId="8299" xr:uid="{00000000-0005-0000-0000-0000602C0000}"/>
    <cellStyle name="Normal 7 82 2" xfId="20233" xr:uid="{E0B722DE-09B2-4BD6-B2F8-4CF4E435D2EF}"/>
    <cellStyle name="Normal 7 83" xfId="8400" xr:uid="{00000000-0005-0000-0000-0000612C0000}"/>
    <cellStyle name="Normal 7 83 2" xfId="20331" xr:uid="{8386CEC7-8B3A-45D5-8B69-AB2152C03B26}"/>
    <cellStyle name="Normal 7 84" xfId="8501" xr:uid="{00000000-0005-0000-0000-0000622C0000}"/>
    <cellStyle name="Normal 7 84 2" xfId="20429" xr:uid="{DD3CB7B2-2C64-43D1-9266-EA81EF7C7CE6}"/>
    <cellStyle name="Normal 7 85" xfId="8602" xr:uid="{00000000-0005-0000-0000-0000632C0000}"/>
    <cellStyle name="Normal 7 85 2" xfId="20527" xr:uid="{24D6B6FE-2A4F-4338-AA38-AFB15FD49FF1}"/>
    <cellStyle name="Normal 7 86" xfId="8703" xr:uid="{00000000-0005-0000-0000-0000642C0000}"/>
    <cellStyle name="Normal 7 86 2" xfId="20625" xr:uid="{8E62E4F5-079A-4A82-A3C3-A3FF9C592541}"/>
    <cellStyle name="Normal 7 87" xfId="8804" xr:uid="{00000000-0005-0000-0000-0000652C0000}"/>
    <cellStyle name="Normal 7 87 2" xfId="20723" xr:uid="{D2868014-BB7C-4002-8B30-65C0948B4BCC}"/>
    <cellStyle name="Normal 7 88" xfId="8905" xr:uid="{00000000-0005-0000-0000-0000662C0000}"/>
    <cellStyle name="Normal 7 88 2" xfId="20821" xr:uid="{E8651BCC-9ED0-4EF7-A87E-F4B606AD0ECF}"/>
    <cellStyle name="Normal 7 89" xfId="9006" xr:uid="{00000000-0005-0000-0000-0000672C0000}"/>
    <cellStyle name="Normal 7 89 2" xfId="20919" xr:uid="{73859EF4-3055-4562-B6A9-1E3EE04066A5}"/>
    <cellStyle name="Normal 7 9" xfId="1027" xr:uid="{00000000-0005-0000-0000-0000682C0000}"/>
    <cellStyle name="Normal 7 9 2" xfId="13178" xr:uid="{C066B132-D6AD-4282-81D0-A91B44F9360E}"/>
    <cellStyle name="Normal 7 90" xfId="9107" xr:uid="{00000000-0005-0000-0000-0000692C0000}"/>
    <cellStyle name="Normal 7 90 2" xfId="21017" xr:uid="{00053C2E-53B1-49A6-A7E6-BBB76880ADD9}"/>
    <cellStyle name="Normal 7 91" xfId="9208" xr:uid="{00000000-0005-0000-0000-00006A2C0000}"/>
    <cellStyle name="Normal 7 91 2" xfId="21115" xr:uid="{AF6FF8DF-D363-4B57-9E1B-08E4FD862BDC}"/>
    <cellStyle name="Normal 7 92" xfId="9309" xr:uid="{00000000-0005-0000-0000-00006B2C0000}"/>
    <cellStyle name="Normal 7 92 2" xfId="21213" xr:uid="{2C3488B6-1B4D-40BE-9181-E58EC46F5003}"/>
    <cellStyle name="Normal 7 93" xfId="9410" xr:uid="{00000000-0005-0000-0000-00006C2C0000}"/>
    <cellStyle name="Normal 7 93 2" xfId="21311" xr:uid="{B3198A51-48E7-4A18-944D-AB3B5FD920F8}"/>
    <cellStyle name="Normal 7 94" xfId="9511" xr:uid="{00000000-0005-0000-0000-00006D2C0000}"/>
    <cellStyle name="Normal 7 94 2" xfId="21409" xr:uid="{20A89263-7347-4E67-AFC4-B427A6C7757C}"/>
    <cellStyle name="Normal 7 95" xfId="9612" xr:uid="{00000000-0005-0000-0000-00006E2C0000}"/>
    <cellStyle name="Normal 7 95 2" xfId="21507" xr:uid="{993D2B6D-1942-4973-B7E1-A84B1D9A1FD7}"/>
    <cellStyle name="Normal 7 96" xfId="9713" xr:uid="{00000000-0005-0000-0000-00006F2C0000}"/>
    <cellStyle name="Normal 7 96 2" xfId="21605" xr:uid="{8EB74608-B1B0-4FEA-B438-FF5FB2997E34}"/>
    <cellStyle name="Normal 7 97" xfId="9814" xr:uid="{00000000-0005-0000-0000-0000702C0000}"/>
    <cellStyle name="Normal 7 97 2" xfId="21703" xr:uid="{FE6CC9BA-1509-4E8C-A280-CDD59EAF552F}"/>
    <cellStyle name="Normal 7 98" xfId="9915" xr:uid="{00000000-0005-0000-0000-0000712C0000}"/>
    <cellStyle name="Normal 7 98 2" xfId="21801" xr:uid="{49D05194-36AC-4F37-AB66-7A63E26AB010}"/>
    <cellStyle name="Normal 7 99" xfId="10016" xr:uid="{00000000-0005-0000-0000-0000722C0000}"/>
    <cellStyle name="Normal 7 99 2" xfId="21899" xr:uid="{A3E7DC9B-4A28-4F69-ABD8-A188FD869127}"/>
    <cellStyle name="Normal 8" xfId="123" xr:uid="{00000000-0005-0000-0000-0000732C0000}"/>
    <cellStyle name="Normal 8 2" xfId="124" xr:uid="{00000000-0005-0000-0000-0000742C0000}"/>
    <cellStyle name="Normal 9" xfId="125" xr:uid="{00000000-0005-0000-0000-0000752C0000}"/>
    <cellStyle name="Normal 9 10" xfId="929" xr:uid="{00000000-0005-0000-0000-0000762C0000}"/>
    <cellStyle name="Normal 9 10 2" xfId="13083" xr:uid="{5B0DE0D6-5BEE-4748-94B3-05677CB8E1B2}"/>
    <cellStyle name="Normal 9 100" xfId="10019" xr:uid="{00000000-0005-0000-0000-0000772C0000}"/>
    <cellStyle name="Normal 9 100 2" xfId="21902" xr:uid="{A4288E29-F0CA-499A-877E-83A5485C4435}"/>
    <cellStyle name="Normal 9 101" xfId="10120" xr:uid="{00000000-0005-0000-0000-0000782C0000}"/>
    <cellStyle name="Normal 9 101 2" xfId="22000" xr:uid="{F19709D6-9384-4D7F-B999-A79618F34F13}"/>
    <cellStyle name="Normal 9 102" xfId="10221" xr:uid="{00000000-0005-0000-0000-0000792C0000}"/>
    <cellStyle name="Normal 9 102 2" xfId="22098" xr:uid="{91C98F4F-06E0-4A6F-9B26-09EC11B88775}"/>
    <cellStyle name="Normal 9 103" xfId="10322" xr:uid="{00000000-0005-0000-0000-00007A2C0000}"/>
    <cellStyle name="Normal 9 103 2" xfId="22195" xr:uid="{8F66813A-22D0-44A7-B6B0-8FAB19C8DEB7}"/>
    <cellStyle name="Normal 9 104" xfId="10423" xr:uid="{00000000-0005-0000-0000-00007B2C0000}"/>
    <cellStyle name="Normal 9 104 2" xfId="22293" xr:uid="{84E02EB6-D2A7-4C0A-881C-A02472B34227}"/>
    <cellStyle name="Normal 9 105" xfId="10524" xr:uid="{00000000-0005-0000-0000-00007C2C0000}"/>
    <cellStyle name="Normal 9 105 2" xfId="22390" xr:uid="{7EE48F18-AFDF-48C7-B201-554D86AC948F}"/>
    <cellStyle name="Normal 9 106" xfId="10625" xr:uid="{00000000-0005-0000-0000-00007D2C0000}"/>
    <cellStyle name="Normal 9 106 2" xfId="22490" xr:uid="{3ADD985C-CF39-4730-9308-845D0C86DF15}"/>
    <cellStyle name="Normal 9 107" xfId="10726" xr:uid="{00000000-0005-0000-0000-00007E2C0000}"/>
    <cellStyle name="Normal 9 107 2" xfId="22588" xr:uid="{5A82747A-2F25-471D-B156-D2D0A5E73138}"/>
    <cellStyle name="Normal 9 108" xfId="10827" xr:uid="{00000000-0005-0000-0000-00007F2C0000}"/>
    <cellStyle name="Normal 9 108 2" xfId="22685" xr:uid="{9AFD3824-6918-497E-A94B-92B13B51BB7A}"/>
    <cellStyle name="Normal 9 109" xfId="10928" xr:uid="{00000000-0005-0000-0000-0000802C0000}"/>
    <cellStyle name="Normal 9 109 2" xfId="22785" xr:uid="{7918F983-ADA1-434A-8476-EEECDAD4D19D}"/>
    <cellStyle name="Normal 9 11" xfId="1030" xr:uid="{00000000-0005-0000-0000-0000812C0000}"/>
    <cellStyle name="Normal 9 11 2" xfId="13181" xr:uid="{3C75E6CA-EA3F-4664-9C59-62834611A593}"/>
    <cellStyle name="Normal 9 110" xfId="11029" xr:uid="{00000000-0005-0000-0000-0000822C0000}"/>
    <cellStyle name="Normal 9 110 2" xfId="22882" xr:uid="{CA0EB409-9134-4DDA-B0A2-BAF0EFAB1F07}"/>
    <cellStyle name="Normal 9 111" xfId="11130" xr:uid="{00000000-0005-0000-0000-0000832C0000}"/>
    <cellStyle name="Normal 9 111 2" xfId="22979" xr:uid="{39A7FEC9-A0A9-4BB2-B1CF-AC2036B02374}"/>
    <cellStyle name="Normal 9 112" xfId="11231" xr:uid="{00000000-0005-0000-0000-0000842C0000}"/>
    <cellStyle name="Normal 9 112 2" xfId="23077" xr:uid="{7157F9A9-2BEA-4B31-8C2C-CC9BFF4E70D1}"/>
    <cellStyle name="Normal 9 113" xfId="11332" xr:uid="{00000000-0005-0000-0000-0000852C0000}"/>
    <cellStyle name="Normal 9 113 2" xfId="23175" xr:uid="{A95D1E73-6408-4A4C-A11C-F54AB18017CA}"/>
    <cellStyle name="Normal 9 114" xfId="11433" xr:uid="{00000000-0005-0000-0000-0000862C0000}"/>
    <cellStyle name="Normal 9 114 2" xfId="23273" xr:uid="{66B12DC4-CD74-472F-B783-752068243C25}"/>
    <cellStyle name="Normal 9 115" xfId="11533" xr:uid="{00000000-0005-0000-0000-0000872C0000}"/>
    <cellStyle name="Normal 9 115 2" xfId="23372" xr:uid="{87E1EC48-B69C-459A-9A15-13A5F929D6D4}"/>
    <cellStyle name="Normal 9 116" xfId="11634" xr:uid="{00000000-0005-0000-0000-0000882C0000}"/>
    <cellStyle name="Normal 9 116 2" xfId="23469" xr:uid="{C4F54EC5-71E2-4512-91E6-504DB3DB1AC3}"/>
    <cellStyle name="Normal 9 117" xfId="11735" xr:uid="{00000000-0005-0000-0000-0000892C0000}"/>
    <cellStyle name="Normal 9 117 2" xfId="23567" xr:uid="{325F9C66-9DFB-4465-9C6C-5F89345B4F11}"/>
    <cellStyle name="Normal 9 118" xfId="11832" xr:uid="{00000000-0005-0000-0000-00008A2C0000}"/>
    <cellStyle name="Normal 9 118 2" xfId="23659" xr:uid="{EE93EEE3-5F8C-480F-8BFC-A6D8A5C2456B}"/>
    <cellStyle name="Normal 9 119" xfId="11928" xr:uid="{00000000-0005-0000-0000-00008B2C0000}"/>
    <cellStyle name="Normal 9 119 2" xfId="23753" xr:uid="{1452C8EE-B05A-48EB-972D-129BC4F8069E}"/>
    <cellStyle name="Normal 9 12" xfId="1131" xr:uid="{00000000-0005-0000-0000-00008C2C0000}"/>
    <cellStyle name="Normal 9 12 2" xfId="13278" xr:uid="{2479B9F1-D520-41EE-AEC4-B05F7CC925D8}"/>
    <cellStyle name="Normal 9 120" xfId="12021" xr:uid="{00000000-0005-0000-0000-00008D2C0000}"/>
    <cellStyle name="Normal 9 120 2" xfId="23844" xr:uid="{D2AFD5F1-F807-4BDF-A6AE-1E516AE15472}"/>
    <cellStyle name="Normal 9 121" xfId="12111" xr:uid="{00000000-0005-0000-0000-00008E2C0000}"/>
    <cellStyle name="Normal 9 121 2" xfId="23931" xr:uid="{EC58843E-4AF3-4073-8531-9BAC9CD51AA8}"/>
    <cellStyle name="Normal 9 122" xfId="12184" xr:uid="{00000000-0005-0000-0000-00008F2C0000}"/>
    <cellStyle name="Normal 9 122 2" xfId="24002" xr:uid="{9916B571-B8CB-481C-BB21-4ABBE975E09A}"/>
    <cellStyle name="Normal 9 123" xfId="12334" xr:uid="{95B09182-2273-4CC2-8039-D3A8CB648DF2}"/>
    <cellStyle name="Normal 9 13" xfId="1232" xr:uid="{00000000-0005-0000-0000-0000902C0000}"/>
    <cellStyle name="Normal 9 13 2" xfId="13376" xr:uid="{D128742B-F0F4-407A-B754-8695FE25A712}"/>
    <cellStyle name="Normal 9 14" xfId="1333" xr:uid="{00000000-0005-0000-0000-0000912C0000}"/>
    <cellStyle name="Normal 9 14 2" xfId="13474" xr:uid="{1D77DB67-6886-4899-987E-8E43C7134752}"/>
    <cellStyle name="Normal 9 15" xfId="1434" xr:uid="{00000000-0005-0000-0000-0000922C0000}"/>
    <cellStyle name="Normal 9 15 2" xfId="13572" xr:uid="{19CC2118-95A5-4C73-8AA3-9AC8E24BB0F4}"/>
    <cellStyle name="Normal 9 16" xfId="1535" xr:uid="{00000000-0005-0000-0000-0000932C0000}"/>
    <cellStyle name="Normal 9 16 2" xfId="13670" xr:uid="{28295DFB-CD49-43E4-B4EB-B7464C1F1B6F}"/>
    <cellStyle name="Normal 9 17" xfId="1636" xr:uid="{00000000-0005-0000-0000-0000942C0000}"/>
    <cellStyle name="Normal 9 17 2" xfId="13768" xr:uid="{5C83B177-3CFB-44DE-91BF-47EFA89343FC}"/>
    <cellStyle name="Normal 9 18" xfId="1737" xr:uid="{00000000-0005-0000-0000-0000952C0000}"/>
    <cellStyle name="Normal 9 18 2" xfId="13866" xr:uid="{34E5D34D-1EAC-448B-B87D-497082D8CB62}"/>
    <cellStyle name="Normal 9 19" xfId="1838" xr:uid="{00000000-0005-0000-0000-0000962C0000}"/>
    <cellStyle name="Normal 9 19 2" xfId="13964" xr:uid="{BB24A19E-0284-457F-B886-ECB08C24C64B}"/>
    <cellStyle name="Normal 9 2" xfId="32" xr:uid="{00000000-0005-0000-0000-0000972C0000}"/>
    <cellStyle name="Normal 9 2 10" xfId="1028" xr:uid="{00000000-0005-0000-0000-0000982C0000}"/>
    <cellStyle name="Normal 9 2 10 2" xfId="13179" xr:uid="{BA8C979F-B994-4A52-A7B6-FC1559C5292E}"/>
    <cellStyle name="Normal 9 2 100" xfId="10118" xr:uid="{00000000-0005-0000-0000-0000992C0000}"/>
    <cellStyle name="Normal 9 2 100 2" xfId="21998" xr:uid="{ABE4D945-4B72-465B-B1CC-4A8519EF2889}"/>
    <cellStyle name="Normal 9 2 101" xfId="10217" xr:uid="{00000000-0005-0000-0000-00009A2C0000}"/>
    <cellStyle name="Normal 9 2 101 2" xfId="22094" xr:uid="{A0CA6602-5360-43E2-AB34-1C0F47F858BF}"/>
    <cellStyle name="Normal 9 2 102" xfId="10356" xr:uid="{00000000-0005-0000-0000-00009B2C0000}"/>
    <cellStyle name="Normal 9 2 102 2" xfId="22228" xr:uid="{C58808A8-E066-43FE-9CDC-75DF6288E645}"/>
    <cellStyle name="Normal 9 2 103" xfId="10457" xr:uid="{00000000-0005-0000-0000-00009C2C0000}"/>
    <cellStyle name="Normal 9 2 103 2" xfId="22326" xr:uid="{083EA617-A4D8-4E48-B284-9BC4962004BF}"/>
    <cellStyle name="Normal 9 2 104" xfId="10558" xr:uid="{00000000-0005-0000-0000-00009D2C0000}"/>
    <cellStyle name="Normal 9 2 104 2" xfId="22424" xr:uid="{8B2B7464-D1F2-4F70-8A26-897629353464}"/>
    <cellStyle name="Normal 9 2 105" xfId="10621" xr:uid="{00000000-0005-0000-0000-00009E2C0000}"/>
    <cellStyle name="Normal 9 2 105 2" xfId="22486" xr:uid="{870FB76B-E28A-4A29-A5EB-1B7326DD5009}"/>
    <cellStyle name="Normal 9 2 106" xfId="10721" xr:uid="{00000000-0005-0000-0000-00009F2C0000}"/>
    <cellStyle name="Normal 9 2 106 2" xfId="22583" xr:uid="{9D40646C-4508-4044-A9B3-474DF9BFA4A7}"/>
    <cellStyle name="Normal 9 2 107" xfId="10861" xr:uid="{00000000-0005-0000-0000-0000A02C0000}"/>
    <cellStyle name="Normal 9 2 107 2" xfId="22719" xr:uid="{9B474A27-90FA-40F6-899A-8457F20D637E}"/>
    <cellStyle name="Normal 9 2 108" xfId="10923" xr:uid="{00000000-0005-0000-0000-0000A12C0000}"/>
    <cellStyle name="Normal 9 2 108 2" xfId="22780" xr:uid="{D45EDFAF-027B-4334-A42A-FB612BC7A0B5}"/>
    <cellStyle name="Normal 9 2 109" xfId="11013" xr:uid="{00000000-0005-0000-0000-0000A22C0000}"/>
    <cellStyle name="Normal 9 2 109 2" xfId="22866" xr:uid="{FB712A71-337E-48B3-889C-1D025F5251BE}"/>
    <cellStyle name="Normal 9 2 11" xfId="1129" xr:uid="{00000000-0005-0000-0000-0000A32C0000}"/>
    <cellStyle name="Normal 9 2 11 2" xfId="13276" xr:uid="{4D167D3C-28C1-43EA-913B-84B721AE6813}"/>
    <cellStyle name="Normal 9 2 110" xfId="11164" xr:uid="{00000000-0005-0000-0000-0000A42C0000}"/>
    <cellStyle name="Normal 9 2 110 2" xfId="23012" xr:uid="{E5EFDD5A-3742-4A61-B1D3-750C9CFE97CE}"/>
    <cellStyle name="Normal 9 2 111" xfId="11265" xr:uid="{00000000-0005-0000-0000-0000A52C0000}"/>
    <cellStyle name="Normal 9 2 111 2" xfId="23110" xr:uid="{43870C70-3511-4545-93A4-4B72CC013E12}"/>
    <cellStyle name="Normal 9 2 112" xfId="11366" xr:uid="{00000000-0005-0000-0000-0000A62C0000}"/>
    <cellStyle name="Normal 9 2 112 2" xfId="23208" xr:uid="{D8F1635D-C3D1-48ED-B53B-21E6C28436C5}"/>
    <cellStyle name="Normal 9 2 113" xfId="11467" xr:uid="{00000000-0005-0000-0000-0000A72C0000}"/>
    <cellStyle name="Normal 9 2 113 2" xfId="23307" xr:uid="{90A0A351-E1C1-4B50-A38D-6FFC5D3D7FAC}"/>
    <cellStyle name="Normal 9 2 114" xfId="11528" xr:uid="{00000000-0005-0000-0000-0000A82C0000}"/>
    <cellStyle name="Normal 9 2 114 2" xfId="23367" xr:uid="{0CE1E399-CCA9-4C0B-8B7B-982C6AA03BEE}"/>
    <cellStyle name="Normal 9 2 115" xfId="11630" xr:uid="{00000000-0005-0000-0000-0000A92C0000}"/>
    <cellStyle name="Normal 9 2 115 2" xfId="23465" xr:uid="{65BB37A9-EF97-4B26-9C35-15B864B6205D}"/>
    <cellStyle name="Normal 9 2 116" xfId="11731" xr:uid="{00000000-0005-0000-0000-0000AA2C0000}"/>
    <cellStyle name="Normal 9 2 116 2" xfId="23563" xr:uid="{221DF918-8998-4694-A9DF-76FBAE3503AD}"/>
    <cellStyle name="Normal 9 2 117" xfId="11862" xr:uid="{00000000-0005-0000-0000-0000AB2C0000}"/>
    <cellStyle name="Normal 9 2 117 2" xfId="23689" xr:uid="{C3BDB633-8905-4E7E-83CF-AAF36AB1FC38}"/>
    <cellStyle name="Normal 9 2 118" xfId="11924" xr:uid="{00000000-0005-0000-0000-0000AC2C0000}"/>
    <cellStyle name="Normal 9 2 118 2" xfId="23749" xr:uid="{78CBFCA8-411A-470F-8D2A-FD2A4DC75906}"/>
    <cellStyle name="Normal 9 2 119" xfId="12007" xr:uid="{00000000-0005-0000-0000-0000AD2C0000}"/>
    <cellStyle name="Normal 9 2 119 2" xfId="23830" xr:uid="{034C4AE6-D6CA-47B0-A712-E145F1D4198F}"/>
    <cellStyle name="Normal 9 2 12" xfId="1230" xr:uid="{00000000-0005-0000-0000-0000AE2C0000}"/>
    <cellStyle name="Normal 9 2 12 2" xfId="13374" xr:uid="{1F76957F-7663-44D6-9E7E-BD871A6E800E}"/>
    <cellStyle name="Normal 9 2 120" xfId="12109" xr:uid="{00000000-0005-0000-0000-0000AF2C0000}"/>
    <cellStyle name="Normal 9 2 120 2" xfId="23929" xr:uid="{C794AD49-D262-4746-B466-059E0A990B27}"/>
    <cellStyle name="Normal 9 2 121" xfId="12270" xr:uid="{B29CBE74-3F42-4D90-AE42-01878ADAFDFB}"/>
    <cellStyle name="Normal 9 2 13" xfId="1331" xr:uid="{00000000-0005-0000-0000-0000B02C0000}"/>
    <cellStyle name="Normal 9 2 13 2" xfId="13472" xr:uid="{B5D818DB-AF12-4954-908E-6C51A0B81954}"/>
    <cellStyle name="Normal 9 2 14" xfId="1432" xr:uid="{00000000-0005-0000-0000-0000B12C0000}"/>
    <cellStyle name="Normal 9 2 14 2" xfId="13570" xr:uid="{82D74550-BFA5-43DD-A660-AB7512F12A2F}"/>
    <cellStyle name="Normal 9 2 15" xfId="1533" xr:uid="{00000000-0005-0000-0000-0000B22C0000}"/>
    <cellStyle name="Normal 9 2 15 2" xfId="13668" xr:uid="{7B4033F8-5ADF-4F0A-A38F-20755F514B9E}"/>
    <cellStyle name="Normal 9 2 16" xfId="1634" xr:uid="{00000000-0005-0000-0000-0000B32C0000}"/>
    <cellStyle name="Normal 9 2 16 2" xfId="13766" xr:uid="{E137A96D-8F43-43E9-AA12-2D534EB2BDFF}"/>
    <cellStyle name="Normal 9 2 17" xfId="1735" xr:uid="{00000000-0005-0000-0000-0000B42C0000}"/>
    <cellStyle name="Normal 9 2 17 2" xfId="13864" xr:uid="{3A35185F-5929-45BB-94C3-5DFF94D37F2C}"/>
    <cellStyle name="Normal 9 2 18" xfId="1836" xr:uid="{00000000-0005-0000-0000-0000B52C0000}"/>
    <cellStyle name="Normal 9 2 18 2" xfId="13962" xr:uid="{1A5A948C-FF98-4226-86E1-B4F49C6437F8}"/>
    <cellStyle name="Normal 9 2 19" xfId="1937" xr:uid="{00000000-0005-0000-0000-0000B62C0000}"/>
    <cellStyle name="Normal 9 2 19 2" xfId="14060" xr:uid="{FB9C82C8-AF03-40BC-BD9F-993F1B7D26E1}"/>
    <cellStyle name="Normal 9 2 2" xfId="230" xr:uid="{00000000-0005-0000-0000-0000B72C0000}"/>
    <cellStyle name="Normal 9 2 2 2" xfId="12404" xr:uid="{4947D142-5FB0-4877-A0BC-BA4438EB9A9A}"/>
    <cellStyle name="Normal 9 2 20" xfId="2038" xr:uid="{00000000-0005-0000-0000-0000B82C0000}"/>
    <cellStyle name="Normal 9 2 20 2" xfId="14158" xr:uid="{291705FE-A165-49B8-BBC4-F6D53D1A8FDC}"/>
    <cellStyle name="Normal 9 2 21" xfId="2139" xr:uid="{00000000-0005-0000-0000-0000B92C0000}"/>
    <cellStyle name="Normal 9 2 21 2" xfId="14256" xr:uid="{E0AA89C1-CB44-4EBE-A4C6-2A0464E87BAC}"/>
    <cellStyle name="Normal 9 2 22" xfId="2240" xr:uid="{00000000-0005-0000-0000-0000BA2C0000}"/>
    <cellStyle name="Normal 9 2 22 2" xfId="14354" xr:uid="{B9D5781E-A6A0-4FC3-BC34-7AFA14D299FB}"/>
    <cellStyle name="Normal 9 2 23" xfId="2341" xr:uid="{00000000-0005-0000-0000-0000BB2C0000}"/>
    <cellStyle name="Normal 9 2 23 2" xfId="14452" xr:uid="{7B7CFC20-5EE8-43A5-9F60-CCFBDDC55FB6}"/>
    <cellStyle name="Normal 9 2 24" xfId="2442" xr:uid="{00000000-0005-0000-0000-0000BC2C0000}"/>
    <cellStyle name="Normal 9 2 24 2" xfId="14550" xr:uid="{1028AE5A-9B6E-4FFB-9CA0-825860F9CAE3}"/>
    <cellStyle name="Normal 9 2 25" xfId="2543" xr:uid="{00000000-0005-0000-0000-0000BD2C0000}"/>
    <cellStyle name="Normal 9 2 25 2" xfId="14648" xr:uid="{B45E3D57-F5B0-42A4-9259-2BCEE40D6E7C}"/>
    <cellStyle name="Normal 9 2 26" xfId="2644" xr:uid="{00000000-0005-0000-0000-0000BE2C0000}"/>
    <cellStyle name="Normal 9 2 26 2" xfId="14746" xr:uid="{2F5F2EC6-427E-46AE-9BB4-B4A237668AC0}"/>
    <cellStyle name="Normal 9 2 27" xfId="2745" xr:uid="{00000000-0005-0000-0000-0000BF2C0000}"/>
    <cellStyle name="Normal 9 2 27 2" xfId="14844" xr:uid="{A940C312-B121-4577-87CD-D67C33E055F5}"/>
    <cellStyle name="Normal 9 2 28" xfId="2846" xr:uid="{00000000-0005-0000-0000-0000C02C0000}"/>
    <cellStyle name="Normal 9 2 28 2" xfId="14942" xr:uid="{374E190D-9D3D-4BF2-A43E-CDA61468AC7C}"/>
    <cellStyle name="Normal 9 2 29" xfId="2947" xr:uid="{00000000-0005-0000-0000-0000C12C0000}"/>
    <cellStyle name="Normal 9 2 29 2" xfId="15040" xr:uid="{5CA2C316-8538-4885-810F-4B4D3C2E9129}"/>
    <cellStyle name="Normal 9 2 3" xfId="321" xr:uid="{00000000-0005-0000-0000-0000C22C0000}"/>
    <cellStyle name="Normal 9 2 3 2" xfId="12493" xr:uid="{6DF454A4-3625-4871-A306-566E233BFCBB}"/>
    <cellStyle name="Normal 9 2 30" xfId="3048" xr:uid="{00000000-0005-0000-0000-0000C32C0000}"/>
    <cellStyle name="Normal 9 2 30 2" xfId="15138" xr:uid="{511B566D-93A1-4866-9CC3-E5F43363E1D0}"/>
    <cellStyle name="Normal 9 2 31" xfId="3149" xr:uid="{00000000-0005-0000-0000-0000C42C0000}"/>
    <cellStyle name="Normal 9 2 31 2" xfId="15236" xr:uid="{10A135B7-80A4-421D-AC82-BA39590381CC}"/>
    <cellStyle name="Normal 9 2 32" xfId="3250" xr:uid="{00000000-0005-0000-0000-0000C52C0000}"/>
    <cellStyle name="Normal 9 2 32 2" xfId="15334" xr:uid="{F46DF342-C203-446B-8861-8CB9698ACC2F}"/>
    <cellStyle name="Normal 9 2 33" xfId="3351" xr:uid="{00000000-0005-0000-0000-0000C62C0000}"/>
    <cellStyle name="Normal 9 2 33 2" xfId="15432" xr:uid="{299FDA8A-EFFC-4179-A004-7DF528A7EC95}"/>
    <cellStyle name="Normal 9 2 34" xfId="3452" xr:uid="{00000000-0005-0000-0000-0000C72C0000}"/>
    <cellStyle name="Normal 9 2 34 2" xfId="15530" xr:uid="{D1505F6C-149C-48A6-AC40-F4382F0C005A}"/>
    <cellStyle name="Normal 9 2 35" xfId="3553" xr:uid="{00000000-0005-0000-0000-0000C82C0000}"/>
    <cellStyle name="Normal 9 2 35 2" xfId="15628" xr:uid="{9D8D9C6C-A5DB-4833-8B10-3EA5E3C15989}"/>
    <cellStyle name="Normal 9 2 36" xfId="3654" xr:uid="{00000000-0005-0000-0000-0000C92C0000}"/>
    <cellStyle name="Normal 9 2 36 2" xfId="15726" xr:uid="{3B53A35D-1365-4164-ABD0-66B4FE022415}"/>
    <cellStyle name="Normal 9 2 37" xfId="3607" xr:uid="{00000000-0005-0000-0000-0000CA2C0000}"/>
    <cellStyle name="Normal 9 2 37 2" xfId="15680" xr:uid="{45C0FD3E-2C24-49BE-8985-7C6527F20A50}"/>
    <cellStyle name="Normal 9 2 38" xfId="3892" xr:uid="{00000000-0005-0000-0000-0000CB2C0000}"/>
    <cellStyle name="Normal 9 2 38 2" xfId="15955" xr:uid="{7158032C-461E-4662-AFA2-62EE11DF851E}"/>
    <cellStyle name="Normal 9 2 39" xfId="3992" xr:uid="{00000000-0005-0000-0000-0000CC2C0000}"/>
    <cellStyle name="Normal 9 2 39 2" xfId="16053" xr:uid="{82F030F7-64DE-4165-A26A-BDA19D732529}"/>
    <cellStyle name="Normal 9 2 4" xfId="422" xr:uid="{00000000-0005-0000-0000-0000CD2C0000}"/>
    <cellStyle name="Normal 9 2 4 2" xfId="12591" xr:uid="{816A6435-F3D1-40EE-8386-E9C161B3464A}"/>
    <cellStyle name="Normal 9 2 40" xfId="4064" xr:uid="{00000000-0005-0000-0000-0000CE2C0000}"/>
    <cellStyle name="Normal 9 2 40 2" xfId="16123" xr:uid="{5E4CB81B-7D07-42B6-8260-B08F278CC6EC}"/>
    <cellStyle name="Normal 9 2 41" xfId="4159" xr:uid="{00000000-0005-0000-0000-0000CF2C0000}"/>
    <cellStyle name="Normal 9 2 41 2" xfId="16216" xr:uid="{7F75FA60-BD8E-4DF8-8254-FC7A9935E865}"/>
    <cellStyle name="Normal 9 2 42" xfId="4296" xr:uid="{00000000-0005-0000-0000-0000D02C0000}"/>
    <cellStyle name="Normal 9 2 42 2" xfId="16349" xr:uid="{52C4D9BB-DCD0-43AC-9330-187DB2FE1896}"/>
    <cellStyle name="Normal 9 2 43" xfId="4361" xr:uid="{00000000-0005-0000-0000-0000D12C0000}"/>
    <cellStyle name="Normal 9 2 43 2" xfId="16412" xr:uid="{6091BB96-6E8E-4F4A-9A44-D572B84A34ED}"/>
    <cellStyle name="Normal 9 2 44" xfId="4462" xr:uid="{00000000-0005-0000-0000-0000D22C0000}"/>
    <cellStyle name="Normal 9 2 44 2" xfId="16510" xr:uid="{6A10D2F9-63AB-40A7-AB2A-F50C7A577CE0}"/>
    <cellStyle name="Normal 9 2 45" xfId="4563" xr:uid="{00000000-0005-0000-0000-0000D32C0000}"/>
    <cellStyle name="Normal 9 2 45 2" xfId="16608" xr:uid="{AED17B6D-5245-43AE-AA79-BABF45AB9414}"/>
    <cellStyle name="Normal 9 2 46" xfId="4664" xr:uid="{00000000-0005-0000-0000-0000D42C0000}"/>
    <cellStyle name="Normal 9 2 46 2" xfId="16706" xr:uid="{9CC003FF-D2CC-4A5A-8756-5ABE0293AD24}"/>
    <cellStyle name="Normal 9 2 47" xfId="4765" xr:uid="{00000000-0005-0000-0000-0000D52C0000}"/>
    <cellStyle name="Normal 9 2 47 2" xfId="16804" xr:uid="{27073724-BC4D-4122-9165-9D4E653F6B5D}"/>
    <cellStyle name="Normal 9 2 48" xfId="4866" xr:uid="{00000000-0005-0000-0000-0000D62C0000}"/>
    <cellStyle name="Normal 9 2 48 2" xfId="16902" xr:uid="{A7B9BA08-C4ED-40E3-8682-357559151726}"/>
    <cellStyle name="Normal 9 2 49" xfId="4967" xr:uid="{00000000-0005-0000-0000-0000D72C0000}"/>
    <cellStyle name="Normal 9 2 49 2" xfId="17000" xr:uid="{B820F68E-2146-4B8F-8E27-FE4C2011B980}"/>
    <cellStyle name="Normal 9 2 5" xfId="523" xr:uid="{00000000-0005-0000-0000-0000D82C0000}"/>
    <cellStyle name="Normal 9 2 5 2" xfId="12689" xr:uid="{769D5DC0-E9A5-4469-B90E-D2D6F4DA6253}"/>
    <cellStyle name="Normal 9 2 50" xfId="5068" xr:uid="{00000000-0005-0000-0000-0000D92C0000}"/>
    <cellStyle name="Normal 9 2 50 2" xfId="17098" xr:uid="{01CDF5E2-BE56-499F-A81F-6B0326E4C53D}"/>
    <cellStyle name="Normal 9 2 51" xfId="5169" xr:uid="{00000000-0005-0000-0000-0000DA2C0000}"/>
    <cellStyle name="Normal 9 2 51 2" xfId="17196" xr:uid="{829B2840-2183-4A71-9D47-0DFFF90E4236}"/>
    <cellStyle name="Normal 9 2 52" xfId="5270" xr:uid="{00000000-0005-0000-0000-0000DB2C0000}"/>
    <cellStyle name="Normal 9 2 52 2" xfId="17294" xr:uid="{FF153D08-C2EE-40AE-833A-07A6497BB934}"/>
    <cellStyle name="Normal 9 2 53" xfId="5371" xr:uid="{00000000-0005-0000-0000-0000DC2C0000}"/>
    <cellStyle name="Normal 9 2 53 2" xfId="17392" xr:uid="{31832622-F39C-496F-A6E3-45D61B129421}"/>
    <cellStyle name="Normal 9 2 54" xfId="5472" xr:uid="{00000000-0005-0000-0000-0000DD2C0000}"/>
    <cellStyle name="Normal 9 2 54 2" xfId="17490" xr:uid="{960BAF35-96CE-4719-B10A-0A93F5B6B7D5}"/>
    <cellStyle name="Normal 9 2 55" xfId="5573" xr:uid="{00000000-0005-0000-0000-0000DE2C0000}"/>
    <cellStyle name="Normal 9 2 55 2" xfId="17588" xr:uid="{51C94FDF-9F91-48DB-BD92-16705C4A6848}"/>
    <cellStyle name="Normal 9 2 56" xfId="5674" xr:uid="{00000000-0005-0000-0000-0000DF2C0000}"/>
    <cellStyle name="Normal 9 2 56 2" xfId="17686" xr:uid="{8DD1D45D-4EB9-47B1-B073-4F006D0F081E}"/>
    <cellStyle name="Normal 9 2 57" xfId="5775" xr:uid="{00000000-0005-0000-0000-0000E02C0000}"/>
    <cellStyle name="Normal 9 2 57 2" xfId="17784" xr:uid="{2BD6502C-2CE7-4CC0-B5F7-CA53F9CAAA86}"/>
    <cellStyle name="Normal 9 2 58" xfId="5876" xr:uid="{00000000-0005-0000-0000-0000E12C0000}"/>
    <cellStyle name="Normal 9 2 58 2" xfId="17882" xr:uid="{E8A12E16-EB89-43BE-9DB7-43E6BFCC5B21}"/>
    <cellStyle name="Normal 9 2 59" xfId="5977" xr:uid="{00000000-0005-0000-0000-0000E22C0000}"/>
    <cellStyle name="Normal 9 2 59 2" xfId="17980" xr:uid="{13855F3C-5F37-4E8C-ADC6-E7C9521505B0}"/>
    <cellStyle name="Normal 9 2 6" xfId="624" xr:uid="{00000000-0005-0000-0000-0000E32C0000}"/>
    <cellStyle name="Normal 9 2 6 2" xfId="12787" xr:uid="{D17482FD-4DD7-4ADA-82B6-7CA7230606BA}"/>
    <cellStyle name="Normal 9 2 60" xfId="6078" xr:uid="{00000000-0005-0000-0000-0000E42C0000}"/>
    <cellStyle name="Normal 9 2 60 2" xfId="18078" xr:uid="{9FE87BE0-C983-4C8D-86CA-26E428919F6D}"/>
    <cellStyle name="Normal 9 2 61" xfId="6179" xr:uid="{00000000-0005-0000-0000-0000E52C0000}"/>
    <cellStyle name="Normal 9 2 61 2" xfId="18176" xr:uid="{4598DB75-4CFC-4F8E-A980-F2EDC0701DC1}"/>
    <cellStyle name="Normal 9 2 62" xfId="6280" xr:uid="{00000000-0005-0000-0000-0000E62C0000}"/>
    <cellStyle name="Normal 9 2 62 2" xfId="18274" xr:uid="{615A25D6-E9D5-4837-ACBD-52E0C954D0AA}"/>
    <cellStyle name="Normal 9 2 63" xfId="6381" xr:uid="{00000000-0005-0000-0000-0000E72C0000}"/>
    <cellStyle name="Normal 9 2 63 2" xfId="18372" xr:uid="{2AE534BA-C24A-4FF4-946D-78E69E2027AB}"/>
    <cellStyle name="Normal 9 2 64" xfId="6482" xr:uid="{00000000-0005-0000-0000-0000E82C0000}"/>
    <cellStyle name="Normal 9 2 64 2" xfId="18470" xr:uid="{D3533895-E5F8-4432-9C27-6C9B53D9243B}"/>
    <cellStyle name="Normal 9 2 65" xfId="6583" xr:uid="{00000000-0005-0000-0000-0000E92C0000}"/>
    <cellStyle name="Normal 9 2 65 2" xfId="18568" xr:uid="{E1421965-49C4-4757-B0FD-2795114A2393}"/>
    <cellStyle name="Normal 9 2 66" xfId="6684" xr:uid="{00000000-0005-0000-0000-0000EA2C0000}"/>
    <cellStyle name="Normal 9 2 66 2" xfId="18666" xr:uid="{AAA94BFA-4FE0-43AD-9301-88564D6EE886}"/>
    <cellStyle name="Normal 9 2 67" xfId="6785" xr:uid="{00000000-0005-0000-0000-0000EB2C0000}"/>
    <cellStyle name="Normal 9 2 67 2" xfId="18764" xr:uid="{44273A41-D83E-4720-965D-E498B74C930A}"/>
    <cellStyle name="Normal 9 2 68" xfId="6886" xr:uid="{00000000-0005-0000-0000-0000EC2C0000}"/>
    <cellStyle name="Normal 9 2 68 2" xfId="18862" xr:uid="{3D8A3E13-B07E-468D-8F29-7DFDAD3F90EC}"/>
    <cellStyle name="Normal 9 2 69" xfId="6987" xr:uid="{00000000-0005-0000-0000-0000ED2C0000}"/>
    <cellStyle name="Normal 9 2 69 2" xfId="18960" xr:uid="{9C3CEC39-955D-48C2-95C5-306862A9DD38}"/>
    <cellStyle name="Normal 9 2 7" xfId="725" xr:uid="{00000000-0005-0000-0000-0000EE2C0000}"/>
    <cellStyle name="Normal 9 2 7 2" xfId="12885" xr:uid="{21982991-673F-44B7-8110-B96D82D7CDF1}"/>
    <cellStyle name="Normal 9 2 70" xfId="7088" xr:uid="{00000000-0005-0000-0000-0000EF2C0000}"/>
    <cellStyle name="Normal 9 2 70 2" xfId="19058" xr:uid="{68566215-40E7-42D7-BEE8-C805DF93A2C4}"/>
    <cellStyle name="Normal 9 2 71" xfId="7189" xr:uid="{00000000-0005-0000-0000-0000F02C0000}"/>
    <cellStyle name="Normal 9 2 71 2" xfId="19156" xr:uid="{7A59D439-FB39-474E-9583-1967E1465197}"/>
    <cellStyle name="Normal 9 2 72" xfId="7290" xr:uid="{00000000-0005-0000-0000-0000F12C0000}"/>
    <cellStyle name="Normal 9 2 72 2" xfId="19254" xr:uid="{3B683C1C-7A10-4542-B1A8-70831D7A801B}"/>
    <cellStyle name="Normal 9 2 73" xfId="7391" xr:uid="{00000000-0005-0000-0000-0000F22C0000}"/>
    <cellStyle name="Normal 9 2 73 2" xfId="19352" xr:uid="{8F6A4DCB-D45B-403A-B62E-9E30E3309468}"/>
    <cellStyle name="Normal 9 2 74" xfId="7492" xr:uid="{00000000-0005-0000-0000-0000F32C0000}"/>
    <cellStyle name="Normal 9 2 74 2" xfId="19450" xr:uid="{1E19ECFB-FD12-4DD4-9DCC-B372170C0A1E}"/>
    <cellStyle name="Normal 9 2 75" xfId="7593" xr:uid="{00000000-0005-0000-0000-0000F42C0000}"/>
    <cellStyle name="Normal 9 2 75 2" xfId="19548" xr:uid="{95FD359D-1733-4C00-9168-0E109CD3A036}"/>
    <cellStyle name="Normal 9 2 76" xfId="7694" xr:uid="{00000000-0005-0000-0000-0000F52C0000}"/>
    <cellStyle name="Normal 9 2 76 2" xfId="19646" xr:uid="{CB71C55C-C3C6-4FB6-9538-8820CC12B690}"/>
    <cellStyle name="Normal 9 2 77" xfId="7795" xr:uid="{00000000-0005-0000-0000-0000F62C0000}"/>
    <cellStyle name="Normal 9 2 77 2" xfId="19744" xr:uid="{8FE368AF-031A-47C5-9BE2-6BFECEF98D03}"/>
    <cellStyle name="Normal 9 2 78" xfId="7896" xr:uid="{00000000-0005-0000-0000-0000F72C0000}"/>
    <cellStyle name="Normal 9 2 78 2" xfId="19842" xr:uid="{5AC6E072-9BBA-412E-A42D-1D980FE1C1E4}"/>
    <cellStyle name="Normal 9 2 79" xfId="7997" xr:uid="{00000000-0005-0000-0000-0000F82C0000}"/>
    <cellStyle name="Normal 9 2 79 2" xfId="19940" xr:uid="{160A04E7-9974-48F3-839E-562A577F14A8}"/>
    <cellStyle name="Normal 9 2 8" xfId="826" xr:uid="{00000000-0005-0000-0000-0000F92C0000}"/>
    <cellStyle name="Normal 9 2 8 2" xfId="12983" xr:uid="{86C7B7C7-8D43-46C8-9F55-9677646323CF}"/>
    <cellStyle name="Normal 9 2 80" xfId="8098" xr:uid="{00000000-0005-0000-0000-0000FA2C0000}"/>
    <cellStyle name="Normal 9 2 80 2" xfId="20038" xr:uid="{3A479C1E-D01F-43C9-B349-25FCE06F73CE}"/>
    <cellStyle name="Normal 9 2 81" xfId="8199" xr:uid="{00000000-0005-0000-0000-0000FB2C0000}"/>
    <cellStyle name="Normal 9 2 81 2" xfId="20136" xr:uid="{B463D406-902B-411F-8264-9E43EFBD010D}"/>
    <cellStyle name="Normal 9 2 82" xfId="8300" xr:uid="{00000000-0005-0000-0000-0000FC2C0000}"/>
    <cellStyle name="Normal 9 2 82 2" xfId="20234" xr:uid="{DC655EE9-513B-4B4C-8771-D4203E223FE2}"/>
    <cellStyle name="Normal 9 2 83" xfId="8401" xr:uid="{00000000-0005-0000-0000-0000FD2C0000}"/>
    <cellStyle name="Normal 9 2 83 2" xfId="20332" xr:uid="{A746FE14-780A-474B-9F15-579B6DBABAE9}"/>
    <cellStyle name="Normal 9 2 84" xfId="8502" xr:uid="{00000000-0005-0000-0000-0000FE2C0000}"/>
    <cellStyle name="Normal 9 2 84 2" xfId="20430" xr:uid="{58721657-F7DF-48A6-A619-0D550F2E79F0}"/>
    <cellStyle name="Normal 9 2 85" xfId="8603" xr:uid="{00000000-0005-0000-0000-0000FF2C0000}"/>
    <cellStyle name="Normal 9 2 85 2" xfId="20528" xr:uid="{C5337DC7-97A1-4E6A-A133-798C2EF25538}"/>
    <cellStyle name="Normal 9 2 86" xfId="8704" xr:uid="{00000000-0005-0000-0000-0000002D0000}"/>
    <cellStyle name="Normal 9 2 86 2" xfId="20626" xr:uid="{217C73BB-FE2A-4242-930A-EC0A60D7FD63}"/>
    <cellStyle name="Normal 9 2 87" xfId="8805" xr:uid="{00000000-0005-0000-0000-0000012D0000}"/>
    <cellStyle name="Normal 9 2 87 2" xfId="20724" xr:uid="{1545220E-ECC3-4F16-9709-AF85A3072A7F}"/>
    <cellStyle name="Normal 9 2 88" xfId="8906" xr:uid="{00000000-0005-0000-0000-0000022D0000}"/>
    <cellStyle name="Normal 9 2 88 2" xfId="20822" xr:uid="{0C6E0FA8-5039-4ACF-BBE4-33C61087ADF4}"/>
    <cellStyle name="Normal 9 2 89" xfId="9007" xr:uid="{00000000-0005-0000-0000-0000032D0000}"/>
    <cellStyle name="Normal 9 2 89 2" xfId="20920" xr:uid="{000DA246-ADAB-4584-B7AE-97B17E9A55E5}"/>
    <cellStyle name="Normal 9 2 9" xfId="927" xr:uid="{00000000-0005-0000-0000-0000042D0000}"/>
    <cellStyle name="Normal 9 2 9 2" xfId="13081" xr:uid="{0A83E1DA-7064-4E0A-AB96-52A8CDE14474}"/>
    <cellStyle name="Normal 9 2 90" xfId="9108" xr:uid="{00000000-0005-0000-0000-0000052D0000}"/>
    <cellStyle name="Normal 9 2 90 2" xfId="21018" xr:uid="{1BC3B0CD-4055-47D8-A2C1-E44FF80AFDEE}"/>
    <cellStyle name="Normal 9 2 91" xfId="9209" xr:uid="{00000000-0005-0000-0000-0000062D0000}"/>
    <cellStyle name="Normal 9 2 91 2" xfId="21116" xr:uid="{C17FE3CA-2280-42EC-8044-71158E6B22FD}"/>
    <cellStyle name="Normal 9 2 92" xfId="9310" xr:uid="{00000000-0005-0000-0000-0000072D0000}"/>
    <cellStyle name="Normal 9 2 92 2" xfId="21214" xr:uid="{C80DC49A-6DD8-4642-B790-1D586A75EFB6}"/>
    <cellStyle name="Normal 9 2 93" xfId="9411" xr:uid="{00000000-0005-0000-0000-0000082D0000}"/>
    <cellStyle name="Normal 9 2 93 2" xfId="21312" xr:uid="{EA0CB298-2C57-4FC7-9AD8-AD6755C3EC59}"/>
    <cellStyle name="Normal 9 2 94" xfId="9512" xr:uid="{00000000-0005-0000-0000-0000092D0000}"/>
    <cellStyle name="Normal 9 2 94 2" xfId="21410" xr:uid="{363083C8-8F6B-47A6-AE40-975CB4FC2F22}"/>
    <cellStyle name="Normal 9 2 95" xfId="9613" xr:uid="{00000000-0005-0000-0000-00000A2D0000}"/>
    <cellStyle name="Normal 9 2 95 2" xfId="21508" xr:uid="{2F17DB38-2836-4443-BD22-31BC08348DBE}"/>
    <cellStyle name="Normal 9 2 96" xfId="9714" xr:uid="{00000000-0005-0000-0000-00000B2D0000}"/>
    <cellStyle name="Normal 9 2 96 2" xfId="21606" xr:uid="{0E6358FF-E839-402D-BF8A-EBD65344C2D2}"/>
    <cellStyle name="Normal 9 2 97" xfId="9815" xr:uid="{00000000-0005-0000-0000-00000C2D0000}"/>
    <cellStyle name="Normal 9 2 97 2" xfId="21704" xr:uid="{8108A5A1-44E7-44DE-ABB7-B14F75E235A2}"/>
    <cellStyle name="Normal 9 2 98" xfId="9916" xr:uid="{00000000-0005-0000-0000-00000D2D0000}"/>
    <cellStyle name="Normal 9 2 98 2" xfId="21802" xr:uid="{9CC41623-974A-4804-885C-B36C8CB7EF14}"/>
    <cellStyle name="Normal 9 2 99" xfId="10017" xr:uid="{00000000-0005-0000-0000-00000E2D0000}"/>
    <cellStyle name="Normal 9 2 99 2" xfId="21900" xr:uid="{F727F18C-C8B2-4800-9193-9147B3595254}"/>
    <cellStyle name="Normal 9 20" xfId="1939" xr:uid="{00000000-0005-0000-0000-00000F2D0000}"/>
    <cellStyle name="Normal 9 20 2" xfId="14062" xr:uid="{D073941D-68D9-4E28-8640-B240FB0B7B52}"/>
    <cellStyle name="Normal 9 21" xfId="2040" xr:uid="{00000000-0005-0000-0000-0000102D0000}"/>
    <cellStyle name="Normal 9 21 2" xfId="14160" xr:uid="{ECA8DBEC-E568-4818-B04C-E5D417FA97BC}"/>
    <cellStyle name="Normal 9 22" xfId="2141" xr:uid="{00000000-0005-0000-0000-0000112D0000}"/>
    <cellStyle name="Normal 9 22 2" xfId="14258" xr:uid="{634AF253-3943-495D-8BE1-21B5673F60CB}"/>
    <cellStyle name="Normal 9 23" xfId="2242" xr:uid="{00000000-0005-0000-0000-0000122D0000}"/>
    <cellStyle name="Normal 9 23 2" xfId="14356" xr:uid="{95383F97-4E41-4DEF-ADB3-1EF279857C53}"/>
    <cellStyle name="Normal 9 24" xfId="2343" xr:uid="{00000000-0005-0000-0000-0000132D0000}"/>
    <cellStyle name="Normal 9 24 2" xfId="14454" xr:uid="{69272DDD-2F0C-42C9-8D1D-97084BAADA90}"/>
    <cellStyle name="Normal 9 25" xfId="2444" xr:uid="{00000000-0005-0000-0000-0000142D0000}"/>
    <cellStyle name="Normal 9 25 2" xfId="14552" xr:uid="{78CE952C-EB21-4C23-B000-FE16CAFBA016}"/>
    <cellStyle name="Normal 9 26" xfId="2545" xr:uid="{00000000-0005-0000-0000-0000152D0000}"/>
    <cellStyle name="Normal 9 26 2" xfId="14650" xr:uid="{470AEEB4-06B4-4FFB-BBE7-8601F19DA03D}"/>
    <cellStyle name="Normal 9 27" xfId="2646" xr:uid="{00000000-0005-0000-0000-0000162D0000}"/>
    <cellStyle name="Normal 9 27 2" xfId="14748" xr:uid="{CE2A21EF-7534-4A46-A661-D7FCEBC16D7F}"/>
    <cellStyle name="Normal 9 28" xfId="2747" xr:uid="{00000000-0005-0000-0000-0000172D0000}"/>
    <cellStyle name="Normal 9 28 2" xfId="14846" xr:uid="{2755853C-1529-43E3-911C-F9A820EEBE3F}"/>
    <cellStyle name="Normal 9 29" xfId="2848" xr:uid="{00000000-0005-0000-0000-0000182D0000}"/>
    <cellStyle name="Normal 9 29 2" xfId="14944" xr:uid="{E00244FC-4638-4969-A398-EE6A88201DCA}"/>
    <cellStyle name="Normal 9 3" xfId="35" xr:uid="{00000000-0005-0000-0000-0000192D0000}"/>
    <cellStyle name="Normal 9 3 10" xfId="1025" xr:uid="{00000000-0005-0000-0000-00001A2D0000}"/>
    <cellStyle name="Normal 9 3 10 2" xfId="13176" xr:uid="{6127F17E-CF05-4A73-A674-52158AF85D3D}"/>
    <cellStyle name="Normal 9 3 100" xfId="10115" xr:uid="{00000000-0005-0000-0000-00001B2D0000}"/>
    <cellStyle name="Normal 9 3 100 2" xfId="21995" xr:uid="{074EFAE0-1DEB-4B52-81A4-33D64981D3D9}"/>
    <cellStyle name="Normal 9 3 101" xfId="10204" xr:uid="{00000000-0005-0000-0000-00001C2D0000}"/>
    <cellStyle name="Normal 9 3 101 2" xfId="22081" xr:uid="{99C43E19-4C9B-41FD-BDE1-3EB5FF62FE8F}"/>
    <cellStyle name="Normal 9 3 102" xfId="10306" xr:uid="{00000000-0005-0000-0000-00001D2D0000}"/>
    <cellStyle name="Normal 9 3 102 2" xfId="22179" xr:uid="{F9F446D9-7950-481B-B4A1-209431C9E061}"/>
    <cellStyle name="Normal 9 3 103" xfId="10407" xr:uid="{00000000-0005-0000-0000-00001E2D0000}"/>
    <cellStyle name="Normal 9 3 103 2" xfId="22277" xr:uid="{C127F28E-465A-47DE-B301-0519544BCD38}"/>
    <cellStyle name="Normal 9 3 104" xfId="10508" xr:uid="{00000000-0005-0000-0000-00001F2D0000}"/>
    <cellStyle name="Normal 9 3 104 2" xfId="22374" xr:uid="{1FD8DFD6-2D37-46E9-8D78-8504308432E1}"/>
    <cellStyle name="Normal 9 3 105" xfId="10608" xr:uid="{00000000-0005-0000-0000-0000202D0000}"/>
    <cellStyle name="Normal 9 3 105 2" xfId="22473" xr:uid="{54B3431C-93AC-4A63-A711-1B7AC73F4328}"/>
    <cellStyle name="Normal 9 3 106" xfId="10700" xr:uid="{00000000-0005-0000-0000-0000212D0000}"/>
    <cellStyle name="Normal 9 3 106 2" xfId="22562" xr:uid="{0BCF8AA5-B049-446A-A60F-AE35D206DED3}"/>
    <cellStyle name="Normal 9 3 107" xfId="10811" xr:uid="{00000000-0005-0000-0000-0000222D0000}"/>
    <cellStyle name="Normal 9 3 107 2" xfId="22669" xr:uid="{AC02783E-2CC2-4D05-AE8F-17662DBE71F5}"/>
    <cellStyle name="Normal 9 3 108" xfId="10902" xr:uid="{00000000-0005-0000-0000-0000232D0000}"/>
    <cellStyle name="Normal 9 3 108 2" xfId="22759" xr:uid="{82FC3E75-784A-470A-BD6D-907515688211}"/>
    <cellStyle name="Normal 9 3 109" xfId="11002" xr:uid="{00000000-0005-0000-0000-0000242D0000}"/>
    <cellStyle name="Normal 9 3 109 2" xfId="22855" xr:uid="{CEC866E7-AC22-47A4-ABA6-9D72E7A16DCE}"/>
    <cellStyle name="Normal 9 3 11" xfId="1126" xr:uid="{00000000-0005-0000-0000-0000252D0000}"/>
    <cellStyle name="Normal 9 3 11 2" xfId="13273" xr:uid="{0765D975-924D-49D4-A88F-D357FB92246B}"/>
    <cellStyle name="Normal 9 3 110" xfId="11114" xr:uid="{00000000-0005-0000-0000-0000262D0000}"/>
    <cellStyle name="Normal 9 3 110 2" xfId="22963" xr:uid="{C8A115EF-4BD8-4699-B76A-7DA2372F8FB5}"/>
    <cellStyle name="Normal 9 3 111" xfId="11215" xr:uid="{00000000-0005-0000-0000-0000272D0000}"/>
    <cellStyle name="Normal 9 3 111 2" xfId="23061" xr:uid="{545AA633-8534-4589-B7E3-955CEB98C103}"/>
    <cellStyle name="Normal 9 3 112" xfId="11316" xr:uid="{00000000-0005-0000-0000-0000282D0000}"/>
    <cellStyle name="Normal 9 3 112 2" xfId="23159" xr:uid="{6B51A2E0-0B0C-485A-AC96-52D5A706FF6F}"/>
    <cellStyle name="Normal 9 3 113" xfId="11417" xr:uid="{00000000-0005-0000-0000-0000292D0000}"/>
    <cellStyle name="Normal 9 3 113 2" xfId="23257" xr:uid="{EDFC930B-C177-4678-8EAD-F1B088A14A31}"/>
    <cellStyle name="Normal 9 3 114" xfId="11507" xr:uid="{00000000-0005-0000-0000-00002A2D0000}"/>
    <cellStyle name="Normal 9 3 114 2" xfId="23346" xr:uid="{917CC79F-0D3B-48A9-9247-214C3DC8259B}"/>
    <cellStyle name="Normal 9 3 115" xfId="11617" xr:uid="{00000000-0005-0000-0000-00002B2D0000}"/>
    <cellStyle name="Normal 9 3 115 2" xfId="23452" xr:uid="{07CC3216-3AC1-4EA1-BEBE-03B6A61C5C9C}"/>
    <cellStyle name="Normal 9 3 116" xfId="11718" xr:uid="{00000000-0005-0000-0000-00002C2D0000}"/>
    <cellStyle name="Normal 9 3 116 2" xfId="23550" xr:uid="{84FBC40D-59FF-40C9-9144-67010F9E78D7}"/>
    <cellStyle name="Normal 9 3 117" xfId="11816" xr:uid="{00000000-0005-0000-0000-00002D2D0000}"/>
    <cellStyle name="Normal 9 3 117 2" xfId="23643" xr:uid="{509A7630-AECB-42A6-A6E2-5825378CE2E0}"/>
    <cellStyle name="Normal 9 3 118" xfId="11911" xr:uid="{00000000-0005-0000-0000-00002E2D0000}"/>
    <cellStyle name="Normal 9 3 118 2" xfId="23736" xr:uid="{151FA272-38A4-4C68-A5B2-FB762D333A40}"/>
    <cellStyle name="Normal 9 3 119" xfId="11997" xr:uid="{00000000-0005-0000-0000-00002F2D0000}"/>
    <cellStyle name="Normal 9 3 119 2" xfId="23820" xr:uid="{3B9B16A4-C368-44CA-A89F-3BB880436F03}"/>
    <cellStyle name="Normal 9 3 12" xfId="1227" xr:uid="{00000000-0005-0000-0000-0000302D0000}"/>
    <cellStyle name="Normal 9 3 12 2" xfId="13371" xr:uid="{CE68D9E4-4BF6-4779-BC80-12732119BFB7}"/>
    <cellStyle name="Normal 9 3 120" xfId="12107" xr:uid="{00000000-0005-0000-0000-0000312D0000}"/>
    <cellStyle name="Normal 9 3 120 2" xfId="23927" xr:uid="{B10E4923-6478-4DFE-979E-6F5769669D57}"/>
    <cellStyle name="Normal 9 3 121" xfId="12273" xr:uid="{E5BB88BF-D3B8-4BC8-9C9A-5741FE0FDBA4}"/>
    <cellStyle name="Normal 9 3 13" xfId="1328" xr:uid="{00000000-0005-0000-0000-0000322D0000}"/>
    <cellStyle name="Normal 9 3 13 2" xfId="13469" xr:uid="{27FAE015-7D6A-4DD4-95E1-743FCF65B44E}"/>
    <cellStyle name="Normal 9 3 14" xfId="1429" xr:uid="{00000000-0005-0000-0000-0000332D0000}"/>
    <cellStyle name="Normal 9 3 14 2" xfId="13567" xr:uid="{5DE5A7D8-C741-477F-99AE-490944A5B11D}"/>
    <cellStyle name="Normal 9 3 15" xfId="1530" xr:uid="{00000000-0005-0000-0000-0000342D0000}"/>
    <cellStyle name="Normal 9 3 15 2" xfId="13665" xr:uid="{CD6D6D5A-2248-4540-9FFC-80C475F83302}"/>
    <cellStyle name="Normal 9 3 16" xfId="1631" xr:uid="{00000000-0005-0000-0000-0000352D0000}"/>
    <cellStyle name="Normal 9 3 16 2" xfId="13763" xr:uid="{952CFB7B-52A9-4EB6-AADF-0BAF3C7E613B}"/>
    <cellStyle name="Normal 9 3 17" xfId="1732" xr:uid="{00000000-0005-0000-0000-0000362D0000}"/>
    <cellStyle name="Normal 9 3 17 2" xfId="13861" xr:uid="{0069A891-0F74-4E17-BF5F-AB689D8D2149}"/>
    <cellStyle name="Normal 9 3 18" xfId="1833" xr:uid="{00000000-0005-0000-0000-0000372D0000}"/>
    <cellStyle name="Normal 9 3 18 2" xfId="13959" xr:uid="{2D2FC4C0-2FFF-4D76-9AF3-C1416D5B59D6}"/>
    <cellStyle name="Normal 9 3 19" xfId="1934" xr:uid="{00000000-0005-0000-0000-0000382D0000}"/>
    <cellStyle name="Normal 9 3 19 2" xfId="14057" xr:uid="{0A75C691-9AA0-4F5C-9BA7-7A9DE5FCECFB}"/>
    <cellStyle name="Normal 9 3 2" xfId="233" xr:uid="{00000000-0005-0000-0000-0000392D0000}"/>
    <cellStyle name="Normal 9 3 2 2" xfId="12407" xr:uid="{44133B6F-EAF7-4CA6-B132-12E95B432ABB}"/>
    <cellStyle name="Normal 9 3 20" xfId="2035" xr:uid="{00000000-0005-0000-0000-00003A2D0000}"/>
    <cellStyle name="Normal 9 3 20 2" xfId="14155" xr:uid="{A78F127C-D997-4E24-B4AF-40641C728B97}"/>
    <cellStyle name="Normal 9 3 21" xfId="2136" xr:uid="{00000000-0005-0000-0000-00003B2D0000}"/>
    <cellStyle name="Normal 9 3 21 2" xfId="14253" xr:uid="{EC8390B5-2906-4B91-B19C-8AB440D67463}"/>
    <cellStyle name="Normal 9 3 22" xfId="2237" xr:uid="{00000000-0005-0000-0000-00003C2D0000}"/>
    <cellStyle name="Normal 9 3 22 2" xfId="14351" xr:uid="{77E6AF93-DA3B-49DB-956C-138949297671}"/>
    <cellStyle name="Normal 9 3 23" xfId="2338" xr:uid="{00000000-0005-0000-0000-00003D2D0000}"/>
    <cellStyle name="Normal 9 3 23 2" xfId="14449" xr:uid="{A1392F2E-0222-4586-B9EF-CCAB9C207D3B}"/>
    <cellStyle name="Normal 9 3 24" xfId="2439" xr:uid="{00000000-0005-0000-0000-00003E2D0000}"/>
    <cellStyle name="Normal 9 3 24 2" xfId="14547" xr:uid="{792AEA27-DD3B-4B25-9A2A-9869690CEE88}"/>
    <cellStyle name="Normal 9 3 25" xfId="2540" xr:uid="{00000000-0005-0000-0000-00003F2D0000}"/>
    <cellStyle name="Normal 9 3 25 2" xfId="14645" xr:uid="{80502681-217D-4CF3-8A9B-09D0A07C1F7B}"/>
    <cellStyle name="Normal 9 3 26" xfId="2641" xr:uid="{00000000-0005-0000-0000-0000402D0000}"/>
    <cellStyle name="Normal 9 3 26 2" xfId="14743" xr:uid="{FA2BFB35-22D1-4378-80BD-39764279522A}"/>
    <cellStyle name="Normal 9 3 27" xfId="2742" xr:uid="{00000000-0005-0000-0000-0000412D0000}"/>
    <cellStyle name="Normal 9 3 27 2" xfId="14841" xr:uid="{0208C6CF-C661-405C-9FA9-04BDD743EF3A}"/>
    <cellStyle name="Normal 9 3 28" xfId="2843" xr:uid="{00000000-0005-0000-0000-0000422D0000}"/>
    <cellStyle name="Normal 9 3 28 2" xfId="14939" xr:uid="{0608951A-633F-4B44-B903-CC778767A6F5}"/>
    <cellStyle name="Normal 9 3 29" xfId="2944" xr:uid="{00000000-0005-0000-0000-0000432D0000}"/>
    <cellStyle name="Normal 9 3 29 2" xfId="15037" xr:uid="{EE729C82-3D65-4D3F-B240-A4BDDC0ACD94}"/>
    <cellStyle name="Normal 9 3 3" xfId="318" xr:uid="{00000000-0005-0000-0000-0000442D0000}"/>
    <cellStyle name="Normal 9 3 3 2" xfId="12490" xr:uid="{41E5BFFC-96F9-410B-BA3E-35DB0C9C3EAA}"/>
    <cellStyle name="Normal 9 3 30" xfId="3045" xr:uid="{00000000-0005-0000-0000-0000452D0000}"/>
    <cellStyle name="Normal 9 3 30 2" xfId="15135" xr:uid="{A7AB4815-0943-4AC5-BE76-AE3F76A7E502}"/>
    <cellStyle name="Normal 9 3 31" xfId="3146" xr:uid="{00000000-0005-0000-0000-0000462D0000}"/>
    <cellStyle name="Normal 9 3 31 2" xfId="15233" xr:uid="{12D24655-6C88-48CA-93EE-97EF090934F3}"/>
    <cellStyle name="Normal 9 3 32" xfId="3247" xr:uid="{00000000-0005-0000-0000-0000472D0000}"/>
    <cellStyle name="Normal 9 3 32 2" xfId="15331" xr:uid="{B115EB57-BAC1-4CA7-B25D-E3A9B7C76E25}"/>
    <cellStyle name="Normal 9 3 33" xfId="3348" xr:uid="{00000000-0005-0000-0000-0000482D0000}"/>
    <cellStyle name="Normal 9 3 33 2" xfId="15429" xr:uid="{AF50684A-5359-4445-BE74-94F5835F43E0}"/>
    <cellStyle name="Normal 9 3 34" xfId="3449" xr:uid="{00000000-0005-0000-0000-0000492D0000}"/>
    <cellStyle name="Normal 9 3 34 2" xfId="15527" xr:uid="{FFDDA508-8A92-408C-B8B2-E0686A9F3DBD}"/>
    <cellStyle name="Normal 9 3 35" xfId="3550" xr:uid="{00000000-0005-0000-0000-00004A2D0000}"/>
    <cellStyle name="Normal 9 3 35 2" xfId="15625" xr:uid="{FE2A5EEE-2858-420B-84C5-3E9CA56FED00}"/>
    <cellStyle name="Normal 9 3 36" xfId="3651" xr:uid="{00000000-0005-0000-0000-00004B2D0000}"/>
    <cellStyle name="Normal 9 3 36 2" xfId="15723" xr:uid="{CD9FDB98-7149-4314-9C0A-7344CDE94520}"/>
    <cellStyle name="Normal 9 3 37" xfId="3705" xr:uid="{00000000-0005-0000-0000-00004C2D0000}"/>
    <cellStyle name="Normal 9 3 37 2" xfId="15776" xr:uid="{3C931B22-694A-40C4-A8AC-B0AD3E5068FB}"/>
    <cellStyle name="Normal 9 3 38" xfId="3842" xr:uid="{00000000-0005-0000-0000-00004D2D0000}"/>
    <cellStyle name="Normal 9 3 38 2" xfId="15907" xr:uid="{793BABCC-0F9E-486D-B955-569861279D40}"/>
    <cellStyle name="Normal 9 3 39" xfId="3942" xr:uid="{00000000-0005-0000-0000-00004E2D0000}"/>
    <cellStyle name="Normal 9 3 39 2" xfId="16003" xr:uid="{B5DF9A80-E65E-44CC-A5A1-211D63255F32}"/>
    <cellStyle name="Normal 9 3 4" xfId="419" xr:uid="{00000000-0005-0000-0000-00004F2D0000}"/>
    <cellStyle name="Normal 9 3 4 2" xfId="12588" xr:uid="{76174207-C762-416B-9270-8029CB12967A}"/>
    <cellStyle name="Normal 9 3 40" xfId="3753" xr:uid="{00000000-0005-0000-0000-0000502D0000}"/>
    <cellStyle name="Normal 9 3 40 2" xfId="15823" xr:uid="{34C71AF0-0EA9-4579-B4A5-3C3E8B64D95F}"/>
    <cellStyle name="Normal 9 3 41" xfId="4156" xr:uid="{00000000-0005-0000-0000-0000512D0000}"/>
    <cellStyle name="Normal 9 3 41 2" xfId="16213" xr:uid="{19BD04F1-C12A-4167-9CA3-2D1E73F79B1B}"/>
    <cellStyle name="Normal 9 3 42" xfId="4246" xr:uid="{00000000-0005-0000-0000-0000522D0000}"/>
    <cellStyle name="Normal 9 3 42 2" xfId="16299" xr:uid="{A3C7DA0C-FEE1-4D10-9595-89FE62E7406D}"/>
    <cellStyle name="Normal 9 3 43" xfId="4358" xr:uid="{00000000-0005-0000-0000-0000532D0000}"/>
    <cellStyle name="Normal 9 3 43 2" xfId="16409" xr:uid="{70D8BEDA-5828-4088-BB5B-6234E5AE6736}"/>
    <cellStyle name="Normal 9 3 44" xfId="4459" xr:uid="{00000000-0005-0000-0000-0000542D0000}"/>
    <cellStyle name="Normal 9 3 44 2" xfId="16507" xr:uid="{5A37AD54-97CA-404B-A834-BDF54B4AE59B}"/>
    <cellStyle name="Normal 9 3 45" xfId="4560" xr:uid="{00000000-0005-0000-0000-0000552D0000}"/>
    <cellStyle name="Normal 9 3 45 2" xfId="16605" xr:uid="{B8344344-4852-4CE3-B0C4-36358D3787A9}"/>
    <cellStyle name="Normal 9 3 46" xfId="4661" xr:uid="{00000000-0005-0000-0000-0000562D0000}"/>
    <cellStyle name="Normal 9 3 46 2" xfId="16703" xr:uid="{DA678C06-0604-43D3-A548-5A09572F1C45}"/>
    <cellStyle name="Normal 9 3 47" xfId="4762" xr:uid="{00000000-0005-0000-0000-0000572D0000}"/>
    <cellStyle name="Normal 9 3 47 2" xfId="16801" xr:uid="{75EA7719-EF11-4C22-BB91-0BE643598734}"/>
    <cellStyle name="Normal 9 3 48" xfId="4863" xr:uid="{00000000-0005-0000-0000-0000582D0000}"/>
    <cellStyle name="Normal 9 3 48 2" xfId="16899" xr:uid="{51C2DC3D-6F1D-491B-ACF3-FC45B728DB3F}"/>
    <cellStyle name="Normal 9 3 49" xfId="4964" xr:uid="{00000000-0005-0000-0000-0000592D0000}"/>
    <cellStyle name="Normal 9 3 49 2" xfId="16997" xr:uid="{29A5CA69-3F59-41E0-B88C-2CA683F6D99D}"/>
    <cellStyle name="Normal 9 3 5" xfId="520" xr:uid="{00000000-0005-0000-0000-00005A2D0000}"/>
    <cellStyle name="Normal 9 3 5 2" xfId="12686" xr:uid="{451C8F69-99FF-4328-A2C3-0E73B64223AC}"/>
    <cellStyle name="Normal 9 3 50" xfId="5065" xr:uid="{00000000-0005-0000-0000-00005B2D0000}"/>
    <cellStyle name="Normal 9 3 50 2" xfId="17095" xr:uid="{50621D47-370C-48A7-8D8A-C6FCF27D1848}"/>
    <cellStyle name="Normal 9 3 51" xfId="5166" xr:uid="{00000000-0005-0000-0000-00005C2D0000}"/>
    <cellStyle name="Normal 9 3 51 2" xfId="17193" xr:uid="{289D3051-B23A-4740-85C3-3DF850FDF506}"/>
    <cellStyle name="Normal 9 3 52" xfId="5267" xr:uid="{00000000-0005-0000-0000-00005D2D0000}"/>
    <cellStyle name="Normal 9 3 52 2" xfId="17291" xr:uid="{B7EB9BCD-B2FA-479F-B00E-425680323663}"/>
    <cellStyle name="Normal 9 3 53" xfId="5368" xr:uid="{00000000-0005-0000-0000-00005E2D0000}"/>
    <cellStyle name="Normal 9 3 53 2" xfId="17389" xr:uid="{883B129B-7005-4200-B7A5-67B9D9FE012B}"/>
    <cellStyle name="Normal 9 3 54" xfId="5469" xr:uid="{00000000-0005-0000-0000-00005F2D0000}"/>
    <cellStyle name="Normal 9 3 54 2" xfId="17487" xr:uid="{82DB6508-A2A8-47C4-A750-262C4B0CE556}"/>
    <cellStyle name="Normal 9 3 55" xfId="5570" xr:uid="{00000000-0005-0000-0000-0000602D0000}"/>
    <cellStyle name="Normal 9 3 55 2" xfId="17585" xr:uid="{348988D5-C289-4437-9825-132244E54415}"/>
    <cellStyle name="Normal 9 3 56" xfId="5671" xr:uid="{00000000-0005-0000-0000-0000612D0000}"/>
    <cellStyle name="Normal 9 3 56 2" xfId="17683" xr:uid="{4A4BF657-FDA0-4FDE-A147-EDF8B1D0C6B2}"/>
    <cellStyle name="Normal 9 3 57" xfId="5772" xr:uid="{00000000-0005-0000-0000-0000622D0000}"/>
    <cellStyle name="Normal 9 3 57 2" xfId="17781" xr:uid="{C65373DE-0AFE-44BC-802C-DBBF6BD8EA80}"/>
    <cellStyle name="Normal 9 3 58" xfId="5873" xr:uid="{00000000-0005-0000-0000-0000632D0000}"/>
    <cellStyle name="Normal 9 3 58 2" xfId="17879" xr:uid="{B27EAD0A-7F67-4264-87CD-82442660C7D1}"/>
    <cellStyle name="Normal 9 3 59" xfId="5974" xr:uid="{00000000-0005-0000-0000-0000642D0000}"/>
    <cellStyle name="Normal 9 3 59 2" xfId="17977" xr:uid="{897CA282-46ED-4300-B5DF-5726F945A702}"/>
    <cellStyle name="Normal 9 3 6" xfId="621" xr:uid="{00000000-0005-0000-0000-0000652D0000}"/>
    <cellStyle name="Normal 9 3 6 2" xfId="12784" xr:uid="{9B697BC2-95AD-4D6E-AAD7-B12AF3909EF6}"/>
    <cellStyle name="Normal 9 3 60" xfId="6075" xr:uid="{00000000-0005-0000-0000-0000662D0000}"/>
    <cellStyle name="Normal 9 3 60 2" xfId="18075" xr:uid="{031C9862-E7E9-46F5-881F-58C3E3F476E7}"/>
    <cellStyle name="Normal 9 3 61" xfId="6176" xr:uid="{00000000-0005-0000-0000-0000672D0000}"/>
    <cellStyle name="Normal 9 3 61 2" xfId="18173" xr:uid="{481BD71A-EF43-45AB-A8B6-4EC68466E1B2}"/>
    <cellStyle name="Normal 9 3 62" xfId="6277" xr:uid="{00000000-0005-0000-0000-0000682D0000}"/>
    <cellStyle name="Normal 9 3 62 2" xfId="18271" xr:uid="{0F82C192-A9BD-4654-9E8B-09CFF63DFC86}"/>
    <cellStyle name="Normal 9 3 63" xfId="6378" xr:uid="{00000000-0005-0000-0000-0000692D0000}"/>
    <cellStyle name="Normal 9 3 63 2" xfId="18369" xr:uid="{4838ECBE-C1E7-4C61-834A-DEA91D935407}"/>
    <cellStyle name="Normal 9 3 64" xfId="6479" xr:uid="{00000000-0005-0000-0000-00006A2D0000}"/>
    <cellStyle name="Normal 9 3 64 2" xfId="18467" xr:uid="{7438C072-9CA6-46C0-8A34-EED9AB3F6DD1}"/>
    <cellStyle name="Normal 9 3 65" xfId="6580" xr:uid="{00000000-0005-0000-0000-00006B2D0000}"/>
    <cellStyle name="Normal 9 3 65 2" xfId="18565" xr:uid="{F535E24A-A5D3-4A36-ACBD-87B2E7F52022}"/>
    <cellStyle name="Normal 9 3 66" xfId="6681" xr:uid="{00000000-0005-0000-0000-00006C2D0000}"/>
    <cellStyle name="Normal 9 3 66 2" xfId="18663" xr:uid="{B1AAE7EF-2AE6-4FF5-96A3-D5782A09DD3F}"/>
    <cellStyle name="Normal 9 3 67" xfId="6782" xr:uid="{00000000-0005-0000-0000-00006D2D0000}"/>
    <cellStyle name="Normal 9 3 67 2" xfId="18761" xr:uid="{28EA3F49-FB42-4CE1-8B13-C69D0E0F5B4E}"/>
    <cellStyle name="Normal 9 3 68" xfId="6883" xr:uid="{00000000-0005-0000-0000-00006E2D0000}"/>
    <cellStyle name="Normal 9 3 68 2" xfId="18859" xr:uid="{A060ACF9-2010-451A-B080-359AE31A4270}"/>
    <cellStyle name="Normal 9 3 69" xfId="6984" xr:uid="{00000000-0005-0000-0000-00006F2D0000}"/>
    <cellStyle name="Normal 9 3 69 2" xfId="18957" xr:uid="{4424DF44-4F2F-4CD2-B074-A1182AAF846A}"/>
    <cellStyle name="Normal 9 3 7" xfId="722" xr:uid="{00000000-0005-0000-0000-0000702D0000}"/>
    <cellStyle name="Normal 9 3 7 2" xfId="12882" xr:uid="{E1633F19-93AA-45D1-8AFB-E255E352F284}"/>
    <cellStyle name="Normal 9 3 70" xfId="7085" xr:uid="{00000000-0005-0000-0000-0000712D0000}"/>
    <cellStyle name="Normal 9 3 70 2" xfId="19055" xr:uid="{D9D9429C-BFCD-43AD-8584-3CDC552AD8C7}"/>
    <cellStyle name="Normal 9 3 71" xfId="7186" xr:uid="{00000000-0005-0000-0000-0000722D0000}"/>
    <cellStyle name="Normal 9 3 71 2" xfId="19153" xr:uid="{28EF3D32-D728-4D97-8F5D-2ACF1FC25665}"/>
    <cellStyle name="Normal 9 3 72" xfId="7287" xr:uid="{00000000-0005-0000-0000-0000732D0000}"/>
    <cellStyle name="Normal 9 3 72 2" xfId="19251" xr:uid="{632B3C67-F77F-4329-9D22-8B1E81B9ED73}"/>
    <cellStyle name="Normal 9 3 73" xfId="7388" xr:uid="{00000000-0005-0000-0000-0000742D0000}"/>
    <cellStyle name="Normal 9 3 73 2" xfId="19349" xr:uid="{23BBB1E9-2701-405C-9643-3D41B67E839F}"/>
    <cellStyle name="Normal 9 3 74" xfId="7489" xr:uid="{00000000-0005-0000-0000-0000752D0000}"/>
    <cellStyle name="Normal 9 3 74 2" xfId="19447" xr:uid="{52C3C469-3E0D-48D0-A0D6-8446529C0B0B}"/>
    <cellStyle name="Normal 9 3 75" xfId="7590" xr:uid="{00000000-0005-0000-0000-0000762D0000}"/>
    <cellStyle name="Normal 9 3 75 2" xfId="19545" xr:uid="{F267A200-9C5E-4D20-AC3D-F6E35906DFF7}"/>
    <cellStyle name="Normal 9 3 76" xfId="7691" xr:uid="{00000000-0005-0000-0000-0000772D0000}"/>
    <cellStyle name="Normal 9 3 76 2" xfId="19643" xr:uid="{3F221B47-1E7B-4488-9113-22ECA754BEC1}"/>
    <cellStyle name="Normal 9 3 77" xfId="7792" xr:uid="{00000000-0005-0000-0000-0000782D0000}"/>
    <cellStyle name="Normal 9 3 77 2" xfId="19741" xr:uid="{E9764135-1181-4058-8380-93507C6047DB}"/>
    <cellStyle name="Normal 9 3 78" xfId="7893" xr:uid="{00000000-0005-0000-0000-0000792D0000}"/>
    <cellStyle name="Normal 9 3 78 2" xfId="19839" xr:uid="{008ACED8-F3C3-45F9-A4D4-28C2E7A2A308}"/>
    <cellStyle name="Normal 9 3 79" xfId="7994" xr:uid="{00000000-0005-0000-0000-00007A2D0000}"/>
    <cellStyle name="Normal 9 3 79 2" xfId="19937" xr:uid="{DD534032-B1E9-4E28-8A06-D704C14C53BB}"/>
    <cellStyle name="Normal 9 3 8" xfId="823" xr:uid="{00000000-0005-0000-0000-00007B2D0000}"/>
    <cellStyle name="Normal 9 3 8 2" xfId="12980" xr:uid="{9F624850-A7A1-4CC4-9A85-80252EE257B3}"/>
    <cellStyle name="Normal 9 3 80" xfId="8095" xr:uid="{00000000-0005-0000-0000-00007C2D0000}"/>
    <cellStyle name="Normal 9 3 80 2" xfId="20035" xr:uid="{7C1FAB60-3481-44C8-905B-41EEDA624DBF}"/>
    <cellStyle name="Normal 9 3 81" xfId="8196" xr:uid="{00000000-0005-0000-0000-00007D2D0000}"/>
    <cellStyle name="Normal 9 3 81 2" xfId="20133" xr:uid="{8A3F703D-3E1A-4C18-B3EB-8A1F30D1DD43}"/>
    <cellStyle name="Normal 9 3 82" xfId="8297" xr:uid="{00000000-0005-0000-0000-00007E2D0000}"/>
    <cellStyle name="Normal 9 3 82 2" xfId="20231" xr:uid="{26BFDEA3-A575-4B85-857D-8E4BB57A9E40}"/>
    <cellStyle name="Normal 9 3 83" xfId="8398" xr:uid="{00000000-0005-0000-0000-00007F2D0000}"/>
    <cellStyle name="Normal 9 3 83 2" xfId="20329" xr:uid="{89AA27DC-1069-448E-969A-437BBEB96692}"/>
    <cellStyle name="Normal 9 3 84" xfId="8499" xr:uid="{00000000-0005-0000-0000-0000802D0000}"/>
    <cellStyle name="Normal 9 3 84 2" xfId="20427" xr:uid="{1A8F3833-C2C5-4313-8207-9905C0399145}"/>
    <cellStyle name="Normal 9 3 85" xfId="8600" xr:uid="{00000000-0005-0000-0000-0000812D0000}"/>
    <cellStyle name="Normal 9 3 85 2" xfId="20525" xr:uid="{3A2D2830-9CB8-4832-93A8-0F344A6F8732}"/>
    <cellStyle name="Normal 9 3 86" xfId="8701" xr:uid="{00000000-0005-0000-0000-0000822D0000}"/>
    <cellStyle name="Normal 9 3 86 2" xfId="20623" xr:uid="{00B3E6C5-69A9-42DA-BA52-6D29F5BCE4D8}"/>
    <cellStyle name="Normal 9 3 87" xfId="8802" xr:uid="{00000000-0005-0000-0000-0000832D0000}"/>
    <cellStyle name="Normal 9 3 87 2" xfId="20721" xr:uid="{FF4E04B2-06A5-49D4-830B-B95412BF2B36}"/>
    <cellStyle name="Normal 9 3 88" xfId="8903" xr:uid="{00000000-0005-0000-0000-0000842D0000}"/>
    <cellStyle name="Normal 9 3 88 2" xfId="20819" xr:uid="{1FE711F3-99AF-4575-ABB6-F3E4C25EE272}"/>
    <cellStyle name="Normal 9 3 89" xfId="9004" xr:uid="{00000000-0005-0000-0000-0000852D0000}"/>
    <cellStyle name="Normal 9 3 89 2" xfId="20917" xr:uid="{D84D46CA-8DC6-4FC8-AEA2-20CE7C03245E}"/>
    <cellStyle name="Normal 9 3 9" xfId="924" xr:uid="{00000000-0005-0000-0000-0000862D0000}"/>
    <cellStyle name="Normal 9 3 9 2" xfId="13078" xr:uid="{48B599E8-BEC9-4C01-98AF-957830A0C93C}"/>
    <cellStyle name="Normal 9 3 90" xfId="9105" xr:uid="{00000000-0005-0000-0000-0000872D0000}"/>
    <cellStyle name="Normal 9 3 90 2" xfId="21015" xr:uid="{01364508-BDD8-42E2-837B-74818DFCBF9F}"/>
    <cellStyle name="Normal 9 3 91" xfId="9206" xr:uid="{00000000-0005-0000-0000-0000882D0000}"/>
    <cellStyle name="Normal 9 3 91 2" xfId="21113" xr:uid="{1342FAB7-2444-442F-A1FE-EB0DAB9EECBA}"/>
    <cellStyle name="Normal 9 3 92" xfId="9307" xr:uid="{00000000-0005-0000-0000-0000892D0000}"/>
    <cellStyle name="Normal 9 3 92 2" xfId="21211" xr:uid="{5D9FAF32-6E0B-47E9-B414-3BE698CA1AAE}"/>
    <cellStyle name="Normal 9 3 93" xfId="9408" xr:uid="{00000000-0005-0000-0000-00008A2D0000}"/>
    <cellStyle name="Normal 9 3 93 2" xfId="21309" xr:uid="{BCECC2C4-F504-45AE-98E6-4BEFBE679EE2}"/>
    <cellStyle name="Normal 9 3 94" xfId="9509" xr:uid="{00000000-0005-0000-0000-00008B2D0000}"/>
    <cellStyle name="Normal 9 3 94 2" xfId="21407" xr:uid="{2540C431-2ECC-4D9A-B54A-C503ABD08C68}"/>
    <cellStyle name="Normal 9 3 95" xfId="9610" xr:uid="{00000000-0005-0000-0000-00008C2D0000}"/>
    <cellStyle name="Normal 9 3 95 2" xfId="21505" xr:uid="{3EE443D7-5FAE-4A42-8C9B-6E58F7C71582}"/>
    <cellStyle name="Normal 9 3 96" xfId="9711" xr:uid="{00000000-0005-0000-0000-00008D2D0000}"/>
    <cellStyle name="Normal 9 3 96 2" xfId="21603" xr:uid="{F8CB1A83-A496-4C64-97BE-ADEB483BBD80}"/>
    <cellStyle name="Normal 9 3 97" xfId="9812" xr:uid="{00000000-0005-0000-0000-00008E2D0000}"/>
    <cellStyle name="Normal 9 3 97 2" xfId="21701" xr:uid="{C9FA36A3-8AB8-494A-AB20-08F084730817}"/>
    <cellStyle name="Normal 9 3 98" xfId="9913" xr:uid="{00000000-0005-0000-0000-00008F2D0000}"/>
    <cellStyle name="Normal 9 3 98 2" xfId="21799" xr:uid="{A1492623-4275-4E80-9958-BD1695E24536}"/>
    <cellStyle name="Normal 9 3 99" xfId="10014" xr:uid="{00000000-0005-0000-0000-0000902D0000}"/>
    <cellStyle name="Normal 9 3 99 2" xfId="21897" xr:uid="{C46EC29F-EA22-4EA6-9ECC-3225C442DADA}"/>
    <cellStyle name="Normal 9 30" xfId="2949" xr:uid="{00000000-0005-0000-0000-0000912D0000}"/>
    <cellStyle name="Normal 9 30 2" xfId="15042" xr:uid="{6AEFDE3C-19CE-4A7F-9424-510B221D1B02}"/>
    <cellStyle name="Normal 9 31" xfId="3050" xr:uid="{00000000-0005-0000-0000-0000922D0000}"/>
    <cellStyle name="Normal 9 31 2" xfId="15140" xr:uid="{90294C46-1BBE-456E-A8A5-0B4F40D66A84}"/>
    <cellStyle name="Normal 9 32" xfId="3151" xr:uid="{00000000-0005-0000-0000-0000932D0000}"/>
    <cellStyle name="Normal 9 32 2" xfId="15238" xr:uid="{F2CBF3F6-EF10-42CC-BC79-092D6AFF0277}"/>
    <cellStyle name="Normal 9 33" xfId="3252" xr:uid="{00000000-0005-0000-0000-0000942D0000}"/>
    <cellStyle name="Normal 9 33 2" xfId="15336" xr:uid="{124BF2C0-EF59-4DE7-89AF-5B01BBB89E18}"/>
    <cellStyle name="Normal 9 34" xfId="3353" xr:uid="{00000000-0005-0000-0000-0000952D0000}"/>
    <cellStyle name="Normal 9 34 2" xfId="15434" xr:uid="{2BC35F7D-939C-4A13-995D-52CF45A05323}"/>
    <cellStyle name="Normal 9 35" xfId="3454" xr:uid="{00000000-0005-0000-0000-0000962D0000}"/>
    <cellStyle name="Normal 9 35 2" xfId="15532" xr:uid="{A7C0C29D-11C0-4F7D-B720-653FE7F862AC}"/>
    <cellStyle name="Normal 9 36" xfId="3555" xr:uid="{00000000-0005-0000-0000-0000972D0000}"/>
    <cellStyle name="Normal 9 36 2" xfId="15630" xr:uid="{41219DD1-CCB5-411F-855C-262516C15844}"/>
    <cellStyle name="Normal 9 37" xfId="3656" xr:uid="{00000000-0005-0000-0000-0000982D0000}"/>
    <cellStyle name="Normal 9 37 2" xfId="15728" xr:uid="{3D5B9B4A-1512-4CBA-ABDD-DA22C6BA0FDD}"/>
    <cellStyle name="Normal 9 38" xfId="3757" xr:uid="{00000000-0005-0000-0000-0000992D0000}"/>
    <cellStyle name="Normal 9 38 2" xfId="15826" xr:uid="{4D29BB48-386C-4C8C-BCF8-9EA75D44C34F}"/>
    <cellStyle name="Normal 9 39" xfId="3858" xr:uid="{00000000-0005-0000-0000-00009A2D0000}"/>
    <cellStyle name="Normal 9 39 2" xfId="15922" xr:uid="{9DCD5DB0-525E-4FD5-B4B2-1B7923E72EEB}"/>
    <cellStyle name="Normal 9 4" xfId="323" xr:uid="{00000000-0005-0000-0000-00009B2D0000}"/>
    <cellStyle name="Normal 9 4 2" xfId="12495" xr:uid="{01E6D369-8A4E-4E50-8709-E2100D906001}"/>
    <cellStyle name="Normal 9 40" xfId="3958" xr:uid="{00000000-0005-0000-0000-00009C2D0000}"/>
    <cellStyle name="Normal 9 40 2" xfId="16019" xr:uid="{B7EBD2BC-B9D1-41E2-AC5A-41C399799EA3}"/>
    <cellStyle name="Normal 9 41" xfId="4048" xr:uid="{00000000-0005-0000-0000-00009D2D0000}"/>
    <cellStyle name="Normal 9 41 2" xfId="16107" xr:uid="{8DBCDC2D-D7F7-4E12-AFD6-0C966A553055}"/>
    <cellStyle name="Normal 9 42" xfId="4161" xr:uid="{00000000-0005-0000-0000-00009E2D0000}"/>
    <cellStyle name="Normal 9 42 2" xfId="16218" xr:uid="{E87B9454-B90C-496D-B96A-EBB3A2F627C0}"/>
    <cellStyle name="Normal 9 43" xfId="4262" xr:uid="{00000000-0005-0000-0000-00009F2D0000}"/>
    <cellStyle name="Normal 9 43 2" xfId="16315" xr:uid="{E1D0E437-47A7-4FE0-B2DD-849DA2337E66}"/>
    <cellStyle name="Normal 9 44" xfId="4363" xr:uid="{00000000-0005-0000-0000-0000A02D0000}"/>
    <cellStyle name="Normal 9 44 2" xfId="16414" xr:uid="{414E8BB1-2965-4E46-A65B-9D5B168674B3}"/>
    <cellStyle name="Normal 9 45" xfId="4464" xr:uid="{00000000-0005-0000-0000-0000A12D0000}"/>
    <cellStyle name="Normal 9 45 2" xfId="16512" xr:uid="{485D2B04-E898-4ED0-9BA8-82CB43EFB16E}"/>
    <cellStyle name="Normal 9 46" xfId="4565" xr:uid="{00000000-0005-0000-0000-0000A22D0000}"/>
    <cellStyle name="Normal 9 46 2" xfId="16610" xr:uid="{420460AD-9F52-456A-A34E-EBA9960279F6}"/>
    <cellStyle name="Normal 9 47" xfId="4666" xr:uid="{00000000-0005-0000-0000-0000A32D0000}"/>
    <cellStyle name="Normal 9 47 2" xfId="16708" xr:uid="{AD6BDAE8-5F07-4DEB-9173-3D54E555C7C5}"/>
    <cellStyle name="Normal 9 48" xfId="4767" xr:uid="{00000000-0005-0000-0000-0000A42D0000}"/>
    <cellStyle name="Normal 9 48 2" xfId="16806" xr:uid="{731ACD69-4D65-4C30-8A55-788F05426664}"/>
    <cellStyle name="Normal 9 49" xfId="4868" xr:uid="{00000000-0005-0000-0000-0000A52D0000}"/>
    <cellStyle name="Normal 9 49 2" xfId="16904" xr:uid="{2D3D4B7E-3883-4CAD-8E2A-594D75BF299A}"/>
    <cellStyle name="Normal 9 5" xfId="424" xr:uid="{00000000-0005-0000-0000-0000A62D0000}"/>
    <cellStyle name="Normal 9 5 2" xfId="12593" xr:uid="{68993741-F552-4F13-A363-054338BF427C}"/>
    <cellStyle name="Normal 9 50" xfId="4969" xr:uid="{00000000-0005-0000-0000-0000A72D0000}"/>
    <cellStyle name="Normal 9 50 2" xfId="17002" xr:uid="{1D182A97-65EA-4E69-9034-D3EA8B7B6857}"/>
    <cellStyle name="Normal 9 51" xfId="5070" xr:uid="{00000000-0005-0000-0000-0000A82D0000}"/>
    <cellStyle name="Normal 9 51 2" xfId="17100" xr:uid="{6F87E766-B332-49A4-B124-61DBACC84B1A}"/>
    <cellStyle name="Normal 9 52" xfId="5171" xr:uid="{00000000-0005-0000-0000-0000A92D0000}"/>
    <cellStyle name="Normal 9 52 2" xfId="17198" xr:uid="{16B9B2EC-D744-4301-AB6B-10E98E3DDC36}"/>
    <cellStyle name="Normal 9 53" xfId="5272" xr:uid="{00000000-0005-0000-0000-0000AA2D0000}"/>
    <cellStyle name="Normal 9 53 2" xfId="17296" xr:uid="{F1DFDF8F-501E-4CAE-8CB6-7D525FBD8F19}"/>
    <cellStyle name="Normal 9 54" xfId="5373" xr:uid="{00000000-0005-0000-0000-0000AB2D0000}"/>
    <cellStyle name="Normal 9 54 2" xfId="17394" xr:uid="{BE44F564-38DF-4184-8A68-098154898799}"/>
    <cellStyle name="Normal 9 55" xfId="5474" xr:uid="{00000000-0005-0000-0000-0000AC2D0000}"/>
    <cellStyle name="Normal 9 55 2" xfId="17492" xr:uid="{2F794670-0E5F-4D41-BFC8-9A550BA60F3D}"/>
    <cellStyle name="Normal 9 56" xfId="5575" xr:uid="{00000000-0005-0000-0000-0000AD2D0000}"/>
    <cellStyle name="Normal 9 56 2" xfId="17590" xr:uid="{26625B28-02ED-4C47-AB55-EEC3947DD1CA}"/>
    <cellStyle name="Normal 9 57" xfId="5676" xr:uid="{00000000-0005-0000-0000-0000AE2D0000}"/>
    <cellStyle name="Normal 9 57 2" xfId="17688" xr:uid="{E7A8265E-3672-411A-9BE3-55F3EB3E6425}"/>
    <cellStyle name="Normal 9 58" xfId="5777" xr:uid="{00000000-0005-0000-0000-0000AF2D0000}"/>
    <cellStyle name="Normal 9 58 2" xfId="17786" xr:uid="{E9F0D854-8084-48C7-ACAB-6A58B12EF73E}"/>
    <cellStyle name="Normal 9 59" xfId="5878" xr:uid="{00000000-0005-0000-0000-0000B02D0000}"/>
    <cellStyle name="Normal 9 59 2" xfId="17884" xr:uid="{8AC6D63E-5D3E-49D8-9B36-86D4DA8A2D91}"/>
    <cellStyle name="Normal 9 6" xfId="525" xr:uid="{00000000-0005-0000-0000-0000B12D0000}"/>
    <cellStyle name="Normal 9 6 2" xfId="12691" xr:uid="{7D4DDBBB-25FE-485A-9299-541F3D2943DA}"/>
    <cellStyle name="Normal 9 60" xfId="5979" xr:uid="{00000000-0005-0000-0000-0000B22D0000}"/>
    <cellStyle name="Normal 9 60 2" xfId="17982" xr:uid="{94584F8C-D78F-4CFB-BE7B-4A30873B91F1}"/>
    <cellStyle name="Normal 9 61" xfId="6080" xr:uid="{00000000-0005-0000-0000-0000B32D0000}"/>
    <cellStyle name="Normal 9 61 2" xfId="18080" xr:uid="{6D5B38A6-79B0-48A9-8369-6148B7D4C94A}"/>
    <cellStyle name="Normal 9 62" xfId="6181" xr:uid="{00000000-0005-0000-0000-0000B42D0000}"/>
    <cellStyle name="Normal 9 62 2" xfId="18178" xr:uid="{6E440170-8193-4681-82C5-22A3E89BBB9D}"/>
    <cellStyle name="Normal 9 63" xfId="6282" xr:uid="{00000000-0005-0000-0000-0000B52D0000}"/>
    <cellStyle name="Normal 9 63 2" xfId="18276" xr:uid="{BD806A96-7A28-4500-BF29-7E389D53C2C0}"/>
    <cellStyle name="Normal 9 64" xfId="6383" xr:uid="{00000000-0005-0000-0000-0000B62D0000}"/>
    <cellStyle name="Normal 9 64 2" xfId="18374" xr:uid="{A6E9EDDF-F3EA-4558-AA62-F0673DF1E8D2}"/>
    <cellStyle name="Normal 9 65" xfId="6484" xr:uid="{00000000-0005-0000-0000-0000B72D0000}"/>
    <cellStyle name="Normal 9 65 2" xfId="18472" xr:uid="{0345E2B2-5039-4474-9548-2B422A3707FE}"/>
    <cellStyle name="Normal 9 66" xfId="6585" xr:uid="{00000000-0005-0000-0000-0000B82D0000}"/>
    <cellStyle name="Normal 9 66 2" xfId="18570" xr:uid="{E7DBA4E0-DDA3-4229-927D-3B9CE70B7F72}"/>
    <cellStyle name="Normal 9 67" xfId="6686" xr:uid="{00000000-0005-0000-0000-0000B92D0000}"/>
    <cellStyle name="Normal 9 67 2" xfId="18668" xr:uid="{0257F007-6C45-4E9A-A2DC-6A33895619B1}"/>
    <cellStyle name="Normal 9 68" xfId="6787" xr:uid="{00000000-0005-0000-0000-0000BA2D0000}"/>
    <cellStyle name="Normal 9 68 2" xfId="18766" xr:uid="{A436532D-274C-4919-A015-798E192E164F}"/>
    <cellStyle name="Normal 9 69" xfId="6888" xr:uid="{00000000-0005-0000-0000-0000BB2D0000}"/>
    <cellStyle name="Normal 9 69 2" xfId="18864" xr:uid="{470DBCEF-9E6D-4FE6-AD4B-6C691F7463F6}"/>
    <cellStyle name="Normal 9 7" xfId="626" xr:uid="{00000000-0005-0000-0000-0000BC2D0000}"/>
    <cellStyle name="Normal 9 7 2" xfId="12789" xr:uid="{E17C707D-972F-49CA-8CDE-A5B6146B1A7B}"/>
    <cellStyle name="Normal 9 70" xfId="6989" xr:uid="{00000000-0005-0000-0000-0000BD2D0000}"/>
    <cellStyle name="Normal 9 70 2" xfId="18962" xr:uid="{07A0CA54-D1E6-4592-AB4F-339393A9D19D}"/>
    <cellStyle name="Normal 9 71" xfId="7090" xr:uid="{00000000-0005-0000-0000-0000BE2D0000}"/>
    <cellStyle name="Normal 9 71 2" xfId="19060" xr:uid="{9003945E-A5F5-4174-8150-A0474DCB7F32}"/>
    <cellStyle name="Normal 9 72" xfId="7191" xr:uid="{00000000-0005-0000-0000-0000BF2D0000}"/>
    <cellStyle name="Normal 9 72 2" xfId="19158" xr:uid="{F29BBCC7-8F4C-45E2-8816-B94275761A41}"/>
    <cellStyle name="Normal 9 73" xfId="7292" xr:uid="{00000000-0005-0000-0000-0000C02D0000}"/>
    <cellStyle name="Normal 9 73 2" xfId="19256" xr:uid="{281AB2E8-BBDC-4542-A8E0-DD65D91DF36C}"/>
    <cellStyle name="Normal 9 74" xfId="7393" xr:uid="{00000000-0005-0000-0000-0000C12D0000}"/>
    <cellStyle name="Normal 9 74 2" xfId="19354" xr:uid="{CF04E0F3-76CD-4CD3-801B-A4C46D1C8AD2}"/>
    <cellStyle name="Normal 9 75" xfId="7494" xr:uid="{00000000-0005-0000-0000-0000C22D0000}"/>
    <cellStyle name="Normal 9 75 2" xfId="19452" xr:uid="{E21CBE25-E479-41FD-83BD-C13E9D13C4FC}"/>
    <cellStyle name="Normal 9 76" xfId="7595" xr:uid="{00000000-0005-0000-0000-0000C32D0000}"/>
    <cellStyle name="Normal 9 76 2" xfId="19550" xr:uid="{6947ECC0-C98B-44FC-A936-6FA829039D34}"/>
    <cellStyle name="Normal 9 77" xfId="7696" xr:uid="{00000000-0005-0000-0000-0000C42D0000}"/>
    <cellStyle name="Normal 9 77 2" xfId="19648" xr:uid="{5EC8849E-44E3-4B28-B84F-3273B0E384B3}"/>
    <cellStyle name="Normal 9 78" xfId="7797" xr:uid="{00000000-0005-0000-0000-0000C52D0000}"/>
    <cellStyle name="Normal 9 78 2" xfId="19746" xr:uid="{B1F97A42-48E6-4634-BEAC-143A782BB8FE}"/>
    <cellStyle name="Normal 9 79" xfId="7898" xr:uid="{00000000-0005-0000-0000-0000C62D0000}"/>
    <cellStyle name="Normal 9 79 2" xfId="19844" xr:uid="{6CFC9E89-58D5-4AC9-9E42-2397BA4B0B12}"/>
    <cellStyle name="Normal 9 8" xfId="727" xr:uid="{00000000-0005-0000-0000-0000C72D0000}"/>
    <cellStyle name="Normal 9 8 2" xfId="12887" xr:uid="{4B8F19A6-4A37-4DE0-AE91-319373DA436A}"/>
    <cellStyle name="Normal 9 80" xfId="7999" xr:uid="{00000000-0005-0000-0000-0000C82D0000}"/>
    <cellStyle name="Normal 9 80 2" xfId="19942" xr:uid="{882A7CD8-3C53-42CF-96F2-24D7B0AF22C0}"/>
    <cellStyle name="Normal 9 81" xfId="8100" xr:uid="{00000000-0005-0000-0000-0000C92D0000}"/>
    <cellStyle name="Normal 9 81 2" xfId="20040" xr:uid="{63CB11E5-9690-4E7F-8CD0-3BF7722BDCF6}"/>
    <cellStyle name="Normal 9 82" xfId="8201" xr:uid="{00000000-0005-0000-0000-0000CA2D0000}"/>
    <cellStyle name="Normal 9 82 2" xfId="20138" xr:uid="{DD99ED3E-CF0D-4615-A2DB-455854A31D4A}"/>
    <cellStyle name="Normal 9 83" xfId="8302" xr:uid="{00000000-0005-0000-0000-0000CB2D0000}"/>
    <cellStyle name="Normal 9 83 2" xfId="20236" xr:uid="{8C26D523-429C-4C9B-A900-0529518742D3}"/>
    <cellStyle name="Normal 9 84" xfId="8403" xr:uid="{00000000-0005-0000-0000-0000CC2D0000}"/>
    <cellStyle name="Normal 9 84 2" xfId="20334" xr:uid="{EFCAC9B4-5B18-46A7-8C60-97E1940F6C03}"/>
    <cellStyle name="Normal 9 85" xfId="8504" xr:uid="{00000000-0005-0000-0000-0000CD2D0000}"/>
    <cellStyle name="Normal 9 85 2" xfId="20432" xr:uid="{3B6EE863-E912-4A69-9A5F-7D4255777D63}"/>
    <cellStyle name="Normal 9 86" xfId="8605" xr:uid="{00000000-0005-0000-0000-0000CE2D0000}"/>
    <cellStyle name="Normal 9 86 2" xfId="20530" xr:uid="{F215C2EF-2C59-40B2-A735-8E157592294F}"/>
    <cellStyle name="Normal 9 87" xfId="8706" xr:uid="{00000000-0005-0000-0000-0000CF2D0000}"/>
    <cellStyle name="Normal 9 87 2" xfId="20628" xr:uid="{77814C4A-EECD-4673-A961-3DE1541714B4}"/>
    <cellStyle name="Normal 9 88" xfId="8807" xr:uid="{00000000-0005-0000-0000-0000D02D0000}"/>
    <cellStyle name="Normal 9 88 2" xfId="20726" xr:uid="{556BF1A1-98C9-4233-BD1A-BF8614D79252}"/>
    <cellStyle name="Normal 9 89" xfId="8908" xr:uid="{00000000-0005-0000-0000-0000D12D0000}"/>
    <cellStyle name="Normal 9 89 2" xfId="20824" xr:uid="{29383D28-1158-4554-9B0B-C46E41B8F313}"/>
    <cellStyle name="Normal 9 9" xfId="828" xr:uid="{00000000-0005-0000-0000-0000D22D0000}"/>
    <cellStyle name="Normal 9 9 2" xfId="12985" xr:uid="{3523F8A2-2C40-47A3-B505-8969130897BA}"/>
    <cellStyle name="Normal 9 90" xfId="9009" xr:uid="{00000000-0005-0000-0000-0000D32D0000}"/>
    <cellStyle name="Normal 9 90 2" xfId="20922" xr:uid="{35DA0999-E705-48EC-AC52-EDE7CDB033C1}"/>
    <cellStyle name="Normal 9 91" xfId="9110" xr:uid="{00000000-0005-0000-0000-0000D42D0000}"/>
    <cellStyle name="Normal 9 91 2" xfId="21020" xr:uid="{E199BDCD-ACC0-4D7B-BC3B-C0B962D3EA5A}"/>
    <cellStyle name="Normal 9 92" xfId="9211" xr:uid="{00000000-0005-0000-0000-0000D52D0000}"/>
    <cellStyle name="Normal 9 92 2" xfId="21118" xr:uid="{69E49C20-DAAF-4A6F-8621-B66112EAADC1}"/>
    <cellStyle name="Normal 9 93" xfId="9312" xr:uid="{00000000-0005-0000-0000-0000D62D0000}"/>
    <cellStyle name="Normal 9 93 2" xfId="21216" xr:uid="{86CB244F-A500-45EA-AE29-6F3FAA977E65}"/>
    <cellStyle name="Normal 9 94" xfId="9413" xr:uid="{00000000-0005-0000-0000-0000D72D0000}"/>
    <cellStyle name="Normal 9 94 2" xfId="21314" xr:uid="{07C63A5A-B11D-4146-AE9D-96485F2FD4CA}"/>
    <cellStyle name="Normal 9 95" xfId="9514" xr:uid="{00000000-0005-0000-0000-0000D82D0000}"/>
    <cellStyle name="Normal 9 95 2" xfId="21412" xr:uid="{B327C87D-9515-4B2A-8059-4BEFFC39EF5D}"/>
    <cellStyle name="Normal 9 96" xfId="9615" xr:uid="{00000000-0005-0000-0000-0000D92D0000}"/>
    <cellStyle name="Normal 9 96 2" xfId="21510" xr:uid="{97F84E75-4DDB-40AD-AF56-3428F64F2299}"/>
    <cellStyle name="Normal 9 97" xfId="9716" xr:uid="{00000000-0005-0000-0000-0000DA2D0000}"/>
    <cellStyle name="Normal 9 97 2" xfId="21608" xr:uid="{F750118D-9004-4807-A6E3-AECAA7545327}"/>
    <cellStyle name="Normal 9 98" xfId="9817" xr:uid="{00000000-0005-0000-0000-0000DB2D0000}"/>
    <cellStyle name="Normal 9 98 2" xfId="21706" xr:uid="{988E37D4-0C93-4DA6-9910-0B6F4E7FA3AD}"/>
    <cellStyle name="Normal 9 99" xfId="9918" xr:uid="{00000000-0005-0000-0000-0000DC2D0000}"/>
    <cellStyle name="Normal 9 99 2" xfId="21804" xr:uid="{4CD46BFC-E83E-4E9F-BE7D-DF85579524C9}"/>
    <cellStyle name="Note 2" xfId="161" xr:uid="{00000000-0005-0000-0000-0000DE2D0000}"/>
    <cellStyle name="Note 2 10" xfId="1166" xr:uid="{00000000-0005-0000-0000-0000DF2D0000}"/>
    <cellStyle name="Note 2 10 2" xfId="13312" xr:uid="{8F465CAB-910A-40F0-B1AB-0B730C66A71C}"/>
    <cellStyle name="Note 2 100" xfId="10256" xr:uid="{00000000-0005-0000-0000-0000E02D0000}"/>
    <cellStyle name="Note 2 100 2" xfId="22132" xr:uid="{772B739C-4030-4E67-869E-6BD58825947F}"/>
    <cellStyle name="Note 2 101" xfId="10357" xr:uid="{00000000-0005-0000-0000-0000E12D0000}"/>
    <cellStyle name="Note 2 101 2" xfId="22229" xr:uid="{BBD5D5AE-D2F5-498C-9FD2-2365C057C09D}"/>
    <cellStyle name="Note 2 102" xfId="10458" xr:uid="{00000000-0005-0000-0000-0000E22D0000}"/>
    <cellStyle name="Note 2 102 2" xfId="22327" xr:uid="{34182CB6-AD59-4F56-8DF4-377A7E66BE14}"/>
    <cellStyle name="Note 2 103" xfId="10559" xr:uid="{00000000-0005-0000-0000-0000E32D0000}"/>
    <cellStyle name="Note 2 103 2" xfId="22425" xr:uid="{8BEC3025-997F-4592-8003-5C2296AEE979}"/>
    <cellStyle name="Note 2 104" xfId="10660" xr:uid="{00000000-0005-0000-0000-0000E42D0000}"/>
    <cellStyle name="Note 2 104 2" xfId="22525" xr:uid="{EEF45682-BBD8-4723-B748-2BA3CECAB1A4}"/>
    <cellStyle name="Note 2 105" xfId="10761" xr:uid="{00000000-0005-0000-0000-0000E52D0000}"/>
    <cellStyle name="Note 2 105 2" xfId="22622" xr:uid="{A14C1B94-0DB2-4006-8F75-0367F4338FF2}"/>
    <cellStyle name="Note 2 106" xfId="10862" xr:uid="{00000000-0005-0000-0000-0000E62D0000}"/>
    <cellStyle name="Note 2 106 2" xfId="22720" xr:uid="{D4FF8FD7-10E8-4284-8913-E26C5675AD5E}"/>
    <cellStyle name="Note 2 107" xfId="10963" xr:uid="{00000000-0005-0000-0000-0000E72D0000}"/>
    <cellStyle name="Note 2 107 2" xfId="22818" xr:uid="{2DC9C23E-8AAF-498D-8160-B9F22538E202}"/>
    <cellStyle name="Note 2 108" xfId="11064" xr:uid="{00000000-0005-0000-0000-0000E82D0000}"/>
    <cellStyle name="Note 2 108 2" xfId="22916" xr:uid="{90255E62-7331-4AF5-9627-C63B04F9276F}"/>
    <cellStyle name="Note 2 109" xfId="11165" xr:uid="{00000000-0005-0000-0000-0000E92D0000}"/>
    <cellStyle name="Note 2 109 2" xfId="23013" xr:uid="{0B053EC1-FB5B-4A3C-BB68-DDC673E7B5FB}"/>
    <cellStyle name="Note 2 11" xfId="1267" xr:uid="{00000000-0005-0000-0000-0000EA2D0000}"/>
    <cellStyle name="Note 2 11 2" xfId="13410" xr:uid="{F2B87F84-6EF9-45EF-A24B-98C5F385F007}"/>
    <cellStyle name="Note 2 110" xfId="11266" xr:uid="{00000000-0005-0000-0000-0000EB2D0000}"/>
    <cellStyle name="Note 2 110 2" xfId="23111" xr:uid="{FD9F8CC0-C884-4B43-B330-45748C01182F}"/>
    <cellStyle name="Note 2 111" xfId="11367" xr:uid="{00000000-0005-0000-0000-0000EC2D0000}"/>
    <cellStyle name="Note 2 111 2" xfId="23209" xr:uid="{16984829-A761-4454-ACF9-C77F50F240C2}"/>
    <cellStyle name="Note 2 112" xfId="11468" xr:uid="{00000000-0005-0000-0000-0000ED2D0000}"/>
    <cellStyle name="Note 2 112 2" xfId="23308" xr:uid="{32B9EA74-2D79-439E-821E-C482E8601691}"/>
    <cellStyle name="Note 2 113" xfId="11568" xr:uid="{00000000-0005-0000-0000-0000EE2D0000}"/>
    <cellStyle name="Note 2 113 2" xfId="23405" xr:uid="{56110E8F-4491-4561-A725-CDB2CE62074E}"/>
    <cellStyle name="Note 2 114" xfId="11669" xr:uid="{00000000-0005-0000-0000-0000EF2D0000}"/>
    <cellStyle name="Note 2 114 2" xfId="23503" xr:uid="{32733756-E2ED-4080-A3C7-CF5169A4070D}"/>
    <cellStyle name="Note 2 115" xfId="11768" xr:uid="{00000000-0005-0000-0000-0000F02D0000}"/>
    <cellStyle name="Note 2 115 2" xfId="23599" xr:uid="{80001392-5906-4437-814F-E32DCAAAB6A8}"/>
    <cellStyle name="Note 2 116" xfId="11863" xr:uid="{00000000-0005-0000-0000-0000F12D0000}"/>
    <cellStyle name="Note 2 116 2" xfId="23690" xr:uid="{E5AB7DB1-F5DE-4FDA-8FCA-40B1901652EA}"/>
    <cellStyle name="Note 2 117" xfId="11959" xr:uid="{00000000-0005-0000-0000-0000F22D0000}"/>
    <cellStyle name="Note 2 117 2" xfId="23784" xr:uid="{779D5E87-86C1-4E8F-9B96-E11E05BA894D}"/>
    <cellStyle name="Note 2 118" xfId="12049" xr:uid="{00000000-0005-0000-0000-0000F32D0000}"/>
    <cellStyle name="Note 2 118 2" xfId="23872" xr:uid="{550BE5D6-816B-4F18-96A1-4AFD2686F488}"/>
    <cellStyle name="Note 2 119" xfId="12135" xr:uid="{00000000-0005-0000-0000-0000F42D0000}"/>
    <cellStyle name="Note 2 119 2" xfId="23954" xr:uid="{B59931FC-867D-4C6D-9C27-C703BECF77FB}"/>
    <cellStyle name="Note 2 12" xfId="1368" xr:uid="{00000000-0005-0000-0000-0000F52D0000}"/>
    <cellStyle name="Note 2 12 2" xfId="13508" xr:uid="{5CB81092-4C9C-433C-8228-8FF44CF22510}"/>
    <cellStyle name="Note 2 120" xfId="12202" xr:uid="{00000000-0005-0000-0000-0000F62D0000}"/>
    <cellStyle name="Note 2 120 2" xfId="24020" xr:uid="{F6DE682D-5AA8-449D-AFFA-AA016EBBAC6D}"/>
    <cellStyle name="Note 2 121" xfId="12359" xr:uid="{2592B4F6-3315-4C37-A618-447D6FD85236}"/>
    <cellStyle name="Note 2 13" xfId="1469" xr:uid="{00000000-0005-0000-0000-0000F72D0000}"/>
    <cellStyle name="Note 2 13 2" xfId="13606" xr:uid="{AF76A912-DD6D-429B-9668-727D1203033C}"/>
    <cellStyle name="Note 2 14" xfId="1570" xr:uid="{00000000-0005-0000-0000-0000F82D0000}"/>
    <cellStyle name="Note 2 14 2" xfId="13704" xr:uid="{6FA233C9-2359-4F74-9445-56DCE09BD338}"/>
    <cellStyle name="Note 2 15" xfId="1671" xr:uid="{00000000-0005-0000-0000-0000F92D0000}"/>
    <cellStyle name="Note 2 15 2" xfId="13802" xr:uid="{A3C15154-2AE0-4A30-BE24-6146E8D0EECE}"/>
    <cellStyle name="Note 2 16" xfId="1772" xr:uid="{00000000-0005-0000-0000-0000FA2D0000}"/>
    <cellStyle name="Note 2 16 2" xfId="13900" xr:uid="{79098057-AA1A-40E9-82DC-2F737434CDB3}"/>
    <cellStyle name="Note 2 17" xfId="1873" xr:uid="{00000000-0005-0000-0000-0000FB2D0000}"/>
    <cellStyle name="Note 2 17 2" xfId="13998" xr:uid="{FB1DD0CF-B626-4B1D-B0C3-17C926FDAE1E}"/>
    <cellStyle name="Note 2 18" xfId="1974" xr:uid="{00000000-0005-0000-0000-0000FC2D0000}"/>
    <cellStyle name="Note 2 18 2" xfId="14096" xr:uid="{38A3293F-4EE8-4370-B4D2-866F9E7F96B6}"/>
    <cellStyle name="Note 2 19" xfId="2075" xr:uid="{00000000-0005-0000-0000-0000FD2D0000}"/>
    <cellStyle name="Note 2 19 2" xfId="14194" xr:uid="{A976C3E0-C598-41C8-AE23-FADFEEB8DE8D}"/>
    <cellStyle name="Note 2 2" xfId="358" xr:uid="{00000000-0005-0000-0000-0000FE2D0000}"/>
    <cellStyle name="Note 2 2 2" xfId="12529" xr:uid="{5AA76DCA-C448-4DC1-AEB5-797EB7662E19}"/>
    <cellStyle name="Note 2 20" xfId="2176" xr:uid="{00000000-0005-0000-0000-0000FF2D0000}"/>
    <cellStyle name="Note 2 20 2" xfId="14292" xr:uid="{369C6B55-005D-4B9C-BD1C-8F6864BB8D37}"/>
    <cellStyle name="Note 2 21" xfId="2277" xr:uid="{00000000-0005-0000-0000-0000002E0000}"/>
    <cellStyle name="Note 2 21 2" xfId="14390" xr:uid="{87AD45C6-2347-4E00-BEB3-66D7484AD42F}"/>
    <cellStyle name="Note 2 22" xfId="2378" xr:uid="{00000000-0005-0000-0000-0000012E0000}"/>
    <cellStyle name="Note 2 22 2" xfId="14488" xr:uid="{311128C6-64E3-47EB-BDBF-052358E6B752}"/>
    <cellStyle name="Note 2 23" xfId="2479" xr:uid="{00000000-0005-0000-0000-0000022E0000}"/>
    <cellStyle name="Note 2 23 2" xfId="14586" xr:uid="{35598E9E-555C-40A8-858A-5FAB4D77933B}"/>
    <cellStyle name="Note 2 24" xfId="2580" xr:uid="{00000000-0005-0000-0000-0000032E0000}"/>
    <cellStyle name="Note 2 24 2" xfId="14684" xr:uid="{27D852B9-76EE-43F5-9AF9-E0D767707248}"/>
    <cellStyle name="Note 2 25" xfId="2681" xr:uid="{00000000-0005-0000-0000-0000042E0000}"/>
    <cellStyle name="Note 2 25 2" xfId="14782" xr:uid="{2F487700-40DA-412B-A05E-DB4EDD36492D}"/>
    <cellStyle name="Note 2 26" xfId="2782" xr:uid="{00000000-0005-0000-0000-0000052E0000}"/>
    <cellStyle name="Note 2 26 2" xfId="14880" xr:uid="{498BA2BF-A40E-432D-887E-CC579C321548}"/>
    <cellStyle name="Note 2 27" xfId="2883" xr:uid="{00000000-0005-0000-0000-0000062E0000}"/>
    <cellStyle name="Note 2 27 2" xfId="14978" xr:uid="{09386D26-0D63-4D2B-8F2D-3642111AB0BE}"/>
    <cellStyle name="Note 2 28" xfId="2984" xr:uid="{00000000-0005-0000-0000-0000072E0000}"/>
    <cellStyle name="Note 2 28 2" xfId="15076" xr:uid="{371426B3-EB47-438B-AF2E-CABF8992C879}"/>
    <cellStyle name="Note 2 29" xfId="3085" xr:uid="{00000000-0005-0000-0000-0000082E0000}"/>
    <cellStyle name="Note 2 29 2" xfId="15174" xr:uid="{D1D1ADF2-0D19-4E91-9F00-C42D28356105}"/>
    <cellStyle name="Note 2 3" xfId="459" xr:uid="{00000000-0005-0000-0000-0000092E0000}"/>
    <cellStyle name="Note 2 3 2" xfId="12627" xr:uid="{8756E4E1-FA39-4793-8BFA-FA09F5F6BC31}"/>
    <cellStyle name="Note 2 30" xfId="3186" xr:uid="{00000000-0005-0000-0000-00000A2E0000}"/>
    <cellStyle name="Note 2 30 2" xfId="15272" xr:uid="{53F3F478-39D7-4B16-9977-83E67DF74F69}"/>
    <cellStyle name="Note 2 31" xfId="3287" xr:uid="{00000000-0005-0000-0000-00000B2E0000}"/>
    <cellStyle name="Note 2 31 2" xfId="15370" xr:uid="{8E8D86C6-923F-49C1-9BA7-5D4FD12A163D}"/>
    <cellStyle name="Note 2 32" xfId="3388" xr:uid="{00000000-0005-0000-0000-00000C2E0000}"/>
    <cellStyle name="Note 2 32 2" xfId="15468" xr:uid="{E24E906C-67E2-4BBC-B768-2F1526AA2F60}"/>
    <cellStyle name="Note 2 33" xfId="3489" xr:uid="{00000000-0005-0000-0000-00000D2E0000}"/>
    <cellStyle name="Note 2 33 2" xfId="15566" xr:uid="{807D0106-148F-4D02-A113-371FB766A52D}"/>
    <cellStyle name="Note 2 34" xfId="3590" xr:uid="{00000000-0005-0000-0000-00000E2E0000}"/>
    <cellStyle name="Note 2 34 2" xfId="15664" xr:uid="{5F0FDE60-17ED-41FD-8031-95811F635211}"/>
    <cellStyle name="Note 2 35" xfId="3691" xr:uid="{00000000-0005-0000-0000-00000F2E0000}"/>
    <cellStyle name="Note 2 35 2" xfId="15762" xr:uid="{C32C33DB-9FA5-4995-8E43-5DA17F87C5FE}"/>
    <cellStyle name="Note 2 36" xfId="3792" xr:uid="{00000000-0005-0000-0000-0000102E0000}"/>
    <cellStyle name="Note 2 36 2" xfId="15861" xr:uid="{722842B3-68FA-49B4-A035-DE789B5FD4A4}"/>
    <cellStyle name="Note 2 37" xfId="3893" xr:uid="{00000000-0005-0000-0000-0000112E0000}"/>
    <cellStyle name="Note 2 37 2" xfId="15956" xr:uid="{B635536D-1CC7-4425-867B-C52432083A7F}"/>
    <cellStyle name="Note 2 38" xfId="3993" xr:uid="{00000000-0005-0000-0000-0000122E0000}"/>
    <cellStyle name="Note 2 38 2" xfId="16054" xr:uid="{0634D6B5-0263-4820-ADED-3D74E54C1C94}"/>
    <cellStyle name="Note 2 39" xfId="4074" xr:uid="{00000000-0005-0000-0000-0000132E0000}"/>
    <cellStyle name="Note 2 39 2" xfId="16133" xr:uid="{B69D375E-B945-4679-89BA-473B1118B3B5}"/>
    <cellStyle name="Note 2 4" xfId="560" xr:uid="{00000000-0005-0000-0000-0000142E0000}"/>
    <cellStyle name="Note 2 4 2" xfId="12725" xr:uid="{A2063369-3604-4347-BDA8-29A06C0A01D0}"/>
    <cellStyle name="Note 2 40" xfId="4196" xr:uid="{00000000-0005-0000-0000-0000152E0000}"/>
    <cellStyle name="Note 2 40 2" xfId="16252" xr:uid="{FB57778C-762A-427A-ACCD-8B990712FD77}"/>
    <cellStyle name="Note 2 41" xfId="4297" xr:uid="{00000000-0005-0000-0000-0000162E0000}"/>
    <cellStyle name="Note 2 41 2" xfId="16350" xr:uid="{9D115663-947D-4892-8F6D-096059808E23}"/>
    <cellStyle name="Note 2 42" xfId="4398" xr:uid="{00000000-0005-0000-0000-0000172E0000}"/>
    <cellStyle name="Note 2 42 2" xfId="16448" xr:uid="{3F78FD29-3EF4-4B4A-BFBC-CE6EF86F265D}"/>
    <cellStyle name="Note 2 43" xfId="4499" xr:uid="{00000000-0005-0000-0000-0000182E0000}"/>
    <cellStyle name="Note 2 43 2" xfId="16546" xr:uid="{F21DE241-6584-4FBE-B4B2-9C22F6FAE1CE}"/>
    <cellStyle name="Note 2 44" xfId="4600" xr:uid="{00000000-0005-0000-0000-0000192E0000}"/>
    <cellStyle name="Note 2 44 2" xfId="16644" xr:uid="{FF8C360B-5AF6-4753-A0F7-75490EA6D4E9}"/>
    <cellStyle name="Note 2 45" xfId="4701" xr:uid="{00000000-0005-0000-0000-00001A2E0000}"/>
    <cellStyle name="Note 2 45 2" xfId="16742" xr:uid="{0EC03BB3-51E8-49A5-BD37-5707FB5F79F8}"/>
    <cellStyle name="Note 2 46" xfId="4802" xr:uid="{00000000-0005-0000-0000-00001B2E0000}"/>
    <cellStyle name="Note 2 46 2" xfId="16840" xr:uid="{2DC7F57D-EA3D-4009-87D4-38B00F9D7A36}"/>
    <cellStyle name="Note 2 47" xfId="4903" xr:uid="{00000000-0005-0000-0000-00001C2E0000}"/>
    <cellStyle name="Note 2 47 2" xfId="16938" xr:uid="{DC58FD12-DDDD-49A9-8173-396B3CFE8311}"/>
    <cellStyle name="Note 2 48" xfId="5004" xr:uid="{00000000-0005-0000-0000-00001D2E0000}"/>
    <cellStyle name="Note 2 48 2" xfId="17036" xr:uid="{3CE6E29F-F3A1-43A2-A67A-062ECF3A08DA}"/>
    <cellStyle name="Note 2 49" xfId="5105" xr:uid="{00000000-0005-0000-0000-00001E2E0000}"/>
    <cellStyle name="Note 2 49 2" xfId="17134" xr:uid="{D983B03D-5917-4848-8C88-01D809C9888C}"/>
    <cellStyle name="Note 2 5" xfId="661" xr:uid="{00000000-0005-0000-0000-00001F2E0000}"/>
    <cellStyle name="Note 2 5 2" xfId="12823" xr:uid="{3434D65E-C886-45AA-BF6D-703D092A03BF}"/>
    <cellStyle name="Note 2 50" xfId="5206" xr:uid="{00000000-0005-0000-0000-0000202E0000}"/>
    <cellStyle name="Note 2 50 2" xfId="17232" xr:uid="{DEFBA427-AC2F-419B-89CF-35E249AD6D52}"/>
    <cellStyle name="Note 2 51" xfId="5307" xr:uid="{00000000-0005-0000-0000-0000212E0000}"/>
    <cellStyle name="Note 2 51 2" xfId="17330" xr:uid="{2FD1BB22-6A95-4C4C-B9A5-0FDF4031EBC0}"/>
    <cellStyle name="Note 2 52" xfId="5408" xr:uid="{00000000-0005-0000-0000-0000222E0000}"/>
    <cellStyle name="Note 2 52 2" xfId="17428" xr:uid="{D9EE24B7-1FBA-485E-966E-E16FD29668E9}"/>
    <cellStyle name="Note 2 53" xfId="5509" xr:uid="{00000000-0005-0000-0000-0000232E0000}"/>
    <cellStyle name="Note 2 53 2" xfId="17526" xr:uid="{260BD2AC-B632-47BD-A3F0-4CDBB385E2EC}"/>
    <cellStyle name="Note 2 54" xfId="5610" xr:uid="{00000000-0005-0000-0000-0000242E0000}"/>
    <cellStyle name="Note 2 54 2" xfId="17624" xr:uid="{6FD278EB-2DB8-4932-9508-E389E830A3B5}"/>
    <cellStyle name="Note 2 55" xfId="5711" xr:uid="{00000000-0005-0000-0000-0000252E0000}"/>
    <cellStyle name="Note 2 55 2" xfId="17722" xr:uid="{A606ABE4-2D87-4834-A07A-8B2C98281397}"/>
    <cellStyle name="Note 2 56" xfId="5812" xr:uid="{00000000-0005-0000-0000-0000262E0000}"/>
    <cellStyle name="Note 2 56 2" xfId="17820" xr:uid="{A0FF5654-452F-4619-BD7A-E6C575991BB4}"/>
    <cellStyle name="Note 2 57" xfId="5913" xr:uid="{00000000-0005-0000-0000-0000272E0000}"/>
    <cellStyle name="Note 2 57 2" xfId="17918" xr:uid="{62B06C41-BE1E-45ED-B6A3-1BA85F176145}"/>
    <cellStyle name="Note 2 58" xfId="6014" xr:uid="{00000000-0005-0000-0000-0000282E0000}"/>
    <cellStyle name="Note 2 58 2" xfId="18016" xr:uid="{2D4F15E1-863A-41A4-8C30-117B25D197C4}"/>
    <cellStyle name="Note 2 59" xfId="6115" xr:uid="{00000000-0005-0000-0000-0000292E0000}"/>
    <cellStyle name="Note 2 59 2" xfId="18114" xr:uid="{9AAED157-6EB0-4D30-A6CD-BB8049C931B6}"/>
    <cellStyle name="Note 2 6" xfId="762" xr:uid="{00000000-0005-0000-0000-00002A2E0000}"/>
    <cellStyle name="Note 2 6 2" xfId="12921" xr:uid="{38DD2CF0-9EE9-4EC2-A25A-355208F544FB}"/>
    <cellStyle name="Note 2 60" xfId="6216" xr:uid="{00000000-0005-0000-0000-00002B2E0000}"/>
    <cellStyle name="Note 2 60 2" xfId="18212" xr:uid="{513CAE42-9E7D-4E6C-9595-210F8A01989A}"/>
    <cellStyle name="Note 2 61" xfId="6317" xr:uid="{00000000-0005-0000-0000-00002C2E0000}"/>
    <cellStyle name="Note 2 61 2" xfId="18310" xr:uid="{97B51390-5EB4-4D03-A506-FA6ED4BB4966}"/>
    <cellStyle name="Note 2 62" xfId="6418" xr:uid="{00000000-0005-0000-0000-00002D2E0000}"/>
    <cellStyle name="Note 2 62 2" xfId="18408" xr:uid="{AE440BDA-70E0-4956-A230-FC357D22F483}"/>
    <cellStyle name="Note 2 63" xfId="6519" xr:uid="{00000000-0005-0000-0000-00002E2E0000}"/>
    <cellStyle name="Note 2 63 2" xfId="18506" xr:uid="{0C3E8BE8-BAAA-401B-A57D-39CB0AEF6D03}"/>
    <cellStyle name="Note 2 64" xfId="6620" xr:uid="{00000000-0005-0000-0000-00002F2E0000}"/>
    <cellStyle name="Note 2 64 2" xfId="18604" xr:uid="{D83F06C0-3CB1-4193-979C-AEE4EB65792B}"/>
    <cellStyle name="Note 2 65" xfId="6721" xr:uid="{00000000-0005-0000-0000-0000302E0000}"/>
    <cellStyle name="Note 2 65 2" xfId="18702" xr:uid="{33CE89E9-CB78-4FF8-AF09-7C53E7B0DCE8}"/>
    <cellStyle name="Note 2 66" xfId="6822" xr:uid="{00000000-0005-0000-0000-0000312E0000}"/>
    <cellStyle name="Note 2 66 2" xfId="18800" xr:uid="{5BC294C8-4F3F-462B-859C-D4508F1E54B9}"/>
    <cellStyle name="Note 2 67" xfId="6923" xr:uid="{00000000-0005-0000-0000-0000322E0000}"/>
    <cellStyle name="Note 2 67 2" xfId="18898" xr:uid="{9A15F274-0CB9-4CF0-B7EF-9B6F241E3779}"/>
    <cellStyle name="Note 2 68" xfId="7024" xr:uid="{00000000-0005-0000-0000-0000332E0000}"/>
    <cellStyle name="Note 2 68 2" xfId="18996" xr:uid="{19F02CAF-A037-4236-B16C-7928C273BF1C}"/>
    <cellStyle name="Note 2 69" xfId="7125" xr:uid="{00000000-0005-0000-0000-0000342E0000}"/>
    <cellStyle name="Note 2 69 2" xfId="19094" xr:uid="{9D6DA083-CCAE-48F4-BB01-77093CCAF562}"/>
    <cellStyle name="Note 2 7" xfId="863" xr:uid="{00000000-0005-0000-0000-0000352E0000}"/>
    <cellStyle name="Note 2 7 2" xfId="13019" xr:uid="{26898EFE-E22F-4112-BFAD-2827E25E8B45}"/>
    <cellStyle name="Note 2 70" xfId="7226" xr:uid="{00000000-0005-0000-0000-0000362E0000}"/>
    <cellStyle name="Note 2 70 2" xfId="19192" xr:uid="{BCBFB27B-C8AC-4705-98C6-3CEA40A5DAB3}"/>
    <cellStyle name="Note 2 71" xfId="7327" xr:uid="{00000000-0005-0000-0000-0000372E0000}"/>
    <cellStyle name="Note 2 71 2" xfId="19290" xr:uid="{24A8CF83-BAC6-4714-97F4-171C31438A7B}"/>
    <cellStyle name="Note 2 72" xfId="7428" xr:uid="{00000000-0005-0000-0000-0000382E0000}"/>
    <cellStyle name="Note 2 72 2" xfId="19388" xr:uid="{B7147DC4-01F1-4D56-AB83-C7C17EDE23CE}"/>
    <cellStyle name="Note 2 73" xfId="7529" xr:uid="{00000000-0005-0000-0000-0000392E0000}"/>
    <cellStyle name="Note 2 73 2" xfId="19486" xr:uid="{E94A6FC7-4737-4FFC-84CA-81D1D029F717}"/>
    <cellStyle name="Note 2 74" xfId="7630" xr:uid="{00000000-0005-0000-0000-00003A2E0000}"/>
    <cellStyle name="Note 2 74 2" xfId="19584" xr:uid="{5A5EC6C1-78DD-4873-8A1B-2F40612CC629}"/>
    <cellStyle name="Note 2 75" xfId="7731" xr:uid="{00000000-0005-0000-0000-00003B2E0000}"/>
    <cellStyle name="Note 2 75 2" xfId="19682" xr:uid="{7D046E84-0843-4859-B257-154AE92B04A8}"/>
    <cellStyle name="Note 2 76" xfId="7832" xr:uid="{00000000-0005-0000-0000-00003C2E0000}"/>
    <cellStyle name="Note 2 76 2" xfId="19780" xr:uid="{17FA9CB9-7D7B-462B-B074-37CFE221135E}"/>
    <cellStyle name="Note 2 77" xfId="7933" xr:uid="{00000000-0005-0000-0000-00003D2E0000}"/>
    <cellStyle name="Note 2 77 2" xfId="19878" xr:uid="{572F470D-5261-4E39-B24A-DFFF475577A0}"/>
    <cellStyle name="Note 2 78" xfId="8034" xr:uid="{00000000-0005-0000-0000-00003E2E0000}"/>
    <cellStyle name="Note 2 78 2" xfId="19976" xr:uid="{29C12EDE-58AD-4379-8674-FF4CAB467502}"/>
    <cellStyle name="Note 2 79" xfId="8135" xr:uid="{00000000-0005-0000-0000-00003F2E0000}"/>
    <cellStyle name="Note 2 79 2" xfId="20074" xr:uid="{A6A4488D-CCEB-4E34-A96A-4354B9AB6E6F}"/>
    <cellStyle name="Note 2 8" xfId="964" xr:uid="{00000000-0005-0000-0000-0000402E0000}"/>
    <cellStyle name="Note 2 8 2" xfId="13117" xr:uid="{44F12CB3-868F-4E12-B018-36501DF216CA}"/>
    <cellStyle name="Note 2 80" xfId="8236" xr:uid="{00000000-0005-0000-0000-0000412E0000}"/>
    <cellStyle name="Note 2 80 2" xfId="20172" xr:uid="{89247FC3-BCDB-4186-BF31-61A1F14B59BF}"/>
    <cellStyle name="Note 2 81" xfId="8337" xr:uid="{00000000-0005-0000-0000-0000422E0000}"/>
    <cellStyle name="Note 2 81 2" xfId="20270" xr:uid="{1E41F24E-847B-4710-A65F-D84447E041D6}"/>
    <cellStyle name="Note 2 82" xfId="8438" xr:uid="{00000000-0005-0000-0000-0000432E0000}"/>
    <cellStyle name="Note 2 82 2" xfId="20368" xr:uid="{EBC02A89-3B23-4AEB-9B16-534FA38F3C8C}"/>
    <cellStyle name="Note 2 83" xfId="8539" xr:uid="{00000000-0005-0000-0000-0000442E0000}"/>
    <cellStyle name="Note 2 83 2" xfId="20466" xr:uid="{A796647D-5198-4514-BA95-8C8B0DD67B88}"/>
    <cellStyle name="Note 2 84" xfId="8640" xr:uid="{00000000-0005-0000-0000-0000452E0000}"/>
    <cellStyle name="Note 2 84 2" xfId="20564" xr:uid="{B36064F9-2325-4627-93E1-47914D922CB3}"/>
    <cellStyle name="Note 2 85" xfId="8741" xr:uid="{00000000-0005-0000-0000-0000462E0000}"/>
    <cellStyle name="Note 2 85 2" xfId="20662" xr:uid="{AF47E1A8-1042-4E9F-8ADE-7AECC60F1DC8}"/>
    <cellStyle name="Note 2 86" xfId="8842" xr:uid="{00000000-0005-0000-0000-0000472E0000}"/>
    <cellStyle name="Note 2 86 2" xfId="20760" xr:uid="{445CB8AC-72E4-49F8-ACEF-057C4D9B3D7E}"/>
    <cellStyle name="Note 2 87" xfId="8943" xr:uid="{00000000-0005-0000-0000-0000482E0000}"/>
    <cellStyle name="Note 2 87 2" xfId="20858" xr:uid="{A7195C61-F64C-432B-9001-BF3B36BF0D63}"/>
    <cellStyle name="Note 2 88" xfId="9044" xr:uid="{00000000-0005-0000-0000-0000492E0000}"/>
    <cellStyle name="Note 2 88 2" xfId="20956" xr:uid="{CB6D725E-0105-4698-BADF-31CC08FAB750}"/>
    <cellStyle name="Note 2 89" xfId="9145" xr:uid="{00000000-0005-0000-0000-00004A2E0000}"/>
    <cellStyle name="Note 2 89 2" xfId="21054" xr:uid="{7532A0FC-515D-4B78-AD63-95F211B541B2}"/>
    <cellStyle name="Note 2 9" xfId="1065" xr:uid="{00000000-0005-0000-0000-00004B2E0000}"/>
    <cellStyle name="Note 2 9 2" xfId="13214" xr:uid="{44FE6C05-1A2C-442D-A7CC-1ED1025199B0}"/>
    <cellStyle name="Note 2 90" xfId="9246" xr:uid="{00000000-0005-0000-0000-00004C2E0000}"/>
    <cellStyle name="Note 2 90 2" xfId="21152" xr:uid="{CCA14905-2902-4C4E-A619-7DB1DAD90ABD}"/>
    <cellStyle name="Note 2 91" xfId="9347" xr:uid="{00000000-0005-0000-0000-00004D2E0000}"/>
    <cellStyle name="Note 2 91 2" xfId="21250" xr:uid="{7B55D875-5B8E-441C-9543-38D632245CDE}"/>
    <cellStyle name="Note 2 92" xfId="9448" xr:uid="{00000000-0005-0000-0000-00004E2E0000}"/>
    <cellStyle name="Note 2 92 2" xfId="21348" xr:uid="{9524C4CE-3BA6-49A4-B822-E57BAA657B08}"/>
    <cellStyle name="Note 2 93" xfId="9549" xr:uid="{00000000-0005-0000-0000-00004F2E0000}"/>
    <cellStyle name="Note 2 93 2" xfId="21446" xr:uid="{5FBD757C-81B1-4532-86C2-DE5299D28677}"/>
    <cellStyle name="Note 2 94" xfId="9650" xr:uid="{00000000-0005-0000-0000-0000502E0000}"/>
    <cellStyle name="Note 2 94 2" xfId="21544" xr:uid="{B5D83A13-CD8C-4F78-9313-FC95C500BEA2}"/>
    <cellStyle name="Note 2 95" xfId="9751" xr:uid="{00000000-0005-0000-0000-0000512E0000}"/>
    <cellStyle name="Note 2 95 2" xfId="21642" xr:uid="{A34504CB-6EB2-4C94-8A03-1D5BF5A445B6}"/>
    <cellStyle name="Note 2 96" xfId="9852" xr:uid="{00000000-0005-0000-0000-0000522E0000}"/>
    <cellStyle name="Note 2 96 2" xfId="21740" xr:uid="{D671BAF6-E922-4AB5-942F-AC00F71A0DF9}"/>
    <cellStyle name="Note 2 97" xfId="9953" xr:uid="{00000000-0005-0000-0000-0000532E0000}"/>
    <cellStyle name="Note 2 97 2" xfId="21838" xr:uid="{C3F46E45-823E-4A81-AEB0-CD4A907EC76D}"/>
    <cellStyle name="Note 2 98" xfId="10054" xr:uid="{00000000-0005-0000-0000-0000542E0000}"/>
    <cellStyle name="Note 2 98 2" xfId="21936" xr:uid="{55EFB8D4-C8CA-4FB6-992C-C70EB8A78CBA}"/>
    <cellStyle name="Note 2 99" xfId="10155" xr:uid="{00000000-0005-0000-0000-0000552E0000}"/>
    <cellStyle name="Note 2 99 2" xfId="22033" xr:uid="{0FF3BD84-4B9C-4B67-B88C-0CCDD221988A}"/>
    <cellStyle name="Percent [2]" xfId="126" xr:uid="{00000000-0005-0000-0000-0000572E0000}"/>
    <cellStyle name="Percent 2" xfId="127" xr:uid="{00000000-0005-0000-0000-0000582E0000}"/>
    <cellStyle name="Percent 2 2" xfId="128" xr:uid="{00000000-0005-0000-0000-0000592E0000}"/>
    <cellStyle name="Percent 2 3" xfId="129" xr:uid="{00000000-0005-0000-0000-00005A2E0000}"/>
    <cellStyle name="Percent 3" xfId="130" xr:uid="{00000000-0005-0000-0000-00005B2E0000}"/>
    <cellStyle name="Percent 3 10" xfId="1136" xr:uid="{00000000-0005-0000-0000-00005C2E0000}"/>
    <cellStyle name="Percent 3 10 2" xfId="13283" xr:uid="{B776B19E-DC47-45E7-B278-B03738B78760}"/>
    <cellStyle name="Percent 3 100" xfId="10226" xr:uid="{00000000-0005-0000-0000-00005D2E0000}"/>
    <cellStyle name="Percent 3 100 2" xfId="22103" xr:uid="{32D50FFE-7D71-4ADB-BA14-DE9EBCFB1A9B}"/>
    <cellStyle name="Percent 3 101" xfId="10327" xr:uid="{00000000-0005-0000-0000-00005E2E0000}"/>
    <cellStyle name="Percent 3 101 2" xfId="22200" xr:uid="{A03B0A4D-E104-431A-8ACC-5D3D7E779C68}"/>
    <cellStyle name="Percent 3 102" xfId="10428" xr:uid="{00000000-0005-0000-0000-00005F2E0000}"/>
    <cellStyle name="Percent 3 102 2" xfId="22298" xr:uid="{F8ADC573-3F5A-4C05-B162-FE5904A70A69}"/>
    <cellStyle name="Percent 3 103" xfId="10529" xr:uid="{00000000-0005-0000-0000-0000602E0000}"/>
    <cellStyle name="Percent 3 103 2" xfId="22395" xr:uid="{20C6A663-8503-48A0-8997-CA8C90324C89}"/>
    <cellStyle name="Percent 3 104" xfId="10630" xr:uid="{00000000-0005-0000-0000-0000612E0000}"/>
    <cellStyle name="Percent 3 104 2" xfId="22495" xr:uid="{DD407929-B8C2-4266-8E23-D7D61D1D9DEE}"/>
    <cellStyle name="Percent 3 105" xfId="10731" xr:uid="{00000000-0005-0000-0000-0000622E0000}"/>
    <cellStyle name="Percent 3 105 2" xfId="22593" xr:uid="{DE56454F-72B7-400D-AA6B-D1A267F16097}"/>
    <cellStyle name="Percent 3 106" xfId="10832" xr:uid="{00000000-0005-0000-0000-0000632E0000}"/>
    <cellStyle name="Percent 3 106 2" xfId="22690" xr:uid="{5700CE70-B0B9-4B63-BD58-6BE73357B63B}"/>
    <cellStyle name="Percent 3 107" xfId="10933" xr:uid="{00000000-0005-0000-0000-0000642E0000}"/>
    <cellStyle name="Percent 3 107 2" xfId="22789" xr:uid="{B94C2C3C-F8C5-4570-BD3F-249BA177028F}"/>
    <cellStyle name="Percent 3 108" xfId="11034" xr:uid="{00000000-0005-0000-0000-0000652E0000}"/>
    <cellStyle name="Percent 3 108 2" xfId="22886" xr:uid="{FC625600-84B9-497E-BD1B-53976FC7FE2D}"/>
    <cellStyle name="Percent 3 109" xfId="11135" xr:uid="{00000000-0005-0000-0000-0000662E0000}"/>
    <cellStyle name="Percent 3 109 2" xfId="22984" xr:uid="{7050B3CE-6D7B-4201-B00E-07081B6B0EC4}"/>
    <cellStyle name="Percent 3 11" xfId="1237" xr:uid="{00000000-0005-0000-0000-0000672E0000}"/>
    <cellStyle name="Percent 3 11 2" xfId="13381" xr:uid="{DFC65832-A1F7-481F-8DA4-4314E00AC75B}"/>
    <cellStyle name="Percent 3 110" xfId="11236" xr:uid="{00000000-0005-0000-0000-0000682E0000}"/>
    <cellStyle name="Percent 3 110 2" xfId="23082" xr:uid="{34DE20DD-DB4C-4B2C-821C-3BFA85BCC1D9}"/>
    <cellStyle name="Percent 3 111" xfId="11337" xr:uid="{00000000-0005-0000-0000-0000692E0000}"/>
    <cellStyle name="Percent 3 111 2" xfId="23180" xr:uid="{62D44551-6CBA-4368-9914-F08C42F478E6}"/>
    <cellStyle name="Percent 3 112" xfId="11438" xr:uid="{00000000-0005-0000-0000-00006A2E0000}"/>
    <cellStyle name="Percent 3 112 2" xfId="23278" xr:uid="{0439ED8F-0BAF-4794-A964-45220D623DD4}"/>
    <cellStyle name="Percent 3 113" xfId="11538" xr:uid="{00000000-0005-0000-0000-00006B2E0000}"/>
    <cellStyle name="Percent 3 113 2" xfId="23376" xr:uid="{3B879E1C-7580-4B32-9C38-B437DD8DA8EB}"/>
    <cellStyle name="Percent 3 114" xfId="11639" xr:uid="{00000000-0005-0000-0000-00006C2E0000}"/>
    <cellStyle name="Percent 3 114 2" xfId="23473" xr:uid="{3C181F27-ECC9-44D4-A414-3EB32C0F2E1B}"/>
    <cellStyle name="Percent 3 115" xfId="11739" xr:uid="{00000000-0005-0000-0000-00006D2E0000}"/>
    <cellStyle name="Percent 3 115 2" xfId="23571" xr:uid="{358E67EA-1B30-4BDC-8A82-FD9BF961C4DE}"/>
    <cellStyle name="Percent 3 116" xfId="11836" xr:uid="{00000000-0005-0000-0000-00006E2E0000}"/>
    <cellStyle name="Percent 3 116 2" xfId="23663" xr:uid="{446F1032-F624-4681-BD9D-C78B29866516}"/>
    <cellStyle name="Percent 3 117" xfId="11932" xr:uid="{00000000-0005-0000-0000-00006F2E0000}"/>
    <cellStyle name="Percent 3 117 2" xfId="23757" xr:uid="{FD19D3FF-0DE3-4A0F-AFB2-F040980C7E53}"/>
    <cellStyle name="Percent 3 118" xfId="12025" xr:uid="{00000000-0005-0000-0000-0000702E0000}"/>
    <cellStyle name="Percent 3 118 2" xfId="23848" xr:uid="{C9AC9CE3-5F62-4491-B489-39C6A4867C0D}"/>
    <cellStyle name="Percent 3 119" xfId="12113" xr:uid="{00000000-0005-0000-0000-0000712E0000}"/>
    <cellStyle name="Percent 3 119 2" xfId="23933" xr:uid="{64392F64-F45D-47A7-B9C6-D1F72AF3E654}"/>
    <cellStyle name="Percent 3 12" xfId="1338" xr:uid="{00000000-0005-0000-0000-0000722E0000}"/>
    <cellStyle name="Percent 3 12 2" xfId="13479" xr:uid="{BC1F2D19-08DD-411B-B9E7-5F52F459E43E}"/>
    <cellStyle name="Percent 3 120" xfId="12185" xr:uid="{00000000-0005-0000-0000-0000732E0000}"/>
    <cellStyle name="Percent 3 120 2" xfId="24003" xr:uid="{A041A34E-4A41-459B-8560-48D51490522A}"/>
    <cellStyle name="Percent 3 121" xfId="12335" xr:uid="{A8DEE3F2-813D-482B-A751-2063401DBA3F}"/>
    <cellStyle name="Percent 3 13" xfId="1439" xr:uid="{00000000-0005-0000-0000-0000742E0000}"/>
    <cellStyle name="Percent 3 13 2" xfId="13577" xr:uid="{90432D2E-CF89-4CDE-BBDE-A8928ADEB659}"/>
    <cellStyle name="Percent 3 14" xfId="1540" xr:uid="{00000000-0005-0000-0000-0000752E0000}"/>
    <cellStyle name="Percent 3 14 2" xfId="13675" xr:uid="{26569C6A-EA34-481D-9B5E-402133B2368F}"/>
    <cellStyle name="Percent 3 15" xfId="1641" xr:uid="{00000000-0005-0000-0000-0000762E0000}"/>
    <cellStyle name="Percent 3 15 2" xfId="13773" xr:uid="{06775804-CEED-4AA8-A74E-3BF698834BB5}"/>
    <cellStyle name="Percent 3 16" xfId="1742" xr:uid="{00000000-0005-0000-0000-0000772E0000}"/>
    <cellStyle name="Percent 3 16 2" xfId="13871" xr:uid="{DC8259BF-E0A0-4592-B003-996075DE9B1A}"/>
    <cellStyle name="Percent 3 17" xfId="1843" xr:uid="{00000000-0005-0000-0000-0000782E0000}"/>
    <cellStyle name="Percent 3 17 2" xfId="13969" xr:uid="{630F67E7-4B01-4BCD-89D1-FAA15AF27289}"/>
    <cellStyle name="Percent 3 18" xfId="1944" xr:uid="{00000000-0005-0000-0000-0000792E0000}"/>
    <cellStyle name="Percent 3 18 2" xfId="14067" xr:uid="{AC7C7D7D-77CF-4840-BC81-C9077879AAB4}"/>
    <cellStyle name="Percent 3 19" xfId="2045" xr:uid="{00000000-0005-0000-0000-00007A2E0000}"/>
    <cellStyle name="Percent 3 19 2" xfId="14165" xr:uid="{5334D1C4-FEC8-4853-9860-9A1881DA29AA}"/>
    <cellStyle name="Percent 3 2" xfId="328" xr:uid="{00000000-0005-0000-0000-00007B2E0000}"/>
    <cellStyle name="Percent 3 2 2" xfId="12500" xr:uid="{C90B8756-D8EB-4BFD-BA6A-20B146D311E1}"/>
    <cellStyle name="Percent 3 20" xfId="2146" xr:uid="{00000000-0005-0000-0000-00007C2E0000}"/>
    <cellStyle name="Percent 3 20 2" xfId="14263" xr:uid="{A32F6111-07DE-42C7-B6A8-F11624A283E2}"/>
    <cellStyle name="Percent 3 21" xfId="2247" xr:uid="{00000000-0005-0000-0000-00007D2E0000}"/>
    <cellStyle name="Percent 3 21 2" xfId="14361" xr:uid="{EA9720A3-F960-4529-AC26-CFFF16FA9B28}"/>
    <cellStyle name="Percent 3 22" xfId="2348" xr:uid="{00000000-0005-0000-0000-00007E2E0000}"/>
    <cellStyle name="Percent 3 22 2" xfId="14459" xr:uid="{8DFFDB74-282E-4619-80F4-6DDD062629EA}"/>
    <cellStyle name="Percent 3 23" xfId="2449" xr:uid="{00000000-0005-0000-0000-00007F2E0000}"/>
    <cellStyle name="Percent 3 23 2" xfId="14557" xr:uid="{03771611-238B-4461-99FC-7A6A4C4FD855}"/>
    <cellStyle name="Percent 3 24" xfId="2550" xr:uid="{00000000-0005-0000-0000-0000802E0000}"/>
    <cellStyle name="Percent 3 24 2" xfId="14655" xr:uid="{65450181-F3F3-432F-B444-DCA9A327896F}"/>
    <cellStyle name="Percent 3 25" xfId="2651" xr:uid="{00000000-0005-0000-0000-0000812E0000}"/>
    <cellStyle name="Percent 3 25 2" xfId="14753" xr:uid="{40B7CD77-86CF-41E9-B074-31989BB390FC}"/>
    <cellStyle name="Percent 3 26" xfId="2752" xr:uid="{00000000-0005-0000-0000-0000822E0000}"/>
    <cellStyle name="Percent 3 26 2" xfId="14851" xr:uid="{1E71217A-6689-4B66-B9ED-A5D53940AA09}"/>
    <cellStyle name="Percent 3 27" xfId="2853" xr:uid="{00000000-0005-0000-0000-0000832E0000}"/>
    <cellStyle name="Percent 3 27 2" xfId="14949" xr:uid="{676CEA71-417F-473A-97AE-3631FAAAD3CC}"/>
    <cellStyle name="Percent 3 28" xfId="2954" xr:uid="{00000000-0005-0000-0000-0000842E0000}"/>
    <cellStyle name="Percent 3 28 2" xfId="15047" xr:uid="{3D0860B1-C875-45C7-AA42-8175A970550A}"/>
    <cellStyle name="Percent 3 29" xfId="3055" xr:uid="{00000000-0005-0000-0000-0000852E0000}"/>
    <cellStyle name="Percent 3 29 2" xfId="15145" xr:uid="{96631234-EC44-4DFF-8C3A-33931C13BE18}"/>
    <cellStyle name="Percent 3 3" xfId="429" xr:uid="{00000000-0005-0000-0000-0000862E0000}"/>
    <cellStyle name="Percent 3 3 2" xfId="12598" xr:uid="{07F6B94E-1ED8-4955-A522-8F6CB486F9EC}"/>
    <cellStyle name="Percent 3 30" xfId="3156" xr:uid="{00000000-0005-0000-0000-0000872E0000}"/>
    <cellStyle name="Percent 3 30 2" xfId="15243" xr:uid="{DC05E318-7D57-4FB4-AD7A-198576D24AB5}"/>
    <cellStyle name="Percent 3 31" xfId="3257" xr:uid="{00000000-0005-0000-0000-0000882E0000}"/>
    <cellStyle name="Percent 3 31 2" xfId="15341" xr:uid="{5EBD9A46-55DF-4DA7-B188-DE2B7258A09B}"/>
    <cellStyle name="Percent 3 32" xfId="3358" xr:uid="{00000000-0005-0000-0000-0000892E0000}"/>
    <cellStyle name="Percent 3 32 2" xfId="15439" xr:uid="{CDE7B450-CF4D-49E2-A41E-5428D21B201A}"/>
    <cellStyle name="Percent 3 33" xfId="3459" xr:uid="{00000000-0005-0000-0000-00008A2E0000}"/>
    <cellStyle name="Percent 3 33 2" xfId="15537" xr:uid="{9D72E9AE-C122-460A-A32C-2770D358B7FD}"/>
    <cellStyle name="Percent 3 34" xfId="3560" xr:uid="{00000000-0005-0000-0000-00008B2E0000}"/>
    <cellStyle name="Percent 3 34 2" xfId="15635" xr:uid="{DCCD1434-2EF1-4E1F-B349-B57BBF26531D}"/>
    <cellStyle name="Percent 3 35" xfId="3661" xr:uid="{00000000-0005-0000-0000-00008C2E0000}"/>
    <cellStyle name="Percent 3 35 2" xfId="15733" xr:uid="{BCEC8F9A-0B01-4E64-A1C3-95EF0742A60A}"/>
    <cellStyle name="Percent 3 36" xfId="3762" xr:uid="{00000000-0005-0000-0000-00008D2E0000}"/>
    <cellStyle name="Percent 3 36 2" xfId="15831" xr:uid="{87B1BC1C-B5B1-4248-BF80-8D95A39DEEB4}"/>
    <cellStyle name="Percent 3 37" xfId="3863" xr:uid="{00000000-0005-0000-0000-00008E2E0000}"/>
    <cellStyle name="Percent 3 37 2" xfId="15927" xr:uid="{BACB951F-40D8-41F2-9F4D-0962C6D804D1}"/>
    <cellStyle name="Percent 3 38" xfId="3963" xr:uid="{00000000-0005-0000-0000-00008F2E0000}"/>
    <cellStyle name="Percent 3 38 2" xfId="16024" xr:uid="{BE66C112-47DB-438A-BB4D-8496E4ECED9D}"/>
    <cellStyle name="Percent 3 39" xfId="4049" xr:uid="{00000000-0005-0000-0000-0000902E0000}"/>
    <cellStyle name="Percent 3 39 2" xfId="16108" xr:uid="{17F8E7AB-B9D7-4F7B-8713-2D2F7697C091}"/>
    <cellStyle name="Percent 3 4" xfId="530" xr:uid="{00000000-0005-0000-0000-0000912E0000}"/>
    <cellStyle name="Percent 3 4 2" xfId="12696" xr:uid="{48F98EC8-BCB4-49A5-8427-A326AF353A47}"/>
    <cellStyle name="Percent 3 40" xfId="4166" xr:uid="{00000000-0005-0000-0000-0000922E0000}"/>
    <cellStyle name="Percent 3 40 2" xfId="16223" xr:uid="{F576F9F8-E402-420B-B579-D07A551715A5}"/>
    <cellStyle name="Percent 3 41" xfId="4267" xr:uid="{00000000-0005-0000-0000-0000932E0000}"/>
    <cellStyle name="Percent 3 41 2" xfId="16320" xr:uid="{5B4B83BA-4283-4DBA-A7AB-35BF5FC28ECE}"/>
    <cellStyle name="Percent 3 42" xfId="4368" xr:uid="{00000000-0005-0000-0000-0000942E0000}"/>
    <cellStyle name="Percent 3 42 2" xfId="16419" xr:uid="{F85C05F8-A74E-4B40-BA51-C123AE433475}"/>
    <cellStyle name="Percent 3 43" xfId="4469" xr:uid="{00000000-0005-0000-0000-0000952E0000}"/>
    <cellStyle name="Percent 3 43 2" xfId="16517" xr:uid="{BD66C020-B5C7-4461-ABFA-061EAA094AA0}"/>
    <cellStyle name="Percent 3 44" xfId="4570" xr:uid="{00000000-0005-0000-0000-0000962E0000}"/>
    <cellStyle name="Percent 3 44 2" xfId="16615" xr:uid="{ABEADEA4-CCCB-4152-9396-465D6B6064CB}"/>
    <cellStyle name="Percent 3 45" xfId="4671" xr:uid="{00000000-0005-0000-0000-0000972E0000}"/>
    <cellStyle name="Percent 3 45 2" xfId="16713" xr:uid="{D8A61A02-6E6C-4874-9D91-673626CABF7F}"/>
    <cellStyle name="Percent 3 46" xfId="4772" xr:uid="{00000000-0005-0000-0000-0000982E0000}"/>
    <cellStyle name="Percent 3 46 2" xfId="16811" xr:uid="{DDF6B94F-E3D1-422E-9EC6-D977BB50E250}"/>
    <cellStyle name="Percent 3 47" xfId="4873" xr:uid="{00000000-0005-0000-0000-0000992E0000}"/>
    <cellStyle name="Percent 3 47 2" xfId="16909" xr:uid="{6CAB4A91-DA9A-48F9-9D81-0FACDDEC9CE5}"/>
    <cellStyle name="Percent 3 48" xfId="4974" xr:uid="{00000000-0005-0000-0000-00009A2E0000}"/>
    <cellStyle name="Percent 3 48 2" xfId="17007" xr:uid="{696BC0AC-3C78-48D4-9C0D-9297E72A8C3D}"/>
    <cellStyle name="Percent 3 49" xfId="5075" xr:uid="{00000000-0005-0000-0000-00009B2E0000}"/>
    <cellStyle name="Percent 3 49 2" xfId="17105" xr:uid="{AFE14A3B-4ED3-461C-BD53-C08D9CB29823}"/>
    <cellStyle name="Percent 3 5" xfId="631" xr:uid="{00000000-0005-0000-0000-00009C2E0000}"/>
    <cellStyle name="Percent 3 5 2" xfId="12794" xr:uid="{64C03C61-C03C-4B64-BFA2-C9AA6CE23D42}"/>
    <cellStyle name="Percent 3 50" xfId="5176" xr:uid="{00000000-0005-0000-0000-00009D2E0000}"/>
    <cellStyle name="Percent 3 50 2" xfId="17203" xr:uid="{AC4CA50F-6E4B-4D54-9111-8EFDEC09A90B}"/>
    <cellStyle name="Percent 3 51" xfId="5277" xr:uid="{00000000-0005-0000-0000-00009E2E0000}"/>
    <cellStyle name="Percent 3 51 2" xfId="17301" xr:uid="{B9BC4FFA-D546-4FE4-AAAB-DF1C440FD92B}"/>
    <cellStyle name="Percent 3 52" xfId="5378" xr:uid="{00000000-0005-0000-0000-00009F2E0000}"/>
    <cellStyle name="Percent 3 52 2" xfId="17399" xr:uid="{3253B426-89C4-484E-9038-CA3A9FDBE709}"/>
    <cellStyle name="Percent 3 53" xfId="5479" xr:uid="{00000000-0005-0000-0000-0000A02E0000}"/>
    <cellStyle name="Percent 3 53 2" xfId="17497" xr:uid="{A3731244-0943-47A4-A913-7AF81B352F6C}"/>
    <cellStyle name="Percent 3 54" xfId="5580" xr:uid="{00000000-0005-0000-0000-0000A12E0000}"/>
    <cellStyle name="Percent 3 54 2" xfId="17595" xr:uid="{B79163FC-3334-4552-8400-8B238A971FE4}"/>
    <cellStyle name="Percent 3 55" xfId="5681" xr:uid="{00000000-0005-0000-0000-0000A22E0000}"/>
    <cellStyle name="Percent 3 55 2" xfId="17693" xr:uid="{C0D7BD98-4D52-4736-A48A-0491D4FB1ADE}"/>
    <cellStyle name="Percent 3 56" xfId="5782" xr:uid="{00000000-0005-0000-0000-0000A32E0000}"/>
    <cellStyle name="Percent 3 56 2" xfId="17791" xr:uid="{D24782A1-9485-420A-90F3-036D87D3A29A}"/>
    <cellStyle name="Percent 3 57" xfId="5883" xr:uid="{00000000-0005-0000-0000-0000A42E0000}"/>
    <cellStyle name="Percent 3 57 2" xfId="17889" xr:uid="{7229645D-BAAF-4D51-8F13-3C95D83B0C1E}"/>
    <cellStyle name="Percent 3 58" xfId="5984" xr:uid="{00000000-0005-0000-0000-0000A52E0000}"/>
    <cellStyle name="Percent 3 58 2" xfId="17987" xr:uid="{0A9245EE-DDCA-41C6-A4EE-34AD4BABD464}"/>
    <cellStyle name="Percent 3 59" xfId="6085" xr:uid="{00000000-0005-0000-0000-0000A62E0000}"/>
    <cellStyle name="Percent 3 59 2" xfId="18085" xr:uid="{7A36C890-F75B-4187-AC24-D4B43C33D769}"/>
    <cellStyle name="Percent 3 6" xfId="732" xr:uid="{00000000-0005-0000-0000-0000A72E0000}"/>
    <cellStyle name="Percent 3 6 2" xfId="12892" xr:uid="{04A9C2FF-4E8D-4E0D-BDE5-297E6BE97BCE}"/>
    <cellStyle name="Percent 3 60" xfId="6186" xr:uid="{00000000-0005-0000-0000-0000A82E0000}"/>
    <cellStyle name="Percent 3 60 2" xfId="18183" xr:uid="{51BEB4B4-1927-4064-9387-205B8E674521}"/>
    <cellStyle name="Percent 3 61" xfId="6287" xr:uid="{00000000-0005-0000-0000-0000A92E0000}"/>
    <cellStyle name="Percent 3 61 2" xfId="18281" xr:uid="{3FF6A35C-ECC7-455B-830D-8AF5CC4DFD56}"/>
    <cellStyle name="Percent 3 62" xfId="6388" xr:uid="{00000000-0005-0000-0000-0000AA2E0000}"/>
    <cellStyle name="Percent 3 62 2" xfId="18379" xr:uid="{E101AB2B-A0E5-4E72-9862-5BCF7DDF4743}"/>
    <cellStyle name="Percent 3 63" xfId="6489" xr:uid="{00000000-0005-0000-0000-0000AB2E0000}"/>
    <cellStyle name="Percent 3 63 2" xfId="18477" xr:uid="{0C25C8F4-89FB-4647-9A45-251D0D5C51D6}"/>
    <cellStyle name="Percent 3 64" xfId="6590" xr:uid="{00000000-0005-0000-0000-0000AC2E0000}"/>
    <cellStyle name="Percent 3 64 2" xfId="18575" xr:uid="{406989F2-6013-423F-94D0-93AA7A94E2DD}"/>
    <cellStyle name="Percent 3 65" xfId="6691" xr:uid="{00000000-0005-0000-0000-0000AD2E0000}"/>
    <cellStyle name="Percent 3 65 2" xfId="18673" xr:uid="{FDA072DB-5F98-4E77-BF32-3ADB45311981}"/>
    <cellStyle name="Percent 3 66" xfId="6792" xr:uid="{00000000-0005-0000-0000-0000AE2E0000}"/>
    <cellStyle name="Percent 3 66 2" xfId="18771" xr:uid="{4D2A55D6-4611-4A35-97DE-C77227E778E2}"/>
    <cellStyle name="Percent 3 67" xfId="6893" xr:uid="{00000000-0005-0000-0000-0000AF2E0000}"/>
    <cellStyle name="Percent 3 67 2" xfId="18869" xr:uid="{250C0B21-CC2E-47F6-8E7E-08AF245F4616}"/>
    <cellStyle name="Percent 3 68" xfId="6994" xr:uid="{00000000-0005-0000-0000-0000B02E0000}"/>
    <cellStyle name="Percent 3 68 2" xfId="18967" xr:uid="{625166B1-C277-4A9D-B455-2B60FA0CC125}"/>
    <cellStyle name="Percent 3 69" xfId="7095" xr:uid="{00000000-0005-0000-0000-0000B12E0000}"/>
    <cellStyle name="Percent 3 69 2" xfId="19065" xr:uid="{8CD27B5C-96F3-4E34-BC75-9B980A340C16}"/>
    <cellStyle name="Percent 3 7" xfId="833" xr:uid="{00000000-0005-0000-0000-0000B22E0000}"/>
    <cellStyle name="Percent 3 7 2" xfId="12990" xr:uid="{7A060FD2-AD31-456A-8105-67A119A1C24D}"/>
    <cellStyle name="Percent 3 70" xfId="7196" xr:uid="{00000000-0005-0000-0000-0000B32E0000}"/>
    <cellStyle name="Percent 3 70 2" xfId="19163" xr:uid="{8010C1EB-2C70-4A31-BFA9-8B5EB02A78EF}"/>
    <cellStyle name="Percent 3 71" xfId="7297" xr:uid="{00000000-0005-0000-0000-0000B42E0000}"/>
    <cellStyle name="Percent 3 71 2" xfId="19261" xr:uid="{EB3C02D2-FB0E-4401-B064-A02D7E6CFF30}"/>
    <cellStyle name="Percent 3 72" xfId="7398" xr:uid="{00000000-0005-0000-0000-0000B52E0000}"/>
    <cellStyle name="Percent 3 72 2" xfId="19359" xr:uid="{45390EFA-FB6B-4917-9AEE-CF6606881639}"/>
    <cellStyle name="Percent 3 73" xfId="7499" xr:uid="{00000000-0005-0000-0000-0000B62E0000}"/>
    <cellStyle name="Percent 3 73 2" xfId="19457" xr:uid="{29AE496B-0C7D-4EE2-A376-EBE5B74322DB}"/>
    <cellStyle name="Percent 3 74" xfId="7600" xr:uid="{00000000-0005-0000-0000-0000B72E0000}"/>
    <cellStyle name="Percent 3 74 2" xfId="19555" xr:uid="{817AC3ED-E78B-42DC-9FB4-F506F5471F24}"/>
    <cellStyle name="Percent 3 75" xfId="7701" xr:uid="{00000000-0005-0000-0000-0000B82E0000}"/>
    <cellStyle name="Percent 3 75 2" xfId="19653" xr:uid="{D37B9299-FB93-47ED-8A10-68B7E55CBFE1}"/>
    <cellStyle name="Percent 3 76" xfId="7802" xr:uid="{00000000-0005-0000-0000-0000B92E0000}"/>
    <cellStyle name="Percent 3 76 2" xfId="19751" xr:uid="{D7A83304-B68A-438C-A086-836DA4F546CA}"/>
    <cellStyle name="Percent 3 77" xfId="7903" xr:uid="{00000000-0005-0000-0000-0000BA2E0000}"/>
    <cellStyle name="Percent 3 77 2" xfId="19849" xr:uid="{7EBBD647-65C7-40F8-8D77-1B0B0B6513C6}"/>
    <cellStyle name="Percent 3 78" xfId="8004" xr:uid="{00000000-0005-0000-0000-0000BB2E0000}"/>
    <cellStyle name="Percent 3 78 2" xfId="19947" xr:uid="{F9A1170B-63DB-4D9C-B917-74CD5C505C33}"/>
    <cellStyle name="Percent 3 79" xfId="8105" xr:uid="{00000000-0005-0000-0000-0000BC2E0000}"/>
    <cellStyle name="Percent 3 79 2" xfId="20045" xr:uid="{5DB7B837-D01B-4481-A660-3F4299C553C9}"/>
    <cellStyle name="Percent 3 8" xfId="934" xr:uid="{00000000-0005-0000-0000-0000BD2E0000}"/>
    <cellStyle name="Percent 3 8 2" xfId="13088" xr:uid="{DA9C40D4-1472-475E-B1F5-2408970D0BD1}"/>
    <cellStyle name="Percent 3 80" xfId="8206" xr:uid="{00000000-0005-0000-0000-0000BE2E0000}"/>
    <cellStyle name="Percent 3 80 2" xfId="20143" xr:uid="{4FE7C225-5155-43F7-A137-9B8B8C1E9AE1}"/>
    <cellStyle name="Percent 3 81" xfId="8307" xr:uid="{00000000-0005-0000-0000-0000BF2E0000}"/>
    <cellStyle name="Percent 3 81 2" xfId="20241" xr:uid="{C12A1663-181E-4445-B40C-F64B18F8311E}"/>
    <cellStyle name="Percent 3 82" xfId="8408" xr:uid="{00000000-0005-0000-0000-0000C02E0000}"/>
    <cellStyle name="Percent 3 82 2" xfId="20339" xr:uid="{1512981E-7535-4E74-94C8-5489B8A82B10}"/>
    <cellStyle name="Percent 3 83" xfId="8509" xr:uid="{00000000-0005-0000-0000-0000C12E0000}"/>
    <cellStyle name="Percent 3 83 2" xfId="20437" xr:uid="{446F5568-3B2B-4E72-B8C6-3406C949527D}"/>
    <cellStyle name="Percent 3 84" xfId="8610" xr:uid="{00000000-0005-0000-0000-0000C22E0000}"/>
    <cellStyle name="Percent 3 84 2" xfId="20535" xr:uid="{86B2B305-0BE3-4517-AEA7-7267B30996FE}"/>
    <cellStyle name="Percent 3 85" xfId="8711" xr:uid="{00000000-0005-0000-0000-0000C32E0000}"/>
    <cellStyle name="Percent 3 85 2" xfId="20633" xr:uid="{BE4E3500-3321-48C9-A599-4B9E353C961B}"/>
    <cellStyle name="Percent 3 86" xfId="8812" xr:uid="{00000000-0005-0000-0000-0000C42E0000}"/>
    <cellStyle name="Percent 3 86 2" xfId="20731" xr:uid="{B8CB535F-A6D2-466B-80E5-0CF9F67084C7}"/>
    <cellStyle name="Percent 3 87" xfId="8913" xr:uid="{00000000-0005-0000-0000-0000C52E0000}"/>
    <cellStyle name="Percent 3 87 2" xfId="20829" xr:uid="{33C1220B-F662-4B33-8874-1CA137CED2FB}"/>
    <cellStyle name="Percent 3 88" xfId="9014" xr:uid="{00000000-0005-0000-0000-0000C62E0000}"/>
    <cellStyle name="Percent 3 88 2" xfId="20927" xr:uid="{6B260005-D194-4F43-AAE5-EE4FFD26366A}"/>
    <cellStyle name="Percent 3 89" xfId="9115" xr:uid="{00000000-0005-0000-0000-0000C72E0000}"/>
    <cellStyle name="Percent 3 89 2" xfId="21025" xr:uid="{ECEAA52A-1019-4404-8790-77C1EA963FB9}"/>
    <cellStyle name="Percent 3 9" xfId="1035" xr:uid="{00000000-0005-0000-0000-0000C82E0000}"/>
    <cellStyle name="Percent 3 9 2" xfId="13185" xr:uid="{5870F048-83AC-4CB9-B2B3-59FEE50F3FDD}"/>
    <cellStyle name="Percent 3 90" xfId="9216" xr:uid="{00000000-0005-0000-0000-0000C92E0000}"/>
    <cellStyle name="Percent 3 90 2" xfId="21123" xr:uid="{470B86D9-58E4-4870-831E-34A6C87FC111}"/>
    <cellStyle name="Percent 3 91" xfId="9317" xr:uid="{00000000-0005-0000-0000-0000CA2E0000}"/>
    <cellStyle name="Percent 3 91 2" xfId="21221" xr:uid="{52685A45-113F-4778-9657-F3181C9C2C3E}"/>
    <cellStyle name="Percent 3 92" xfId="9418" xr:uid="{00000000-0005-0000-0000-0000CB2E0000}"/>
    <cellStyle name="Percent 3 92 2" xfId="21319" xr:uid="{CB27C0BF-5AC6-41C2-8D61-AEDF02DEF76F}"/>
    <cellStyle name="Percent 3 93" xfId="9519" xr:uid="{00000000-0005-0000-0000-0000CC2E0000}"/>
    <cellStyle name="Percent 3 93 2" xfId="21417" xr:uid="{6548DE15-B296-4B64-B150-06B61300CC2D}"/>
    <cellStyle name="Percent 3 94" xfId="9620" xr:uid="{00000000-0005-0000-0000-0000CD2E0000}"/>
    <cellStyle name="Percent 3 94 2" xfId="21515" xr:uid="{EE4945AE-9528-4C97-97F9-04BB2CA35640}"/>
    <cellStyle name="Percent 3 95" xfId="9721" xr:uid="{00000000-0005-0000-0000-0000CE2E0000}"/>
    <cellStyle name="Percent 3 95 2" xfId="21613" xr:uid="{0104CA11-33FF-47B1-B52E-2E02CF5C5604}"/>
    <cellStyle name="Percent 3 96" xfId="9822" xr:uid="{00000000-0005-0000-0000-0000CF2E0000}"/>
    <cellStyle name="Percent 3 96 2" xfId="21711" xr:uid="{93F7270C-8A22-472E-A59D-EA1DA04C5B15}"/>
    <cellStyle name="Percent 3 97" xfId="9923" xr:uid="{00000000-0005-0000-0000-0000D02E0000}"/>
    <cellStyle name="Percent 3 97 2" xfId="21809" xr:uid="{8542CC75-13BB-4F2D-8C79-713665A928EB}"/>
    <cellStyle name="Percent 3 98" xfId="10024" xr:uid="{00000000-0005-0000-0000-0000D12E0000}"/>
    <cellStyle name="Percent 3 98 2" xfId="21907" xr:uid="{B4B11489-AF07-49CF-A56E-D5BC4E3C5F2A}"/>
    <cellStyle name="Percent 3 99" xfId="10125" xr:uid="{00000000-0005-0000-0000-0000D22E0000}"/>
    <cellStyle name="Percent 3 99 2" xfId="22005" xr:uid="{03773E05-7C3E-4154-8153-4FB51C099B01}"/>
    <cellStyle name="Percent 4" xfId="131" xr:uid="{00000000-0005-0000-0000-0000D32E0000}"/>
    <cellStyle name="Percent 4 10" xfId="935" xr:uid="{00000000-0005-0000-0000-0000D42E0000}"/>
    <cellStyle name="Percent 4 10 2" xfId="13089" xr:uid="{C5DE535F-134A-4B50-A552-9083A0B895EB}"/>
    <cellStyle name="Percent 4 100" xfId="10025" xr:uid="{00000000-0005-0000-0000-0000D52E0000}"/>
    <cellStyle name="Percent 4 100 2" xfId="21908" xr:uid="{41C3FA6E-52F5-4F14-874D-EBCF8F6DB0AD}"/>
    <cellStyle name="Percent 4 101" xfId="10126" xr:uid="{00000000-0005-0000-0000-0000D62E0000}"/>
    <cellStyle name="Percent 4 101 2" xfId="22006" xr:uid="{2768A18D-6309-4C24-8B34-DF064C80D9EB}"/>
    <cellStyle name="Percent 4 102" xfId="10227" xr:uid="{00000000-0005-0000-0000-0000D72E0000}"/>
    <cellStyle name="Percent 4 102 2" xfId="22104" xr:uid="{C93EB596-81C3-47F4-A2D0-0A7781A9B484}"/>
    <cellStyle name="Percent 4 103" xfId="10328" xr:uid="{00000000-0005-0000-0000-0000D82E0000}"/>
    <cellStyle name="Percent 4 103 2" xfId="22201" xr:uid="{D7C63B42-1F98-4CF9-BDE9-E97127E71D66}"/>
    <cellStyle name="Percent 4 104" xfId="10429" xr:uid="{00000000-0005-0000-0000-0000D92E0000}"/>
    <cellStyle name="Percent 4 104 2" xfId="22299" xr:uid="{9FE188D2-20C1-4D3D-8536-F35AEF53446A}"/>
    <cellStyle name="Percent 4 105" xfId="10530" xr:uid="{00000000-0005-0000-0000-0000DA2E0000}"/>
    <cellStyle name="Percent 4 105 2" xfId="22396" xr:uid="{81E0B75F-A0F5-426A-8D17-E4021FDB463F}"/>
    <cellStyle name="Percent 4 106" xfId="10631" xr:uid="{00000000-0005-0000-0000-0000DB2E0000}"/>
    <cellStyle name="Percent 4 106 2" xfId="22496" xr:uid="{E35B1711-1B92-40E3-875C-AED7E4E1933E}"/>
    <cellStyle name="Percent 4 107" xfId="10732" xr:uid="{00000000-0005-0000-0000-0000DC2E0000}"/>
    <cellStyle name="Percent 4 107 2" xfId="22594" xr:uid="{20580AF8-C274-4199-B08D-B3252A6B0785}"/>
    <cellStyle name="Percent 4 108" xfId="10833" xr:uid="{00000000-0005-0000-0000-0000DD2E0000}"/>
    <cellStyle name="Percent 4 108 2" xfId="22691" xr:uid="{2F5ECF55-08D9-4FDE-9592-A90D7E15833C}"/>
    <cellStyle name="Percent 4 109" xfId="10934" xr:uid="{00000000-0005-0000-0000-0000DE2E0000}"/>
    <cellStyle name="Percent 4 109 2" xfId="22790" xr:uid="{71BB3EF6-5841-41C8-8F6E-68BA24D65834}"/>
    <cellStyle name="Percent 4 11" xfId="1036" xr:uid="{00000000-0005-0000-0000-0000DF2E0000}"/>
    <cellStyle name="Percent 4 11 2" xfId="13186" xr:uid="{68656587-BD1B-4503-85FC-50D9291E6509}"/>
    <cellStyle name="Percent 4 110" xfId="11035" xr:uid="{00000000-0005-0000-0000-0000E02E0000}"/>
    <cellStyle name="Percent 4 110 2" xfId="22887" xr:uid="{DD7B8BE8-3193-44FD-AAB5-0347A3DAB515}"/>
    <cellStyle name="Percent 4 111" xfId="11136" xr:uid="{00000000-0005-0000-0000-0000E12E0000}"/>
    <cellStyle name="Percent 4 111 2" xfId="22985" xr:uid="{5BF5200A-977E-45F3-BE3B-47208447127D}"/>
    <cellStyle name="Percent 4 112" xfId="11237" xr:uid="{00000000-0005-0000-0000-0000E22E0000}"/>
    <cellStyle name="Percent 4 112 2" xfId="23083" xr:uid="{F6CAC7C1-864A-499B-9D6B-354A4D933D40}"/>
    <cellStyle name="Percent 4 113" xfId="11338" xr:uid="{00000000-0005-0000-0000-0000E32E0000}"/>
    <cellStyle name="Percent 4 113 2" xfId="23181" xr:uid="{92D40E13-6083-4286-ADC2-E90231ADB915}"/>
    <cellStyle name="Percent 4 114" xfId="11439" xr:uid="{00000000-0005-0000-0000-0000E42E0000}"/>
    <cellStyle name="Percent 4 114 2" xfId="23279" xr:uid="{47BCACFA-CC44-4429-BACB-B7C47762C1CD}"/>
    <cellStyle name="Percent 4 115" xfId="11539" xr:uid="{00000000-0005-0000-0000-0000E52E0000}"/>
    <cellStyle name="Percent 4 115 2" xfId="23377" xr:uid="{994FC8E5-C34A-4CD7-9BED-047E05468BF9}"/>
    <cellStyle name="Percent 4 116" xfId="11640" xr:uid="{00000000-0005-0000-0000-0000E62E0000}"/>
    <cellStyle name="Percent 4 116 2" xfId="23474" xr:uid="{1CF8AAF0-A008-42AD-A9F3-FD595226819F}"/>
    <cellStyle name="Percent 4 117" xfId="11740" xr:uid="{00000000-0005-0000-0000-0000E72E0000}"/>
    <cellStyle name="Percent 4 117 2" xfId="23572" xr:uid="{1FB6FFFC-A895-43E5-B4D9-2CF97A77124C}"/>
    <cellStyle name="Percent 4 118" xfId="11837" xr:uid="{00000000-0005-0000-0000-0000E82E0000}"/>
    <cellStyle name="Percent 4 118 2" xfId="23664" xr:uid="{FEB8DB04-2BF8-4937-906D-D23F8837FD92}"/>
    <cellStyle name="Percent 4 119" xfId="11933" xr:uid="{00000000-0005-0000-0000-0000E92E0000}"/>
    <cellStyle name="Percent 4 119 2" xfId="23758" xr:uid="{97CD8912-60A1-4F8D-A69D-5D600DCA05CF}"/>
    <cellStyle name="Percent 4 12" xfId="1137" xr:uid="{00000000-0005-0000-0000-0000EA2E0000}"/>
    <cellStyle name="Percent 4 12 2" xfId="13284" xr:uid="{E63C806C-153F-4E53-8D5C-BE4563D84508}"/>
    <cellStyle name="Percent 4 120" xfId="12026" xr:uid="{00000000-0005-0000-0000-0000EB2E0000}"/>
    <cellStyle name="Percent 4 120 2" xfId="23849" xr:uid="{957FDA43-B3C6-4BB6-B602-F9BD32163195}"/>
    <cellStyle name="Percent 4 121" xfId="12114" xr:uid="{00000000-0005-0000-0000-0000EC2E0000}"/>
    <cellStyle name="Percent 4 121 2" xfId="23934" xr:uid="{B561E89C-C662-40C8-9A9A-B9FABECDA915}"/>
    <cellStyle name="Percent 4 122" xfId="12186" xr:uid="{00000000-0005-0000-0000-0000ED2E0000}"/>
    <cellStyle name="Percent 4 122 2" xfId="24004" xr:uid="{74F61D91-65C1-49AB-94C5-B308D3145D65}"/>
    <cellStyle name="Percent 4 123" xfId="12336" xr:uid="{0A220AF6-5F39-458B-93C3-064DCB71D3A5}"/>
    <cellStyle name="Percent 4 13" xfId="1238" xr:uid="{00000000-0005-0000-0000-0000EE2E0000}"/>
    <cellStyle name="Percent 4 13 2" xfId="13382" xr:uid="{338B23D3-C6F9-46AF-B2C5-E96DAF280B5A}"/>
    <cellStyle name="Percent 4 14" xfId="1339" xr:uid="{00000000-0005-0000-0000-0000EF2E0000}"/>
    <cellStyle name="Percent 4 14 2" xfId="13480" xr:uid="{24086E0F-57FD-4E10-BFA3-1F22072E8639}"/>
    <cellStyle name="Percent 4 15" xfId="1440" xr:uid="{00000000-0005-0000-0000-0000F02E0000}"/>
    <cellStyle name="Percent 4 15 2" xfId="13578" xr:uid="{A64763C4-6F93-4EF6-8DAF-2E9B2512B6D8}"/>
    <cellStyle name="Percent 4 16" xfId="1541" xr:uid="{00000000-0005-0000-0000-0000F12E0000}"/>
    <cellStyle name="Percent 4 16 2" xfId="13676" xr:uid="{8D8BAC9D-B884-472D-AB2D-FE6C48457E24}"/>
    <cellStyle name="Percent 4 17" xfId="1642" xr:uid="{00000000-0005-0000-0000-0000F22E0000}"/>
    <cellStyle name="Percent 4 17 2" xfId="13774" xr:uid="{A318EF44-65B2-4CA9-AD0F-49C4C2176749}"/>
    <cellStyle name="Percent 4 18" xfId="1743" xr:uid="{00000000-0005-0000-0000-0000F32E0000}"/>
    <cellStyle name="Percent 4 18 2" xfId="13872" xr:uid="{468B32B1-973B-4FC0-BDD7-BFE31F21A2EA}"/>
    <cellStyle name="Percent 4 19" xfId="1844" xr:uid="{00000000-0005-0000-0000-0000F42E0000}"/>
    <cellStyle name="Percent 4 19 2" xfId="13970" xr:uid="{B4D47572-0114-4C18-819A-C17D0F89C869}"/>
    <cellStyle name="Percent 4 2" xfId="16" xr:uid="{00000000-0005-0000-0000-0000F52E0000}"/>
    <cellStyle name="Percent 4 2 10" xfId="1073" xr:uid="{00000000-0005-0000-0000-0000F62E0000}"/>
    <cellStyle name="Percent 4 2 10 2" xfId="13222" xr:uid="{78FD4933-50AD-48A4-AE59-FD3C80C95260}"/>
    <cellStyle name="Percent 4 2 100" xfId="10163" xr:uid="{00000000-0005-0000-0000-0000F72E0000}"/>
    <cellStyle name="Percent 4 2 100 2" xfId="22041" xr:uid="{0AA1469E-6665-4F50-B88D-3607CB45D681}"/>
    <cellStyle name="Percent 4 2 101" xfId="10262" xr:uid="{00000000-0005-0000-0000-0000F82E0000}"/>
    <cellStyle name="Percent 4 2 101 2" xfId="22138" xr:uid="{E8A02659-19F4-47F6-9DEE-2ECB70528E94}"/>
    <cellStyle name="Percent 4 2 102" xfId="10364" xr:uid="{00000000-0005-0000-0000-0000F92E0000}"/>
    <cellStyle name="Percent 4 2 102 2" xfId="22236" xr:uid="{07F1E746-8E04-4A5B-A8C5-041E8E2CEBC0}"/>
    <cellStyle name="Percent 4 2 103" xfId="10465" xr:uid="{00000000-0005-0000-0000-0000FA2E0000}"/>
    <cellStyle name="Percent 4 2 103 2" xfId="22333" xr:uid="{E27EC2FB-4A89-4EF3-B011-ED21BA672547}"/>
    <cellStyle name="Percent 4 2 104" xfId="10566" xr:uid="{00000000-0005-0000-0000-0000FB2E0000}"/>
    <cellStyle name="Percent 4 2 104 2" xfId="22432" xr:uid="{6E5D1517-F1C2-4299-9BAA-62E74A090EE8}"/>
    <cellStyle name="Percent 4 2 105" xfId="10666" xr:uid="{00000000-0005-0000-0000-0000FC2E0000}"/>
    <cellStyle name="Percent 4 2 105 2" xfId="22530" xr:uid="{18881AC9-8AFE-4933-BAD8-573ADA6AC8FA}"/>
    <cellStyle name="Percent 4 2 106" xfId="10766" xr:uid="{00000000-0005-0000-0000-0000FD2E0000}"/>
    <cellStyle name="Percent 4 2 106 2" xfId="22627" xr:uid="{591CCC35-3C73-4258-83E3-714DD53E2E88}"/>
    <cellStyle name="Percent 4 2 107" xfId="10869" xr:uid="{00000000-0005-0000-0000-0000FE2E0000}"/>
    <cellStyle name="Percent 4 2 107 2" xfId="22727" xr:uid="{15668EB0-4506-4359-8E83-5291179FE3C7}"/>
    <cellStyle name="Percent 4 2 108" xfId="10968" xr:uid="{00000000-0005-0000-0000-0000FF2E0000}"/>
    <cellStyle name="Percent 4 2 108 2" xfId="22823" xr:uid="{3518F86B-9C29-458A-97A5-0F6D0E9A00C9}"/>
    <cellStyle name="Percent 4 2 109" xfId="11068" xr:uid="{00000000-0005-0000-0000-0000002F0000}"/>
    <cellStyle name="Percent 4 2 109 2" xfId="22920" xr:uid="{B4B94BFE-8FE4-4CD0-B7BD-79E96540BE0F}"/>
    <cellStyle name="Percent 4 2 11" xfId="1174" xr:uid="{00000000-0005-0000-0000-0000012F0000}"/>
    <cellStyle name="Percent 4 2 11 2" xfId="13320" xr:uid="{31B6B9BE-E37A-4651-A125-876C87555758}"/>
    <cellStyle name="Percent 4 2 110" xfId="11172" xr:uid="{00000000-0005-0000-0000-0000022F0000}"/>
    <cellStyle name="Percent 4 2 110 2" xfId="23020" xr:uid="{C5B37A12-5C79-4881-9719-328199DF0DBB}"/>
    <cellStyle name="Percent 4 2 111" xfId="11273" xr:uid="{00000000-0005-0000-0000-0000032F0000}"/>
    <cellStyle name="Percent 4 2 111 2" xfId="23118" xr:uid="{925D6C84-FA5A-4CAD-95B6-91DCC838D136}"/>
    <cellStyle name="Percent 4 2 112" xfId="11374" xr:uid="{00000000-0005-0000-0000-0000042F0000}"/>
    <cellStyle name="Percent 4 2 112 2" xfId="23216" xr:uid="{B12CF0C3-6C39-4D83-B6C3-ADD738C42741}"/>
    <cellStyle name="Percent 4 2 113" xfId="11475" xr:uid="{00000000-0005-0000-0000-0000052F0000}"/>
    <cellStyle name="Percent 4 2 113 2" xfId="23315" xr:uid="{D5532743-E7DF-4F83-949D-C1E71ABC7961}"/>
    <cellStyle name="Percent 4 2 114" xfId="11573" xr:uid="{00000000-0005-0000-0000-0000062F0000}"/>
    <cellStyle name="Percent 4 2 114 2" xfId="23410" xr:uid="{333D4A2A-3CEF-4CF4-B8F3-DEF287FFD5F4}"/>
    <cellStyle name="Percent 4 2 115" xfId="11675" xr:uid="{00000000-0005-0000-0000-0000072F0000}"/>
    <cellStyle name="Percent 4 2 115 2" xfId="23509" xr:uid="{165A3D52-53E9-4A24-BCB5-6A4D304A69C3}"/>
    <cellStyle name="Percent 4 2 116" xfId="11773" xr:uid="{00000000-0005-0000-0000-0000082F0000}"/>
    <cellStyle name="Percent 4 2 116 2" xfId="23603" xr:uid="{14BBDB0A-E1FE-4EF6-9FB5-CC1F9CF2EC5A}"/>
    <cellStyle name="Percent 4 2 117" xfId="11870" xr:uid="{00000000-0005-0000-0000-0000092F0000}"/>
    <cellStyle name="Percent 4 2 117 2" xfId="23696" xr:uid="{F37299C1-EE28-4FD4-9C38-9FFB0AC05149}"/>
    <cellStyle name="Percent 4 2 118" xfId="11965" xr:uid="{00000000-0005-0000-0000-00000A2F0000}"/>
    <cellStyle name="Percent 4 2 118 2" xfId="23790" xr:uid="{A5ADC32D-7441-47FB-851F-480E92E3EED5}"/>
    <cellStyle name="Percent 4 2 119" xfId="12053" xr:uid="{00000000-0005-0000-0000-00000B2F0000}"/>
    <cellStyle name="Percent 4 2 119 2" xfId="23876" xr:uid="{90D9B9B9-B369-4AF2-AE0B-7118BA7ECC2D}"/>
    <cellStyle name="Percent 4 2 12" xfId="1275" xr:uid="{00000000-0005-0000-0000-00000C2F0000}"/>
    <cellStyle name="Percent 4 2 12 2" xfId="13418" xr:uid="{D92A76A6-81BC-4DD3-BF17-A19D1556C0C6}"/>
    <cellStyle name="Percent 4 2 120" xfId="12138" xr:uid="{00000000-0005-0000-0000-00000D2F0000}"/>
    <cellStyle name="Percent 4 2 120 2" xfId="23957" xr:uid="{0676BF2D-6589-40E4-9968-B959F56096F0}"/>
    <cellStyle name="Percent 4 2 121" xfId="12260" xr:uid="{5E5AF4A0-91FD-4FD5-95BB-D126F95F261A}"/>
    <cellStyle name="Percent 4 2 13" xfId="1376" xr:uid="{00000000-0005-0000-0000-00000E2F0000}"/>
    <cellStyle name="Percent 4 2 13 2" xfId="13516" xr:uid="{C20B1519-86D9-4126-8039-710F653C3559}"/>
    <cellStyle name="Percent 4 2 14" xfId="1477" xr:uid="{00000000-0005-0000-0000-00000F2F0000}"/>
    <cellStyle name="Percent 4 2 14 2" xfId="13614" xr:uid="{BFE27E0A-CEE2-4E25-A80E-DD3C8D2D8FC1}"/>
    <cellStyle name="Percent 4 2 15" xfId="1578" xr:uid="{00000000-0005-0000-0000-0000102F0000}"/>
    <cellStyle name="Percent 4 2 15 2" xfId="13712" xr:uid="{C528B117-A049-46BA-B3CE-325B26C2B614}"/>
    <cellStyle name="Percent 4 2 16" xfId="1679" xr:uid="{00000000-0005-0000-0000-0000112F0000}"/>
    <cellStyle name="Percent 4 2 16 2" xfId="13810" xr:uid="{74901C02-CCE3-479D-9B35-93018DBBD1A6}"/>
    <cellStyle name="Percent 4 2 17" xfId="1780" xr:uid="{00000000-0005-0000-0000-0000122F0000}"/>
    <cellStyle name="Percent 4 2 17 2" xfId="13908" xr:uid="{1C4FEE7F-5F2B-417C-918D-92FD7551F0CE}"/>
    <cellStyle name="Percent 4 2 18" xfId="1881" xr:uid="{00000000-0005-0000-0000-0000132F0000}"/>
    <cellStyle name="Percent 4 2 18 2" xfId="14006" xr:uid="{A851DCA4-22DB-4FCC-86CC-FF9316B8F3A4}"/>
    <cellStyle name="Percent 4 2 19" xfId="1982" xr:uid="{00000000-0005-0000-0000-0000142F0000}"/>
    <cellStyle name="Percent 4 2 19 2" xfId="14104" xr:uid="{A3C648FF-06DA-4B1E-B8E3-0E76C28EE0C6}"/>
    <cellStyle name="Percent 4 2 2" xfId="214" xr:uid="{00000000-0005-0000-0000-0000152F0000}"/>
    <cellStyle name="Percent 4 2 2 2" xfId="12388" xr:uid="{E0717514-6DAE-4B52-AD70-4AC3CF8920DB}"/>
    <cellStyle name="Percent 4 2 20" xfId="2083" xr:uid="{00000000-0005-0000-0000-0000162F0000}"/>
    <cellStyle name="Percent 4 2 20 2" xfId="14202" xr:uid="{E7F3B6CE-97A2-406D-86D5-DCA7C0E687FA}"/>
    <cellStyle name="Percent 4 2 21" xfId="2184" xr:uid="{00000000-0005-0000-0000-0000172F0000}"/>
    <cellStyle name="Percent 4 2 21 2" xfId="14300" xr:uid="{A6111878-49AC-4C50-8C94-18696ACCF21C}"/>
    <cellStyle name="Percent 4 2 22" xfId="2285" xr:uid="{00000000-0005-0000-0000-0000182F0000}"/>
    <cellStyle name="Percent 4 2 22 2" xfId="14398" xr:uid="{2B9C1E25-6B7D-4A60-B78C-E40F8D2E7369}"/>
    <cellStyle name="Percent 4 2 23" xfId="2386" xr:uid="{00000000-0005-0000-0000-0000192F0000}"/>
    <cellStyle name="Percent 4 2 23 2" xfId="14496" xr:uid="{45263698-7AE2-4AAF-A173-2B2665F5B2AE}"/>
    <cellStyle name="Percent 4 2 24" xfId="2487" xr:uid="{00000000-0005-0000-0000-00001A2F0000}"/>
    <cellStyle name="Percent 4 2 24 2" xfId="14594" xr:uid="{C678442C-0969-4C20-8E60-F689F5E494B5}"/>
    <cellStyle name="Percent 4 2 25" xfId="2588" xr:uid="{00000000-0005-0000-0000-00001B2F0000}"/>
    <cellStyle name="Percent 4 2 25 2" xfId="14692" xr:uid="{A271CB87-F151-4EAB-B225-40093D742AC4}"/>
    <cellStyle name="Percent 4 2 26" xfId="2689" xr:uid="{00000000-0005-0000-0000-00001C2F0000}"/>
    <cellStyle name="Percent 4 2 26 2" xfId="14790" xr:uid="{00B735F9-52CA-4798-A81D-1256229F96CF}"/>
    <cellStyle name="Percent 4 2 27" xfId="2790" xr:uid="{00000000-0005-0000-0000-00001D2F0000}"/>
    <cellStyle name="Percent 4 2 27 2" xfId="14888" xr:uid="{D90CCD3D-03D8-44EE-8734-0A13979D2413}"/>
    <cellStyle name="Percent 4 2 28" xfId="2891" xr:uid="{00000000-0005-0000-0000-00001E2F0000}"/>
    <cellStyle name="Percent 4 2 28 2" xfId="14986" xr:uid="{0311BD48-BCF2-407F-BF79-017A0BCD212F}"/>
    <cellStyle name="Percent 4 2 29" xfId="2992" xr:uid="{00000000-0005-0000-0000-00001F2F0000}"/>
    <cellStyle name="Percent 4 2 29 2" xfId="15084" xr:uid="{1836136C-8001-4BED-98D5-4A7355A52285}"/>
    <cellStyle name="Percent 4 2 3" xfId="366" xr:uid="{00000000-0005-0000-0000-0000202F0000}"/>
    <cellStyle name="Percent 4 2 3 2" xfId="12537" xr:uid="{651693D3-649C-474E-A869-B30FE46654C6}"/>
    <cellStyle name="Percent 4 2 30" xfId="3093" xr:uid="{00000000-0005-0000-0000-0000212F0000}"/>
    <cellStyle name="Percent 4 2 30 2" xfId="15182" xr:uid="{032DD7EA-271E-4B0A-8EA1-C9A2F0F276E9}"/>
    <cellStyle name="Percent 4 2 31" xfId="3194" xr:uid="{00000000-0005-0000-0000-0000222F0000}"/>
    <cellStyle name="Percent 4 2 31 2" xfId="15280" xr:uid="{B1391C09-A0E6-4E06-A55A-BEBEF3B82AB4}"/>
    <cellStyle name="Percent 4 2 32" xfId="3295" xr:uid="{00000000-0005-0000-0000-0000232F0000}"/>
    <cellStyle name="Percent 4 2 32 2" xfId="15378" xr:uid="{B2DF2474-139D-44C8-B0BF-F170CA8F359B}"/>
    <cellStyle name="Percent 4 2 33" xfId="3396" xr:uid="{00000000-0005-0000-0000-0000242F0000}"/>
    <cellStyle name="Percent 4 2 33 2" xfId="15476" xr:uid="{F7BC6BDD-6C01-4EE2-81DA-2533E9AB7BB8}"/>
    <cellStyle name="Percent 4 2 34" xfId="3497" xr:uid="{00000000-0005-0000-0000-0000252F0000}"/>
    <cellStyle name="Percent 4 2 34 2" xfId="15574" xr:uid="{BFB3A551-1B77-4F6F-B5A0-16EAA751D666}"/>
    <cellStyle name="Percent 4 2 35" xfId="3598" xr:uid="{00000000-0005-0000-0000-0000262F0000}"/>
    <cellStyle name="Percent 4 2 35 2" xfId="15672" xr:uid="{432B6B42-06AD-4096-9F70-25109912910E}"/>
    <cellStyle name="Percent 4 2 36" xfId="3699" xr:uid="{00000000-0005-0000-0000-0000272F0000}"/>
    <cellStyle name="Percent 4 2 36 2" xfId="15770" xr:uid="{72099D89-D316-471D-86E5-2B021207A9DB}"/>
    <cellStyle name="Percent 4 2 37" xfId="3764" xr:uid="{00000000-0005-0000-0000-0000282F0000}"/>
    <cellStyle name="Percent 4 2 37 2" xfId="15833" xr:uid="{6C452457-91DE-44FF-944E-D669094E9593}"/>
    <cellStyle name="Percent 4 2 38" xfId="3900" xr:uid="{00000000-0005-0000-0000-0000292F0000}"/>
    <cellStyle name="Percent 4 2 38 2" xfId="15963" xr:uid="{2CB49026-9DFC-4B61-AF57-9980137C6AB0}"/>
    <cellStyle name="Percent 4 2 39" xfId="3998" xr:uid="{00000000-0005-0000-0000-00002A2F0000}"/>
    <cellStyle name="Percent 4 2 39 2" xfId="16058" xr:uid="{7897445F-91A4-4E00-A86E-FCE66F5CF81E}"/>
    <cellStyle name="Percent 4 2 4" xfId="467" xr:uid="{00000000-0005-0000-0000-00002B2F0000}"/>
    <cellStyle name="Percent 4 2 4 2" xfId="12635" xr:uid="{0DAB7F6D-F0D4-4507-A47E-08E63D886040}"/>
    <cellStyle name="Percent 4 2 40" xfId="3741" xr:uid="{00000000-0005-0000-0000-00002C2F0000}"/>
    <cellStyle name="Percent 4 2 40 2" xfId="15811" xr:uid="{2EA54E9C-BBEB-4822-8092-914E414F59B4}"/>
    <cellStyle name="Percent 4 2 41" xfId="4204" xr:uid="{00000000-0005-0000-0000-00002D2F0000}"/>
    <cellStyle name="Percent 4 2 41 2" xfId="16259" xr:uid="{3831F345-B4A6-48C7-9D9A-154B229FB8E6}"/>
    <cellStyle name="Percent 4 2 42" xfId="4304" xr:uid="{00000000-0005-0000-0000-00002E2F0000}"/>
    <cellStyle name="Percent 4 2 42 2" xfId="16357" xr:uid="{4DE281A3-CDC7-464A-A5BA-3B47AF495F8E}"/>
    <cellStyle name="Percent 4 2 43" xfId="4406" xr:uid="{00000000-0005-0000-0000-00002F2F0000}"/>
    <cellStyle name="Percent 4 2 43 2" xfId="16456" xr:uid="{3CDC6F93-5482-46BC-BDB2-4A4D33206B15}"/>
    <cellStyle name="Percent 4 2 44" xfId="4507" xr:uid="{00000000-0005-0000-0000-0000302F0000}"/>
    <cellStyle name="Percent 4 2 44 2" xfId="16554" xr:uid="{797667EE-AF06-490B-AC13-5E79B3941585}"/>
    <cellStyle name="Percent 4 2 45" xfId="4608" xr:uid="{00000000-0005-0000-0000-0000312F0000}"/>
    <cellStyle name="Percent 4 2 45 2" xfId="16652" xr:uid="{4E0BA12D-C490-45E8-9AD7-F05512BF1F1C}"/>
    <cellStyle name="Percent 4 2 46" xfId="4709" xr:uid="{00000000-0005-0000-0000-0000322F0000}"/>
    <cellStyle name="Percent 4 2 46 2" xfId="16750" xr:uid="{6B4ABB9D-BC1B-4423-A534-AC54259E956E}"/>
    <cellStyle name="Percent 4 2 47" xfId="4810" xr:uid="{00000000-0005-0000-0000-0000332F0000}"/>
    <cellStyle name="Percent 4 2 47 2" xfId="16848" xr:uid="{5C264C0E-D464-4276-8259-15001A9D42A2}"/>
    <cellStyle name="Percent 4 2 48" xfId="4911" xr:uid="{00000000-0005-0000-0000-0000342F0000}"/>
    <cellStyle name="Percent 4 2 48 2" xfId="16946" xr:uid="{D0A4AEF4-9714-4B5D-8DCD-EED846C39088}"/>
    <cellStyle name="Percent 4 2 49" xfId="5012" xr:uid="{00000000-0005-0000-0000-0000352F0000}"/>
    <cellStyle name="Percent 4 2 49 2" xfId="17044" xr:uid="{C4C5E35A-8C09-4DD3-8079-28F01646D4AB}"/>
    <cellStyle name="Percent 4 2 5" xfId="568" xr:uid="{00000000-0005-0000-0000-0000362F0000}"/>
    <cellStyle name="Percent 4 2 5 2" xfId="12733" xr:uid="{1CD5BF5C-81C2-42CB-A0DA-EFBB7FCBBBE2}"/>
    <cellStyle name="Percent 4 2 50" xfId="5113" xr:uid="{00000000-0005-0000-0000-0000372F0000}"/>
    <cellStyle name="Percent 4 2 50 2" xfId="17142" xr:uid="{9B9DDA8F-E6D4-42EB-B735-F56B2728DB90}"/>
    <cellStyle name="Percent 4 2 51" xfId="5214" xr:uid="{00000000-0005-0000-0000-0000382F0000}"/>
    <cellStyle name="Percent 4 2 51 2" xfId="17240" xr:uid="{18ED5D93-3D97-4FF1-9512-9DF224C62EB9}"/>
    <cellStyle name="Percent 4 2 52" xfId="5315" xr:uid="{00000000-0005-0000-0000-0000392F0000}"/>
    <cellStyle name="Percent 4 2 52 2" xfId="17338" xr:uid="{479609A2-B6CF-446C-BAF3-4E98FCB18B5A}"/>
    <cellStyle name="Percent 4 2 53" xfId="5416" xr:uid="{00000000-0005-0000-0000-00003A2F0000}"/>
    <cellStyle name="Percent 4 2 53 2" xfId="17436" xr:uid="{43E44441-3ABF-4377-8AB5-A1B8249610B9}"/>
    <cellStyle name="Percent 4 2 54" xfId="5517" xr:uid="{00000000-0005-0000-0000-00003B2F0000}"/>
    <cellStyle name="Percent 4 2 54 2" xfId="17534" xr:uid="{329AAFAF-DEBE-4F0C-89A7-2B8B3F887BE4}"/>
    <cellStyle name="Percent 4 2 55" xfId="5618" xr:uid="{00000000-0005-0000-0000-00003C2F0000}"/>
    <cellStyle name="Percent 4 2 55 2" xfId="17632" xr:uid="{72B23214-05AA-4933-B408-2D56917CA5FD}"/>
    <cellStyle name="Percent 4 2 56" xfId="5719" xr:uid="{00000000-0005-0000-0000-00003D2F0000}"/>
    <cellStyle name="Percent 4 2 56 2" xfId="17730" xr:uid="{8D99F6BE-9961-42CE-946B-75A89302867B}"/>
    <cellStyle name="Percent 4 2 57" xfId="5820" xr:uid="{00000000-0005-0000-0000-00003E2F0000}"/>
    <cellStyle name="Percent 4 2 57 2" xfId="17828" xr:uid="{CCBF2E0A-3552-47FA-9909-B1199DC1E517}"/>
    <cellStyle name="Percent 4 2 58" xfId="5921" xr:uid="{00000000-0005-0000-0000-00003F2F0000}"/>
    <cellStyle name="Percent 4 2 58 2" xfId="17926" xr:uid="{09A4830A-5AC7-40AD-87E6-D61644A15440}"/>
    <cellStyle name="Percent 4 2 59" xfId="6022" xr:uid="{00000000-0005-0000-0000-0000402F0000}"/>
    <cellStyle name="Percent 4 2 59 2" xfId="18024" xr:uid="{1BB94F23-66EB-4BF0-A0E7-DE5A31156E1A}"/>
    <cellStyle name="Percent 4 2 6" xfId="669" xr:uid="{00000000-0005-0000-0000-0000412F0000}"/>
    <cellStyle name="Percent 4 2 6 2" xfId="12831" xr:uid="{AA23F724-9F44-418A-888E-658FB41EB791}"/>
    <cellStyle name="Percent 4 2 60" xfId="6123" xr:uid="{00000000-0005-0000-0000-0000422F0000}"/>
    <cellStyle name="Percent 4 2 60 2" xfId="18122" xr:uid="{79814036-4E6E-4E3B-AFE8-0B9835B28AFF}"/>
    <cellStyle name="Percent 4 2 61" xfId="6224" xr:uid="{00000000-0005-0000-0000-0000432F0000}"/>
    <cellStyle name="Percent 4 2 61 2" xfId="18220" xr:uid="{72269B0A-EE5F-41E1-A231-DFC92F7AE0EE}"/>
    <cellStyle name="Percent 4 2 62" xfId="6325" xr:uid="{00000000-0005-0000-0000-0000442F0000}"/>
    <cellStyle name="Percent 4 2 62 2" xfId="18318" xr:uid="{6727B4F0-FD1C-4816-8FBB-6FA5C47F4BDA}"/>
    <cellStyle name="Percent 4 2 63" xfId="6426" xr:uid="{00000000-0005-0000-0000-0000452F0000}"/>
    <cellStyle name="Percent 4 2 63 2" xfId="18416" xr:uid="{CA12386E-8BC1-4D64-99A0-525ED84D8D5B}"/>
    <cellStyle name="Percent 4 2 64" xfId="6527" xr:uid="{00000000-0005-0000-0000-0000462F0000}"/>
    <cellStyle name="Percent 4 2 64 2" xfId="18514" xr:uid="{CBBA2577-AD63-4F9E-A0DC-7543499767C0}"/>
    <cellStyle name="Percent 4 2 65" xfId="6628" xr:uid="{00000000-0005-0000-0000-0000472F0000}"/>
    <cellStyle name="Percent 4 2 65 2" xfId="18612" xr:uid="{1A0583C4-E08A-4BD8-B556-D2F574A0E5D4}"/>
    <cellStyle name="Percent 4 2 66" xfId="6729" xr:uid="{00000000-0005-0000-0000-0000482F0000}"/>
    <cellStyle name="Percent 4 2 66 2" xfId="18710" xr:uid="{F8F4E21D-4EF4-48AD-AD09-0CE97009D3FC}"/>
    <cellStyle name="Percent 4 2 67" xfId="6830" xr:uid="{00000000-0005-0000-0000-0000492F0000}"/>
    <cellStyle name="Percent 4 2 67 2" xfId="18808" xr:uid="{4AAE0B0C-FAEF-4280-84FB-EB65FD6E31C0}"/>
    <cellStyle name="Percent 4 2 68" xfId="6931" xr:uid="{00000000-0005-0000-0000-00004A2F0000}"/>
    <cellStyle name="Percent 4 2 68 2" xfId="18906" xr:uid="{B7941B42-59E0-4A7A-8768-70A2FE22A8D1}"/>
    <cellStyle name="Percent 4 2 69" xfId="7032" xr:uid="{00000000-0005-0000-0000-00004B2F0000}"/>
    <cellStyle name="Percent 4 2 69 2" xfId="19004" xr:uid="{8A93042B-4259-4567-81BB-680DAE871FB8}"/>
    <cellStyle name="Percent 4 2 7" xfId="770" xr:uid="{00000000-0005-0000-0000-00004C2F0000}"/>
    <cellStyle name="Percent 4 2 7 2" xfId="12929" xr:uid="{E3722553-20D1-4912-B741-AD98D68F22BA}"/>
    <cellStyle name="Percent 4 2 70" xfId="7133" xr:uid="{00000000-0005-0000-0000-00004D2F0000}"/>
    <cellStyle name="Percent 4 2 70 2" xfId="19102" xr:uid="{19B210A2-F5A5-44AE-9E60-AA6408C7E6B7}"/>
    <cellStyle name="Percent 4 2 71" xfId="7234" xr:uid="{00000000-0005-0000-0000-00004E2F0000}"/>
    <cellStyle name="Percent 4 2 71 2" xfId="19200" xr:uid="{AE025BDE-27A1-474E-AEC7-FC03C860D2D1}"/>
    <cellStyle name="Percent 4 2 72" xfId="7335" xr:uid="{00000000-0005-0000-0000-00004F2F0000}"/>
    <cellStyle name="Percent 4 2 72 2" xfId="19298" xr:uid="{B3CE7B0A-88DD-4CF6-8241-7489B3739D91}"/>
    <cellStyle name="Percent 4 2 73" xfId="7436" xr:uid="{00000000-0005-0000-0000-0000502F0000}"/>
    <cellStyle name="Percent 4 2 73 2" xfId="19396" xr:uid="{CAD200BD-562D-4091-A9B2-5DDFC82F4341}"/>
    <cellStyle name="Percent 4 2 74" xfId="7537" xr:uid="{00000000-0005-0000-0000-0000512F0000}"/>
    <cellStyle name="Percent 4 2 74 2" xfId="19494" xr:uid="{1B9F9E78-A023-4EF6-B8EC-1D163A0BB4E8}"/>
    <cellStyle name="Percent 4 2 75" xfId="7638" xr:uid="{00000000-0005-0000-0000-0000522F0000}"/>
    <cellStyle name="Percent 4 2 75 2" xfId="19592" xr:uid="{92ABE734-B1C1-4A9A-A278-1EDC9D8590A8}"/>
    <cellStyle name="Percent 4 2 76" xfId="7739" xr:uid="{00000000-0005-0000-0000-0000532F0000}"/>
    <cellStyle name="Percent 4 2 76 2" xfId="19690" xr:uid="{EC234EC2-2293-4335-AFC0-3E1336EB558A}"/>
    <cellStyle name="Percent 4 2 77" xfId="7840" xr:uid="{00000000-0005-0000-0000-0000542F0000}"/>
    <cellStyle name="Percent 4 2 77 2" xfId="19788" xr:uid="{40043C54-EDD7-4E46-A533-5EC2DDD04356}"/>
    <cellStyle name="Percent 4 2 78" xfId="7941" xr:uid="{00000000-0005-0000-0000-0000552F0000}"/>
    <cellStyle name="Percent 4 2 78 2" xfId="19886" xr:uid="{4DE73D00-FAD1-40C1-9B44-9DED0D8B344A}"/>
    <cellStyle name="Percent 4 2 79" xfId="8042" xr:uid="{00000000-0005-0000-0000-0000562F0000}"/>
    <cellStyle name="Percent 4 2 79 2" xfId="19984" xr:uid="{99F79B18-3C35-43F4-96AE-83DD1B17572E}"/>
    <cellStyle name="Percent 4 2 8" xfId="871" xr:uid="{00000000-0005-0000-0000-0000572F0000}"/>
    <cellStyle name="Percent 4 2 8 2" xfId="13027" xr:uid="{1FEC4D0D-94A8-4898-81C9-3DB47BBC474E}"/>
    <cellStyle name="Percent 4 2 80" xfId="8143" xr:uid="{00000000-0005-0000-0000-0000582F0000}"/>
    <cellStyle name="Percent 4 2 80 2" xfId="20082" xr:uid="{BFA411C6-B85E-469B-8BE2-B6736AAF41E2}"/>
    <cellStyle name="Percent 4 2 81" xfId="8244" xr:uid="{00000000-0005-0000-0000-0000592F0000}"/>
    <cellStyle name="Percent 4 2 81 2" xfId="20180" xr:uid="{79A4F4F0-8B44-4E42-A328-D0045606C969}"/>
    <cellStyle name="Percent 4 2 82" xfId="8345" xr:uid="{00000000-0005-0000-0000-00005A2F0000}"/>
    <cellStyle name="Percent 4 2 82 2" xfId="20278" xr:uid="{6B4EC404-00C4-401C-91C3-CCF0D7222F3A}"/>
    <cellStyle name="Percent 4 2 83" xfId="8446" xr:uid="{00000000-0005-0000-0000-00005B2F0000}"/>
    <cellStyle name="Percent 4 2 83 2" xfId="20376" xr:uid="{9276FA37-0167-4DDA-878D-190F8255C128}"/>
    <cellStyle name="Percent 4 2 84" xfId="8547" xr:uid="{00000000-0005-0000-0000-00005C2F0000}"/>
    <cellStyle name="Percent 4 2 84 2" xfId="20474" xr:uid="{972BD3CD-98CA-4658-9540-7E718196BEF4}"/>
    <cellStyle name="Percent 4 2 85" xfId="8648" xr:uid="{00000000-0005-0000-0000-00005D2F0000}"/>
    <cellStyle name="Percent 4 2 85 2" xfId="20572" xr:uid="{185A993A-D37C-4A71-AB22-2B6EAEF9E572}"/>
    <cellStyle name="Percent 4 2 86" xfId="8749" xr:uid="{00000000-0005-0000-0000-00005E2F0000}"/>
    <cellStyle name="Percent 4 2 86 2" xfId="20670" xr:uid="{F31E9C6E-0D90-4948-991A-7FD733391E5A}"/>
    <cellStyle name="Percent 4 2 87" xfId="8850" xr:uid="{00000000-0005-0000-0000-00005F2F0000}"/>
    <cellStyle name="Percent 4 2 87 2" xfId="20768" xr:uid="{67B61DCC-8376-450A-B5F4-10F4112CDA70}"/>
    <cellStyle name="Percent 4 2 88" xfId="8951" xr:uid="{00000000-0005-0000-0000-0000602F0000}"/>
    <cellStyle name="Percent 4 2 88 2" xfId="20866" xr:uid="{E331D8CD-FEDD-40B8-859B-FEB7E851D95D}"/>
    <cellStyle name="Percent 4 2 89" xfId="9052" xr:uid="{00000000-0005-0000-0000-0000612F0000}"/>
    <cellStyle name="Percent 4 2 89 2" xfId="20964" xr:uid="{92E6ECEF-7B1D-4B1B-8947-B2A87B74BBF4}"/>
    <cellStyle name="Percent 4 2 9" xfId="972" xr:uid="{00000000-0005-0000-0000-0000622F0000}"/>
    <cellStyle name="Percent 4 2 9 2" xfId="13125" xr:uid="{CE5E8693-C016-4DB8-B75B-04356527AB29}"/>
    <cellStyle name="Percent 4 2 90" xfId="9153" xr:uid="{00000000-0005-0000-0000-0000632F0000}"/>
    <cellStyle name="Percent 4 2 90 2" xfId="21062" xr:uid="{E878FA22-F98F-477F-A3FE-E230947D939A}"/>
    <cellStyle name="Percent 4 2 91" xfId="9254" xr:uid="{00000000-0005-0000-0000-0000642F0000}"/>
    <cellStyle name="Percent 4 2 91 2" xfId="21160" xr:uid="{CA3BA0F6-974C-4031-82D1-B1F104248AA9}"/>
    <cellStyle name="Percent 4 2 92" xfId="9355" xr:uid="{00000000-0005-0000-0000-0000652F0000}"/>
    <cellStyle name="Percent 4 2 92 2" xfId="21258" xr:uid="{5507EFD0-774F-4497-A12C-A8696A8E888F}"/>
    <cellStyle name="Percent 4 2 93" xfId="9456" xr:uid="{00000000-0005-0000-0000-0000662F0000}"/>
    <cellStyle name="Percent 4 2 93 2" xfId="21356" xr:uid="{16657747-9E13-4D86-92EE-1095CBAF842C}"/>
    <cellStyle name="Percent 4 2 94" xfId="9557" xr:uid="{00000000-0005-0000-0000-0000672F0000}"/>
    <cellStyle name="Percent 4 2 94 2" xfId="21454" xr:uid="{A45A80BF-BCE6-4060-B97B-25B6B93804DE}"/>
    <cellStyle name="Percent 4 2 95" xfId="9658" xr:uid="{00000000-0005-0000-0000-0000682F0000}"/>
    <cellStyle name="Percent 4 2 95 2" xfId="21552" xr:uid="{C56DF3B1-0DD0-4BB8-AF8D-BBC8B3FF0571}"/>
    <cellStyle name="Percent 4 2 96" xfId="9759" xr:uid="{00000000-0005-0000-0000-0000692F0000}"/>
    <cellStyle name="Percent 4 2 96 2" xfId="21650" xr:uid="{AD961D4C-D6F5-499B-B538-37EE85A95B69}"/>
    <cellStyle name="Percent 4 2 97" xfId="9860" xr:uid="{00000000-0005-0000-0000-00006A2F0000}"/>
    <cellStyle name="Percent 4 2 97 2" xfId="21748" xr:uid="{E3FA8401-6E0B-4BD0-9447-71CEA9369A2D}"/>
    <cellStyle name="Percent 4 2 98" xfId="9961" xr:uid="{00000000-0005-0000-0000-00006B2F0000}"/>
    <cellStyle name="Percent 4 2 98 2" xfId="21846" xr:uid="{33FE25EF-42C7-43A6-BBF6-8EFD0F149670}"/>
    <cellStyle name="Percent 4 2 99" xfId="10062" xr:uid="{00000000-0005-0000-0000-00006C2F0000}"/>
    <cellStyle name="Percent 4 2 99 2" xfId="21944" xr:uid="{896531B7-2198-4593-9371-9B74FFD4F24A}"/>
    <cellStyle name="Percent 4 20" xfId="1945" xr:uid="{00000000-0005-0000-0000-00006D2F0000}"/>
    <cellStyle name="Percent 4 20 2" xfId="14068" xr:uid="{FC1CE49A-47B2-4028-9404-E858505983A2}"/>
    <cellStyle name="Percent 4 21" xfId="2046" xr:uid="{00000000-0005-0000-0000-00006E2F0000}"/>
    <cellStyle name="Percent 4 21 2" xfId="14166" xr:uid="{E5E66276-7E4F-4BB9-8683-B5DD883EA754}"/>
    <cellStyle name="Percent 4 22" xfId="2147" xr:uid="{00000000-0005-0000-0000-00006F2F0000}"/>
    <cellStyle name="Percent 4 22 2" xfId="14264" xr:uid="{DB5D556D-4898-4E2D-BC82-EBAADDCC0E26}"/>
    <cellStyle name="Percent 4 23" xfId="2248" xr:uid="{00000000-0005-0000-0000-0000702F0000}"/>
    <cellStyle name="Percent 4 23 2" xfId="14362" xr:uid="{FD3C8A8D-C333-4C4B-81E5-89C06E0A404D}"/>
    <cellStyle name="Percent 4 24" xfId="2349" xr:uid="{00000000-0005-0000-0000-0000712F0000}"/>
    <cellStyle name="Percent 4 24 2" xfId="14460" xr:uid="{CC7DC286-D7FD-469D-9108-15668A61A80F}"/>
    <cellStyle name="Percent 4 25" xfId="2450" xr:uid="{00000000-0005-0000-0000-0000722F0000}"/>
    <cellStyle name="Percent 4 25 2" xfId="14558" xr:uid="{AB6C135A-D0D6-4E98-9841-ABC166C8B7AF}"/>
    <cellStyle name="Percent 4 26" xfId="2551" xr:uid="{00000000-0005-0000-0000-0000732F0000}"/>
    <cellStyle name="Percent 4 26 2" xfId="14656" xr:uid="{097B6964-F314-4268-9FE3-79972BE6AC07}"/>
    <cellStyle name="Percent 4 27" xfId="2652" xr:uid="{00000000-0005-0000-0000-0000742F0000}"/>
    <cellStyle name="Percent 4 27 2" xfId="14754" xr:uid="{B93C2D81-8D7E-404D-A2D1-A6FED39B5DFF}"/>
    <cellStyle name="Percent 4 28" xfId="2753" xr:uid="{00000000-0005-0000-0000-0000752F0000}"/>
    <cellStyle name="Percent 4 28 2" xfId="14852" xr:uid="{03CE3B0A-1187-4A0E-A84D-F3584A511DD4}"/>
    <cellStyle name="Percent 4 29" xfId="2854" xr:uid="{00000000-0005-0000-0000-0000762F0000}"/>
    <cellStyle name="Percent 4 29 2" xfId="14950" xr:uid="{475D4233-404F-4CBC-8585-247AD293A09C}"/>
    <cellStyle name="Percent 4 3" xfId="17" xr:uid="{00000000-0005-0000-0000-0000772F0000}"/>
    <cellStyle name="Percent 4 30" xfId="2955" xr:uid="{00000000-0005-0000-0000-0000782F0000}"/>
    <cellStyle name="Percent 4 30 2" xfId="15048" xr:uid="{EF1508F2-D13E-4872-B471-F28DD71C7951}"/>
    <cellStyle name="Percent 4 31" xfId="3056" xr:uid="{00000000-0005-0000-0000-0000792F0000}"/>
    <cellStyle name="Percent 4 31 2" xfId="15146" xr:uid="{11732B05-C3BD-463F-A233-EB8D4B425A9E}"/>
    <cellStyle name="Percent 4 32" xfId="3157" xr:uid="{00000000-0005-0000-0000-00007A2F0000}"/>
    <cellStyle name="Percent 4 32 2" xfId="15244" xr:uid="{394CA809-61E6-4AF4-9695-FFC9BCB77368}"/>
    <cellStyle name="Percent 4 33" xfId="3258" xr:uid="{00000000-0005-0000-0000-00007B2F0000}"/>
    <cellStyle name="Percent 4 33 2" xfId="15342" xr:uid="{32BBA6C5-82F3-436E-96E5-157E9EAAAA68}"/>
    <cellStyle name="Percent 4 34" xfId="3359" xr:uid="{00000000-0005-0000-0000-00007C2F0000}"/>
    <cellStyle name="Percent 4 34 2" xfId="15440" xr:uid="{BBFF2984-2309-4192-ADD7-309D5347F206}"/>
    <cellStyle name="Percent 4 35" xfId="3460" xr:uid="{00000000-0005-0000-0000-00007D2F0000}"/>
    <cellStyle name="Percent 4 35 2" xfId="15538" xr:uid="{103DA239-7531-4A24-A188-42B0A3AA5C4F}"/>
    <cellStyle name="Percent 4 36" xfId="3561" xr:uid="{00000000-0005-0000-0000-00007E2F0000}"/>
    <cellStyle name="Percent 4 36 2" xfId="15636" xr:uid="{D319C621-0FF6-44BF-9E23-3E4A90541597}"/>
    <cellStyle name="Percent 4 37" xfId="3662" xr:uid="{00000000-0005-0000-0000-00007F2F0000}"/>
    <cellStyle name="Percent 4 37 2" xfId="15734" xr:uid="{3C9DC0C9-8011-47CD-B352-7497F39EB668}"/>
    <cellStyle name="Percent 4 38" xfId="3763" xr:uid="{00000000-0005-0000-0000-0000802F0000}"/>
    <cellStyle name="Percent 4 38 2" xfId="15832" xr:uid="{4C0E7ECD-B283-4011-B8B4-BBC86975E574}"/>
    <cellStyle name="Percent 4 39" xfId="3864" xr:uid="{00000000-0005-0000-0000-0000812F0000}"/>
    <cellStyle name="Percent 4 39 2" xfId="15928" xr:uid="{0EC6B85E-A0DA-4889-B793-EF229C048C49}"/>
    <cellStyle name="Percent 4 4" xfId="329" xr:uid="{00000000-0005-0000-0000-0000822F0000}"/>
    <cellStyle name="Percent 4 4 2" xfId="12501" xr:uid="{98125156-2EE7-4D7E-BD6A-3637656FCBE6}"/>
    <cellStyle name="Percent 4 40" xfId="3964" xr:uid="{00000000-0005-0000-0000-0000832F0000}"/>
    <cellStyle name="Percent 4 40 2" xfId="16025" xr:uid="{7D6E9BA6-8D79-4A94-8A69-EBB33674E3DF}"/>
    <cellStyle name="Percent 4 41" xfId="4050" xr:uid="{00000000-0005-0000-0000-0000842F0000}"/>
    <cellStyle name="Percent 4 41 2" xfId="16109" xr:uid="{661B6D28-D5E6-452D-9283-E28EED066650}"/>
    <cellStyle name="Percent 4 42" xfId="4167" xr:uid="{00000000-0005-0000-0000-0000852F0000}"/>
    <cellStyle name="Percent 4 42 2" xfId="16224" xr:uid="{42C4AAEB-05D5-4B57-BEB2-DA58BA978A13}"/>
    <cellStyle name="Percent 4 43" xfId="4268" xr:uid="{00000000-0005-0000-0000-0000862F0000}"/>
    <cellStyle name="Percent 4 43 2" xfId="16321" xr:uid="{90530264-FEF0-4D74-A9E0-9C35CF6A788A}"/>
    <cellStyle name="Percent 4 44" xfId="4369" xr:uid="{00000000-0005-0000-0000-0000872F0000}"/>
    <cellStyle name="Percent 4 44 2" xfId="16420" xr:uid="{37574597-7566-4F8A-BEC4-E53469C60ED2}"/>
    <cellStyle name="Percent 4 45" xfId="4470" xr:uid="{00000000-0005-0000-0000-0000882F0000}"/>
    <cellStyle name="Percent 4 45 2" xfId="16518" xr:uid="{A73A225C-3CD2-44CA-93BC-4F3C5CE69125}"/>
    <cellStyle name="Percent 4 46" xfId="4571" xr:uid="{00000000-0005-0000-0000-0000892F0000}"/>
    <cellStyle name="Percent 4 46 2" xfId="16616" xr:uid="{575360CB-B97E-4F4A-90F5-4F563B01266C}"/>
    <cellStyle name="Percent 4 47" xfId="4672" xr:uid="{00000000-0005-0000-0000-00008A2F0000}"/>
    <cellStyle name="Percent 4 47 2" xfId="16714" xr:uid="{B29FE226-6D1C-4D08-B86F-8D5CA4E1054A}"/>
    <cellStyle name="Percent 4 48" xfId="4773" xr:uid="{00000000-0005-0000-0000-00008B2F0000}"/>
    <cellStyle name="Percent 4 48 2" xfId="16812" xr:uid="{790DE5B7-99E7-41CB-BCB7-50A5FFE2C0B6}"/>
    <cellStyle name="Percent 4 49" xfId="4874" xr:uid="{00000000-0005-0000-0000-00008C2F0000}"/>
    <cellStyle name="Percent 4 49 2" xfId="16910" xr:uid="{BEE0CABB-0567-4467-885D-02581BCB0775}"/>
    <cellStyle name="Percent 4 5" xfId="430" xr:uid="{00000000-0005-0000-0000-00008D2F0000}"/>
    <cellStyle name="Percent 4 5 2" xfId="12599" xr:uid="{ABC74D7D-166A-4AEA-A18A-471829AFE5F4}"/>
    <cellStyle name="Percent 4 50" xfId="4975" xr:uid="{00000000-0005-0000-0000-00008E2F0000}"/>
    <cellStyle name="Percent 4 50 2" xfId="17008" xr:uid="{2EA333AE-81A9-4ECD-B8CF-E097193D3ABE}"/>
    <cellStyle name="Percent 4 51" xfId="5076" xr:uid="{00000000-0005-0000-0000-00008F2F0000}"/>
    <cellStyle name="Percent 4 51 2" xfId="17106" xr:uid="{ADE8E403-F9D5-4EC8-AF21-78C6A571E3DD}"/>
    <cellStyle name="Percent 4 52" xfId="5177" xr:uid="{00000000-0005-0000-0000-0000902F0000}"/>
    <cellStyle name="Percent 4 52 2" xfId="17204" xr:uid="{8F0A28D4-75AD-482C-89A7-D3E6084D4E07}"/>
    <cellStyle name="Percent 4 53" xfId="5278" xr:uid="{00000000-0005-0000-0000-0000912F0000}"/>
    <cellStyle name="Percent 4 53 2" xfId="17302" xr:uid="{5AA2BD39-FD79-48B0-88D5-636E1434A04C}"/>
    <cellStyle name="Percent 4 54" xfId="5379" xr:uid="{00000000-0005-0000-0000-0000922F0000}"/>
    <cellStyle name="Percent 4 54 2" xfId="17400" xr:uid="{1CB7E839-40E8-4DDB-B472-D78C0C68B096}"/>
    <cellStyle name="Percent 4 55" xfId="5480" xr:uid="{00000000-0005-0000-0000-0000932F0000}"/>
    <cellStyle name="Percent 4 55 2" xfId="17498" xr:uid="{A6D4B1AE-FAEB-437B-9D4C-45141815AF3B}"/>
    <cellStyle name="Percent 4 56" xfId="5581" xr:uid="{00000000-0005-0000-0000-0000942F0000}"/>
    <cellStyle name="Percent 4 56 2" xfId="17596" xr:uid="{8F45F7CF-28A4-451A-B453-7072845842DE}"/>
    <cellStyle name="Percent 4 57" xfId="5682" xr:uid="{00000000-0005-0000-0000-0000952F0000}"/>
    <cellStyle name="Percent 4 57 2" xfId="17694" xr:uid="{A6F58FE4-AFD6-473F-AB6A-1F85E415229D}"/>
    <cellStyle name="Percent 4 58" xfId="5783" xr:uid="{00000000-0005-0000-0000-0000962F0000}"/>
    <cellStyle name="Percent 4 58 2" xfId="17792" xr:uid="{6714E989-B9D7-450B-ADBB-67830879C3C4}"/>
    <cellStyle name="Percent 4 59" xfId="5884" xr:uid="{00000000-0005-0000-0000-0000972F0000}"/>
    <cellStyle name="Percent 4 59 2" xfId="17890" xr:uid="{AF0B2251-D5E6-48F7-80E3-8F0801A2130A}"/>
    <cellStyle name="Percent 4 6" xfId="531" xr:uid="{00000000-0005-0000-0000-0000982F0000}"/>
    <cellStyle name="Percent 4 6 2" xfId="12697" xr:uid="{41432C98-C3A2-4091-9BBD-15ED040DAB0E}"/>
    <cellStyle name="Percent 4 60" xfId="5985" xr:uid="{00000000-0005-0000-0000-0000992F0000}"/>
    <cellStyle name="Percent 4 60 2" xfId="17988" xr:uid="{DA87AF01-036F-4345-835F-B59EBAC4FB29}"/>
    <cellStyle name="Percent 4 61" xfId="6086" xr:uid="{00000000-0005-0000-0000-00009A2F0000}"/>
    <cellStyle name="Percent 4 61 2" xfId="18086" xr:uid="{3C22D7B1-E6BD-46DE-B808-9D7B1E57BDE0}"/>
    <cellStyle name="Percent 4 62" xfId="6187" xr:uid="{00000000-0005-0000-0000-00009B2F0000}"/>
    <cellStyle name="Percent 4 62 2" xfId="18184" xr:uid="{76F70B2B-C34D-4699-A114-5AC8E39E2E09}"/>
    <cellStyle name="Percent 4 63" xfId="6288" xr:uid="{00000000-0005-0000-0000-00009C2F0000}"/>
    <cellStyle name="Percent 4 63 2" xfId="18282" xr:uid="{F83352E0-6606-4300-B028-224572CBC8FA}"/>
    <cellStyle name="Percent 4 64" xfId="6389" xr:uid="{00000000-0005-0000-0000-00009D2F0000}"/>
    <cellStyle name="Percent 4 64 2" xfId="18380" xr:uid="{F725A1ED-E4F9-47D6-9D31-4F882452AF95}"/>
    <cellStyle name="Percent 4 65" xfId="6490" xr:uid="{00000000-0005-0000-0000-00009E2F0000}"/>
    <cellStyle name="Percent 4 65 2" xfId="18478" xr:uid="{AB7DCECB-1D9C-4ECA-9C11-8CCC8D61280D}"/>
    <cellStyle name="Percent 4 66" xfId="6591" xr:uid="{00000000-0005-0000-0000-00009F2F0000}"/>
    <cellStyle name="Percent 4 66 2" xfId="18576" xr:uid="{29D8D553-2F0B-4113-BC22-887B1BED7E50}"/>
    <cellStyle name="Percent 4 67" xfId="6692" xr:uid="{00000000-0005-0000-0000-0000A02F0000}"/>
    <cellStyle name="Percent 4 67 2" xfId="18674" xr:uid="{0640494D-4B6D-46CF-9272-8E74942F1479}"/>
    <cellStyle name="Percent 4 68" xfId="6793" xr:uid="{00000000-0005-0000-0000-0000A12F0000}"/>
    <cellStyle name="Percent 4 68 2" xfId="18772" xr:uid="{B39FEE38-7E38-4947-AE80-711B540BF1C7}"/>
    <cellStyle name="Percent 4 69" xfId="6894" xr:uid="{00000000-0005-0000-0000-0000A22F0000}"/>
    <cellStyle name="Percent 4 69 2" xfId="18870" xr:uid="{5699CFA9-C71A-4C74-8C82-670686F47C15}"/>
    <cellStyle name="Percent 4 7" xfId="632" xr:uid="{00000000-0005-0000-0000-0000A32F0000}"/>
    <cellStyle name="Percent 4 7 2" xfId="12795" xr:uid="{8A58C063-7BCB-4F28-9C4E-40EAE4CA163D}"/>
    <cellStyle name="Percent 4 70" xfId="6995" xr:uid="{00000000-0005-0000-0000-0000A42F0000}"/>
    <cellStyle name="Percent 4 70 2" xfId="18968" xr:uid="{EE36C708-E4FB-4BF7-93B4-728B65934453}"/>
    <cellStyle name="Percent 4 71" xfId="7096" xr:uid="{00000000-0005-0000-0000-0000A52F0000}"/>
    <cellStyle name="Percent 4 71 2" xfId="19066" xr:uid="{3840D900-9C41-4A70-9E7C-5D00FF1C8A3E}"/>
    <cellStyle name="Percent 4 72" xfId="7197" xr:uid="{00000000-0005-0000-0000-0000A62F0000}"/>
    <cellStyle name="Percent 4 72 2" xfId="19164" xr:uid="{178E6DC1-AC8A-4120-8A99-71CD52900334}"/>
    <cellStyle name="Percent 4 73" xfId="7298" xr:uid="{00000000-0005-0000-0000-0000A72F0000}"/>
    <cellStyle name="Percent 4 73 2" xfId="19262" xr:uid="{D811F15B-D25C-4259-AF98-D8A17AB7CF08}"/>
    <cellStyle name="Percent 4 74" xfId="7399" xr:uid="{00000000-0005-0000-0000-0000A82F0000}"/>
    <cellStyle name="Percent 4 74 2" xfId="19360" xr:uid="{89ADCC3E-DD6E-468D-8D8D-D225376D75F8}"/>
    <cellStyle name="Percent 4 75" xfId="7500" xr:uid="{00000000-0005-0000-0000-0000A92F0000}"/>
    <cellStyle name="Percent 4 75 2" xfId="19458" xr:uid="{9F68A545-B8A1-4898-BAF4-126650E9B8AD}"/>
    <cellStyle name="Percent 4 76" xfId="7601" xr:uid="{00000000-0005-0000-0000-0000AA2F0000}"/>
    <cellStyle name="Percent 4 76 2" xfId="19556" xr:uid="{5D6A59B0-CAC1-4555-A532-8E2DD4946158}"/>
    <cellStyle name="Percent 4 77" xfId="7702" xr:uid="{00000000-0005-0000-0000-0000AB2F0000}"/>
    <cellStyle name="Percent 4 77 2" xfId="19654" xr:uid="{2CE1D9A0-7ED5-4DE5-BAEB-CDFBE71571D1}"/>
    <cellStyle name="Percent 4 78" xfId="7803" xr:uid="{00000000-0005-0000-0000-0000AC2F0000}"/>
    <cellStyle name="Percent 4 78 2" xfId="19752" xr:uid="{E27D31A8-3073-4835-A33E-ABE711AE4B6C}"/>
    <cellStyle name="Percent 4 79" xfId="7904" xr:uid="{00000000-0005-0000-0000-0000AD2F0000}"/>
    <cellStyle name="Percent 4 79 2" xfId="19850" xr:uid="{E6DC4666-0347-41A9-B9D8-FBE5A4BC1980}"/>
    <cellStyle name="Percent 4 8" xfId="733" xr:uid="{00000000-0005-0000-0000-0000AE2F0000}"/>
    <cellStyle name="Percent 4 8 2" xfId="12893" xr:uid="{E5B11BDA-F3D5-49FB-91FC-CF17974AF3C9}"/>
    <cellStyle name="Percent 4 80" xfId="8005" xr:uid="{00000000-0005-0000-0000-0000AF2F0000}"/>
    <cellStyle name="Percent 4 80 2" xfId="19948" xr:uid="{BC642565-FDE4-4FA1-8852-65261733917F}"/>
    <cellStyle name="Percent 4 81" xfId="8106" xr:uid="{00000000-0005-0000-0000-0000B02F0000}"/>
    <cellStyle name="Percent 4 81 2" xfId="20046" xr:uid="{38EE38D9-D39A-4217-8444-6C3F0DE69219}"/>
    <cellStyle name="Percent 4 82" xfId="8207" xr:uid="{00000000-0005-0000-0000-0000B12F0000}"/>
    <cellStyle name="Percent 4 82 2" xfId="20144" xr:uid="{5656F4CE-AA6C-4509-A8BF-7ED2E4AA06AC}"/>
    <cellStyle name="Percent 4 83" xfId="8308" xr:uid="{00000000-0005-0000-0000-0000B22F0000}"/>
    <cellStyle name="Percent 4 83 2" xfId="20242" xr:uid="{F5466C75-6956-4AB1-BE8A-EA94E62B015A}"/>
    <cellStyle name="Percent 4 84" xfId="8409" xr:uid="{00000000-0005-0000-0000-0000B32F0000}"/>
    <cellStyle name="Percent 4 84 2" xfId="20340" xr:uid="{E47A0FF9-EBF9-47F4-8AD8-F5BD4FAA323E}"/>
    <cellStyle name="Percent 4 85" xfId="8510" xr:uid="{00000000-0005-0000-0000-0000B42F0000}"/>
    <cellStyle name="Percent 4 85 2" xfId="20438" xr:uid="{89E6AC1D-3A6D-4488-99D4-E8189DFC1FBA}"/>
    <cellStyle name="Percent 4 86" xfId="8611" xr:uid="{00000000-0005-0000-0000-0000B52F0000}"/>
    <cellStyle name="Percent 4 86 2" xfId="20536" xr:uid="{97A2EDC4-B6CD-4F68-9419-EEA500DFE649}"/>
    <cellStyle name="Percent 4 87" xfId="8712" xr:uid="{00000000-0005-0000-0000-0000B62F0000}"/>
    <cellStyle name="Percent 4 87 2" xfId="20634" xr:uid="{8BCCD266-BC53-412F-ADA8-52A529C97768}"/>
    <cellStyle name="Percent 4 88" xfId="8813" xr:uid="{00000000-0005-0000-0000-0000B72F0000}"/>
    <cellStyle name="Percent 4 88 2" xfId="20732" xr:uid="{9E24B567-212A-4D21-B32C-2757A7D91805}"/>
    <cellStyle name="Percent 4 89" xfId="8914" xr:uid="{00000000-0005-0000-0000-0000B82F0000}"/>
    <cellStyle name="Percent 4 89 2" xfId="20830" xr:uid="{534345B1-7D5F-4F54-8BBD-7AC99A8912C0}"/>
    <cellStyle name="Percent 4 9" xfId="834" xr:uid="{00000000-0005-0000-0000-0000B92F0000}"/>
    <cellStyle name="Percent 4 9 2" xfId="12991" xr:uid="{1288F14E-D482-4900-8D4B-F3C2A8D8D891}"/>
    <cellStyle name="Percent 4 90" xfId="9015" xr:uid="{00000000-0005-0000-0000-0000BA2F0000}"/>
    <cellStyle name="Percent 4 90 2" xfId="20928" xr:uid="{52FB41F1-1413-4701-BC0C-41C11FE06BAD}"/>
    <cellStyle name="Percent 4 91" xfId="9116" xr:uid="{00000000-0005-0000-0000-0000BB2F0000}"/>
    <cellStyle name="Percent 4 91 2" xfId="21026" xr:uid="{1470C9DA-19DF-4D7B-8924-D8B50EFEE2C3}"/>
    <cellStyle name="Percent 4 92" xfId="9217" xr:uid="{00000000-0005-0000-0000-0000BC2F0000}"/>
    <cellStyle name="Percent 4 92 2" xfId="21124" xr:uid="{58A9819E-74C0-4875-924B-671E731B8410}"/>
    <cellStyle name="Percent 4 93" xfId="9318" xr:uid="{00000000-0005-0000-0000-0000BD2F0000}"/>
    <cellStyle name="Percent 4 93 2" xfId="21222" xr:uid="{7CE71265-9833-4CE5-BD06-6E7A3634DF6B}"/>
    <cellStyle name="Percent 4 94" xfId="9419" xr:uid="{00000000-0005-0000-0000-0000BE2F0000}"/>
    <cellStyle name="Percent 4 94 2" xfId="21320" xr:uid="{6B51F431-C78B-44C2-891A-1B464E659FE5}"/>
    <cellStyle name="Percent 4 95" xfId="9520" xr:uid="{00000000-0005-0000-0000-0000BF2F0000}"/>
    <cellStyle name="Percent 4 95 2" xfId="21418" xr:uid="{3EE634FC-991C-43FF-B148-FAA820FB9055}"/>
    <cellStyle name="Percent 4 96" xfId="9621" xr:uid="{00000000-0005-0000-0000-0000C02F0000}"/>
    <cellStyle name="Percent 4 96 2" xfId="21516" xr:uid="{572D1CCB-4839-4056-B072-7C71AEC5D331}"/>
    <cellStyle name="Percent 4 97" xfId="9722" xr:uid="{00000000-0005-0000-0000-0000C12F0000}"/>
    <cellStyle name="Percent 4 97 2" xfId="21614" xr:uid="{5F8F4674-46D3-4ABB-908D-F9868110A829}"/>
    <cellStyle name="Percent 4 98" xfId="9823" xr:uid="{00000000-0005-0000-0000-0000C22F0000}"/>
    <cellStyle name="Percent 4 98 2" xfId="21712" xr:uid="{BDCFE15F-F066-477B-AAA1-8FCAE28A71DB}"/>
    <cellStyle name="Percent 4 99" xfId="9924" xr:uid="{00000000-0005-0000-0000-0000C32F0000}"/>
    <cellStyle name="Percent 4 99 2" xfId="21810" xr:uid="{FAD25643-1ED9-40CD-9EB2-DACDE0BDD89E}"/>
    <cellStyle name="Percent 5" xfId="24040" xr:uid="{8A390B0B-6FBD-4104-8A06-6A73C629C01B}"/>
    <cellStyle name="Percent 5 2" xfId="132" xr:uid="{00000000-0005-0000-0000-0000C42F0000}"/>
    <cellStyle name="PERCENTAGE" xfId="133" xr:uid="{00000000-0005-0000-0000-0000C52F0000}"/>
    <cellStyle name="S0" xfId="162" xr:uid="{00000000-0005-0000-0000-0000C62F0000}"/>
    <cellStyle name="S0 100" xfId="163" xr:uid="{00000000-0005-0000-0000-0000C72F0000}"/>
    <cellStyle name="S1" xfId="164" xr:uid="{00000000-0005-0000-0000-0000C82F0000}"/>
    <cellStyle name="S10" xfId="165" xr:uid="{00000000-0005-0000-0000-0000C92F0000}"/>
    <cellStyle name="S11" xfId="166" xr:uid="{00000000-0005-0000-0000-0000CA2F0000}"/>
    <cellStyle name="S12" xfId="167" xr:uid="{00000000-0005-0000-0000-0000CB2F0000}"/>
    <cellStyle name="S13" xfId="168" xr:uid="{00000000-0005-0000-0000-0000CC2F0000}"/>
    <cellStyle name="S2" xfId="169" xr:uid="{00000000-0005-0000-0000-0000CD2F0000}"/>
    <cellStyle name="S3" xfId="170" xr:uid="{00000000-0005-0000-0000-0000CE2F0000}"/>
    <cellStyle name="S4" xfId="171" xr:uid="{00000000-0005-0000-0000-0000CF2F0000}"/>
    <cellStyle name="S5" xfId="172" xr:uid="{00000000-0005-0000-0000-0000D02F0000}"/>
    <cellStyle name="S5 2" xfId="173" xr:uid="{00000000-0005-0000-0000-0000D12F0000}"/>
    <cellStyle name="S5 3" xfId="174" xr:uid="{00000000-0005-0000-0000-0000D22F0000}"/>
    <cellStyle name="S6" xfId="175" xr:uid="{00000000-0005-0000-0000-0000D32F0000}"/>
    <cellStyle name="S6 2" xfId="176" xr:uid="{00000000-0005-0000-0000-0000D42F0000}"/>
    <cellStyle name="S6 3" xfId="177" xr:uid="{00000000-0005-0000-0000-0000D52F0000}"/>
    <cellStyle name="S7" xfId="178" xr:uid="{00000000-0005-0000-0000-0000D62F0000}"/>
    <cellStyle name="S7 2" xfId="179" xr:uid="{00000000-0005-0000-0000-0000D72F0000}"/>
    <cellStyle name="S7 3" xfId="180" xr:uid="{00000000-0005-0000-0000-0000D82F0000}"/>
    <cellStyle name="S8" xfId="181" xr:uid="{00000000-0005-0000-0000-0000D92F0000}"/>
    <cellStyle name="S9" xfId="182" xr:uid="{00000000-0005-0000-0000-0000DA2F0000}"/>
    <cellStyle name="S9 2" xfId="183" xr:uid="{00000000-0005-0000-0000-0000DB2F0000}"/>
    <cellStyle name="Total 2" xfId="134" xr:uid="{00000000-0005-0000-0000-0000DC2F0000}"/>
  </cellStyles>
  <dxfs count="0"/>
  <tableStyles count="0" defaultTableStyle="TableStyleMedium2" defaultPivotStyle="PivotStyleLight16"/>
  <colors>
    <mruColors>
      <color rgb="FFEAEAEA"/>
      <color rgb="FFFFFFCC"/>
      <color rgb="FFEDF0C2"/>
      <color rgb="FFE4E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61" Type="http://schemas.openxmlformats.org/officeDocument/2006/relationships/externalLink" Target="externalLinks/externalLink59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BD2008D\grafre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s\FS%20Final\Studi%20Kelayakan(Sept-99)\H2O2\CASHFLO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sty\data%20tnm\LUK\nop\SMEEST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Folder%20Group\F1%2012000\Quarter\1Q_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yadi\KDL\Documents%20and%20Settings\TYAS%20WASKITO\My%20Documents\Ekspansi%20KDL\My%20Documents\KDL\PPOP%202003\RJP04-08\Financial%20Model%20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000396\aws\Documents%20and%20Settings\RINTZA\My%20Documents\the%20client\Darma%20Henwa\Audit%20June%202002\WP\O\DHJune_02Forex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AMP\REVIEW%20FILES\Monthly%20Report\windows\TEMP\My%20Documents\bahan%20buku\form-p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7F985B\form-p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atellite\My%20Documents\DTS\Clients\ICI%20Paints\1771-2004\Client's%20Data\December%202004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s-rahmadi\data%20(d)\My%20Documents\Merry\Anggaran%20PKS\MMCOST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g69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a\shareddocs\My%20Documents\Project\Great%20River\Final%20Ok\GRI%20-%20Financial%20Projection%20final%20ok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i\umum\CH3-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1\Documents%20and%20Settings\CCUSER\Local%20Settings\Temporary%20Internet%20Files\OLK72\December%202004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Wiraman\My%20Documents\Documents%20and%20Settings\Wahyu\My%20Documents\DATA-DATA\PPIC03\Data%20ppic\RANGERS\dataku\Ppic%20hari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Wiraman\My%20Documents\Documents%20and%20Settings\Wahyu\My%20Documents\HARIS.L\COMPLIT%20DATA%20PAB\REVIEW\DATA%20PENDUKUNG\PICA\PICA%20EXF%20SEPT%20PA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My%20Documents\Q-1%202003\grafre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D2FADB\PICA%20EXF%20SEPT%20PA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REVIEW\2003\Q-4%202003\Q4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My%20Documents\ANDY%20SYARIF%20SARANSI\UMUM\Q-1%20LT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Wiraman\My%20Documents\Documents%20and%20Settings\Wahyu\My%20Documents\REVIEW\2005\Q1%202005\2003\Q-4%202003\Q4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PRESENTASI%20PABRIK%2020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%20COST.WK4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EDAD6E\Q4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Wiraman\My%20Documents\Documents%20and%20Settings\Wahyu\My%20Documents\DATA-DATA\PPIC03\Data%20ppic\RANGERS\dataku\Supor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F786B60\Supor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7B69572\McForecast%20(SF-XI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2FC078\CASHFLO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C739A3\CASHFLOW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Handi\Desktop\My%20Documents\Yani\BPM%20&amp;%20AP\My%20Documents\bahan%20buku\form-pm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D9214\form-pm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pri\SHARE\My%20Documents\Karyadi\Feasibility%20Study\cakra\Final\My%20Documents\coba\Kalla%20Inti%20Karsa%20-%20Financial%20Projec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594BB7\RBS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c4\c\1.%20ACCOUNT\Aug'02\Crop-ags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d2\PND%20FILE%20(C)\My%20Document\Dokumen%20Pinem\Excel\Report%20Schedule\SPB%20-%20Sig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04C675\form-pm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XW604\Sales%202001\Sales%20report_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bd4\C\LUK-KBD\2007\LUK-OP\LUK(B)-KTR1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TI-PC\Users\Estimasi_07\RKB%20APRIL\DOCUME~1\brosmala\LOCALS~1\Temp\My%20Documents\AI-CBP%20Files\PM%20&amp;%20budget\My%20Documents\bahan%20buku\form-pm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2EE9847\RBSB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PERASIONAL\DATA%20AIS\B.%20REPORTING\B.%20LAPORAN%20BULANAN\LPH%20TI\THN%202021\GUDANG%202021\TI%20ESTATE\GDG%20082021-EST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TI-PC\Users\RKB%20APRIL\DOCUME~1\brosmala\LOCALS~1\Temp\My%20Documents\AI-CBP%20Files\PM%20&amp;%20budget\My%20Documents\bahan%20buku\form-p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6.4\Folder%20Simbolon\My,%20D@t@\GUM_PANEN\DOCUME~1\rafik\LOCALS~1\Temp\Temporary%20Directory%201%20for%20SS%20Rubber%20Project%20Completion%20Study%20SS%20Ver2.zip\SS%20Rubber%20Project%20Completion%20Study%20S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Documents%20and%20Settings\TOSHIBA\Owner\Retail%202003\A.Plan\Sentra%20Layan\My%20Documents\bahan%20buku\form-p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15%20Download\P%20K%20S\PKS.%20CSR%20SITE\Reschedule%20CSR\rENCAN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older%20Michael\1.%20Folder%20AIG\A.%20BUDGETING\A.2%20BUDGETING%202015\2.%20PT%20KMS\A.2.2.5%20Draft%20Budget%20PT%20KMS%202015V3\BUDGET15-%20KMS\NURSERY\windows\TEMP\My%20Documents\bahan%20buku\form-p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S_REPORT\Data\DataBase_HarvFlush\HARVEST\HARV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ED6E61B\form-p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3C89A88\RBSB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925C61\RBS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31E0A5C\RBS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aporan%20Gudang\juli%202019\Laporan%20Gudang%20Juli%202019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2019\01.%20JANUARI%202019\LHP\Users\Andy%20Setiawan\Downloads\LP.BULANAN\windows\TEMP\My%20Documents\bahan%20buku\form-p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databudget\DATA\BUDGET\BGT2000\HD7000\CONSOLID\PL0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427027A\form-pm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F930086\form-pm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data\c-07\Kerja\Studi%20Kelayakan\005%20PT%20Bumi%20Hutani%20Lestari-2007\Documents%20and%20Settings\COMPAQ\My%20Documents\My%20IJ's\C.03.036%20(PT%20Kharisma%20Komunikasi%20Indonesia)\KKI%20Projections_Inti_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US%20Financial%20Statements%20Ref.%20Workbook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6F504A4\RBS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7CA8CB\RBS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TI-PC\Users\Victor\VICTOR%20(H)\Keuangan\DANA%20ACTUAL\RKB%20APRIL\DOCUME~1\brosmala\LOCALS~1\Temp\My%20Documents\AI-CBP%20Files\PM%20&amp;%20budget\My%20Documents\bahan%20buku\form-p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75851AB\Book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2A6944\RBS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20%20Koreksi%20Fiskal%20-%20DTT%20Tax%20&amp;%20Deffered%20Tax%202002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3%20DETAIL%20CONSOLIDATION%20200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1\OPERASIONAL\DATA%20AIS\B.%20REPORTING\A.%20PER%20DANA%20OP(PDO)\THN%202020\REKAP%20PDO%202020\KONSOL%20-%20PDO%202020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Januari%202023\Dataku\PT.MUTP\Documents%20and%20Settings\User\Desktop\Windows\Desktop\TEHNIK%202004\TC\RBS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08.%20AGUSTUS%202019\LHP\2019\01.%20JANUARI%202019\LHP\Users\Andy%20Setiawan\Downloads\01.%20LHD_TI_02.2018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79951\RBS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_ Lbr vs GP"/>
      <sheetName val="Olah"/>
      <sheetName val="Data SRL"/>
      <sheetName val="Data Prod_Graf"/>
      <sheetName val="PK RM"/>
      <sheetName val="Asumsi"/>
      <sheetName val="Produksi"/>
      <sheetName val="PBB"/>
      <sheetName val="B.Pem"/>
      <sheetName val="BOIM"/>
      <sheetName val="Areal"/>
      <sheetName val="AF PT. BKI - Makin"/>
      <sheetName val="Rekap"/>
      <sheetName val="Elektrikal"/>
      <sheetName val="Du_lieu"/>
      <sheetName val="Analisa"/>
      <sheetName val="12mar98 electronic"/>
      <sheetName val="is"/>
      <sheetName val="workingcap"/>
      <sheetName val="inputs"/>
      <sheetName val="PK"/>
      <sheetName val="Financials"/>
      <sheetName val="10 yr val"/>
      <sheetName val="Input"/>
      <sheetName val="DATA LTW"/>
      <sheetName val="TB"/>
      <sheetName val="UBA"/>
      <sheetName val="FORM-X-1"/>
      <sheetName val="grafrev"/>
      <sheetName val="DCF Jual-Sewa"/>
      <sheetName val="TON  per Jam"/>
      <sheetName val="Ten"/>
      <sheetName val="F1771-2"/>
      <sheetName val="datasheet"/>
      <sheetName val="kki"/>
      <sheetName val="fin pro centers"/>
      <sheetName val="SUMMARY"/>
      <sheetName val="Marshal"/>
      <sheetName val="Permanent info"/>
      <sheetName val="Daftar No MAPPI"/>
      <sheetName val="Karung"/>
      <sheetName val="Rupiah"/>
      <sheetName val="HK&amp;Mat"/>
      <sheetName val="Export"/>
      <sheetName val="Sumber"/>
    </sheetNames>
    <sheetDataSet>
      <sheetData sheetId="0"/>
      <sheetData sheetId="1" refreshError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B32">
            <v>92.699025494366509</v>
          </cell>
          <cell r="C32">
            <v>91.495061130591239</v>
          </cell>
          <cell r="D32">
            <v>90.234316588633433</v>
          </cell>
          <cell r="E32">
            <v>63.137755628174247</v>
          </cell>
          <cell r="F32">
            <v>57.32</v>
          </cell>
          <cell r="G32">
            <v>64.37</v>
          </cell>
          <cell r="H32">
            <v>50.691872272065062</v>
          </cell>
          <cell r="I32">
            <v>70.222360611674233</v>
          </cell>
          <cell r="J32">
            <v>57.571915132170858</v>
          </cell>
          <cell r="K32">
            <v>53.38</v>
          </cell>
          <cell r="L32">
            <v>44.77</v>
          </cell>
          <cell r="M32">
            <v>83.31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PS"/>
      <sheetName val="DATA LTW"/>
      <sheetName val="AOP-SK"/>
      <sheetName val="Data"/>
      <sheetName val="% Lbr vs GP"/>
      <sheetName val="Gaji"/>
      <sheetName val="Man Power"/>
      <sheetName val="Asumsi"/>
      <sheetName val="RESIDU"/>
      <sheetName val="2002"/>
      <sheetName val="TOWN"/>
      <sheetName val="BEKASI"/>
      <sheetName val="EE-PROP"/>
      <sheetName val="MASTER_INPUT"/>
      <sheetName val="exf"/>
      <sheetName val="FORM-X-1"/>
      <sheetName val="AOP_SK"/>
      <sheetName val="LR"/>
      <sheetName val="ID"/>
      <sheetName val="4-COP"/>
      <sheetName val="TM"/>
      <sheetName val="Premi Iuran"/>
      <sheetName val="SNP 2"/>
      <sheetName val="Komp Biaya"/>
      <sheetName val="12"/>
      <sheetName val="JADI"/>
      <sheetName val="XX"/>
      <sheetName val="COPA DETAIL"/>
      <sheetName val="Real"/>
      <sheetName val="Sheet2"/>
      <sheetName val="B"/>
      <sheetName val="D"/>
      <sheetName val="E"/>
      <sheetName val="F"/>
      <sheetName val="G"/>
      <sheetName val="A"/>
      <sheetName val="H"/>
      <sheetName val="J"/>
      <sheetName val="C"/>
      <sheetName val="Rin1"/>
      <sheetName val="BAP2"/>
      <sheetName val="Perhitungan"/>
      <sheetName val="G-Bap2"/>
      <sheetName val="Avail Bap2"/>
      <sheetName val="OLDMAP"/>
      <sheetName val="5 yr val"/>
      <sheetName val="Bang-Non-St"/>
      <sheetName val="input"/>
      <sheetName val="Financials"/>
      <sheetName val=" Summ fin."/>
      <sheetName val="Revenue"/>
      <sheetName val="AC"/>
      <sheetName val="LOADDAT"/>
      <sheetName val="Income"/>
      <sheetName val="BBM-03"/>
      <sheetName val="bct-PABRIK"/>
      <sheetName val="Scenarios and Sensitivities"/>
      <sheetName val="Operations"/>
      <sheetName val="Global Assumptions"/>
      <sheetName val="INDIRECT DETAIL"/>
      <sheetName val="ClubLounge"/>
      <sheetName val="A&amp;G."/>
      <sheetName val="Ambiente"/>
      <sheetName val="Bistro"/>
      <sheetName val="B.Ctr"/>
      <sheetName val="HRD."/>
      <sheetName val="G.Ldy"/>
      <sheetName val="Mini Bar"/>
      <sheetName val="OutsideCTR"/>
      <sheetName val="Pool Cafe"/>
      <sheetName val="P&amp;L Consolidation "/>
      <sheetName val="Rooms Dept."/>
      <sheetName val="ROI"/>
      <sheetName val="In R-Dining"/>
      <sheetName val="S&amp;M."/>
      <sheetName val="Bakery"/>
      <sheetName val="Banquet"/>
      <sheetName val="FB Analysis"/>
      <sheetName val="FBadm"/>
      <sheetName val="Kitc"/>
      <sheetName val="Lounge"/>
      <sheetName val="Pomec."/>
      <sheetName val="Stw"/>
      <sheetName val="Tavern"/>
      <sheetName val="Telephone"/>
      <sheetName val="Price"/>
      <sheetName val="DATA_LTW"/>
      <sheetName val="PABRIK (2)"/>
      <sheetName val="PO"/>
      <sheetName val="rekapitulasi"/>
      <sheetName val="FRN"/>
      <sheetName val="%_Lbr_vs_GP"/>
      <sheetName val="Man_Power"/>
      <sheetName val="Galian 1"/>
      <sheetName val="Comp equip"/>
      <sheetName val="MV"/>
      <sheetName val="Freezers"/>
      <sheetName val="BEFORE ALLOCATION"/>
      <sheetName val="BTB 1"/>
      <sheetName val="Valuation"/>
      <sheetName val="Invtr"/>
      <sheetName val="populasi"/>
      <sheetName val="Karung"/>
      <sheetName val="Harga Sat"/>
      <sheetName val="LPJ-Bm"/>
      <sheetName val="FS-FORECAST"/>
      <sheetName val="LEADSCHEDULE"/>
      <sheetName val="WBS1"/>
      <sheetName val="SAP"/>
      <sheetName val="PK"/>
      <sheetName val="CH_FL_QUAR"/>
      <sheetName val="SD"/>
      <sheetName val="DATA_feed"/>
      <sheetName val="CH_FL_YEAR"/>
      <sheetName val="BALANCE"/>
      <sheetName val="INC_FUN_FIN"/>
      <sheetName val="ocean voyage"/>
      <sheetName val="Ex-Rate"/>
      <sheetName val="TON  per Jam"/>
      <sheetName val="Data SRL"/>
      <sheetName val="Data Prod_Graf"/>
      <sheetName val="PK RM"/>
      <sheetName val="tabel"/>
      <sheetName val="FISIK RAB 2000"/>
      <sheetName val="SOAL42"/>
      <sheetName val="Currency Rate"/>
      <sheetName val="DATA_LTW1"/>
      <sheetName val="SNP_2"/>
      <sheetName val="Komp_Biaya"/>
      <sheetName val="Scenarios_and_Sensitivities"/>
      <sheetName val="Global_Assumptions"/>
      <sheetName val="INDIRECT_DETAIL"/>
      <sheetName val="Premi_Iuran"/>
      <sheetName val="Avail_Bap2"/>
      <sheetName val="5_yr_val"/>
      <sheetName val="_Summ_fin_"/>
      <sheetName val="Harga_Sat"/>
      <sheetName val="COPA_DETAIL"/>
      <sheetName val="ocean_voyage"/>
      <sheetName val="TON__per_Jam"/>
      <sheetName val="Data_SRL"/>
      <sheetName val="Data_Prod_Graf"/>
      <sheetName val="PK_RM"/>
      <sheetName val="FISIK_RAB_2000"/>
      <sheetName val="Currency_Rate"/>
      <sheetName val="A&amp;G_"/>
      <sheetName val="B_Ctr"/>
      <sheetName val="HRD_"/>
      <sheetName val="G_Ldy"/>
      <sheetName val="Mini_Bar"/>
      <sheetName val="Pool_Cafe"/>
      <sheetName val="P&amp;L_Consolidation_"/>
      <sheetName val="Rooms_Dept_"/>
      <sheetName val="In_R-Dining"/>
      <sheetName val="S&amp;M_"/>
      <sheetName val="FB_Analysis"/>
      <sheetName val="Pomec_"/>
      <sheetName val="BTB_1"/>
      <sheetName val="HIP-0501"/>
      <sheetName val="install"/>
      <sheetName val="para"/>
      <sheetName val="Corporate"/>
      <sheetName val="Parameter"/>
      <sheetName val="GroundRules"/>
      <sheetName val="DetailCC"/>
      <sheetName val="AGGR"/>
      <sheetName val="CC"/>
      <sheetName val="CONC"/>
      <sheetName val="MIC"/>
      <sheetName val="OPR"/>
      <sheetName val="RMC"/>
      <sheetName val="TRCEM"/>
      <sheetName val="Title"/>
      <sheetName val="FAK"/>
      <sheetName val="Report"/>
      <sheetName val="FORM X COST"/>
      <sheetName val="List"/>
      <sheetName val="SAT-BHN"/>
      <sheetName val="Biaya PKS"/>
      <sheetName val="Project Cost"/>
      <sheetName val="Risk Analisis"/>
      <sheetName val="BEP"/>
      <sheetName val="Depre"/>
      <sheetName val="PINJAMAN-Bank"/>
      <sheetName val="Pemeliharaan"/>
      <sheetName val="Upah"/>
      <sheetName val="Bahan"/>
      <sheetName val="Cash-flow"/>
      <sheetName val="IRR"/>
      <sheetName val="IRR ALL"/>
      <sheetName val="Lab&amp;Bengkel"/>
      <sheetName val="Produksi &amp; Scedule"/>
      <sheetName val="CH"/>
      <sheetName val="DATA_LTW2"/>
      <sheetName val="%_Lbr_vs_GP1"/>
      <sheetName val="Komp_Biaya1"/>
      <sheetName val="DATA_LTW3"/>
      <sheetName val="%_Lbr_vs_GP2"/>
      <sheetName val="Komp_Biaya2"/>
      <sheetName val="As"/>
      <sheetName val="LAPIUT"/>
      <sheetName val="SPREAD"/>
      <sheetName val="0220"/>
      <sheetName val="Analisa"/>
      <sheetName val="perGas"/>
      <sheetName val="DISTRIBUSI"/>
      <sheetName val="LAPSTOK OK"/>
      <sheetName val="Brg_Jadi OK"/>
      <sheetName val="10 yr val"/>
      <sheetName val="Kuantitas &amp; Harga"/>
      <sheetName val="Electrikal"/>
      <sheetName val="Elektronik"/>
      <sheetName val="Plumbing"/>
      <sheetName val="Fire Fighting"/>
      <sheetName val="Item Kompen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  <sheetName val="Sheet1"/>
      <sheetName val="4.1"/>
      <sheetName val="Data Kar"/>
      <sheetName val="PDPC0908"/>
      <sheetName val="PABRIK (2)"/>
      <sheetName val="data-hujan"/>
      <sheetName val="SalesCPO"/>
      <sheetName val="SalesPK"/>
      <sheetName val="Konsol"/>
      <sheetName val="CPO"/>
      <sheetName val="Summary"/>
      <sheetName val="liink"/>
      <sheetName val="SETUP"/>
      <sheetName val="Akomodasi"/>
      <sheetName val="Populasi"/>
      <sheetName val="RATE"/>
      <sheetName val="RADIO CONTROLS"/>
      <sheetName val="4_1"/>
      <sheetName val="Data_Kar"/>
      <sheetName val="CPO 16-9-TID "/>
      <sheetName val="INDIRECT DETAIL"/>
      <sheetName val="MASTER_INPUT"/>
      <sheetName val="INDRCT DTL"/>
      <sheetName val="WIL 1"/>
      <sheetName val="MM.PAGE-2.X"/>
      <sheetName val="table"/>
      <sheetName val="bonus2009"/>
      <sheetName val="GABUNG"/>
      <sheetName val="ACC"/>
      <sheetName val="ICT"/>
      <sheetName val="FINANCE"/>
      <sheetName val="CAS"/>
      <sheetName val="MARKETING"/>
      <sheetName val="LP"/>
      <sheetName val="HRS"/>
      <sheetName val="PLASMA"/>
      <sheetName val="SEKRETARIS DMD"/>
      <sheetName val="AUDIT"/>
      <sheetName val="QES"/>
      <sheetName val="SPU"/>
      <sheetName val="RISET"/>
      <sheetName val="Pjs M - SM PLANTATIONS"/>
      <sheetName val="BL"/>
      <sheetName val="KGB"/>
      <sheetName val="MI"/>
      <sheetName val="WS"/>
      <sheetName val="BS"/>
      <sheetName val="SS"/>
      <sheetName val="IPBD"/>
      <sheetName val="MT"/>
      <sheetName val="TS"/>
      <sheetName val="GJ"/>
      <sheetName val="SC"/>
      <sheetName val="JP"/>
      <sheetName val="LK"/>
      <sheetName val="H1"/>
      <sheetName val="H2"/>
      <sheetName val="H3"/>
      <sheetName val="H4, H6"/>
      <sheetName val="H5"/>
      <sheetName val="Pjs M - M MILL"/>
      <sheetName val="PKS BL"/>
      <sheetName val="PKS SS"/>
      <sheetName val="PKS PB"/>
      <sheetName val="PKS SJ"/>
      <sheetName val="PKS H1"/>
      <sheetName val="Bonus2008"/>
      <sheetName val="OTH INT"/>
      <sheetName val="Analisa"/>
      <sheetName val="Material"/>
      <sheetName val="HA STATEMENT"/>
      <sheetName val="Hal-12 "/>
      <sheetName val="2501"/>
      <sheetName val="MGR-12"/>
      <sheetName val="prrkb-01"/>
      <sheetName val="Dumtk"/>
      <sheetName val="AREA 8A"/>
      <sheetName val="Premi Iuran"/>
      <sheetName val="PL"/>
      <sheetName val="1-AFD"/>
      <sheetName val="DIRECT COST"/>
      <sheetName val="Harga 2011"/>
      <sheetName val="MANU"/>
      <sheetName val="XXXXXXXXXXXX"/>
      <sheetName val="AKTIVA"/>
      <sheetName val="LOCAL GOVT TAX"/>
      <sheetName val="DATA LTW"/>
      <sheetName val="renc. kerja LC"/>
      <sheetName val="SASARAN "/>
      <sheetName val=" 45KVA-1"/>
      <sheetName val="Ex_Rate"/>
      <sheetName val="ocean voyage"/>
      <sheetName val="98MM-COS"/>
      <sheetName val="MA-Detail"/>
      <sheetName val="Rumus"/>
      <sheetName val="DAT_1"/>
      <sheetName val="cogs"/>
      <sheetName val="BBNE"/>
      <sheetName val="BLNE"/>
      <sheetName val="ITNE"/>
      <sheetName val="KAA"/>
      <sheetName val="KB"/>
      <sheetName val="KMYE"/>
      <sheetName val="KT"/>
      <sheetName val="KTTG"/>
      <sheetName val="SAMAN"/>
      <sheetName val="SK"/>
      <sheetName val="TRG"/>
      <sheetName val="MASTER"/>
      <sheetName val="DATA"/>
      <sheetName val="T155"/>
      <sheetName val="T230"/>
      <sheetName val="G45&amp;65"/>
      <sheetName val="G10"/>
      <sheetName val="G15"/>
      <sheetName val="JeP"/>
      <sheetName val="FORD2"/>
      <sheetName val="FORD4"/>
      <sheetName val="TRK"/>
      <sheetName val="WL"/>
      <sheetName val="L3"/>
      <sheetName val="GR"/>
      <sheetName val="TRL"/>
      <sheetName val="FISIK RAB 2000"/>
      <sheetName val="PPKS"/>
      <sheetName val="PPKS2"/>
      <sheetName val="BHL OK"/>
      <sheetName val="Potensi.Produksi"/>
      <sheetName val="Harga Spare Part"/>
      <sheetName val="Alber"/>
      <sheetName val="PAGE 1.X"/>
      <sheetName val="SME"/>
      <sheetName val="PBG_2"/>
      <sheetName val="Names"/>
      <sheetName val="Rincian Iuran"/>
      <sheetName val="RKP 1"/>
      <sheetName val="MILL-EXP"/>
      <sheetName val="3"/>
      <sheetName val="General"/>
      <sheetName val="Langsir"/>
      <sheetName val="LTW"/>
      <sheetName val="JSiar"/>
      <sheetName val="Olah"/>
      <sheetName val="Lhp-1"/>
      <sheetName val="Masa Kerja"/>
      <sheetName val="MN"/>
      <sheetName val="PN"/>
      <sheetName val="Form"/>
      <sheetName val="Kerj_alat"/>
      <sheetName val="Upah"/>
      <sheetName val="Penerimaan TBS"/>
      <sheetName val="#REF"/>
      <sheetName val="TBM"/>
      <sheetName val="D-base"/>
      <sheetName val="Rinci-Biaya"/>
      <sheetName val="Rinci-Pendapatan"/>
      <sheetName val="Pro-Base"/>
      <sheetName val="Sheet1 (3)"/>
      <sheetName val="fisik 94"/>
      <sheetName val="RYN A"/>
      <sheetName val="code"/>
      <sheetName val="Cover"/>
      <sheetName val="data list validation"/>
      <sheetName val="DATABASE"/>
      <sheetName val="REKAP REALISASI "/>
      <sheetName val="RENCANA REKRUT"/>
      <sheetName val="TURN OVER"/>
      <sheetName val="LAP TO VP"/>
      <sheetName val="Sheet4"/>
      <sheetName val="LAP TO VP (2)"/>
      <sheetName val="REPORT TO VP-HR"/>
      <sheetName val="BLNA"/>
      <sheetName val="BRI"/>
      <sheetName val="GIAT"/>
      <sheetName val="HNM"/>
      <sheetName val="ITNA"/>
      <sheetName val="KTKB"/>
      <sheetName val="KTKS"/>
      <sheetName val="KTMS"/>
      <sheetName val="MTRE"/>
      <sheetName val="PDGL"/>
      <sheetName val="PJKS"/>
      <sheetName val="PMTE"/>
      <sheetName val="PSSM"/>
      <sheetName val="PLME"/>
      <sheetName val="SBAL"/>
      <sheetName val="SYAL"/>
      <sheetName val="USM"/>
      <sheetName val="WRKP TM"/>
      <sheetName val="Production S2"/>
      <sheetName val="Production S3"/>
      <sheetName val="2002"/>
      <sheetName val="RMS FUNGSIONAL"/>
      <sheetName val="List"/>
      <sheetName val="kode Baru "/>
      <sheetName val="RMS - STR"/>
      <sheetName val="Daftar Blok"/>
      <sheetName val="keb-bbm"/>
      <sheetName val="IV"/>
      <sheetName val="4_11"/>
      <sheetName val="Data_Kar1"/>
      <sheetName val="Hal-12_"/>
      <sheetName val="Daftar_Blok"/>
      <sheetName val="P-12"/>
      <sheetName val="HAL-12"/>
      <sheetName val="CH"/>
      <sheetName val="HJD"/>
      <sheetName val="Bantu"/>
      <sheetName val="Validasi"/>
      <sheetName val="FFB"/>
      <sheetName val="HA"/>
      <sheetName val="4_12"/>
      <sheetName val="Data_Kar2"/>
      <sheetName val="Hal-12_1"/>
      <sheetName val="Daftar_Blok1"/>
      <sheetName val="CPO_16-9-TID_"/>
      <sheetName val="INDRCT_DTL"/>
      <sheetName val="WIL_1"/>
      <sheetName val="INDIRECT_DETAIL"/>
      <sheetName val="HRU "/>
      <sheetName val="HAL-023"/>
      <sheetName val="Harga"/>
      <sheetName val="1999"/>
      <sheetName val="36"/>
      <sheetName val="4_13"/>
      <sheetName val="Data_Kar3"/>
      <sheetName val="Hal-12_2"/>
      <sheetName val="Daftar_Blok2"/>
      <sheetName val="CPO_16-9-TID_1"/>
      <sheetName val="INDRCT_DTL1"/>
      <sheetName val="WIL_11"/>
      <sheetName val="INDIRECT_DETAIL1"/>
      <sheetName val="RYN_A"/>
      <sheetName val="HRU_"/>
      <sheetName val="Premi_Iuran"/>
      <sheetName val="DIRECT_COST"/>
      <sheetName val="Harga_2011"/>
      <sheetName val="MM_PAGE-2_X"/>
      <sheetName val="LOCAL_GOVT_TAX"/>
      <sheetName val="renc__kerja_LC"/>
      <sheetName val="SASARAN_"/>
      <sheetName val="DATA_LTW"/>
      <sheetName val="_45KVA-1"/>
      <sheetName val="ocean_voyage"/>
      <sheetName val="hal_8"/>
      <sheetName val="DETAIL"/>
      <sheetName val="Book1"/>
      <sheetName val="RPT"/>
      <sheetName val="BHL"/>
      <sheetName val="RPS"/>
      <sheetName val="Transport"/>
      <sheetName val="Tunas "/>
      <sheetName val="Daftar_Barang"/>
      <sheetName val="Master_Akun"/>
      <sheetName val="HAL10"/>
      <sheetName val="_43_9_1"/>
      <sheetName val="Karyawaan SKU B"/>
      <sheetName val="Table 1"/>
      <sheetName val="Gaji Pokok"/>
      <sheetName val="Upah SKU H"/>
      <sheetName val="Upah Bulanan"/>
      <sheetName val="Blok Panen"/>
      <sheetName val="Kend"/>
      <sheetName val="HK Effektif &amp; Rate Upah"/>
      <sheetName val="Harga Overhaul"/>
      <sheetName val="Biaya Wshop"/>
      <sheetName val="Jeep"/>
      <sheetName val="4_14"/>
      <sheetName val="Blok List"/>
      <sheetName val="Code Sampul"/>
      <sheetName val="BARANG"/>
      <sheetName val="KODE"/>
      <sheetName val="PEN_BBT"/>
      <sheetName val="Sheet2"/>
      <sheetName val="code2"/>
      <sheetName val="Help"/>
      <sheetName val="LC &amp; TANAM"/>
      <sheetName val="LC_&amp;_TANAM"/>
      <sheetName val="Blok_List"/>
      <sheetName val="SEBARAN JANJANG"/>
      <sheetName val="Pekerjaan"/>
      <sheetName val="a10"/>
      <sheetName val="WS-1"/>
      <sheetName val="b11"/>
      <sheetName val="Program"/>
      <sheetName val="Sheet3"/>
      <sheetName val="code &amp; harga"/>
      <sheetName val="SHEET TGL"/>
      <sheetName val="TBS 05"/>
      <sheetName val="SISIP"/>
      <sheetName val="NPK Mg Bo"/>
      <sheetName val="TBS BLOK"/>
      <sheetName val="RUPS"/>
      <sheetName val="Master Blok"/>
      <sheetName val="TRAIL"/>
      <sheetName val="Yield TT2014"/>
      <sheetName val="Komplek TM"/>
      <sheetName val="Vegetasi thp 4"/>
      <sheetName val="Exlfoxpro final"/>
      <sheetName val="TT2014"/>
      <sheetName val="REKAP"/>
      <sheetName val="AKTUAL KEGIATAN"/>
      <sheetName val="Distribusi GABA"/>
      <sheetName val="Distribusi GALA"/>
      <sheetName val="Distribusi MSJA"/>
      <sheetName val="Target Type"/>
      <sheetName val="SIV"/>
      <sheetName val="KETERANGAN PEMAKAIAN"/>
      <sheetName val="FFB-2003( P ) "/>
      <sheetName val="A1"/>
      <sheetName val="7A"/>
      <sheetName val="7B"/>
      <sheetName val="13"/>
      <sheetName val="15"/>
      <sheetName val="16"/>
      <sheetName val="19"/>
      <sheetName val="22"/>
      <sheetName val="A4"/>
      <sheetName val="2A"/>
      <sheetName val="A5_i_"/>
      <sheetName val="9"/>
      <sheetName val="25"/>
      <sheetName val="2B"/>
      <sheetName val="2C"/>
      <sheetName val="2D"/>
      <sheetName val="A5_iii_"/>
      <sheetName val="21s"/>
      <sheetName val="28"/>
      <sheetName val="2"/>
      <sheetName val="5"/>
      <sheetName val="6"/>
      <sheetName val="7"/>
      <sheetName val="11"/>
      <sheetName val="10"/>
      <sheetName val="23"/>
      <sheetName val="24b"/>
      <sheetName val="26"/>
      <sheetName val="27"/>
      <sheetName val="29"/>
      <sheetName val="30"/>
      <sheetName val="31"/>
      <sheetName val="32"/>
      <sheetName val="33"/>
      <sheetName val="1"/>
      <sheetName val="4"/>
      <sheetName val="DAT-1"/>
      <sheetName val="97EST120_ok"/>
      <sheetName val="PO"/>
      <sheetName val="Actvty"/>
      <sheetName val="Areal Statement Baru"/>
      <sheetName val="RKB.AFD 4"/>
      <sheetName val="RADIO_CONTROLS"/>
      <sheetName val="HK_Effektif_&amp;_Rate_Upah"/>
      <sheetName val="Harga_Overhaul"/>
      <sheetName val="Biaya_Wshop"/>
      <sheetName val="Harga_Spare_Part"/>
      <sheetName val="FISIK_RAB_2000"/>
      <sheetName val="BHL_OK"/>
      <sheetName val="Potensi_Produksi"/>
      <sheetName val="PAGE_1_X"/>
      <sheetName val="Rincian_Iuran"/>
      <sheetName val="Areal_Statement_Baru"/>
      <sheetName val="RKB_AFD_4"/>
      <sheetName val="HA_STATEMENT"/>
      <sheetName val="RKP_1"/>
      <sheetName val="Masa_Kerja"/>
      <sheetName val="Penerimaan_TBS"/>
      <sheetName val="Sheet1_(3)"/>
      <sheetName val="fisik_94"/>
      <sheetName val="SEKRETARIS_DMD"/>
      <sheetName val="Pjs_M_-_SM_PLANTATIONS"/>
      <sheetName val="H4,_H6"/>
      <sheetName val="Pjs_M_-_M_MILL"/>
      <sheetName val="PKS_BL"/>
      <sheetName val="PKS_SS"/>
      <sheetName val="PKS_PB"/>
      <sheetName val="PKS_SJ"/>
      <sheetName val="PKS_H1"/>
      <sheetName val="OTH_INT"/>
      <sheetName val="data_list_validation"/>
      <sheetName val="REKAP_REALISASI_"/>
      <sheetName val="RENCANA_REKRUT"/>
      <sheetName val="TURN_OVER"/>
      <sheetName val="LAP_TO_VP"/>
      <sheetName val="LAP_TO_VP_(2)"/>
      <sheetName val="REPORT_TO_VP-HR"/>
      <sheetName val="WRKP_TM"/>
      <sheetName val="Production_S2"/>
      <sheetName val="Production_S3"/>
      <sheetName val="Recapitulation CTM"/>
      <sheetName val="Data_Kar4"/>
      <sheetName val="Hal-12_3"/>
      <sheetName val="Daftar_Blok3"/>
      <sheetName val="CPO_16-9-TID_2"/>
      <sheetName val="INDRCT_DTL2"/>
      <sheetName val="WIL_12"/>
      <sheetName val="RADIO_CONTROLS1"/>
      <sheetName val="INDIRECT_DETAIL2"/>
      <sheetName val="HK_Effektif_&amp;_Rate_Upah1"/>
      <sheetName val="Harga_Overhaul1"/>
      <sheetName val="Biaya_Wshop1"/>
      <sheetName val="Premi_Iuran1"/>
      <sheetName val="Harga_Spare_Part1"/>
      <sheetName val="DIRECT_COST1"/>
      <sheetName val="Harga_20111"/>
      <sheetName val="MM_PAGE-2_X1"/>
      <sheetName val="LOCAL_GOVT_TAX1"/>
      <sheetName val="DATA_LTW1"/>
      <sheetName val="renc__kerja_LC1"/>
      <sheetName val="SASARAN_1"/>
      <sheetName val="_45KVA-11"/>
      <sheetName val="ocean_voyage1"/>
      <sheetName val="FISIK_RAB_20001"/>
      <sheetName val="BHL_OK1"/>
      <sheetName val="Potensi_Produksi1"/>
      <sheetName val="PAGE_1_X1"/>
      <sheetName val="Rincian_Iuran1"/>
      <sheetName val="RYN_A1"/>
      <sheetName val="Areal_Statement_Baru1"/>
      <sheetName val="RKB_AFD_41"/>
      <sheetName val="HA_STATEMENT1"/>
      <sheetName val="RKP_11"/>
      <sheetName val="Masa_Kerja1"/>
      <sheetName val="Penerimaan_TBS1"/>
      <sheetName val="HRU_1"/>
      <sheetName val="Sheet1_(3)1"/>
      <sheetName val="fisik_941"/>
      <sheetName val="SEKRETARIS_DMD1"/>
      <sheetName val="Pjs_M_-_SM_PLANTATIONS1"/>
      <sheetName val="H4,_H61"/>
      <sheetName val="Pjs_M_-_M_MILL1"/>
      <sheetName val="PKS_BL1"/>
      <sheetName val="PKS_SS1"/>
      <sheetName val="PKS_PB1"/>
      <sheetName val="PKS_SJ1"/>
      <sheetName val="PKS_H11"/>
      <sheetName val="OTH_INT1"/>
      <sheetName val="data_list_validation1"/>
      <sheetName val="REKAP_REALISASI_1"/>
      <sheetName val="RENCANA_REKRUT1"/>
      <sheetName val="TURN_OVER1"/>
      <sheetName val="LAP_TO_VP1"/>
      <sheetName val="LAP_TO_VP_(2)1"/>
      <sheetName val="REPORT_TO_VP-HR1"/>
      <sheetName val="WRKP_TM1"/>
      <sheetName val="Production_S21"/>
      <sheetName val="Production_S31"/>
      <sheetName val="4_15"/>
      <sheetName val="Data_Kar5"/>
      <sheetName val="Hal-12_4"/>
      <sheetName val="Daftar_Blok4"/>
      <sheetName val="CPO_16-9-TID_3"/>
      <sheetName val="INDRCT_DTL3"/>
      <sheetName val="WIL_13"/>
      <sheetName val="RADIO_CONTROLS2"/>
      <sheetName val="INDIRECT_DETAIL3"/>
      <sheetName val="HK_Effektif_&amp;_Rate_Upah2"/>
      <sheetName val="Harga_Overhaul2"/>
      <sheetName val="Biaya_Wshop2"/>
      <sheetName val="Premi_Iuran2"/>
      <sheetName val="Harga_Spare_Part2"/>
      <sheetName val="DIRECT_COST2"/>
      <sheetName val="Harga_20112"/>
      <sheetName val="MM_PAGE-2_X2"/>
      <sheetName val="LOCAL_GOVT_TAX2"/>
      <sheetName val="DATA_LTW2"/>
      <sheetName val="renc__kerja_LC2"/>
      <sheetName val="SASARAN_2"/>
      <sheetName val="_45KVA-12"/>
      <sheetName val="ocean_voyage2"/>
      <sheetName val="FISIK_RAB_20002"/>
      <sheetName val="BHL_OK2"/>
      <sheetName val="Potensi_Produksi2"/>
      <sheetName val="PAGE_1_X2"/>
      <sheetName val="Rincian_Iuran2"/>
      <sheetName val="Areal_Statement_Baru2"/>
      <sheetName val="RKB_AFD_42"/>
      <sheetName val="RYN_A2"/>
      <sheetName val="HA_STATEMENT2"/>
      <sheetName val="RKP_12"/>
      <sheetName val="Masa_Kerja2"/>
      <sheetName val="Penerimaan_TBS2"/>
      <sheetName val="HRU_2"/>
      <sheetName val="Sheet1_(3)2"/>
      <sheetName val="fisik_942"/>
      <sheetName val="SEKRETARIS_DMD2"/>
      <sheetName val="Pjs_M_-_SM_PLANTATIONS2"/>
      <sheetName val="H4,_H62"/>
      <sheetName val="Pjs_M_-_M_MILL2"/>
      <sheetName val="PKS_BL2"/>
      <sheetName val="PKS_SS2"/>
      <sheetName val="PKS_PB2"/>
      <sheetName val="PKS_SJ2"/>
      <sheetName val="PKS_H12"/>
      <sheetName val="OTH_INT2"/>
      <sheetName val="data_list_validation2"/>
      <sheetName val="REKAP_REALISASI_2"/>
      <sheetName val="RENCANA_REKRUT2"/>
      <sheetName val="TURN_OVER2"/>
      <sheetName val="LAP_TO_VP2"/>
      <sheetName val="LAP_TO_VP_(2)2"/>
      <sheetName val="REPORT_TO_VP-HR2"/>
      <sheetName val="WRKP_TM2"/>
      <sheetName val="Production_S22"/>
      <sheetName val="Production_S32"/>
      <sheetName val="Lookup"/>
      <sheetName val="III.9"/>
      <sheetName val="PANEN"/>
      <sheetName val="PREMI"/>
      <sheetName val="Trial Balance Attc.1"/>
      <sheetName val="A"/>
      <sheetName val="Parameter"/>
      <sheetName val="Bulanan"/>
      <sheetName val="2007"/>
      <sheetName val="Tabel"/>
      <sheetName val="TabelGaji"/>
      <sheetName val="0801 Lembur"/>
      <sheetName val="0802 Lembur"/>
      <sheetName val="Pk prod"/>
      <sheetName val="Job List"/>
      <sheetName val="Transp2"/>
      <sheetName val=" BEP-1999"/>
      <sheetName val="HARVEST02"/>
      <sheetName val="MUTU BUAH"/>
      <sheetName val="d_base SKU"/>
      <sheetName val="Manning 1"/>
      <sheetName val="d_base gapok"/>
      <sheetName val="Gaji"/>
      <sheetName val="RKB"/>
      <sheetName val="DATAFEED"/>
      <sheetName val="ID"/>
      <sheetName val="1771"/>
      <sheetName val="1771(1)"/>
      <sheetName val="I"/>
      <sheetName val="II"/>
      <sheetName val="III"/>
      <sheetName val="V"/>
      <sheetName val="VI"/>
      <sheetName val="LK1"/>
      <sheetName val="LK3"/>
      <sheetName val="LK2"/>
      <sheetName val="LK4"/>
      <sheetName val="LK5"/>
      <sheetName val="LK6"/>
      <sheetName val="ISCF"/>
      <sheetName val="Neraca"/>
      <sheetName val="Kel 1&amp;2"/>
      <sheetName val="Kel 3 &amp; BANG"/>
      <sheetName val="ISCF (2)"/>
      <sheetName val="AKT_TETAP"/>
      <sheetName val="Dec2001Fisc "/>
      <sheetName val="Penyusutan"/>
      <sheetName val="INCOMESTAT"/>
      <sheetName val="NOTES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DETAIL"/>
      <sheetName val="INDIRECT SMR"/>
      <sheetName val="INDIRECT COST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Code_Sampul"/>
      <sheetName val="Ex-Rate"/>
      <sheetName val="31JAN07"/>
      <sheetName val="LINK"/>
      <sheetName val="Mapping"/>
      <sheetName val="code1"/>
      <sheetName val="As"/>
      <sheetName val="DB"/>
      <sheetName val="SI"/>
      <sheetName val="SALDO"/>
      <sheetName val="Kode Barang"/>
      <sheetName val="REK"/>
      <sheetName val="NO"/>
      <sheetName val="Kategori"/>
      <sheetName val="StaProd"/>
      <sheetName val="Bantuan"/>
      <sheetName val="CAT1"/>
      <sheetName val="LIST REKENING"/>
      <sheetName val="4. T"/>
      <sheetName val="RA"/>
      <sheetName val="LIST PREMI"/>
      <sheetName val="SMEEST12"/>
      <sheetName val="Code_Sampul1"/>
      <sheetName val="Blok_List1"/>
      <sheetName val="code_&amp;_harga"/>
      <sheetName val="SHEET_TGL"/>
      <sheetName val="LC_&amp;_TANAM1"/>
      <sheetName val="SEBARAN_JANJANG"/>
      <sheetName val="PABRIK_(2)"/>
      <sheetName val="Job_List"/>
      <sheetName val="Kode_Barang"/>
      <sheetName val="4__T"/>
      <sheetName val="LIST_REKENING"/>
      <sheetName val="Kel_1&amp;2"/>
      <sheetName val="Kel_3_&amp;_BANG"/>
      <sheetName val="ISCF_(2)"/>
      <sheetName val="Dec2001Fisc_"/>
      <sheetName val="Datar_isi"/>
      <sheetName val="Lbr_Sched_"/>
      <sheetName val="SKU_BUL_"/>
      <sheetName val="SKU-HAR_"/>
      <sheetName val="RATE_SKU_HAR_"/>
      <sheetName val="LBR_SLR_DTL"/>
      <sheetName val="LEMBUR_2006"/>
      <sheetName val="Prod_smry"/>
      <sheetName val="Prod__Stats"/>
      <sheetName val="Expens&amp;Rnue_(2)"/>
      <sheetName val="DIRECT_SMR"/>
      <sheetName val="DIRECT_DETAIL"/>
      <sheetName val="INDIRECT_SMR"/>
      <sheetName val="INDIRECT_COST"/>
      <sheetName val="TRANS_PWR_"/>
      <sheetName val="TRANS_VEHICL"/>
      <sheetName val="TRANS_WATER"/>
      <sheetName val="TRANS_WORKM&amp;R"/>
      <sheetName val="TRANS_RMH"/>
      <sheetName val="TRANS_ALT_BERAT"/>
      <sheetName val="SE_SMR"/>
      <sheetName val="SE_COST"/>
      <sheetName val="SE_Detail"/>
      <sheetName val="Pendukung"/>
      <sheetName val="Dafis"/>
      <sheetName val="材料汇总表"/>
      <sheetName val="LAMPUNG"/>
      <sheetName val="Sampul"/>
      <sheetName val="KOP"/>
      <sheetName val="daf-isi"/>
      <sheetName val="Area Statement"/>
      <sheetName val="struktur"/>
      <sheetName val="cf"/>
      <sheetName val="gajiky"/>
      <sheetName val="btl"/>
      <sheetName val="dk"/>
      <sheetName val="roll-plhr"/>
      <sheetName val="HK (2)"/>
      <sheetName val="TBM 1 Div.I"/>
      <sheetName val="LC Div II"/>
      <sheetName val="TBM 0 Div.III"/>
      <sheetName val="int"/>
      <sheetName val="CROLL"/>
      <sheetName val="hk"/>
      <sheetName val="vra"/>
      <sheetName val="persatuan (2)"/>
      <sheetName val="persatuan"/>
      <sheetName val="Mandays"/>
      <sheetName val="TBM 0"/>
      <sheetName val="NORMA PN"/>
      <sheetName val="TBM 1 Div.I=700 ha"/>
      <sheetName val="LC Div II=1000 ha"/>
      <sheetName val="TBM 0 Div.II=1000 ha"/>
      <sheetName val="roll-bbt"/>
      <sheetName val="hk (3)"/>
      <sheetName val="Asumsi"/>
      <sheetName val="Norma MN"/>
      <sheetName val="LC Mekanis"/>
      <sheetName val="LC"/>
      <sheetName val="Norma LC"/>
      <sheetName val="Norma TBM0"/>
      <sheetName val="tahunan"/>
    </sheetNames>
    <sheetDataSet>
      <sheetData sheetId="0" refreshError="1">
        <row r="13">
          <cell r="AH13">
            <v>11</v>
          </cell>
          <cell r="AI13">
            <v>247</v>
          </cell>
          <cell r="AJ13">
            <v>14</v>
          </cell>
          <cell r="AK13">
            <v>240</v>
          </cell>
          <cell r="AL13">
            <v>10</v>
          </cell>
          <cell r="AM13">
            <v>241</v>
          </cell>
          <cell r="AN13">
            <v>19</v>
          </cell>
          <cell r="AO13">
            <v>335</v>
          </cell>
          <cell r="AP13">
            <v>19</v>
          </cell>
          <cell r="AQ13">
            <v>234</v>
          </cell>
          <cell r="AS13" t="str">
            <v xml:space="preserve"> Jan</v>
          </cell>
        </row>
        <row r="14">
          <cell r="AH14">
            <v>16</v>
          </cell>
          <cell r="AI14">
            <v>457</v>
          </cell>
          <cell r="AJ14">
            <v>12</v>
          </cell>
          <cell r="AK14">
            <v>103</v>
          </cell>
          <cell r="AL14">
            <v>17</v>
          </cell>
          <cell r="AM14">
            <v>356</v>
          </cell>
          <cell r="AN14">
            <v>6</v>
          </cell>
          <cell r="AO14">
            <v>59</v>
          </cell>
          <cell r="AP14">
            <v>12</v>
          </cell>
          <cell r="AQ14">
            <v>300</v>
          </cell>
          <cell r="AS14" t="str">
            <v xml:space="preserve"> Feb</v>
          </cell>
        </row>
        <row r="15">
          <cell r="AH15">
            <v>14</v>
          </cell>
          <cell r="AI15">
            <v>238</v>
          </cell>
          <cell r="AJ15">
            <v>14</v>
          </cell>
          <cell r="AK15">
            <v>66</v>
          </cell>
          <cell r="AL15">
            <v>12</v>
          </cell>
          <cell r="AM15">
            <v>241</v>
          </cell>
          <cell r="AN15">
            <v>17</v>
          </cell>
          <cell r="AO15">
            <v>380</v>
          </cell>
          <cell r="AP15">
            <v>10</v>
          </cell>
          <cell r="AQ15">
            <v>247</v>
          </cell>
          <cell r="AS15" t="str">
            <v xml:space="preserve"> Mar</v>
          </cell>
        </row>
        <row r="16">
          <cell r="AH16">
            <v>14</v>
          </cell>
          <cell r="AI16">
            <v>290</v>
          </cell>
          <cell r="AJ16">
            <v>20</v>
          </cell>
          <cell r="AK16">
            <v>517</v>
          </cell>
          <cell r="AL16">
            <v>9</v>
          </cell>
          <cell r="AM16">
            <v>204</v>
          </cell>
          <cell r="AN16">
            <v>12</v>
          </cell>
          <cell r="AO16">
            <v>266</v>
          </cell>
          <cell r="AP16">
            <v>11</v>
          </cell>
          <cell r="AQ16">
            <v>228</v>
          </cell>
          <cell r="AS16" t="str">
            <v xml:space="preserve"> Apr</v>
          </cell>
        </row>
        <row r="17">
          <cell r="AH17">
            <v>11</v>
          </cell>
          <cell r="AI17">
            <v>157</v>
          </cell>
          <cell r="AJ17">
            <v>17</v>
          </cell>
          <cell r="AK17">
            <v>299</v>
          </cell>
          <cell r="AL17">
            <v>10</v>
          </cell>
          <cell r="AM17">
            <v>370</v>
          </cell>
          <cell r="AN17">
            <v>18</v>
          </cell>
          <cell r="AO17">
            <v>264</v>
          </cell>
          <cell r="AP17">
            <v>14</v>
          </cell>
          <cell r="AQ17">
            <v>238</v>
          </cell>
          <cell r="AS17" t="str">
            <v xml:space="preserve"> Mei</v>
          </cell>
        </row>
        <row r="18">
          <cell r="AH18">
            <v>17</v>
          </cell>
          <cell r="AI18">
            <v>240</v>
          </cell>
          <cell r="AJ18">
            <v>6</v>
          </cell>
          <cell r="AK18">
            <v>29</v>
          </cell>
          <cell r="AL18">
            <v>16</v>
          </cell>
          <cell r="AM18">
            <v>398</v>
          </cell>
          <cell r="AN18">
            <v>8</v>
          </cell>
          <cell r="AO18">
            <v>130</v>
          </cell>
          <cell r="AP18">
            <v>9</v>
          </cell>
          <cell r="AQ18">
            <v>258</v>
          </cell>
          <cell r="AS18" t="str">
            <v xml:space="preserve"> Jun</v>
          </cell>
        </row>
        <row r="19">
          <cell r="AH19">
            <v>14</v>
          </cell>
          <cell r="AI19">
            <v>201</v>
          </cell>
          <cell r="AJ19">
            <v>8</v>
          </cell>
          <cell r="AK19">
            <v>91</v>
          </cell>
          <cell r="AL19">
            <v>16</v>
          </cell>
          <cell r="AM19">
            <v>631</v>
          </cell>
          <cell r="AN19">
            <v>10</v>
          </cell>
          <cell r="AO19">
            <v>213</v>
          </cell>
          <cell r="AP19">
            <v>12</v>
          </cell>
          <cell r="AQ19">
            <v>295</v>
          </cell>
          <cell r="AS19" t="str">
            <v xml:space="preserve"> Jul</v>
          </cell>
        </row>
        <row r="20">
          <cell r="AH20">
            <v>16</v>
          </cell>
          <cell r="AI20">
            <v>381</v>
          </cell>
          <cell r="AJ20">
            <v>1</v>
          </cell>
          <cell r="AK20">
            <v>2</v>
          </cell>
          <cell r="AL20">
            <v>13</v>
          </cell>
          <cell r="AM20">
            <v>254</v>
          </cell>
          <cell r="AN20">
            <v>8</v>
          </cell>
          <cell r="AO20">
            <v>199</v>
          </cell>
          <cell r="AP20">
            <v>6</v>
          </cell>
          <cell r="AQ20">
            <v>212</v>
          </cell>
          <cell r="AS20" t="str">
            <v xml:space="preserve"> Aug</v>
          </cell>
        </row>
        <row r="21">
          <cell r="AH21">
            <v>16</v>
          </cell>
          <cell r="AI21">
            <v>258</v>
          </cell>
          <cell r="AJ21">
            <v>2</v>
          </cell>
          <cell r="AK21">
            <v>48</v>
          </cell>
          <cell r="AL21">
            <v>16</v>
          </cell>
          <cell r="AM21">
            <v>338</v>
          </cell>
          <cell r="AN21">
            <v>13</v>
          </cell>
          <cell r="AO21">
            <v>336</v>
          </cell>
          <cell r="AP21">
            <v>12</v>
          </cell>
          <cell r="AQ21">
            <v>248</v>
          </cell>
          <cell r="AS21" t="str">
            <v xml:space="preserve"> Sep</v>
          </cell>
        </row>
        <row r="22">
          <cell r="AH22">
            <v>24</v>
          </cell>
          <cell r="AI22">
            <v>505</v>
          </cell>
          <cell r="AJ22">
            <v>8</v>
          </cell>
          <cell r="AK22">
            <v>125</v>
          </cell>
          <cell r="AL22">
            <v>16</v>
          </cell>
          <cell r="AM22">
            <v>459</v>
          </cell>
          <cell r="AN22">
            <v>23</v>
          </cell>
          <cell r="AO22">
            <v>576</v>
          </cell>
          <cell r="AP22">
            <v>19</v>
          </cell>
          <cell r="AQ22">
            <v>427</v>
          </cell>
          <cell r="AS22" t="str">
            <v xml:space="preserve"> Okt</v>
          </cell>
        </row>
        <row r="23">
          <cell r="AH23">
            <v>22</v>
          </cell>
          <cell r="AI23">
            <v>298</v>
          </cell>
          <cell r="AJ23">
            <v>19</v>
          </cell>
          <cell r="AK23">
            <v>394</v>
          </cell>
          <cell r="AL23">
            <v>18</v>
          </cell>
          <cell r="AM23">
            <v>325</v>
          </cell>
          <cell r="AN23">
            <v>23</v>
          </cell>
          <cell r="AO23">
            <v>424</v>
          </cell>
          <cell r="AP23">
            <v>20</v>
          </cell>
          <cell r="AQ23">
            <v>259</v>
          </cell>
          <cell r="AS23" t="str">
            <v xml:space="preserve"> Nov</v>
          </cell>
        </row>
        <row r="24">
          <cell r="AH24">
            <v>17</v>
          </cell>
          <cell r="AI24">
            <v>117</v>
          </cell>
          <cell r="AJ24">
            <v>17</v>
          </cell>
          <cell r="AK24">
            <v>292</v>
          </cell>
          <cell r="AL24">
            <v>18</v>
          </cell>
          <cell r="AM24">
            <v>382</v>
          </cell>
          <cell r="AN24">
            <v>10</v>
          </cell>
          <cell r="AO24">
            <v>53</v>
          </cell>
          <cell r="AP24">
            <v>0</v>
          </cell>
          <cell r="AQ24">
            <v>0</v>
          </cell>
          <cell r="AS24" t="str">
            <v xml:space="preserve"> Des</v>
          </cell>
        </row>
      </sheetData>
      <sheetData sheetId="1">
        <row r="13">
          <cell r="AH13">
            <v>11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urrent"/>
      <sheetName val="PL"/>
      <sheetName val="PRASS99"/>
      <sheetName val="Input"/>
      <sheetName val="Résultats"/>
      <sheetName val="A u g"/>
      <sheetName val="Marshal"/>
      <sheetName val="Sub Acc"/>
      <sheetName val="tb1"/>
      <sheetName val="table"/>
      <sheetName val="data"/>
      <sheetName val="Individual Gross Profit J - Aug"/>
      <sheetName val="PL (MONTHLY)"/>
      <sheetName val="Ex_Rate"/>
      <sheetName val="FRN"/>
      <sheetName val="corp tax"/>
      <sheetName val="U-3.1.1 telephone"/>
      <sheetName val="Module2"/>
      <sheetName val="0220"/>
      <sheetName val="K-5"/>
      <sheetName val="#REF"/>
      <sheetName val="SD"/>
      <sheetName val="Sch 16.1"/>
      <sheetName val="Sch 17.1"/>
      <sheetName val="Sch 14.2"/>
      <sheetName val="Sch 22.2"/>
      <sheetName val="Sch 22.4"/>
      <sheetName val="Sch 3.1"/>
      <sheetName val="BEP"/>
      <sheetName val="Art 23"/>
      <sheetName val="9"/>
      <sheetName val="Tax Rate 2012"/>
      <sheetName val="Premi Iuran"/>
      <sheetName val="Q-PC1"/>
      <sheetName val="Q-PC2"/>
      <sheetName val="1Q_97"/>
      <sheetName val="Sch_16_1"/>
      <sheetName val="Sch_17_1"/>
      <sheetName val="Sch_14_2"/>
      <sheetName val="Sch_22_2"/>
      <sheetName val="Sch_22_4"/>
      <sheetName val="Sch_3_1"/>
      <sheetName val="Art_23"/>
      <sheetName val="Sub_Acc"/>
      <sheetName val="A_u_g"/>
      <sheetName val="corp_tax"/>
      <sheetName val="Tax_Rate_2012"/>
      <sheetName val="Premi_Iuran"/>
      <sheetName val="U-3_1_1_telephone"/>
      <sheetName val="Revenue"/>
      <sheetName val="Assum"/>
      <sheetName val="Vendors"/>
      <sheetName val="OLDMAP"/>
      <sheetName val="IntBalheet"/>
      <sheetName val="Ex-Rate"/>
      <sheetName val="VC.4"/>
      <sheetName val="G.3.2.1 Rekon PPN In Premix"/>
      <sheetName val="REKAP PPH 21"/>
      <sheetName val="WBS1"/>
      <sheetName val="DATA WP"/>
      <sheetName val="BQMP"/>
      <sheetName val="ocean voyage"/>
      <sheetName val="BS+PL"/>
      <sheetName val="PPH 23 - 26"/>
      <sheetName val="pm"/>
      <sheetName val="PPN-Januari-02"/>
      <sheetName val="CSG Overhead"/>
      <sheetName val="Plant Overhead"/>
      <sheetName val="Income S"/>
      <sheetName val="balance sheet"/>
      <sheetName val="Menu"/>
      <sheetName val="Permanent info"/>
      <sheetName val="SA2"/>
      <sheetName val="Art_231"/>
      <sheetName val="Approved SUMMARY-2013"/>
      <sheetName val="DAF.INVEN U.O"/>
      <sheetName val="Dropdown"/>
      <sheetName val="FKT_PJK"/>
      <sheetName val="ShareCapital "/>
      <sheetName val="Inventories"/>
      <sheetName val="CH_FL_QUAR"/>
      <sheetName val="TB2003"/>
      <sheetName val="WP"/>
      <sheetName val="TSGAR"/>
      <sheetName val="7123885"/>
      <sheetName val="Master Cost Center"/>
      <sheetName val="Budget BS"/>
      <sheetName val="D"/>
      <sheetName val="aktdit(WP)"/>
      <sheetName val="SE-C"/>
      <sheetName val="NAMA PERUSAHAAN"/>
      <sheetName val="GeneralInfo"/>
      <sheetName val="FE-1771-I"/>
      <sheetName val="Alokasi Rutin"/>
      <sheetName val="C1 NOV"/>
      <sheetName val="Sheet1"/>
      <sheetName val="BKKAS"/>
      <sheetName val="AKUN"/>
      <sheetName val="EX RATE"/>
      <sheetName val="SE"/>
      <sheetName val="Note"/>
      <sheetName val="PDPC0908"/>
      <sheetName val="Tc"/>
      <sheetName val="NAMA PT"/>
      <sheetName val="Kode"/>
      <sheetName val="Local"/>
      <sheetName val="EXPO PER BUYER"/>
      <sheetName val="Trading Statement"/>
      <sheetName val="Art_232"/>
      <sheetName val="Sub_Acc1"/>
      <sheetName val="VC_4"/>
      <sheetName val="G_3_2_1_Rekon_PPN_In_Premix"/>
      <sheetName val="REKAP_PPH_21"/>
      <sheetName val="Approved_SUMMARY-2013"/>
      <sheetName val="Auxiliary"/>
      <sheetName val="DL_13"/>
      <sheetName val="Compare to competitor ratio-BI"/>
      <sheetName val="PLN Mar"/>
      <sheetName val="PK HJ  HP"/>
      <sheetName val="Reaperdist"/>
      <sheetName val="Renc.Prod"/>
      <sheetName val="PLN Des"/>
      <sheetName val="Biaya Tot PLN"/>
      <sheetName val="PLN Okt"/>
      <sheetName val="PLN Jan"/>
      <sheetName val="PLN Mei"/>
      <sheetName val="PLN Nov"/>
      <sheetName val="PLN Jun"/>
      <sheetName val="PLN Jul"/>
      <sheetName val="PLN Feb"/>
      <sheetName val="PLN Ags"/>
      <sheetName val="PLN Sep"/>
      <sheetName val="PLN Apr"/>
      <sheetName val="CY_CRS"/>
      <sheetName val="LS_CRS"/>
      <sheetName val="EMISI"/>
      <sheetName val="HEAT"/>
      <sheetName val="Biaya Tot PLN TDL 2003"/>
      <sheetName val="Renc.Semen Keluar prod kantong"/>
      <sheetName val="Tabel Kode"/>
      <sheetName val="Art_233"/>
      <sheetName val="PLN_Mar"/>
      <sheetName val="PK_HJ__HP"/>
      <sheetName val="Renc_Prod"/>
      <sheetName val="PLN_Des"/>
      <sheetName val="Biaya_Tot_PLN"/>
      <sheetName val="PLN_Okt"/>
      <sheetName val="PLN_Jan"/>
      <sheetName val="PLN_Mei"/>
      <sheetName val="PLN_Nov"/>
      <sheetName val="PLN_Jun"/>
      <sheetName val="PLN_Jul"/>
      <sheetName val="PLN_Feb"/>
      <sheetName val="PLN_Ags"/>
      <sheetName val="PLN_Sep"/>
      <sheetName val="PLN_Apr"/>
      <sheetName val="Biaya_Tot_PLN_TDL_2003"/>
      <sheetName val="Renc_Semen_Keluar_prod_kantong"/>
      <sheetName val="Tabel_Kode"/>
      <sheetName val="GROWTH"/>
      <sheetName val="Journal Template"/>
      <sheetName val="dataPS"/>
      <sheetName val="laporan"/>
      <sheetName val="KODING"/>
      <sheetName val="F1771-II"/>
      <sheetName val="F1771-III"/>
      <sheetName val="koding_komposisi"/>
      <sheetName val="KODINGharga"/>
      <sheetName val="BASE"/>
      <sheetName val="당월(1)"/>
      <sheetName val="data (2)"/>
      <sheetName val="DATA LIST"/>
      <sheetName val="corp_tax1"/>
      <sheetName val="U-3_1_1_telephone1"/>
      <sheetName val="Sub_Acc2"/>
      <sheetName val="corp_tax2"/>
      <sheetName val="U-3_1_1_telephone2"/>
      <sheetName val="TB avicena"/>
      <sheetName val="TB after Reval-Server"/>
      <sheetName val="GRIR"/>
      <sheetName val="lm7-11"/>
      <sheetName val="DPS OK"/>
      <sheetName val="Non-Statistical Sampling"/>
      <sheetName val="JenisTransaksi"/>
      <sheetName val="DaftarBank"/>
      <sheetName val="Sumber Hidup"/>
      <sheetName val="Penebusan"/>
      <sheetName val="Angs.B.Group"/>
      <sheetName val="IMPUT PENERIMAAN BULK WB"/>
      <sheetName val="HUTANG PER VENDOR 09"/>
      <sheetName val="IMPUT PENERIMAAN BAG PRODUKSI"/>
      <sheetName val="PEMAKAIAN BY PRODUKSI"/>
      <sheetName val="達成729"/>
      <sheetName val="FIXASS"/>
      <sheetName val="Biaya"/>
      <sheetName val="RP"/>
      <sheetName val="AJE"/>
      <sheetName val="RJE"/>
      <sheetName val="WPL"/>
      <sheetName val="Karet"/>
      <sheetName val="Sales Report MKTG"/>
      <sheetName val="TelkomInfra - Revenue Monthly"/>
      <sheetName val="Sheet2"/>
      <sheetName val="NERACA"/>
      <sheetName val="Neraca detail per book"/>
      <sheetName val="1997"/>
      <sheetName val=" SPT 1771 FY 2010 FINAL.xlsx"/>
      <sheetName val="A_u_g1"/>
      <sheetName val="Individual_Gross_Profit_J_-_Aug"/>
      <sheetName val="PL_(MONTHLY)"/>
      <sheetName val="Sch_16_11"/>
      <sheetName val="Sch_17_11"/>
      <sheetName val="Sch_14_21"/>
      <sheetName val="Sch_22_21"/>
      <sheetName val="Sch_22_41"/>
      <sheetName val="Sch_3_11"/>
      <sheetName val="Tax_Rate_20121"/>
      <sheetName val="Premi_Iuran1"/>
      <sheetName val="DATA_WP"/>
      <sheetName val="ocean_voyage"/>
      <sheetName val="PPH_23_-_26"/>
      <sheetName val="Permanent_info"/>
      <sheetName val="Income_S"/>
      <sheetName val="balance_sheet"/>
      <sheetName val="CSG_Overhead"/>
      <sheetName val="Plant_Overhead"/>
      <sheetName val="A_u_g2"/>
      <sheetName val="Individual_Gross_Profit_J_-_Au1"/>
      <sheetName val="PL_(MONTHLY)1"/>
      <sheetName val="Sch_16_12"/>
      <sheetName val="Sch_17_12"/>
      <sheetName val="Sch_14_22"/>
      <sheetName val="Sch_22_22"/>
      <sheetName val="Sch_22_42"/>
      <sheetName val="Sch_3_12"/>
      <sheetName val="Tax_Rate_20122"/>
      <sheetName val="Premi_Iuran2"/>
      <sheetName val="VC_41"/>
      <sheetName val="G_3_2_1_Rekon_PPN_In_Premix1"/>
      <sheetName val="REKAP_PPH_211"/>
      <sheetName val="DATA_WP1"/>
      <sheetName val="ocean_voyage1"/>
      <sheetName val="PPH_23_-_261"/>
      <sheetName val="Permanent_info1"/>
      <sheetName val="Income_S1"/>
      <sheetName val="balance_sheet1"/>
      <sheetName val="Approved_SUMMARY-20131"/>
      <sheetName val="CSG_Overhead1"/>
      <sheetName val="Plant_Overhead1"/>
      <sheetName val="Sub_Acc3"/>
      <sheetName val="corp_tax3"/>
      <sheetName val="U-3_1_1_telephone3"/>
      <sheetName val="Art_234"/>
      <sheetName val="DAF_INVEN_U_O"/>
      <sheetName val="ShareCapital_"/>
      <sheetName val="Master_Cost_Center"/>
      <sheetName val="Budget_BS"/>
      <sheetName val="NAMA_PERUSAHAAN"/>
      <sheetName val="Alokasi_Rutin"/>
      <sheetName val="C1_NOV"/>
      <sheetName val="NAMA_PT"/>
      <sheetName val="EXPO_PER_BUYER"/>
      <sheetName val="Trading_Statement"/>
      <sheetName val="Compare_to_competitor_ratio-BI"/>
      <sheetName val="PLN_Mar1"/>
      <sheetName val="PK_HJ__HP1"/>
      <sheetName val="Renc_Prod1"/>
      <sheetName val="PLN_Des1"/>
      <sheetName val="Biaya_Tot_PLN1"/>
      <sheetName val="PLN_Okt1"/>
      <sheetName val="PLN_Jan1"/>
      <sheetName val="PLN_Mei1"/>
      <sheetName val="PLN_Nov1"/>
      <sheetName val="PLN_Jun1"/>
      <sheetName val="PLN_Jul1"/>
      <sheetName val="PLN_Feb1"/>
      <sheetName val="PLN_Ags1"/>
      <sheetName val="PLN_Sep1"/>
      <sheetName val="PLN_Apr1"/>
      <sheetName val="Biaya_Tot_PLN_TDL_20031"/>
      <sheetName val="Renc_Semen_Keluar_prod_kantong1"/>
      <sheetName val="Tabel_Kode1"/>
      <sheetName val="Journal_Template"/>
      <sheetName val="data_(2)"/>
      <sheetName val="DATA_LIST"/>
      <sheetName val="TB_avicena"/>
      <sheetName val="A_u_g3"/>
      <sheetName val="Sub_Acc4"/>
      <sheetName val="Individual_Gross_Profit_J_-_Au2"/>
      <sheetName val="PL_(MONTHLY)2"/>
      <sheetName val="corp_tax4"/>
      <sheetName val="U-3_1_1_telephone4"/>
      <sheetName val="Sch_16_13"/>
      <sheetName val="Sch_17_13"/>
      <sheetName val="Sch_14_23"/>
      <sheetName val="Sch_22_23"/>
      <sheetName val="Sch_22_43"/>
      <sheetName val="Sch_3_13"/>
      <sheetName val="Art_235"/>
      <sheetName val="Tax_Rate_20123"/>
      <sheetName val="Premi_Iuran3"/>
      <sheetName val="VC_42"/>
      <sheetName val="G_3_2_1_Rekon_PPN_In_Premix2"/>
      <sheetName val="REKAP_PPH_212"/>
      <sheetName val="DATA_WP2"/>
      <sheetName val="ocean_voyage2"/>
      <sheetName val="PPH_23_-_262"/>
      <sheetName val="CSG_Overhead2"/>
      <sheetName val="Plant_Overhead2"/>
      <sheetName val="Income_S2"/>
      <sheetName val="balance_sheet2"/>
      <sheetName val="Permanent_info2"/>
      <sheetName val="Approved_SUMMARY-20132"/>
      <sheetName val="DAF_INVEN_U_O1"/>
      <sheetName val="ShareCapital_1"/>
      <sheetName val="Master_Cost_Center1"/>
      <sheetName val="Budget_BS1"/>
      <sheetName val="NAMA_PERUSAHAAN1"/>
      <sheetName val="Alokasi_Rutin1"/>
      <sheetName val="C1_NOV1"/>
      <sheetName val="Trading_Statement1"/>
      <sheetName val="data_(2)1"/>
      <sheetName val="PLN_Mar2"/>
      <sheetName val="PK_HJ__HP2"/>
      <sheetName val="Renc_Prod2"/>
      <sheetName val="PLN_Des2"/>
      <sheetName val="Biaya_Tot_PLN2"/>
      <sheetName val="PLN_Okt2"/>
      <sheetName val="PLN_Jan2"/>
      <sheetName val="PLN_Mei2"/>
      <sheetName val="PLN_Nov2"/>
      <sheetName val="PLN_Jun2"/>
      <sheetName val="PLN_Jul2"/>
      <sheetName val="PLN_Feb2"/>
      <sheetName val="PLN_Ags2"/>
      <sheetName val="PLN_Sep2"/>
      <sheetName val="PLN_Apr2"/>
      <sheetName val="Biaya_Tot_PLN_TDL_20032"/>
      <sheetName val="Renc_Semen_Keluar_prod_kantong2"/>
      <sheetName val="Tabel_Kode2"/>
      <sheetName val="Journal_Template1"/>
      <sheetName val="Compare_to_competitor_ratio-BI1"/>
      <sheetName val="TB_avicena1"/>
      <sheetName val="NAMA_PT1"/>
      <sheetName val="EXPO_PER_BUYER1"/>
      <sheetName val="DATA_LIST1"/>
      <sheetName val="TB_after_Reval-Server"/>
      <sheetName val="DPS_OK"/>
      <sheetName val="Non-Statistical_Sampling"/>
      <sheetName val="A_u_g4"/>
      <sheetName val="Sub_Acc5"/>
      <sheetName val="Individual_Gross_Profit_J_-_Au3"/>
      <sheetName val="PL_(MONTHLY)3"/>
      <sheetName val="corp_tax5"/>
      <sheetName val="U-3_1_1_telephone5"/>
      <sheetName val="Sch_16_14"/>
      <sheetName val="Sch_17_14"/>
      <sheetName val="Sch_14_24"/>
      <sheetName val="Sch_22_24"/>
      <sheetName val="Sch_22_44"/>
      <sheetName val="Sch_3_14"/>
      <sheetName val="Art_236"/>
      <sheetName val="Tax_Rate_20124"/>
      <sheetName val="Premi_Iuran4"/>
      <sheetName val="VC_43"/>
      <sheetName val="G_3_2_1_Rekon_PPN_In_Premix3"/>
      <sheetName val="REKAP_PPH_213"/>
      <sheetName val="DATA_WP3"/>
      <sheetName val="ocean_voyage3"/>
      <sheetName val="PPH_23_-_263"/>
      <sheetName val="CSG_Overhead3"/>
      <sheetName val="Plant_Overhead3"/>
      <sheetName val="Income_S3"/>
      <sheetName val="balance_sheet3"/>
      <sheetName val="Permanent_info3"/>
      <sheetName val="Approved_SUMMARY-20133"/>
      <sheetName val="DAF_INVEN_U_O2"/>
      <sheetName val="ShareCapital_2"/>
      <sheetName val="Master_Cost_Center2"/>
      <sheetName val="Budget_BS2"/>
      <sheetName val="NAMA_PERUSAHAAN2"/>
      <sheetName val="Alokasi_Rutin2"/>
      <sheetName val="C1_NOV2"/>
      <sheetName val="Trading_Statement2"/>
      <sheetName val="data_(2)2"/>
      <sheetName val="PLN_Mar3"/>
      <sheetName val="PK_HJ__HP3"/>
      <sheetName val="Renc_Prod3"/>
      <sheetName val="PLN_Des3"/>
      <sheetName val="Biaya_Tot_PLN3"/>
      <sheetName val="PLN_Okt3"/>
      <sheetName val="PLN_Jan3"/>
      <sheetName val="PLN_Mei3"/>
      <sheetName val="PLN_Nov3"/>
      <sheetName val="PLN_Jun3"/>
      <sheetName val="PLN_Jul3"/>
      <sheetName val="PLN_Feb3"/>
      <sheetName val="PLN_Ags3"/>
      <sheetName val="PLN_Sep3"/>
      <sheetName val="PLN_Apr3"/>
      <sheetName val="Biaya_Tot_PLN_TDL_20033"/>
      <sheetName val="Renc_Semen_Keluar_prod_kantong3"/>
      <sheetName val="Tabel_Kode3"/>
      <sheetName val="Journal_Template2"/>
      <sheetName val="Compare_to_competitor_ratio-BI2"/>
      <sheetName val="TB_avicena2"/>
      <sheetName val="NAMA_PT2"/>
      <sheetName val="EXPO_PER_BUYER2"/>
      <sheetName val="DATA_LIST2"/>
      <sheetName val="TB_after_Reval-Server1"/>
      <sheetName val="DPS_OK1"/>
      <sheetName val="Non-Statistical_Sampling1"/>
      <sheetName val="Sumber_Hidup"/>
      <sheetName val="Angs_B_Group"/>
      <sheetName val="IMPUT_PENERIMAAN_BULK_WB"/>
      <sheetName val="HUTANG_PER_VENDOR_09"/>
      <sheetName val="IMPUT_PENERIMAAN_BAG_PRODUKSI"/>
      <sheetName val="PEMAKAIAN_BY_PRODUKSI"/>
      <sheetName val="Sales_Report_MKTG"/>
      <sheetName val="TelkomInfra_-_Revenue_Monthly"/>
      <sheetName val="UI - Brands"/>
      <sheetName val="AFFIRM"/>
      <sheetName val="UI - Pat Dyn"/>
      <sheetName val="Affirm Retrieve"/>
      <sheetName val="UI - Additional"/>
      <sheetName val="Main Title"/>
      <sheetName val="上野ﾌｫｰﾑ台当たり"/>
      <sheetName val="ekui"/>
      <sheetName val="MOTO"/>
      <sheetName val="基準ﾘｽﾄ"/>
      <sheetName val="software wp"/>
      <sheetName val="Div&amp;Grade List"/>
      <sheetName val="&quot;Specific&quot; COA List"/>
      <sheetName val="ACM0131(GT)"/>
      <sheetName val="BBM-03"/>
      <sheetName val="Form"/>
      <sheetName val="kary21"/>
      <sheetName val="WIL13"/>
      <sheetName val="WIL21"/>
      <sheetName val="Input Yield"/>
      <sheetName val="PH Data"/>
      <sheetName val="WBS2"/>
      <sheetName val="損益計算書(PL)"/>
      <sheetName val=""/>
      <sheetName val="Instructions"/>
      <sheetName val="FE-1770-I"/>
      <sheetName val="FE-1770.P1"/>
      <sheetName val="FE-1770-II"/>
      <sheetName val="Sheet8"/>
      <sheetName val="PROGRESS"/>
      <sheetName val="EDP"/>
      <sheetName val="ACT"/>
      <sheetName val="A_u_g5"/>
      <sheetName val="Sub_Acc6"/>
      <sheetName val="Individual_Gross_Profit_J_-_Au4"/>
      <sheetName val="PL_(MONTHLY)4"/>
      <sheetName val="corp_tax6"/>
      <sheetName val="U-3_1_1_telephone6"/>
      <sheetName val="Sch_16_15"/>
      <sheetName val="Sch_17_15"/>
      <sheetName val="Sch_14_25"/>
      <sheetName val="Sch_22_25"/>
      <sheetName val="Sch_22_45"/>
      <sheetName val="Sch_3_15"/>
      <sheetName val="Art_237"/>
      <sheetName val="Tax_Rate_20125"/>
      <sheetName val="Premi_Iuran5"/>
      <sheetName val="VC_44"/>
      <sheetName val="G_3_2_1_Rekon_PPN_In_Premix4"/>
      <sheetName val="REKAP_PPH_214"/>
      <sheetName val="DATA_WP4"/>
      <sheetName val="ocean_voyage4"/>
      <sheetName val="PPH_23_-_264"/>
      <sheetName val="CSG_Overhead4"/>
      <sheetName val="Plant_Overhead4"/>
      <sheetName val="Income_S4"/>
      <sheetName val="balance_sheet4"/>
      <sheetName val="Permanent_info4"/>
      <sheetName val="Approved_SUMMARY-20134"/>
      <sheetName val="DAF_INVEN_U_O3"/>
      <sheetName val="ShareCapital_3"/>
      <sheetName val="Master_Cost_Center3"/>
      <sheetName val="Budget_BS3"/>
      <sheetName val="NAMA_PERUSAHAAN3"/>
      <sheetName val="Alokasi_Rutin3"/>
      <sheetName val="C1_NOV3"/>
      <sheetName val="NAMA_PT3"/>
      <sheetName val="EXPO_PER_BUYER3"/>
      <sheetName val="Trading_Statement3"/>
      <sheetName val="Compare_to_competitor_ratio-BI3"/>
      <sheetName val="PLN_Mar4"/>
      <sheetName val="PK_HJ__HP4"/>
      <sheetName val="Renc_Prod4"/>
      <sheetName val="PLN_Des4"/>
      <sheetName val="Biaya_Tot_PLN4"/>
      <sheetName val="PLN_Okt4"/>
      <sheetName val="PLN_Jan4"/>
      <sheetName val="PLN_Mei4"/>
      <sheetName val="PLN_Nov4"/>
      <sheetName val="PLN_Jun4"/>
      <sheetName val="PLN_Jul4"/>
      <sheetName val="PLN_Feb4"/>
      <sheetName val="PLN_Ags4"/>
      <sheetName val="PLN_Sep4"/>
      <sheetName val="PLN_Apr4"/>
      <sheetName val="Biaya_Tot_PLN_TDL_20034"/>
      <sheetName val="Renc_Semen_Keluar_prod_kantong4"/>
      <sheetName val="Tabel_Kode4"/>
      <sheetName val="Journal_Template3"/>
      <sheetName val="data_(2)3"/>
      <sheetName val="DATA_LIST3"/>
      <sheetName val="TB_avicena3"/>
      <sheetName val="TB_after_Reval-Server2"/>
      <sheetName val="DPS_OK2"/>
      <sheetName val="Non-Statistical_Sampling2"/>
      <sheetName val="Sumber_Hidup1"/>
      <sheetName val="Angs_B_Group1"/>
      <sheetName val="IMPUT_PENERIMAAN_BULK_WB1"/>
      <sheetName val="HUTANG_PER_VENDOR_091"/>
      <sheetName val="IMPUT_PENERIMAAN_BAG_PRODUKSI1"/>
      <sheetName val="PEMAKAIAN_BY_PRODUKSI1"/>
      <sheetName val="Sales_Report_MKTG1"/>
      <sheetName val="TelkomInfra_-_Revenue_Monthly1"/>
      <sheetName val="_SPT_1771_FY_2010_FINAL_xlsx"/>
      <sheetName val="Neraca_detail_per_book"/>
      <sheetName val="Input_Yield"/>
      <sheetName val="PH_Data"/>
      <sheetName val="UI_-_Brands"/>
      <sheetName val="UI_-_Pat_Dyn"/>
      <sheetName val="Affirm_Retrieve"/>
      <sheetName val="UI_-_Additional"/>
      <sheetName val="Main_Title"/>
      <sheetName val="software_wp"/>
      <sheetName val="Div&amp;Grade_List"/>
      <sheetName val="&quot;Specific&quot;_COA_List"/>
      <sheetName val="FE-1770_P1"/>
      <sheetName val="社員リスト"/>
      <sheetName val="worksheet"/>
      <sheetName val="tr-28202"/>
      <sheetName val="1. TB-MUTASI-DC"/>
      <sheetName val="summary-1"/>
      <sheetName val="BSHO Report"/>
      <sheetName val="Front"/>
      <sheetName val="Check Sheet"/>
      <sheetName val="PLHO Report"/>
      <sheetName val="PLHOENG"/>
      <sheetName val="STN2006"/>
      <sheetName val="SC_FLDCOST_2004"/>
      <sheetName val="A Grade Hiten - Local"/>
      <sheetName val="Data_Umum"/>
      <sheetName val="Petunjuk"/>
      <sheetName val="12"/>
      <sheetName val="4334-Summary"/>
      <sheetName val="Cetak BG"/>
      <sheetName val="EXC-R"/>
      <sheetName val="PIK_QUO"/>
      <sheetName val="RESIDU-3"/>
      <sheetName val="ren.kerj 2014"/>
      <sheetName val="ANNUAL CJ20"/>
      <sheetName val="ANNUAL DM2"/>
      <sheetName val="r.tanam"/>
      <sheetName val="RATOON CJ20"/>
      <sheetName val="RATOON DM2"/>
      <sheetName val="C"/>
      <sheetName val="TB"/>
      <sheetName val="bs"/>
      <sheetName val="Atur"/>
      <sheetName val="Glossary-Index"/>
      <sheetName val="capacity"/>
      <sheetName val="Man power"/>
      <sheetName val="pvt"/>
      <sheetName val="LEDGER 2019"/>
      <sheetName val="LEDGER 2020"/>
      <sheetName val="E-faktur (FP)"/>
      <sheetName val="RECAP (TIDAK ADA DI GL VAT)"/>
      <sheetName val="look up"/>
      <sheetName val="July19"/>
      <sheetName val="RUPS"/>
      <sheetName val="DETAIL"/>
      <sheetName val="Source Sumsel"/>
      <sheetName val="KU-Ajt'03"/>
      <sheetName val="O-5 Tax 23 Prepaid"/>
      <sheetName val="PK"/>
      <sheetName val="A_Grade_Hiten_-_Local"/>
      <sheetName val="FINANCIAL ASSUMPTION"/>
      <sheetName val="DATA MASTER"/>
      <sheetName val="Region Code"/>
      <sheetName val="Product Group Code"/>
      <sheetName val="書換え条件"/>
      <sheetName val="OFF"/>
      <sheetName val="dasang1"/>
      <sheetName val="BUDGET_1999"/>
      <sheetName val="NARF_bs"/>
      <sheetName val="Map"/>
      <sheetName val="Sheet3"/>
      <sheetName val="AHSbj"/>
      <sheetName val="BQ-E20-02(Rp)"/>
      <sheetName val="Realisasi Acc Exp - BP"/>
      <sheetName val="New Ref"/>
      <sheetName val="Client AJE"/>
      <sheetName val="ESCON"/>
      <sheetName val="kriteria"/>
      <sheetName val="130"/>
      <sheetName val="020a"/>
      <sheetName val="020b"/>
      <sheetName val="150"/>
      <sheetName val="160"/>
      <sheetName val="175"/>
      <sheetName val="180"/>
      <sheetName val="185"/>
      <sheetName val="190"/>
      <sheetName val="196"/>
      <sheetName val="200"/>
      <sheetName val="230"/>
      <sheetName val="250"/>
      <sheetName val="020c"/>
      <sheetName val="300"/>
      <sheetName val="320"/>
      <sheetName val="340"/>
      <sheetName val="350"/>
      <sheetName val="355"/>
      <sheetName val="360"/>
      <sheetName val="375"/>
      <sheetName val="380"/>
      <sheetName val="390"/>
      <sheetName val="395"/>
      <sheetName val="020e"/>
      <sheetName val="399"/>
      <sheetName val="400"/>
      <sheetName val="420"/>
      <sheetName val="425"/>
      <sheetName val="430"/>
      <sheetName val="450"/>
      <sheetName val="500"/>
      <sheetName val="550"/>
      <sheetName val="560"/>
      <sheetName val="600"/>
      <sheetName val="100"/>
      <sheetName val="700"/>
      <sheetName val="840.01"/>
      <sheetName val="840.02"/>
      <sheetName val="120"/>
      <sheetName val="125"/>
      <sheetName val="135"/>
      <sheetName val="140"/>
      <sheetName val="Account Code"/>
      <sheetName val="Isolasi Luar Dalam"/>
      <sheetName val="Isolasi Luar"/>
      <sheetName val="FA Movement"/>
      <sheetName val="Param"/>
      <sheetName val="MATERIALFINAL"/>
      <sheetName val="DAF-2"/>
      <sheetName val="I-ME"/>
      <sheetName val="70_qual_2"/>
      <sheetName val="Plan Prod"/>
      <sheetName val="CS"/>
      <sheetName val="Actual EWH_PA_UA"/>
      <sheetName val="PRO_COAL"/>
      <sheetName val="PS"/>
      <sheetName val="Summary"/>
      <sheetName val="DBASE"/>
      <sheetName val="_SAF 02"/>
      <sheetName val="Art_22"/>
      <sheetName val="Bukubesar"/>
      <sheetName val="Control"/>
      <sheetName val="Built"/>
      <sheetName val="Validasi"/>
      <sheetName val="A_u_g6"/>
      <sheetName val="Sub_Acc7"/>
      <sheetName val="Individual_Gross_Profit_J_-_Au5"/>
      <sheetName val="PL_(MONTHLY)5"/>
      <sheetName val="corp_tax7"/>
      <sheetName val="U-3_1_1_telephone7"/>
      <sheetName val="Sch_16_16"/>
      <sheetName val="Sch_17_16"/>
      <sheetName val="Sch_14_26"/>
      <sheetName val="Sch_22_26"/>
      <sheetName val="Sch_22_46"/>
      <sheetName val="Sch_3_16"/>
      <sheetName val="Art_238"/>
      <sheetName val="Tax_Rate_20126"/>
      <sheetName val="Premi_Iuran6"/>
      <sheetName val="VC_45"/>
      <sheetName val="G_3_2_1_Rekon_PPN_In_Premix5"/>
      <sheetName val="REKAP_PPH_215"/>
      <sheetName val="DATA_WP5"/>
      <sheetName val="ocean_voyage5"/>
      <sheetName val="PPH_23_-_265"/>
      <sheetName val="CSG_Overhead5"/>
      <sheetName val="Plant_Overhead5"/>
      <sheetName val="Income_S5"/>
      <sheetName val="balance_sheet5"/>
      <sheetName val="Permanent_info5"/>
      <sheetName val="Approved_SUMMARY-20135"/>
      <sheetName val="DAF_INVEN_U_O4"/>
      <sheetName val="ShareCapital_4"/>
      <sheetName val="Master_Cost_Center4"/>
      <sheetName val="Budget_BS4"/>
      <sheetName val="NAMA_PERUSAHAAN4"/>
      <sheetName val="Alokasi_Rutin4"/>
      <sheetName val="C1_NOV4"/>
      <sheetName val="Trading_Statement4"/>
      <sheetName val="data_(2)4"/>
      <sheetName val="PLN_Mar5"/>
      <sheetName val="PK_HJ__HP5"/>
      <sheetName val="Renc_Prod5"/>
      <sheetName val="PLN_Des5"/>
      <sheetName val="Biaya_Tot_PLN5"/>
      <sheetName val="PLN_Okt5"/>
      <sheetName val="PLN_Jan5"/>
      <sheetName val="PLN_Mei5"/>
      <sheetName val="PLN_Nov5"/>
      <sheetName val="PLN_Jun5"/>
      <sheetName val="PLN_Jul5"/>
      <sheetName val="PLN_Feb5"/>
      <sheetName val="PLN_Ags5"/>
      <sheetName val="PLN_Sep5"/>
      <sheetName val="PLN_Apr5"/>
      <sheetName val="Biaya_Tot_PLN_TDL_20035"/>
      <sheetName val="Renc_Semen_Keluar_prod_kantong5"/>
      <sheetName val="Tabel_Kode5"/>
      <sheetName val="Journal_Template4"/>
      <sheetName val="Compare_to_competitor_ratio-BI4"/>
      <sheetName val="TB_avicena4"/>
      <sheetName val="NAMA_PT4"/>
      <sheetName val="EXPO_PER_BUYER4"/>
      <sheetName val="DATA_LIST4"/>
      <sheetName val="TB_after_Reval-Server3"/>
      <sheetName val="DPS_OK3"/>
      <sheetName val="Non-Statistical_Sampling3"/>
      <sheetName val="Sumber_Hidup2"/>
      <sheetName val="Angs_B_Group2"/>
      <sheetName val="IMPUT_PENERIMAAN_BULK_WB2"/>
      <sheetName val="HUTANG_PER_VENDOR_092"/>
      <sheetName val="IMPUT_PENERIMAAN_BAG_PRODUKSI2"/>
      <sheetName val="PEMAKAIAN_BY_PRODUKSI2"/>
      <sheetName val="Sales_Report_MKTG2"/>
      <sheetName val="TelkomInfra_-_Revenue_Monthly2"/>
      <sheetName val="Neraca_detail_per_book1"/>
      <sheetName val="_SPT_1771_FY_2010_FINAL_xlsx1"/>
      <sheetName val="UI_-_Brands1"/>
      <sheetName val="UI_-_Pat_Dyn1"/>
      <sheetName val="Affirm_Retrieve1"/>
      <sheetName val="UI_-_Additional1"/>
      <sheetName val="Main_Title1"/>
      <sheetName val="software_wp1"/>
      <sheetName val="Div&amp;Grade_List1"/>
      <sheetName val="&quot;Specific&quot;_COA_List1"/>
      <sheetName val="Input_Yield1"/>
      <sheetName val="PH_Data1"/>
      <sheetName val="FE-1770_P11"/>
      <sheetName val="INDIRECT DETAIL"/>
      <sheetName val="Kode Bantu"/>
      <sheetName val="Daftar Akun"/>
      <sheetName val="Source_Sumsel"/>
      <sheetName val="FINANCIAL_ASSUMPTION"/>
      <sheetName val="Cetak_BG"/>
      <sheetName val="DATA_MASTER"/>
      <sheetName val="JSiar"/>
      <sheetName val="TBM"/>
      <sheetName val="WS 1219"/>
      <sheetName val="DIRECT COST"/>
      <sheetName val="kkp"/>
      <sheetName val="Major assumption"/>
      <sheetName val="Msn-2"/>
      <sheetName val="Cash Flow"/>
      <sheetName val="Identitas"/>
      <sheetName val="POTO MAC"/>
      <sheetName val="Listen"/>
      <sheetName val="SW1"/>
      <sheetName val="COGS"/>
      <sheetName val="R�sultats"/>
      <sheetName val="CA Sheet"/>
      <sheetName val="Inputs"/>
      <sheetName val="PX Graph"/>
      <sheetName val="lookups"/>
      <sheetName val="Volumes"/>
      <sheetName val="BEFORE ALLOCATION"/>
      <sheetName val="PREPMT"/>
      <sheetName val="Company Asset Class Pivot"/>
      <sheetName val="Asset Class List"/>
      <sheetName val="XG PU"/>
      <sheetName val="Terak-Real"/>
      <sheetName val="Cover"/>
      <sheetName val="Output"/>
      <sheetName val="Matrix"/>
      <sheetName val="Sens Out"/>
      <sheetName val="W"/>
      <sheetName val="Engine"/>
      <sheetName val="Calcs"/>
      <sheetName val="Semen"/>
      <sheetName val="nr4.mj"/>
      <sheetName val="gl"/>
      <sheetName val="MACHINE"/>
      <sheetName val="Family"/>
      <sheetName val="Other charges (income)"/>
      <sheetName val="data-hujan"/>
      <sheetName val="Curah hujan"/>
      <sheetName val="MGR-12"/>
      <sheetName val="keb-bbm"/>
      <sheetName val="DPS_OK4"/>
      <sheetName val="TB_after_Reval-Server4"/>
      <sheetName val="corp_tax8"/>
      <sheetName val="U-3_1_1_telephone8"/>
      <sheetName val="Art_239"/>
      <sheetName val="Sub_Acc8"/>
      <sheetName val="Master_Cost_Center5"/>
      <sheetName val="Budget_BS5"/>
      <sheetName val="NAMA_PERUSAHAAN5"/>
      <sheetName val="C1_NOV5"/>
      <sheetName val="ShareCapital_5"/>
      <sheetName val="Alokasi_Rutin5"/>
      <sheetName val="Compare_to_competitor_ratio-BI5"/>
      <sheetName val="DPS_OK5"/>
      <sheetName val="data_(2)5"/>
      <sheetName val="DATA_LIST5"/>
      <sheetName val="PLN_Mar6"/>
      <sheetName val="PK_HJ__HP6"/>
      <sheetName val="Renc_Prod6"/>
      <sheetName val="PLN_Des6"/>
      <sheetName val="Biaya_Tot_PLN6"/>
      <sheetName val="PLN_Okt6"/>
      <sheetName val="PLN_Jan6"/>
      <sheetName val="PLN_Mei6"/>
      <sheetName val="PLN_Nov6"/>
      <sheetName val="PLN_Jun6"/>
      <sheetName val="PLN_Jul6"/>
      <sheetName val="PLN_Feb6"/>
      <sheetName val="PLN_Ags6"/>
      <sheetName val="PLN_Sep6"/>
      <sheetName val="PLN_Apr6"/>
      <sheetName val="Biaya_Tot_PLN_TDL_20036"/>
      <sheetName val="Renc_Semen_Keluar_prod_kantong6"/>
      <sheetName val="Tabel_Kode6"/>
      <sheetName val="Journal_Template5"/>
      <sheetName val="TB_after_Reval-Server5"/>
      <sheetName val="cuti besar"/>
      <sheetName val="payroll"/>
      <sheetName val="sorb planning"/>
      <sheetName val="WP PASIVA"/>
      <sheetName val="WP LABA RUGI"/>
      <sheetName val="RumusTB 1 bln"/>
      <sheetName val="10c. Mapping UP GP PE OK"/>
      <sheetName val="KRPPT.03"/>
      <sheetName val="DRAFT"/>
      <sheetName val="NEW-PANEL"/>
      <sheetName val="EE-PROP"/>
      <sheetName val="Rumus"/>
      <sheetName val="Pengalaman Per"/>
      <sheetName val="Profit &amp; Loss"/>
      <sheetName val="AIN"/>
      <sheetName val="ARG"/>
      <sheetName val="ADR"/>
      <sheetName val="TB3889"/>
      <sheetName val="PL1"/>
      <sheetName val="AQL"/>
      <sheetName val="SJY"/>
      <sheetName val="SLW"/>
      <sheetName val="Asumsi"/>
      <sheetName val="Perhitungan"/>
      <sheetName val="Cip"/>
      <sheetName val="1106-M&amp;E"/>
      <sheetName val="1105-B&amp;I-OK"/>
      <sheetName val="chemcal"/>
      <sheetName val="STAT&quot;D&quot;"/>
      <sheetName val="T.B"/>
      <sheetName val="G.200 - Depreciation exp"/>
      <sheetName val="G-300 - Allocation of dep"/>
      <sheetName val="cilandak payroll"/>
      <sheetName val="B"/>
      <sheetName val="SUM-IN"/>
      <sheetName val="des"/>
      <sheetName val="Sketch Page"/>
      <sheetName val="KKP 01 Audit"/>
      <sheetName val="Lap. Keuangan Des "/>
      <sheetName val="RATE"/>
      <sheetName val="LK 2014"/>
      <sheetName val="AR"/>
      <sheetName val="TP by Business"/>
      <sheetName val="TRADING PROFIT"/>
      <sheetName val="A_u_g7"/>
      <sheetName val="Individual_Gross_Profit_J_-_Au6"/>
      <sheetName val="PL_(MONTHLY)6"/>
      <sheetName val="Sch_16_17"/>
      <sheetName val="Sch_17_17"/>
      <sheetName val="Sch_14_27"/>
      <sheetName val="Sch_22_27"/>
      <sheetName val="Sch_22_47"/>
      <sheetName val="Sch_3_17"/>
      <sheetName val="Tax_Rate_20127"/>
      <sheetName val="Premi_Iuran7"/>
      <sheetName val="VC_46"/>
      <sheetName val="G_3_2_1_Rekon_PPN_In_Premix6"/>
      <sheetName val="REKAP_PPH_216"/>
      <sheetName val="DATA_WP6"/>
      <sheetName val="ocean_voyage6"/>
      <sheetName val="PPH_23_-_266"/>
      <sheetName val="CSG_Overhead6"/>
      <sheetName val="Plant_Overhead6"/>
      <sheetName val="Income_S6"/>
      <sheetName val="balance_sheet6"/>
      <sheetName val="Permanent_info6"/>
      <sheetName val="Approved_SUMMARY-20136"/>
      <sheetName val="DAF_INVEN_U_O5"/>
      <sheetName val="NAMA_PT5"/>
      <sheetName val="EXPO_PER_BUYER5"/>
      <sheetName val="Trading_Statement5"/>
      <sheetName val="TB_avicena5"/>
      <sheetName val="Non-Statistical_Sampling4"/>
      <sheetName val="_SPT_1771_FY_2010_FINAL_xlsx2"/>
      <sheetName val="Sumber_Hidup3"/>
      <sheetName val="Angs_B_Group3"/>
      <sheetName val="IMPUT_PENERIMAAN_BULK_WB3"/>
      <sheetName val="HUTANG_PER_VENDOR_093"/>
      <sheetName val="IMPUT_PENERIMAAN_BAG_PRODUKSI3"/>
      <sheetName val="PEMAKAIAN_BY_PRODUKSI3"/>
      <sheetName val="Sales_Report_MKTG3"/>
      <sheetName val="TelkomInfra_-_Revenue_Monthly3"/>
      <sheetName val="Neraca_detail_per_book2"/>
      <sheetName val="UI_-_Brands2"/>
      <sheetName val="UI_-_Pat_Dyn2"/>
      <sheetName val="Affirm_Retrieve2"/>
      <sheetName val="UI_-_Additional2"/>
      <sheetName val="Main_Title2"/>
      <sheetName val="software_wp2"/>
      <sheetName val="Div&amp;Grade_List2"/>
      <sheetName val="&quot;Specific&quot;_COA_List2"/>
      <sheetName val="Input_Yield2"/>
      <sheetName val="PH_Data2"/>
      <sheetName val="FE-1770_P12"/>
      <sheetName val="INDIRECT_DETAIL"/>
      <sheetName val="1__TB-MUTASI-DC"/>
      <sheetName val="BSHO_Report"/>
      <sheetName val="Check_Sheet"/>
      <sheetName val="PLHO_Report"/>
      <sheetName val="A_Grade_Hiten_-_Local1"/>
      <sheetName val="Cetak_BG1"/>
      <sheetName val="ren_kerj_2014"/>
      <sheetName val="ANNUAL_CJ20"/>
      <sheetName val="ANNUAL_DM2"/>
      <sheetName val="r_tanam"/>
      <sheetName val="RATOON_CJ20"/>
      <sheetName val="RATOON_DM2"/>
      <sheetName val="Man_power"/>
      <sheetName val="LEDGER_2019"/>
      <sheetName val="LEDGER_2020"/>
      <sheetName val="E-faktur_(FP)"/>
      <sheetName val="RECAP_(TIDAK_ADA_DI_GL_VAT)"/>
      <sheetName val="look_up"/>
      <sheetName val="Source_Sumsel1"/>
      <sheetName val="O-5_Tax_23_Prepaid"/>
      <sheetName val="FINANCIAL_ASSUMPTION1"/>
      <sheetName val="DATA_MASTER1"/>
      <sheetName val="Region_Code"/>
      <sheetName val="Product_Group_Code"/>
      <sheetName val="Realisasi_Acc_Exp_-_BP"/>
      <sheetName val="New_Ref"/>
      <sheetName val="Client_AJE"/>
      <sheetName val="840_01"/>
      <sheetName val="840_02"/>
      <sheetName val="Account_Code"/>
      <sheetName val="Isolasi_Luar_Dalam"/>
      <sheetName val="Isolasi_Luar"/>
      <sheetName val="FA_Movement"/>
      <sheetName val="Plan_Prod"/>
      <sheetName val="Actual_EWH_PA_UA"/>
      <sheetName val="_SAF_02"/>
      <sheetName val="Kode_Bantu"/>
      <sheetName val="Daftar_Akun"/>
      <sheetName val="WS_1219"/>
      <sheetName val="DIRECT_COST"/>
      <sheetName val="Major_assumption"/>
      <sheetName val="Cash_Flow"/>
      <sheetName val="POTO_MAC"/>
      <sheetName val="CA_Sheet"/>
      <sheetName val="PX_Graph"/>
      <sheetName val="BEFORE_ALLOCATION"/>
      <sheetName val="Company_Asset_Class_Pivot"/>
      <sheetName val="Asset_Class_List"/>
      <sheetName val="XG_PU"/>
      <sheetName val="Sens_Out"/>
      <sheetName val="nr4_mj"/>
      <sheetName val="cuti_besar"/>
      <sheetName val="sorb_planning"/>
      <sheetName val="IT Off Equip"/>
      <sheetName val="Breakevn"/>
      <sheetName val="Comp equip"/>
      <sheetName val="DPROPS"/>
      <sheetName val="WS-December'98"/>
      <sheetName val="11b"/>
      <sheetName val="CRITERIA3"/>
      <sheetName val="BOM"/>
      <sheetName val="Input CM"/>
      <sheetName val="Solar,Cal V"/>
      <sheetName val="Stok9"/>
      <sheetName val="Input Kiln"/>
      <sheetName val="Listrik"/>
      <sheetName val="Input RM"/>
      <sheetName val="Input_Rerestok"/>
      <sheetName val="Input SGG"/>
      <sheetName val="Stock1+TB"/>
      <sheetName val="Stok23"/>
      <sheetName val="Stok4"/>
      <sheetName val="Stok5"/>
      <sheetName val="RKAP"/>
      <sheetName val="M"/>
      <sheetName val="OTHER PREPAID EXPENSE"/>
      <sheetName val="DIST"/>
      <sheetName val="REJ"/>
      <sheetName val="Harvest'CostQ01"/>
      <sheetName val="MatureManuring"/>
      <sheetName val="MatureMandays"/>
      <sheetName val="ManDay_2004"/>
      <sheetName val="BUD_vs_PROJ"/>
      <sheetName val="BAL"/>
      <sheetName val="Syarat"/>
      <sheetName val="TJ1Q47"/>
      <sheetName val="Sub_Acc9"/>
      <sheetName val="corp_tax9"/>
      <sheetName val="U-3_1_1_telephone9"/>
      <sheetName val="Art_2310"/>
      <sheetName val="Master_Cost_Center6"/>
      <sheetName val="Alokasi_Rutin6"/>
      <sheetName val="Budget_BS6"/>
      <sheetName val="NAMA_PERUSAHAAN6"/>
      <sheetName val="C1_NOV6"/>
      <sheetName val="ShareCapital_6"/>
      <sheetName val="PLN_Mar7"/>
      <sheetName val="PK_HJ__HP7"/>
      <sheetName val="Renc_Prod7"/>
      <sheetName val="PLN_Des7"/>
      <sheetName val="Biaya_Tot_PLN7"/>
      <sheetName val="PLN_Okt7"/>
      <sheetName val="PLN_Jan7"/>
      <sheetName val="PLN_Mei7"/>
      <sheetName val="PLN_Nov7"/>
      <sheetName val="PLN_Jun7"/>
      <sheetName val="PLN_Jul7"/>
      <sheetName val="PLN_Feb7"/>
      <sheetName val="PLN_Ags7"/>
      <sheetName val="PLN_Sep7"/>
      <sheetName val="PLN_Apr7"/>
      <sheetName val="Biaya_Tot_PLN_TDL_20037"/>
      <sheetName val="Renc_Semen_Keluar_prod_kantong7"/>
      <sheetName val="Tabel_Kode7"/>
      <sheetName val="Journal_Template6"/>
      <sheetName val="Compare_to_competitor_ratio-BI6"/>
      <sheetName val="data_(2)6"/>
      <sheetName val="DATA_LIST6"/>
      <sheetName val="TB_after_Reval-Server6"/>
      <sheetName val="DPS_OK6"/>
      <sheetName val="Other_charges_(income)"/>
      <sheetName val="KRPPT_03"/>
      <sheetName val="Pengalaman_Per"/>
      <sheetName val="10c__Mapping_UP_GP_PE_OK"/>
      <sheetName val="WP_PASIVA"/>
      <sheetName val="WP_LABA_RUGI"/>
      <sheetName val="RumusTB_1_bln"/>
      <sheetName val="Curah_hujan"/>
      <sheetName val="T_B"/>
      <sheetName val="G_200_-_Depreciation_exp"/>
      <sheetName val="G-300_-_Allocation_of_dep"/>
      <sheetName val="cilandak_payroll"/>
      <sheetName val="Profit_&amp;_Loss"/>
      <sheetName val="Non Trade"/>
      <sheetName val="jpr"/>
      <sheetName val="Tabel Referensi"/>
      <sheetName val="5662固定資產減少查核"/>
      <sheetName val="B7"/>
      <sheetName val="MAT'L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GJ-0214"/>
      <sheetName val="EXP"/>
      <sheetName val="GDP"/>
      <sheetName val="2-asi-00"/>
      <sheetName val="CATAT2"/>
      <sheetName val="CRITERIA2"/>
      <sheetName val="Noodles (assumptions)"/>
      <sheetName val="Fixset"/>
      <sheetName val="Salesdata01-10 2004"/>
      <sheetName val="COGM  MOVEMENT "/>
      <sheetName val="appendix"/>
      <sheetName val="sold0707 _2_"/>
      <sheetName val="NRSTOCK"/>
      <sheetName val="Mat Tower"/>
      <sheetName val="DbKtr"/>
      <sheetName val="kepmenaker150"/>
      <sheetName val="NEGARA"/>
      <sheetName val="disposal"/>
      <sheetName val="SOF"/>
      <sheetName val="IS 02"/>
      <sheetName val="Mutasi 2012 Agst - Des"/>
      <sheetName val="BANK"/>
      <sheetName val="WCrestated"/>
      <sheetName val="BSHO_Report1"/>
      <sheetName val="Check_Sheet1"/>
      <sheetName val="PLHO_Report1"/>
      <sheetName val="Final"/>
      <sheetName val="(40)G&amp;A"/>
      <sheetName val="Links"/>
      <sheetName val="Report Capex 2020"/>
      <sheetName val="STORAGE2002"/>
      <sheetName val="retail04"/>
      <sheetName val="RETAIL2002"/>
      <sheetName val="OFFICE04"/>
      <sheetName val="STORAGE04"/>
      <sheetName val="OFF2002"/>
      <sheetName val="trf ns_04"/>
      <sheetName val="tarippasif_wanto"/>
      <sheetName val="Tunda56=1_dodo"/>
      <sheetName val="FINALPHP"/>
      <sheetName val="HARVEST02"/>
      <sheetName val="Data Capex 2017"/>
      <sheetName val="INLAND FACTOR DISTANCE"/>
      <sheetName val="COMPLEXALL"/>
      <sheetName val="Control Page"/>
      <sheetName val="Sat. Pek."/>
      <sheetName val="16. MN"/>
      <sheetName val="Site-Kaltim"/>
      <sheetName val="15. MN"/>
      <sheetName val="TARIP"/>
      <sheetName val="PKWMCostPS"/>
      <sheetName val="Packaging"/>
      <sheetName val="Alkyd Resin"/>
      <sheetName val="Ti02"/>
      <sheetName val="Latex"/>
      <sheetName val="Thickner"/>
      <sheetName val="Ropaque"/>
      <sheetName val="Texanol"/>
      <sheetName val="Calcium"/>
      <sheetName val="Kaolin"/>
      <sheetName val="Calc.ChinaClay"/>
      <sheetName val="Biocide"/>
      <sheetName val="Antifoam"/>
      <sheetName val="Template"/>
      <sheetName val="COSTMAR"/>
      <sheetName val="元表"/>
      <sheetName val="Data SRL"/>
      <sheetName val="Data Prod_Graf"/>
      <sheetName val="FRX"/>
      <sheetName val="HPS-data"/>
      <sheetName val="FA_Movement1"/>
      <sheetName val="Plan_Prod1"/>
      <sheetName val="Actual_EWH_PA_UA1"/>
      <sheetName val="_SAF_021"/>
      <sheetName val="Man_power1"/>
      <sheetName val="LEDGER_20191"/>
      <sheetName val="LEDGER_20201"/>
      <sheetName val="E-faktur_(FP)1"/>
      <sheetName val="RECAP_(TIDAK_ADA_DI_GL_VAT)1"/>
      <sheetName val="look_up1"/>
      <sheetName val="Region_Code1"/>
      <sheetName val="Product_Group_Code1"/>
      <sheetName val="ren_kerj_20141"/>
      <sheetName val="ANNUAL_CJ201"/>
      <sheetName val="ANNUAL_DM21"/>
      <sheetName val="r_tanam1"/>
      <sheetName val="RATOON_CJ201"/>
      <sheetName val="RATOON_DM21"/>
      <sheetName val="cuti_besar1"/>
      <sheetName val="sorb_planning1"/>
      <sheetName val="uu13"/>
      <sheetName val="rkap2008"/>
      <sheetName val="List"/>
      <sheetName val="SSP"/>
      <sheetName val="bayar_04_fak"/>
      <sheetName val="UshDeb00"/>
      <sheetName val="Sample Size"/>
      <sheetName val="PL-2"/>
      <sheetName val="Sensitivitas"/>
      <sheetName val="sch6-rm"/>
      <sheetName val="Raw"/>
      <sheetName val="Output 99"/>
      <sheetName val="Model Data"/>
      <sheetName val="Seasonality"/>
      <sheetName val="s4.2"/>
      <sheetName val="villa"/>
      <sheetName val="1998"/>
      <sheetName val="1996A"/>
      <sheetName val="P&amp;L 2003"/>
      <sheetName val="BD"/>
      <sheetName val="Rates"/>
      <sheetName val="Noodles_(assumptions)"/>
      <sheetName val="ADJUST"/>
      <sheetName val="RAB AR&amp;STR"/>
      <sheetName val="colection"/>
      <sheetName val="1771"/>
      <sheetName val="Fiskal"/>
      <sheetName val="Master062004"/>
      <sheetName val="TRANS"/>
      <sheetName val="Assumptions (2)"/>
      <sheetName val="Persed"/>
      <sheetName val="Parameters"/>
      <sheetName val="CYCLE CJ"/>
      <sheetName val="r.tnm"/>
      <sheetName val="Faktor Pembatas Luas Areal"/>
      <sheetName val="r.shoot"/>
      <sheetName val="Inpu data"/>
      <sheetName val="grouping"/>
      <sheetName val="Input Material"/>
      <sheetName val="QSSN"/>
      <sheetName val="PH"/>
      <sheetName val="Data Fb"/>
      <sheetName val="gby"/>
      <sheetName val="RIRAMA"/>
      <sheetName val="PABRIK (2)"/>
      <sheetName val="K100"/>
      <sheetName val="outsourcing b-s"/>
      <sheetName val="Statistics"/>
      <sheetName val="HS-2"/>
      <sheetName val="PBY"/>
      <sheetName val="WASTE BY MATERIAL"/>
      <sheetName val="Flowrate by Tier Limit"/>
      <sheetName val="Results from Nov 98"/>
      <sheetName val="Sub_Acc10"/>
      <sheetName val="Art_2311"/>
      <sheetName val="Premi_Iuran8"/>
      <sheetName val="A_u_g8"/>
      <sheetName val="VC_47"/>
      <sheetName val="G_3_2_1_Rekon_PPN_In_Premix7"/>
      <sheetName val="REKAP_PPH_217"/>
      <sheetName val="corp_tax10"/>
      <sheetName val="U-3_1_1_telephone10"/>
      <sheetName val="Tax_Rate_20128"/>
      <sheetName val="Sch_16_18"/>
      <sheetName val="Sch_17_18"/>
      <sheetName val="Sch_14_28"/>
      <sheetName val="Sch_22_28"/>
      <sheetName val="Sch_22_48"/>
      <sheetName val="Sch_3_18"/>
      <sheetName val="Approved_SUMMARY-20137"/>
      <sheetName val="Master_Cost_Center7"/>
      <sheetName val="Individual_Gross_Profit_J_-_Au7"/>
      <sheetName val="PL_(MONTHLY)7"/>
      <sheetName val="Alokasi_Rutin7"/>
      <sheetName val="Budget_BS7"/>
      <sheetName val="NAMA_PERUSAHAAN7"/>
      <sheetName val="DATA_WP7"/>
      <sheetName val="CSG_Overhead7"/>
      <sheetName val="Plant_Overhead7"/>
      <sheetName val="PLN_Mar8"/>
      <sheetName val="PK_HJ__HP8"/>
      <sheetName val="Renc_Prod8"/>
      <sheetName val="PLN_Des8"/>
      <sheetName val="Biaya_Tot_PLN8"/>
      <sheetName val="PLN_Okt8"/>
      <sheetName val="PLN_Jan8"/>
      <sheetName val="PLN_Mei8"/>
      <sheetName val="PLN_Nov8"/>
      <sheetName val="PLN_Jun8"/>
      <sheetName val="PLN_Jul8"/>
      <sheetName val="PLN_Feb8"/>
      <sheetName val="PLN_Ags8"/>
      <sheetName val="PLN_Sep8"/>
      <sheetName val="PLN_Apr8"/>
      <sheetName val="Biaya_Tot_PLN_TDL_20038"/>
      <sheetName val="Renc_Semen_Keluar_prod_kantong8"/>
      <sheetName val="Tabel_Kode8"/>
      <sheetName val="C1_NOV7"/>
      <sheetName val="ShareCapital_7"/>
      <sheetName val="data_(2)7"/>
      <sheetName val="Compare_to_competitor_ratio-BI7"/>
      <sheetName val="TB_after_Reval-Server7"/>
      <sheetName val="Journal_Template7"/>
      <sheetName val="DATA_LIST7"/>
      <sheetName val="DPS_OK7"/>
      <sheetName val="Permanent_info7"/>
      <sheetName val="A_Grade_Hiten_-_Local2"/>
      <sheetName val="Cetak_BG2"/>
      <sheetName val="O-5_Tax_23_Prepaid1"/>
      <sheetName val="Major_assumption1"/>
      <sheetName val="Source_Sumsel2"/>
      <sheetName val="Realisasi_Acc_Exp_-_BP1"/>
      <sheetName val="New_Ref1"/>
      <sheetName val="Client_AJE1"/>
      <sheetName val="POTO_MAC1"/>
      <sheetName val="DATA_MASTER2"/>
      <sheetName val="FINANCIAL_ASSUMPTION2"/>
      <sheetName val="840_011"/>
      <sheetName val="840_021"/>
      <sheetName val="Account_Code1"/>
      <sheetName val="Isolasi_Luar_Dalam1"/>
      <sheetName val="Isolasi_Luar1"/>
      <sheetName val="Company_Asset_Class_Pivot1"/>
      <sheetName val="Asset_Class_List1"/>
      <sheetName val="WS_12191"/>
      <sheetName val="WP_PASIVA1"/>
      <sheetName val="WP_LABA_RUGI1"/>
      <sheetName val="DIRECT_COST1"/>
      <sheetName val="Cash_Flow1"/>
      <sheetName val="XG_PU1"/>
      <sheetName val="Sens_Out1"/>
      <sheetName val="nr4_mj1"/>
      <sheetName val="10c__Mapping_UP_GP_PE_OK1"/>
      <sheetName val="Other_charges_(income)1"/>
      <sheetName val="BEFORE_ALLOCATION1"/>
      <sheetName val="CA_Sheet1"/>
      <sheetName val="PX_Graph1"/>
      <sheetName val="RumusTB_1_bln1"/>
      <sheetName val="Non_Trade"/>
      <sheetName val="Tabel_Referensi"/>
      <sheetName val="1__TB-MUTASI-DC1"/>
      <sheetName val="T_B1"/>
      <sheetName val="G_200_-_Depreciation_exp1"/>
      <sheetName val="G-300_-_Allocation_of_dep1"/>
      <sheetName val="cilandak_payroll1"/>
      <sheetName val="KRPPT_031"/>
      <sheetName val="Pengalaman_Per1"/>
      <sheetName val="Curah_hujan1"/>
      <sheetName val="Profit_&amp;_Loss1"/>
      <sheetName val="IT_Off_Equip"/>
      <sheetName val="Comp_equip"/>
      <sheetName val="Sketch_Page"/>
      <sheetName val="KKP_01_Audit"/>
      <sheetName val="Lap__Keuangan_Des_"/>
      <sheetName val="GRAPH"/>
      <sheetName val="Ceklist (2)"/>
      <sheetName val="GENERAL"/>
      <sheetName val="Ref"/>
      <sheetName val="STO_tariff"/>
      <sheetName val="FA FISKAL 2003"/>
      <sheetName val="depre6"/>
      <sheetName val="TARGET INT 2021"/>
      <sheetName val="TARGET INT 95% CPCY"/>
      <sheetName val="Komputer"/>
      <sheetName val="CMLS"/>
      <sheetName val="Lead"/>
      <sheetName val="Cash Flow bulanan"/>
      <sheetName val="Div2"/>
      <sheetName val="BALANCE"/>
      <sheetName val="DATA_feed"/>
      <sheetName val="CH_FL_YEAR"/>
      <sheetName val="INC_FUN_FIN"/>
      <sheetName val="TON  per Jam"/>
      <sheetName val="Pricing Summary"/>
      <sheetName val="Calc"/>
      <sheetName val="kalibrasi-Tank"/>
      <sheetName val="95059D"/>
      <sheetName val="95059A"/>
      <sheetName val="BOQ"/>
      <sheetName val="SURAT_JALAN"/>
      <sheetName val="3035"/>
      <sheetName val="Production &amp; Cash Flow"/>
      <sheetName val="Bukti Memorial"/>
      <sheetName val="Daftar Piutang"/>
      <sheetName val="HUTANG"/>
      <sheetName val="Bi oprsl bgkl"/>
      <sheetName val="name"/>
      <sheetName val="db"/>
      <sheetName val="Monomers"/>
      <sheetName val="DataValidation"/>
      <sheetName val="grafik"/>
      <sheetName val="pro ra op"/>
      <sheetName val="ICI"/>
      <sheetName val="Harga BBM Indonesia"/>
      <sheetName val="W-NAD"/>
      <sheetName val="DataReferensi"/>
      <sheetName val="Data Customer"/>
      <sheetName val="DESEMBER"/>
      <sheetName val="QSS"/>
      <sheetName val="LabaRugi"/>
      <sheetName val="ca"/>
      <sheetName val="00DATES"/>
      <sheetName val="TB-WP"/>
      <sheetName val="UI_-_Brands3"/>
      <sheetName val="UI_-_Pat_Dyn3"/>
      <sheetName val="Affirm_Retrieve3"/>
      <sheetName val="UI_-_Additional3"/>
      <sheetName val="Main_Title3"/>
      <sheetName val="A_Grade_Hiten_-_Local3"/>
      <sheetName val="BSHO_Report2"/>
      <sheetName val="Check_Sheet2"/>
      <sheetName val="PLHO_Report2"/>
      <sheetName val="O-5_Tax_23_Prepaid2"/>
      <sheetName val="Cetak_BG3"/>
      <sheetName val="Man_power2"/>
      <sheetName val="LEDGER_20192"/>
      <sheetName val="LEDGER_20202"/>
      <sheetName val="E-faktur_(FP)2"/>
      <sheetName val="RECAP_(TIDAK_ADA_DI_GL_VAT)2"/>
      <sheetName val="look_up2"/>
      <sheetName val="840_012"/>
      <sheetName val="840_022"/>
      <sheetName val="Account_Code2"/>
      <sheetName val="Region_Code2"/>
      <sheetName val="Product_Group_Code2"/>
      <sheetName val="Source_Sumsel3"/>
      <sheetName val="ren_kerj_20142"/>
      <sheetName val="ANNUAL_CJ202"/>
      <sheetName val="ANNUAL_DM22"/>
      <sheetName val="r_tanam2"/>
      <sheetName val="RATOON_CJ202"/>
      <sheetName val="RATOON_DM22"/>
      <sheetName val="WS_12192"/>
      <sheetName val="Realisasi_Acc_Exp_-_BP2"/>
      <sheetName val="New_Ref2"/>
      <sheetName val="Client_AJE2"/>
      <sheetName val="Cash_Flow2"/>
      <sheetName val="FA_Movement2"/>
      <sheetName val="Plan_Prod2"/>
      <sheetName val="Actual_EWH_PA_UA2"/>
      <sheetName val="_SAF_022"/>
      <sheetName val="Isolasi_Luar_Dalam2"/>
      <sheetName val="Isolasi_Luar2"/>
      <sheetName val="FINANCIAL_ASSUMPTION3"/>
      <sheetName val="DATA_MASTER3"/>
      <sheetName val="Sketch_Page1"/>
      <sheetName val="KKP_01_Audit1"/>
      <sheetName val="Lap__Keuangan_Des_1"/>
      <sheetName val="sum"/>
      <sheetName val="AKUN BEFORE AUDIT"/>
      <sheetName val="BL2"/>
      <sheetName val="Workshop Tools"/>
      <sheetName val="W1"/>
      <sheetName val="Peny. KomersiaL-Fiska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LK2004"/>
      <sheetName val="Kontrol"/>
      <sheetName val="TB_Dec09"/>
      <sheetName val="TB_Dec08"/>
      <sheetName val="DebtH12012"/>
      <sheetName val="Uraian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ProductionTarget50Pct"/>
      <sheetName val="CAPEX"/>
      <sheetName val="Assumptions"/>
      <sheetName val="HIOS 93 thru 96"/>
      <sheetName val="L-R"/>
      <sheetName val="OFFICE"/>
      <sheetName val="CiMaPlbStd"/>
      <sheetName val="F1771-2"/>
      <sheetName val="Mach &amp; equip"/>
      <sheetName val="TB98,oct99&amp;sap99-WPL"/>
      <sheetName val="MV"/>
      <sheetName val="Freezers"/>
      <sheetName val="Mat_Tower"/>
      <sheetName val="Input_CM"/>
      <sheetName val="Solar,Cal_V"/>
      <sheetName val="Input_Kiln"/>
      <sheetName val="Input_RM"/>
      <sheetName val="Input_SGG"/>
      <sheetName val="trf_ns_04"/>
      <sheetName val="COGM__MOVEMENT_"/>
      <sheetName val="sold0707__2_"/>
      <sheetName val="OTHER_PREPAID_EXPENSE"/>
      <sheetName val="Salesdata01-10_2004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Sample_Size"/>
      <sheetName val="Assumptions_(2)"/>
      <sheetName val="RAB_AR&amp;STR"/>
      <sheetName val="pro_ra_op"/>
      <sheetName val="RefLookUp"/>
      <sheetName val="Alkyd_Resin"/>
      <sheetName val="Calc_ChinaClay"/>
      <sheetName val="Report_Capex_2020"/>
      <sheetName val="Data_SRL"/>
      <sheetName val="Data_Prod_Graf"/>
      <sheetName val="Sch_16_19"/>
      <sheetName val="Sch_17_19"/>
      <sheetName val="Sch_14_29"/>
      <sheetName val="Sch_22_29"/>
      <sheetName val="Sch_22_49"/>
      <sheetName val="Sch_3_19"/>
      <sheetName val="corp_tax11"/>
      <sheetName val="U-3_1_1_telephone11"/>
      <sheetName val="Art_2312"/>
      <sheetName val="Sub_Acc11"/>
      <sheetName val="A_u_g9"/>
      <sheetName val="Tax_Rate_20129"/>
      <sheetName val="Premi_Iuran9"/>
      <sheetName val="VC_48"/>
      <sheetName val="G_3_2_1_Rekon_PPN_In_Premix8"/>
      <sheetName val="REKAP_PPH_218"/>
      <sheetName val="Approved_SUMMARY-20138"/>
      <sheetName val="Master_Cost_Center8"/>
      <sheetName val="Individual_Gross_Profit_J_-_Au8"/>
      <sheetName val="PL_(MONTHLY)8"/>
      <sheetName val="Budget_BS8"/>
      <sheetName val="NAMA_PERUSAHAAN8"/>
      <sheetName val="C1_NOV8"/>
      <sheetName val="CSG_Overhead8"/>
      <sheetName val="Plant_Overhead8"/>
      <sheetName val="DATA_WP8"/>
      <sheetName val="ShareCapital_8"/>
      <sheetName val="Alokasi_Rutin8"/>
      <sheetName val="Compare_to_competitor_ratio-BI8"/>
      <sheetName val="Permanent_info8"/>
      <sheetName val="DPS_OK8"/>
      <sheetName val="data_(2)8"/>
      <sheetName val="DATA_LIST8"/>
      <sheetName val="PLN_Mar9"/>
      <sheetName val="PK_HJ__HP9"/>
      <sheetName val="Renc_Prod9"/>
      <sheetName val="PLN_Des9"/>
      <sheetName val="Biaya_Tot_PLN9"/>
      <sheetName val="PLN_Okt9"/>
      <sheetName val="PLN_Jan9"/>
      <sheetName val="PLN_Mei9"/>
      <sheetName val="PLN_Nov9"/>
      <sheetName val="PLN_Jun9"/>
      <sheetName val="PLN_Jul9"/>
      <sheetName val="PLN_Feb9"/>
      <sheetName val="PLN_Ags9"/>
      <sheetName val="PLN_Sep9"/>
      <sheetName val="PLN_Apr9"/>
      <sheetName val="Biaya_Tot_PLN_TDL_20039"/>
      <sheetName val="Renc_Semen_Keluar_prod_kantong9"/>
      <sheetName val="Tabel_Kode9"/>
      <sheetName val="Journal_Template8"/>
      <sheetName val="TB_after_Reval-Server8"/>
      <sheetName val="Input_Yield3"/>
      <sheetName val="PH_Data3"/>
      <sheetName val="FE-1770_P13"/>
      <sheetName val="Company_Asset_Class_Pivot2"/>
      <sheetName val="Asset_Class_List2"/>
      <sheetName val="Major_assumption2"/>
      <sheetName val="DIRECT_COST2"/>
      <sheetName val="Sens_Out2"/>
      <sheetName val="nr4_mj2"/>
      <sheetName val="POTO_MAC2"/>
      <sheetName val="1__TB-MUTASI-DC2"/>
      <sheetName val="CA_Sheet2"/>
      <sheetName val="PX_Graph2"/>
      <sheetName val="Other_charges_(income)2"/>
      <sheetName val="BEFORE_ALLOCATION2"/>
      <sheetName val="XG_PU2"/>
      <sheetName val="RumusTB_1_bln2"/>
      <sheetName val="WP_PASIVA2"/>
      <sheetName val="WP_LABA_RUGI2"/>
      <sheetName val="cuti_besar2"/>
      <sheetName val="sorb_planning2"/>
      <sheetName val="10c__Mapping_UP_GP_PE_OK2"/>
      <sheetName val="KRPPT_032"/>
      <sheetName val="Pengalaman_Per2"/>
      <sheetName val="Curah_hujan2"/>
      <sheetName val="Profit_&amp;_Loss2"/>
      <sheetName val="T_B2"/>
      <sheetName val="G_200_-_Depreciation_exp2"/>
      <sheetName val="G-300_-_Allocation_of_dep2"/>
      <sheetName val="cilandak_payroll2"/>
      <sheetName val="Input_CM1"/>
      <sheetName val="Solar,Cal_V1"/>
      <sheetName val="Input_Kiln1"/>
      <sheetName val="Input_RM1"/>
      <sheetName val="Input_SGG1"/>
      <sheetName val="COGM__MOVEMENT_1"/>
      <sheetName val="sold0707__2_1"/>
      <sheetName val="Mat_Tower1"/>
      <sheetName val="Alkyd_Resin1"/>
      <sheetName val="Calc_ChinaClay1"/>
      <sheetName val="Noodles_(assumptions)1"/>
      <sheetName val="OTHER_PREPAID_EXPENSE1"/>
      <sheetName val="Report_Capex_20201"/>
      <sheetName val="Salesdata01-10_20041"/>
      <sheetName val="Data_SRL1"/>
      <sheetName val="Data_Prod_Graf1"/>
      <sheetName val="Sch_16_110"/>
      <sheetName val="Sch_17_110"/>
      <sheetName val="Sch_14_210"/>
      <sheetName val="Sch_22_210"/>
      <sheetName val="Sch_22_410"/>
      <sheetName val="Sch_3_110"/>
      <sheetName val="corp_tax12"/>
      <sheetName val="U-3_1_1_telephone12"/>
      <sheetName val="Art_2313"/>
      <sheetName val="Sub_Acc12"/>
      <sheetName val="A_u_g10"/>
      <sheetName val="Tax_Rate_201210"/>
      <sheetName val="Premi_Iuran10"/>
      <sheetName val="VC_49"/>
      <sheetName val="G_3_2_1_Rekon_PPN_In_Premix9"/>
      <sheetName val="REKAP_PPH_219"/>
      <sheetName val="Approved_SUMMARY-20139"/>
      <sheetName val="Master_Cost_Center9"/>
      <sheetName val="Individual_Gross_Profit_J_-_Au9"/>
      <sheetName val="PL_(MONTHLY)9"/>
      <sheetName val="Budget_BS9"/>
      <sheetName val="NAMA_PERUSAHAAN9"/>
      <sheetName val="C1_NOV9"/>
      <sheetName val="CSG_Overhead9"/>
      <sheetName val="Plant_Overhead9"/>
      <sheetName val="DATA_WP9"/>
      <sheetName val="ShareCapital_9"/>
      <sheetName val="Alokasi_Rutin9"/>
      <sheetName val="Compare_to_competitor_ratio-BI9"/>
      <sheetName val="Permanent_info9"/>
      <sheetName val="DPS_OK9"/>
      <sheetName val="data_(2)9"/>
      <sheetName val="DATA_LIST9"/>
      <sheetName val="PLN_Mar10"/>
      <sheetName val="PK_HJ__HP10"/>
      <sheetName val="Renc_Prod10"/>
      <sheetName val="PLN_Des10"/>
      <sheetName val="Biaya_Tot_PLN10"/>
      <sheetName val="PLN_Okt10"/>
      <sheetName val="PLN_Jan10"/>
      <sheetName val="PLN_Mei10"/>
      <sheetName val="PLN_Nov10"/>
      <sheetName val="PLN_Jun10"/>
      <sheetName val="PLN_Jul10"/>
      <sheetName val="PLN_Feb10"/>
      <sheetName val="PLN_Ags10"/>
      <sheetName val="PLN_Sep10"/>
      <sheetName val="PLN_Apr10"/>
      <sheetName val="Biaya_Tot_PLN_TDL_200310"/>
      <sheetName val="Renc_Semen_Keluar_prod_kanton10"/>
      <sheetName val="Tabel_Kode10"/>
      <sheetName val="Journal_Template9"/>
      <sheetName val="TB_after_Reval-Server9"/>
      <sheetName val="Trading_Statement6"/>
      <sheetName val="Non-Statistical_Sampling5"/>
      <sheetName val="DAF_INVEN_U_O6"/>
      <sheetName val="Angs_B_Group4"/>
      <sheetName val="IMPUT_PENERIMAAN_BULK_WB4"/>
      <sheetName val="HUTANG_PER_VENDOR_094"/>
      <sheetName val="IMPUT_PENERIMAAN_BAG_PRODUKSI4"/>
      <sheetName val="PEMAKAIAN_BY_PRODUKSI4"/>
      <sheetName val="TelkomInfra_-_Revenue_Monthly4"/>
      <sheetName val="Sumber_Hidup4"/>
      <sheetName val="BSHO_Report3"/>
      <sheetName val="Check_Sheet3"/>
      <sheetName val="PLHO_Report3"/>
      <sheetName val="UI_-_Brands4"/>
      <sheetName val="UI_-_Pat_Dyn4"/>
      <sheetName val="Affirm_Retrieve4"/>
      <sheetName val="UI_-_Additional4"/>
      <sheetName val="Main_Title4"/>
      <sheetName val="ocean_voyage7"/>
      <sheetName val="EXPO_PER_BUYER6"/>
      <sheetName val="NAMA_PT6"/>
      <sheetName val="TB_avicena6"/>
      <sheetName val="Cetak_BG4"/>
      <sheetName val="Input_Yield4"/>
      <sheetName val="PH_Data4"/>
      <sheetName val="A_Grade_Hiten_-_Local4"/>
      <sheetName val="FE-1770_P14"/>
      <sheetName val="Realisasi_Acc_Exp_-_BP3"/>
      <sheetName val="New_Ref3"/>
      <sheetName val="Client_AJE3"/>
      <sheetName val="Sales_Report_MKTG4"/>
      <sheetName val="PPH_23_-_267"/>
      <sheetName val="Income_S7"/>
      <sheetName val="balance_sheet7"/>
      <sheetName val="Source_Sumsel4"/>
      <sheetName val="DATA_MASTER4"/>
      <sheetName val="FINANCIAL_ASSUMPTION4"/>
      <sheetName val="840_013"/>
      <sheetName val="840_023"/>
      <sheetName val="Account_Code3"/>
      <sheetName val="Isolasi_Luar_Dalam3"/>
      <sheetName val="Isolasi_Luar3"/>
      <sheetName val="Company_Asset_Class_Pivot3"/>
      <sheetName val="Asset_Class_List3"/>
      <sheetName val="software_wp3"/>
      <sheetName val="Div&amp;Grade_List3"/>
      <sheetName val="&quot;Specific&quot;_COA_List3"/>
      <sheetName val="Major_assumption3"/>
      <sheetName val="O-5_Tax_23_Prepaid3"/>
      <sheetName val="Man_power3"/>
      <sheetName val="LEDGER_20193"/>
      <sheetName val="LEDGER_20203"/>
      <sheetName val="E-faktur_(FP)3"/>
      <sheetName val="RECAP_(TIDAK_ADA_DI_GL_VAT)3"/>
      <sheetName val="look_up3"/>
      <sheetName val="ren_kerj_20143"/>
      <sheetName val="ANNUAL_CJ203"/>
      <sheetName val="ANNUAL_DM23"/>
      <sheetName val="r_tanam3"/>
      <sheetName val="RATOON_CJ203"/>
      <sheetName val="RATOON_DM23"/>
      <sheetName val="DIRECT_COST3"/>
      <sheetName val="Region_Code3"/>
      <sheetName val="Product_Group_Code3"/>
      <sheetName val="FA_Movement3"/>
      <sheetName val="Plan_Prod3"/>
      <sheetName val="Actual_EWH_PA_UA3"/>
      <sheetName val="_SAF_023"/>
      <sheetName val="Sens_Out3"/>
      <sheetName val="nr4_mj3"/>
      <sheetName val="POTO_MAC3"/>
      <sheetName val="1__TB-MUTASI-DC3"/>
      <sheetName val="Cash_Flow3"/>
      <sheetName val="CA_Sheet3"/>
      <sheetName val="PX_Graph3"/>
      <sheetName val="WS_12193"/>
      <sheetName val="Neraca_detail_per_book3"/>
      <sheetName val="_SPT_1771_FY_2010_FINAL_xlsx3"/>
      <sheetName val="Other_charges_(income)3"/>
      <sheetName val="BEFORE_ALLOCATION3"/>
      <sheetName val="XG_PU3"/>
      <sheetName val="RumusTB_1_bln3"/>
      <sheetName val="WP_PASIVA3"/>
      <sheetName val="WP_LABA_RUGI3"/>
      <sheetName val="cuti_besar3"/>
      <sheetName val="sorb_planning3"/>
      <sheetName val="10c__Mapping_UP_GP_PE_OK3"/>
      <sheetName val="KRPPT_033"/>
      <sheetName val="Pengalaman_Per3"/>
      <sheetName val="Curah_hujan3"/>
      <sheetName val="Profit_&amp;_Loss3"/>
      <sheetName val="T_B3"/>
      <sheetName val="G_200_-_Depreciation_exp3"/>
      <sheetName val="G-300_-_Allocation_of_dep3"/>
      <sheetName val="cilandak_payroll3"/>
      <sheetName val="Input_CM2"/>
      <sheetName val="Solar,Cal_V2"/>
      <sheetName val="Input_Kiln2"/>
      <sheetName val="Input_RM2"/>
      <sheetName val="Input_SGG2"/>
      <sheetName val="COGM__MOVEMENT_2"/>
      <sheetName val="sold0707__2_2"/>
      <sheetName val="Mat_Tower2"/>
      <sheetName val="Sketch_Page2"/>
      <sheetName val="KKP_01_Audit2"/>
      <sheetName val="Lap__Keuangan_Des_2"/>
      <sheetName val="Alkyd_Resin2"/>
      <sheetName val="Calc_ChinaClay2"/>
      <sheetName val="Noodles_(assumptions)2"/>
      <sheetName val="OTHER_PREPAID_EXPENSE2"/>
      <sheetName val="Report_Capex_20202"/>
      <sheetName val="Salesdata01-10_20042"/>
      <sheetName val="Data_SRL2"/>
      <sheetName val="Data_Prod_Graf2"/>
      <sheetName val="Sch_16_111"/>
      <sheetName val="Sch_17_111"/>
      <sheetName val="Sch_14_211"/>
      <sheetName val="Sch_22_211"/>
      <sheetName val="Sch_22_411"/>
      <sheetName val="Sch_3_111"/>
      <sheetName val="corp_tax13"/>
      <sheetName val="U-3_1_1_telephone13"/>
      <sheetName val="Art_2314"/>
      <sheetName val="Sub_Acc13"/>
      <sheetName val="A_u_g11"/>
      <sheetName val="Tax_Rate_201211"/>
      <sheetName val="Premi_Iuran11"/>
      <sheetName val="VC_410"/>
      <sheetName val="G_3_2_1_Rekon_PPN_In_Premix10"/>
      <sheetName val="REKAP_PPH_2110"/>
      <sheetName val="Approved_SUMMARY-201310"/>
      <sheetName val="Master_Cost_Center10"/>
      <sheetName val="Individual_Gross_Profit_J_-_A10"/>
      <sheetName val="PL_(MONTHLY)10"/>
      <sheetName val="Budget_BS10"/>
      <sheetName val="NAMA_PERUSAHAAN10"/>
      <sheetName val="C1_NOV10"/>
      <sheetName val="CSG_Overhead10"/>
      <sheetName val="Plant_Overhead10"/>
      <sheetName val="DATA_WP10"/>
      <sheetName val="ShareCapital_10"/>
      <sheetName val="Alokasi_Rutin10"/>
      <sheetName val="Compare_to_competitor_ratio-B10"/>
      <sheetName val="Permanent_info10"/>
      <sheetName val="DPS_OK10"/>
      <sheetName val="data_(2)10"/>
      <sheetName val="DATA_LIST10"/>
      <sheetName val="PLN_Mar11"/>
      <sheetName val="PK_HJ__HP11"/>
      <sheetName val="Renc_Prod11"/>
      <sheetName val="PLN_Des11"/>
      <sheetName val="Biaya_Tot_PLN11"/>
      <sheetName val="PLN_Okt11"/>
      <sheetName val="PLN_Jan11"/>
      <sheetName val="PLN_Mei11"/>
      <sheetName val="PLN_Nov11"/>
      <sheetName val="PLN_Jun11"/>
      <sheetName val="PLN_Jul11"/>
      <sheetName val="PLN_Feb11"/>
      <sheetName val="PLN_Ags11"/>
      <sheetName val="PLN_Sep11"/>
      <sheetName val="PLN_Apr11"/>
      <sheetName val="Biaya_Tot_PLN_TDL_200311"/>
      <sheetName val="Renc_Semen_Keluar_prod_kanton11"/>
      <sheetName val="Tabel_Kode11"/>
      <sheetName val="Journal_Template10"/>
      <sheetName val="TB_after_Reval-Server10"/>
      <sheetName val="Trading_Statement7"/>
      <sheetName val="Non-Statistical_Sampling6"/>
      <sheetName val="DAF_INVEN_U_O7"/>
      <sheetName val="Angs_B_Group5"/>
      <sheetName val="IMPUT_PENERIMAAN_BULK_WB5"/>
      <sheetName val="HUTANG_PER_VENDOR_095"/>
      <sheetName val="IMPUT_PENERIMAAN_BAG_PRODUKSI5"/>
      <sheetName val="PEMAKAIAN_BY_PRODUKSI5"/>
      <sheetName val="TelkomInfra_-_Revenue_Monthly5"/>
      <sheetName val="Sumber_Hidup5"/>
      <sheetName val="BSHO_Report4"/>
      <sheetName val="Check_Sheet4"/>
      <sheetName val="PLHO_Report4"/>
      <sheetName val="UI_-_Brands5"/>
      <sheetName val="UI_-_Pat_Dyn5"/>
      <sheetName val="Affirm_Retrieve5"/>
      <sheetName val="UI_-_Additional5"/>
      <sheetName val="Main_Title5"/>
      <sheetName val="ocean_voyage8"/>
      <sheetName val="EXPO_PER_BUYER7"/>
      <sheetName val="NAMA_PT7"/>
      <sheetName val="TB_avicena7"/>
      <sheetName val="Cetak_BG5"/>
      <sheetName val="Input_Yield5"/>
      <sheetName val="PH_Data5"/>
      <sheetName val="A_Grade_Hiten_-_Local5"/>
      <sheetName val="FE-1770_P15"/>
      <sheetName val="Realisasi_Acc_Exp_-_BP4"/>
      <sheetName val="New_Ref4"/>
      <sheetName val="Client_AJE4"/>
      <sheetName val="Sales_Report_MKTG5"/>
      <sheetName val="PPH_23_-_268"/>
      <sheetName val="Income_S8"/>
      <sheetName val="balance_sheet8"/>
      <sheetName val="Source_Sumsel5"/>
      <sheetName val="DATA_MASTER5"/>
      <sheetName val="FINANCIAL_ASSUMPTION5"/>
      <sheetName val="840_014"/>
      <sheetName val="840_024"/>
      <sheetName val="Account_Code4"/>
      <sheetName val="Isolasi_Luar_Dalam4"/>
      <sheetName val="Isolasi_Luar4"/>
      <sheetName val="Company_Asset_Class_Pivot4"/>
      <sheetName val="Asset_Class_List4"/>
      <sheetName val="software_wp4"/>
      <sheetName val="Div&amp;Grade_List4"/>
      <sheetName val="&quot;Specific&quot;_COA_List4"/>
      <sheetName val="Major_assumption4"/>
      <sheetName val="O-5_Tax_23_Prepaid4"/>
      <sheetName val="Man_power4"/>
      <sheetName val="LEDGER_20194"/>
      <sheetName val="LEDGER_20204"/>
      <sheetName val="E-faktur_(FP)4"/>
      <sheetName val="RECAP_(TIDAK_ADA_DI_GL_VAT)4"/>
      <sheetName val="look_up4"/>
      <sheetName val="ren_kerj_20144"/>
      <sheetName val="ANNUAL_CJ204"/>
      <sheetName val="ANNUAL_DM24"/>
      <sheetName val="r_tanam4"/>
      <sheetName val="RATOON_CJ204"/>
      <sheetName val="RATOON_DM24"/>
      <sheetName val="DIRECT_COST4"/>
      <sheetName val="Region_Code4"/>
      <sheetName val="Product_Group_Code4"/>
      <sheetName val="FA_Movement4"/>
      <sheetName val="Plan_Prod4"/>
      <sheetName val="Actual_EWH_PA_UA4"/>
      <sheetName val="_SAF_024"/>
      <sheetName val="Sens_Out4"/>
      <sheetName val="nr4_mj4"/>
      <sheetName val="POTO_MAC4"/>
      <sheetName val="1__TB-MUTASI-DC4"/>
      <sheetName val="Cash_Flow4"/>
      <sheetName val="CA_Sheet4"/>
      <sheetName val="PX_Graph4"/>
      <sheetName val="WS_12194"/>
      <sheetName val="Neraca_detail_per_book4"/>
      <sheetName val="_SPT_1771_FY_2010_FINAL_xlsx4"/>
      <sheetName val="Other_charges_(income)4"/>
      <sheetName val="BEFORE_ALLOCATION4"/>
      <sheetName val="XG_PU4"/>
      <sheetName val="RumusTB_1_bln4"/>
      <sheetName val="WP_PASIVA4"/>
      <sheetName val="WP_LABA_RUGI4"/>
      <sheetName val="cuti_besar4"/>
      <sheetName val="sorb_planning4"/>
      <sheetName val="10c__Mapping_UP_GP_PE_OK4"/>
      <sheetName val="KRPPT_034"/>
      <sheetName val="Pengalaman_Per4"/>
      <sheetName val="Curah_hujan4"/>
      <sheetName val="Profit_&amp;_Loss4"/>
      <sheetName val="T_B4"/>
      <sheetName val="G_200_-_Depreciation_exp4"/>
      <sheetName val="G-300_-_Allocation_of_dep4"/>
      <sheetName val="cilandak_payroll4"/>
      <sheetName val="Input_CM3"/>
      <sheetName val="Solar,Cal_V3"/>
      <sheetName val="Input_Kiln3"/>
      <sheetName val="Input_RM3"/>
      <sheetName val="Input_SGG3"/>
      <sheetName val="COGM__MOVEMENT_3"/>
      <sheetName val="sold0707__2_3"/>
      <sheetName val="Mat_Tower3"/>
      <sheetName val="Sketch_Page3"/>
      <sheetName val="KKP_01_Audit3"/>
      <sheetName val="Lap__Keuangan_Des_3"/>
      <sheetName val="Alkyd_Resin3"/>
      <sheetName val="Calc_ChinaClay3"/>
      <sheetName val="Noodles_(assumptions)3"/>
      <sheetName val="OTHER_PREPAID_EXPENSE3"/>
      <sheetName val="Report_Capex_20203"/>
      <sheetName val="Salesdata01-10_20043"/>
      <sheetName val="Data_SRL3"/>
      <sheetName val="Data_Prod_Graf3"/>
      <sheetName val="B28"/>
      <sheetName val="B24-1"/>
      <sheetName val="22-1"/>
      <sheetName val="DAT-2"/>
      <sheetName val="Adj merek mesin utama"/>
      <sheetName val="Adj negara pembuat"/>
      <sheetName val="Adj klasifikasi"/>
      <sheetName val="ParUnitKerja"/>
      <sheetName val="CURVA141"/>
      <sheetName val="Sub_Acc14"/>
      <sheetName val="Art_2315"/>
      <sheetName val="Premi_Iuran12"/>
      <sheetName val="A_u_g12"/>
      <sheetName val="VC_411"/>
      <sheetName val="G_3_2_1_Rekon_PPN_In_Premix11"/>
      <sheetName val="REKAP_PPH_2111"/>
      <sheetName val="Sch_16_112"/>
      <sheetName val="Sch_17_112"/>
      <sheetName val="Sch_14_212"/>
      <sheetName val="Sch_22_212"/>
      <sheetName val="Sch_22_412"/>
      <sheetName val="Sch_3_112"/>
      <sheetName val="corp_tax14"/>
      <sheetName val="U-3_1_1_telephone14"/>
      <sheetName val="Tax_Rate_201212"/>
      <sheetName val="Approved_SUMMARY-201311"/>
      <sheetName val="Master_Cost_Center11"/>
      <sheetName val="Individual_Gross_Profit_J_-_A11"/>
      <sheetName val="PL_(MONTHLY)11"/>
      <sheetName val="Alokasi_Rutin11"/>
      <sheetName val="CSG_Overhead11"/>
      <sheetName val="Plant_Overhead11"/>
      <sheetName val="Budget_BS11"/>
      <sheetName val="NAMA_PERUSAHAAN11"/>
      <sheetName val="DATA_WP11"/>
      <sheetName val="Compare_to_competitor_ratio-B11"/>
      <sheetName val="ShareCapital_11"/>
      <sheetName val="C1_NOV11"/>
      <sheetName val="DPS_OK11"/>
      <sheetName val="data_(2)11"/>
      <sheetName val="Non-Statistical_Sampling7"/>
      <sheetName val="DATA_LIST11"/>
      <sheetName val="Permanent_info11"/>
      <sheetName val="PLN_Mar12"/>
      <sheetName val="PK_HJ__HP12"/>
      <sheetName val="Renc_Prod12"/>
      <sheetName val="PLN_Des12"/>
      <sheetName val="Biaya_Tot_PLN12"/>
      <sheetName val="PLN_Okt12"/>
      <sheetName val="PLN_Jan12"/>
      <sheetName val="PLN_Mei12"/>
      <sheetName val="PLN_Nov12"/>
      <sheetName val="PLN_Jun12"/>
      <sheetName val="PLN_Jul12"/>
      <sheetName val="PLN_Feb12"/>
      <sheetName val="PLN_Ags12"/>
      <sheetName val="PLN_Sep12"/>
      <sheetName val="PLN_Apr12"/>
      <sheetName val="Biaya_Tot_PLN_TDL_200312"/>
      <sheetName val="Renc_Semen_Keluar_prod_kanton12"/>
      <sheetName val="Tabel_Kode12"/>
      <sheetName val="Journal_Template11"/>
      <sheetName val="Trading_Statement8"/>
      <sheetName val="Sumber_Hidup6"/>
      <sheetName val="TB_after_Reval-Server11"/>
      <sheetName val="DAF_INVEN_U_O8"/>
      <sheetName val="UI_-_Brands6"/>
      <sheetName val="UI_-_Pat_Dyn6"/>
      <sheetName val="Affirm_Retrieve6"/>
      <sheetName val="UI_-_Additional6"/>
      <sheetName val="Main_Title6"/>
      <sheetName val="Angs_B_Group6"/>
      <sheetName val="IMPUT_PENERIMAAN_BULK_WB6"/>
      <sheetName val="HUTANG_PER_VENDOR_096"/>
      <sheetName val="IMPUT_PENERIMAAN_BAG_PRODUKSI6"/>
      <sheetName val="PEMAKAIAN_BY_PRODUKSI6"/>
      <sheetName val="TelkomInfra_-_Revenue_Monthly6"/>
      <sheetName val="ocean_voyage9"/>
      <sheetName val="NAMA_PT8"/>
      <sheetName val="EXPO_PER_BUYER8"/>
      <sheetName val="BSHO_Report5"/>
      <sheetName val="Check_Sheet5"/>
      <sheetName val="PLHO_Report5"/>
      <sheetName val="TB_avicena8"/>
      <sheetName val="Sales_Report_MKTG6"/>
      <sheetName val="Input_Yield6"/>
      <sheetName val="PH_Data6"/>
      <sheetName val="FE-1770_P16"/>
      <sheetName val="A_Grade_Hiten_-_Local6"/>
      <sheetName val="Cetak_BG6"/>
      <sheetName val="PPH_23_-_269"/>
      <sheetName val="Income_S9"/>
      <sheetName val="balance_sheet9"/>
      <sheetName val="Man_power5"/>
      <sheetName val="LEDGER_20195"/>
      <sheetName val="LEDGER_20205"/>
      <sheetName val="E-faktur_(FP)5"/>
      <sheetName val="RECAP_(TIDAK_ADA_DI_GL_VAT)5"/>
      <sheetName val="look_up5"/>
      <sheetName val="Realisasi_Acc_Exp_-_BP5"/>
      <sheetName val="New_Ref5"/>
      <sheetName val="Client_AJE5"/>
      <sheetName val="Isolasi_Luar_Dalam5"/>
      <sheetName val="Isolasi_Luar5"/>
      <sheetName val="Source_Sumsel6"/>
      <sheetName val="FINANCIAL_ASSUMPTION6"/>
      <sheetName val="DATA_MASTER6"/>
      <sheetName val="840_015"/>
      <sheetName val="840_025"/>
      <sheetName val="Account_Code5"/>
      <sheetName val="O-5_Tax_23_Prepaid5"/>
      <sheetName val="RumusTB_1_bln5"/>
      <sheetName val="software_wp5"/>
      <sheetName val="Div&amp;Grade_List5"/>
      <sheetName val="&quot;Specific&quot;_COA_List5"/>
      <sheetName val="Region_Code5"/>
      <sheetName val="Product_Group_Code5"/>
      <sheetName val="ren_kerj_20145"/>
      <sheetName val="ANNUAL_CJ205"/>
      <sheetName val="ANNUAL_DM25"/>
      <sheetName val="r_tanam5"/>
      <sheetName val="RATOON_CJ205"/>
      <sheetName val="RATOON_DM25"/>
      <sheetName val="Cash_Flow5"/>
      <sheetName val="DIRECT_COST5"/>
      <sheetName val="FA_Movement5"/>
      <sheetName val="Plan_Prod5"/>
      <sheetName val="Actual_EWH_PA_UA5"/>
      <sheetName val="_SAF_025"/>
      <sheetName val="WS_12195"/>
      <sheetName val="Major_assumption5"/>
      <sheetName val="BEFORE_ALLOCATION5"/>
      <sheetName val="WP_PASIVA5"/>
      <sheetName val="WP_LABA_RUGI5"/>
      <sheetName val="Other_charges_(income)5"/>
      <sheetName val="Company_Asset_Class_Pivot5"/>
      <sheetName val="Asset_Class_List5"/>
      <sheetName val="Sens_Out5"/>
      <sheetName val="nr4_mj5"/>
      <sheetName val="Neraca_detail_per_book5"/>
      <sheetName val="_SPT_1771_FY_2010_FINAL_xlsx5"/>
      <sheetName val="POTO_MAC5"/>
      <sheetName val="XG_PU5"/>
      <sheetName val="1__TB-MUTASI-DC5"/>
      <sheetName val="10c__Mapping_UP_GP_PE_OK5"/>
      <sheetName val="KRPPT_035"/>
      <sheetName val="cuti_besar5"/>
      <sheetName val="sorb_planning5"/>
      <sheetName val="Pengalaman_Per5"/>
      <sheetName val="Profit_&amp;_Loss5"/>
      <sheetName val="CA_Sheet5"/>
      <sheetName val="PX_Graph5"/>
      <sheetName val="Curah_hujan5"/>
      <sheetName val="T_B5"/>
      <sheetName val="G_200_-_Depreciation_exp5"/>
      <sheetName val="G-300_-_Allocation_of_dep5"/>
      <sheetName val="cilandak_payroll5"/>
      <sheetName val="Sketch_Page4"/>
      <sheetName val="KKP_01_Audit4"/>
      <sheetName val="Lap__Keuangan_Des_4"/>
      <sheetName val="OTHER_PREPAID_EXPENSE4"/>
      <sheetName val="Mat_Tower4"/>
      <sheetName val="Input_CM4"/>
      <sheetName val="Solar,Cal_V4"/>
      <sheetName val="Input_Kiln4"/>
      <sheetName val="Input_RM4"/>
      <sheetName val="Input_SGG4"/>
      <sheetName val="COGM__MOVEMENT_4"/>
      <sheetName val="sold0707__2_4"/>
      <sheetName val="IT_Off_Equip1"/>
      <sheetName val="Comp_equip1"/>
      <sheetName val="Salesdata01-10_20044"/>
      <sheetName val="Non_Trade1"/>
      <sheetName val="Tabel_Referensi1"/>
      <sheetName val="Noodles_(assumptions)4"/>
      <sheetName val="INDIRECT_DETAIL1"/>
      <sheetName val="INLAND_FACTOR_DISTANCE"/>
      <sheetName val="Alkyd_Resin4"/>
      <sheetName val="Calc_ChinaClay4"/>
      <sheetName val="Report_Capex_20204"/>
      <sheetName val="Data_SRL4"/>
      <sheetName val="Data_Prod_Graf4"/>
      <sheetName val="Data_Capex_2017"/>
      <sheetName val="PABRIK_(2)"/>
      <sheetName val="Control_Page"/>
      <sheetName val="WASTE_BY_MATERIAL"/>
      <sheetName val="Flowrate_by_Tier_Limit"/>
      <sheetName val="outsourcing_b-s"/>
      <sheetName val="TRADING_PROFIT"/>
      <sheetName val="Results_from_Nov_98"/>
      <sheetName val="Sat__Pek_"/>
      <sheetName val="16__MN"/>
      <sheetName val="15__MN"/>
      <sheetName val="IS_02"/>
      <sheetName val="Kode_Bantu1"/>
      <sheetName val="Daftar_Akun1"/>
      <sheetName val="Harga_BBM_Indonesia"/>
      <sheetName val="Data_Customer"/>
      <sheetName val="TON__per_Jam"/>
      <sheetName val="Ceklist_(2)"/>
      <sheetName val="FA_FISKAL_2003"/>
      <sheetName val="TARGET_INT_2021"/>
      <sheetName val="TARGET_INT_95%_CPCY"/>
      <sheetName val="Cash_Flow_bulanan"/>
      <sheetName val="AKUN_BEFORE_AUDIT"/>
      <sheetName val="Mach_&amp;_equip"/>
      <sheetName val="Workshop_Tools"/>
      <sheetName val="Peny__KomersiaL-FiskaL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Inv_KITLUR_SUMBAGUT"/>
      <sheetName val="Inv_KITLUR_SUMBAGSEL"/>
      <sheetName val="HIOS_93_thru_96"/>
      <sheetName val="Production_&amp;_Cash_Flow"/>
      <sheetName val="Bukti_Memorial"/>
      <sheetName val="Daftar_Piutang"/>
      <sheetName val="Bi_oprsl_bgkl"/>
      <sheetName val="Pricing_Summary"/>
      <sheetName val="LK_2014"/>
      <sheetName val="Mutasi_2012_Agst_-_Des"/>
      <sheetName val="building"/>
      <sheetName val="R-1"/>
      <sheetName val="KONS2008"/>
      <sheetName val="matriks ERP ^1"/>
      <sheetName val="12 - CTC"/>
      <sheetName val="10 yr val"/>
      <sheetName val="Hyperion"/>
      <sheetName val="Real"/>
      <sheetName val="Data Penerimaan USD"/>
      <sheetName val="Parameter"/>
      <sheetName val="ALMS"/>
      <sheetName val="TH-XL"/>
      <sheetName val="tong du toan"/>
      <sheetName val="tong_du_toan"/>
      <sheetName val="Variable pay details"/>
      <sheetName val="tong_du_toan1"/>
      <sheetName val="Daten2"/>
      <sheetName val="P&amp;L by prod"/>
      <sheetName val="Invoice"/>
      <sheetName val="BTS-WkData"/>
      <sheetName val="tong_du_toan2"/>
      <sheetName val="Variable_pay_details"/>
      <sheetName val="Well HU and Pumping Units"/>
      <sheetName val="Pipe Rate"/>
      <sheetName val="Pipe Sup Rate"/>
      <sheetName val="SOAL42"/>
      <sheetName val="RESOURCE MODEL"/>
      <sheetName val="Pesanan"/>
      <sheetName val="RENC. PROD."/>
      <sheetName val="TO"/>
      <sheetName val="F.2 WIP CKP"/>
      <sheetName val="Home page"/>
      <sheetName val="CMK"/>
      <sheetName val="A.4.3"/>
      <sheetName val="ProdSendiri"/>
      <sheetName val="Transfer"/>
      <sheetName val="Penjualan"/>
      <sheetName val="Prod-CS"/>
      <sheetName val="UPAH"/>
      <sheetName val="ALAT"/>
      <sheetName val="Download_Data"/>
      <sheetName val="Laba Rugi"/>
      <sheetName val="NAMES"/>
      <sheetName val="KB"/>
      <sheetName val="Resume"/>
      <sheetName val="trf 7 jht"/>
      <sheetName val="20A.Sum"/>
      <sheetName val="IS"/>
      <sheetName val="ATU"/>
      <sheetName val="List Hipotik"/>
      <sheetName val="ATK"/>
      <sheetName val="Budget vs Forecast Summary"/>
      <sheetName val="CF-hot"/>
      <sheetName val="REJECT3"/>
      <sheetName val="工場残品"/>
      <sheetName val="TwoWayPi (2)"/>
      <sheetName val="TwoWayPi2 (2)"/>
      <sheetName val="PPH"/>
      <sheetName val="cst"/>
      <sheetName val="USD_1"/>
      <sheetName val="% Lbr vs GP"/>
      <sheetName val="month"/>
      <sheetName val="TOTAL(JAN-DEC)"/>
      <sheetName val="STKBB"/>
      <sheetName val="Prediksi HT 2011"/>
      <sheetName val="DailyCetak"/>
      <sheetName val="Disposals"/>
      <sheetName val="LOKASI"/>
      <sheetName val="INP_OP"/>
      <sheetName val="(Global Parameters)"/>
      <sheetName val="DP-I "/>
      <sheetName val="FA1999"/>
      <sheetName val="Bil Det"/>
      <sheetName val="FISIK RAB 2000"/>
      <sheetName val="CPO 16-9-TID "/>
      <sheetName val="MSM"/>
      <sheetName val="VA"/>
      <sheetName val="eqpmad2"/>
      <sheetName val="DebtAssum"/>
      <sheetName val="Scenario"/>
      <sheetName val="Debt"/>
      <sheetName val="1"/>
      <sheetName val="Vehicles"/>
      <sheetName val="Detail-PARENT"/>
      <sheetName val="2003AOP"/>
      <sheetName val="Assumption"/>
      <sheetName val="FRYPROD"/>
      <sheetName val="P&amp;L98"/>
      <sheetName val="C&amp;E"/>
      <sheetName val="EMSTOT1"/>
      <sheetName val="dapeg lama"/>
      <sheetName val="cf9900"/>
      <sheetName val="FA sd APRIL 07"/>
      <sheetName val="#REF!"/>
      <sheetName val="Add-trans"/>
      <sheetName val="S-2"/>
      <sheetName val="Pro-Base"/>
      <sheetName val="S-1"/>
      <sheetName val="Add-rev"/>
      <sheetName val="Exist"/>
      <sheetName val="Tot"/>
      <sheetName val="Tranponder"/>
      <sheetName val="PF-OFFICE"/>
      <sheetName val="TRIWULAN 3"/>
      <sheetName val="output - Fcst by country"/>
      <sheetName val="Sales by Week Sold"/>
      <sheetName val="WS 06 2011"/>
      <sheetName val="DAT-1"/>
      <sheetName val="A_u_g13"/>
      <sheetName val="Sub_Acc15"/>
      <sheetName val="Individual_Gross_Profit_J_-_A12"/>
      <sheetName val="PL_(MONTHLY)12"/>
      <sheetName val="corp_tax15"/>
      <sheetName val="U-3_1_1_telephone15"/>
      <sheetName val="Sch_16_113"/>
      <sheetName val="Sch_17_113"/>
      <sheetName val="Sch_14_213"/>
      <sheetName val="Sch_22_213"/>
      <sheetName val="Sch_22_413"/>
      <sheetName val="Sch_3_113"/>
      <sheetName val="Art_2316"/>
      <sheetName val="Tax_Rate_201213"/>
      <sheetName val="Premi_Iuran13"/>
      <sheetName val="VC_412"/>
      <sheetName val="G_3_2_1_Rekon_PPN_In_Premix12"/>
      <sheetName val="REKAP_PPH_2112"/>
      <sheetName val="DATA_WP12"/>
      <sheetName val="ocean_voyage10"/>
      <sheetName val="PPH_23_-_2610"/>
      <sheetName val="CSG_Overhead12"/>
      <sheetName val="Plant_Overhead12"/>
      <sheetName val="Income_S10"/>
      <sheetName val="balance_sheet10"/>
      <sheetName val="Permanent_info12"/>
      <sheetName val="Approved_SUMMARY-201312"/>
      <sheetName val="DAF_INVEN_U_O9"/>
      <sheetName val="ShareCapital_12"/>
      <sheetName val="Master_Cost_Center12"/>
      <sheetName val="Budget_BS12"/>
      <sheetName val="NAMA_PERUSAHAAN12"/>
      <sheetName val="Alokasi_Rutin12"/>
      <sheetName val="C1_NOV12"/>
      <sheetName val="NAMA_PT9"/>
      <sheetName val="EXPO_PER_BUYER9"/>
      <sheetName val="Trading_Statement9"/>
      <sheetName val="Compare_to_competitor_ratio-B12"/>
      <sheetName val="PLN_Mar13"/>
      <sheetName val="PK_HJ__HP13"/>
      <sheetName val="Renc_Prod13"/>
      <sheetName val="PLN_Des13"/>
      <sheetName val="Biaya_Tot_PLN13"/>
      <sheetName val="PLN_Okt13"/>
      <sheetName val="PLN_Jan13"/>
      <sheetName val="PLN_Mei13"/>
      <sheetName val="PLN_Nov13"/>
      <sheetName val="PLN_Jun13"/>
      <sheetName val="PLN_Jul13"/>
      <sheetName val="PLN_Feb13"/>
      <sheetName val="PLN_Ags13"/>
      <sheetName val="PLN_Sep13"/>
      <sheetName val="PLN_Apr13"/>
      <sheetName val="Biaya_Tot_PLN_TDL_200313"/>
      <sheetName val="Renc_Semen_Keluar_prod_kanton13"/>
      <sheetName val="Tabel_Kode13"/>
      <sheetName val="Journal_Template12"/>
      <sheetName val="data_(2)12"/>
      <sheetName val="DATA_LIST12"/>
      <sheetName val="TB_avicena9"/>
      <sheetName val="TB_after_Reval-Server12"/>
      <sheetName val="DPS_OK12"/>
      <sheetName val="Non-Statistical_Sampling8"/>
      <sheetName val="Sumber_Hidup7"/>
      <sheetName val="Angs_B_Group7"/>
      <sheetName val="IMPUT_PENERIMAAN_BULK_WB7"/>
      <sheetName val="HUTANG_PER_VENDOR_097"/>
      <sheetName val="IMPUT_PENERIMAAN_BAG_PRODUKSI7"/>
      <sheetName val="PEMAKAIAN_BY_PRODUKSI7"/>
      <sheetName val="Sales_Report_MKTG7"/>
      <sheetName val="TelkomInfra_-_Revenue_Monthly7"/>
      <sheetName val="_SPT_1771_FY_2010_FINAL_xlsx6"/>
      <sheetName val="Neraca_detail_per_book6"/>
      <sheetName val="UI_-_Brands7"/>
      <sheetName val="UI_-_Pat_Dyn7"/>
      <sheetName val="Affirm_Retrieve7"/>
      <sheetName val="UI_-_Additional7"/>
      <sheetName val="Main_Title7"/>
      <sheetName val="software_wp6"/>
      <sheetName val="Div&amp;Grade_List6"/>
      <sheetName val="&quot;Specific&quot;_COA_List6"/>
      <sheetName val="Input_Yield7"/>
      <sheetName val="PH_Data7"/>
      <sheetName val="FE-1770_P17"/>
      <sheetName val="INDIRECT_DETAIL2"/>
      <sheetName val="1__TB-MUTASI-DC6"/>
      <sheetName val="BSHO_Report6"/>
      <sheetName val="Check_Sheet6"/>
      <sheetName val="PLHO_Report6"/>
      <sheetName val="A_Grade_Hiten_-_Local7"/>
      <sheetName val="Cetak_BG7"/>
      <sheetName val="ren_kerj_20146"/>
      <sheetName val="ANNUAL_CJ206"/>
      <sheetName val="ANNUAL_DM26"/>
      <sheetName val="r_tanam6"/>
      <sheetName val="RATOON_CJ206"/>
      <sheetName val="RATOON_DM26"/>
      <sheetName val="Man_power6"/>
      <sheetName val="LEDGER_20196"/>
      <sheetName val="LEDGER_20206"/>
      <sheetName val="E-faktur_(FP)6"/>
      <sheetName val="RECAP_(TIDAK_ADA_DI_GL_VAT)6"/>
      <sheetName val="look_up6"/>
      <sheetName val="Source_Sumsel7"/>
      <sheetName val="O-5_Tax_23_Prepaid6"/>
      <sheetName val="FINANCIAL_ASSUMPTION7"/>
      <sheetName val="DATA_MASTER7"/>
      <sheetName val="Region_Code6"/>
      <sheetName val="Product_Group_Code6"/>
      <sheetName val="Realisasi_Acc_Exp_-_BP6"/>
      <sheetName val="New_Ref6"/>
      <sheetName val="Client_AJE6"/>
      <sheetName val="840_016"/>
      <sheetName val="840_026"/>
      <sheetName val="Account_Code6"/>
      <sheetName val="Isolasi_Luar_Dalam6"/>
      <sheetName val="Isolasi_Luar6"/>
      <sheetName val="FA_Movement6"/>
      <sheetName val="Plan_Prod6"/>
      <sheetName val="Actual_EWH_PA_UA6"/>
      <sheetName val="_SAF_026"/>
      <sheetName val="Kode_Bantu2"/>
      <sheetName val="Daftar_Akun2"/>
      <sheetName val="WS_12196"/>
      <sheetName val="DIRECT_COST6"/>
      <sheetName val="Major_assumption6"/>
      <sheetName val="Cash_Flow6"/>
      <sheetName val="POTO_MAC6"/>
      <sheetName val="CA_Sheet6"/>
      <sheetName val="PX_Graph6"/>
      <sheetName val="BEFORE_ALLOCATION6"/>
      <sheetName val="Company_Asset_Class_Pivot6"/>
      <sheetName val="Asset_Class_List6"/>
      <sheetName val="XG_PU6"/>
      <sheetName val="Sens_Out6"/>
      <sheetName val="nr4_mj6"/>
      <sheetName val="LK_20141"/>
      <sheetName val="Other_charges_(income)6"/>
      <sheetName val="Curah_hujan6"/>
      <sheetName val="cuti_besar6"/>
      <sheetName val="sorb_planning6"/>
      <sheetName val="WP_PASIVA6"/>
      <sheetName val="WP_LABA_RUGI6"/>
      <sheetName val="RumusTB_1_bln6"/>
      <sheetName val="10c__Mapping_UP_GP_PE_OK6"/>
      <sheetName val="KRPPT_036"/>
      <sheetName val="Pengalaman_Per6"/>
      <sheetName val="Profit_&amp;_Loss6"/>
      <sheetName val="T_B6"/>
      <sheetName val="G_200_-_Depreciation_exp6"/>
      <sheetName val="G-300_-_Allocation_of_dep6"/>
      <sheetName val="cilandak_payroll6"/>
      <sheetName val="Sketch_Page5"/>
      <sheetName val="KKP_01_Audit5"/>
      <sheetName val="Lap__Keuangan_Des_5"/>
      <sheetName val="OTHER_PREPAID_EXPENSE5"/>
      <sheetName val="Input_CM5"/>
      <sheetName val="Solar,Cal_V5"/>
      <sheetName val="Input_Kiln5"/>
      <sheetName val="Input_RM5"/>
      <sheetName val="Input_SGG5"/>
      <sheetName val="IT_Off_Equip2"/>
      <sheetName val="Comp_equip2"/>
      <sheetName val="Noodles_(assumptions)5"/>
      <sheetName val="Salesdata01-10_20045"/>
      <sheetName val="COGM__MOVEMENT_5"/>
      <sheetName val="sold0707__2_5"/>
      <sheetName val="Mat_Tower5"/>
      <sheetName val="IS_02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Non_Trade2"/>
      <sheetName val="Tabel_Referensi2"/>
      <sheetName val="Mutasi_2012_Agst_-_Des1"/>
      <sheetName val="Report_Capex_20205"/>
      <sheetName val="trf_ns_041"/>
      <sheetName val="Control_Page1"/>
      <sheetName val="Sat__Pek_1"/>
      <sheetName val="16__MN1"/>
      <sheetName val="15__MN1"/>
      <sheetName val="Data_Capex_20171"/>
      <sheetName val="INLAND_FACTOR_DISTANCE1"/>
      <sheetName val="Alkyd_Resin5"/>
      <sheetName val="Calc_ChinaClay5"/>
      <sheetName val="Data_SRL5"/>
      <sheetName val="Data_Prod_Graf5"/>
      <sheetName val="Sample_Size1"/>
      <sheetName val="Output_99"/>
      <sheetName val="Model_Data"/>
      <sheetName val="s4_2"/>
      <sheetName val="TRADING_PROFIT1"/>
      <sheetName val="P&amp;L_2003"/>
      <sheetName val="RAB_AR&amp;STR1"/>
      <sheetName val="Assumptions_(2)1"/>
      <sheetName val="CYCLE_CJ"/>
      <sheetName val="r_tnm"/>
      <sheetName val="Faktor_Pembatas_Luas_Areal"/>
      <sheetName val="r_shoot"/>
      <sheetName val="Inpu_data"/>
      <sheetName val="Input_Material"/>
      <sheetName val="Data_Fb"/>
      <sheetName val="TP_by_Business"/>
      <sheetName val="pro_ra_op1"/>
      <sheetName val="PABRIK_(2)1"/>
      <sheetName val="outsourcing_b-s1"/>
      <sheetName val="WASTE_BY_MATERIAL1"/>
      <sheetName val="Flowrate_by_Tier_Limit1"/>
      <sheetName val="Results_from_Nov_981"/>
      <sheetName val="Mach_&amp;_equip1"/>
      <sheetName val="TON__per_Jam1"/>
      <sheetName val="Production_&amp;_Cash_Flow1"/>
      <sheetName val="Bukti_Memorial1"/>
      <sheetName val="Daftar_Piutang1"/>
      <sheetName val="Bi_oprsl_bgkl1"/>
      <sheetName val="%_Lbr_vs_GP"/>
      <sheetName val="Ceklist_(2)1"/>
      <sheetName val="FA_FISKAL_20031"/>
      <sheetName val="TARGET_INT_20211"/>
      <sheetName val="TARGET_INT_95%_CPCY1"/>
      <sheetName val="Pricing_Summary1"/>
      <sheetName val="Cash_Flow_bulanan1"/>
      <sheetName val="Harga_BBM_Indonesia1"/>
      <sheetName val="Data_Customer1"/>
      <sheetName val="Workshop_Tools1"/>
      <sheetName val="Peny__KomersiaL-FiskaL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Inv_KITLUR_SUMBAGUT1"/>
      <sheetName val="Inv_KITLUR_SUMBAGSEL1"/>
      <sheetName val="HIOS_93_thru_961"/>
      <sheetName val="AKUN_BEFORE_AUDIT1"/>
      <sheetName val="A_4_3"/>
      <sheetName val="Laba_Rugi"/>
      <sheetName val="trf_7_jht"/>
      <sheetName val="Adj_merek_mesin_utama"/>
      <sheetName val="Adj_negara_pembuat"/>
      <sheetName val="Adj_klasifikasi"/>
      <sheetName val="TwoWayPi_(2)"/>
      <sheetName val="TwoWayPi2_(2)"/>
      <sheetName val="Prediksi_HT_2011"/>
      <sheetName val="10_yr_val"/>
      <sheetName val="Data_Penerimaan_USD"/>
      <sheetName val="Home_page"/>
      <sheetName val="matriks_ERP_^1"/>
      <sheetName val="12_-_CTC"/>
      <sheetName val="RENC__PROD_"/>
      <sheetName val="List_Hipotik"/>
      <sheetName val="FISIK_RAB_2000"/>
      <sheetName val="CPO_16-9-TID_"/>
      <sheetName val="20A_Sum"/>
      <sheetName val="Well_HU_and_Pumping_Units"/>
      <sheetName val="Pipe_Rate"/>
      <sheetName val="Pipe_Sup_Rate"/>
      <sheetName val="RESOURCE_MODEL"/>
      <sheetName val="tong_du_toan3"/>
      <sheetName val="Variable_pay_details1"/>
      <sheetName val="P&amp;L_by_prod"/>
      <sheetName val="F_2_WIP_CKP"/>
      <sheetName val="dapeg_lama"/>
      <sheetName val="FA_sd_APRIL_07"/>
      <sheetName val="(Global_Parameters)"/>
      <sheetName val="DP-I_"/>
      <sheetName val="Bil_Det"/>
      <sheetName val="TRIWULAN_3"/>
      <sheetName val="output_-_Fcst_by_country"/>
      <sheetName val="Sales_by_Week_Sold"/>
      <sheetName val="WS_06_2011"/>
      <sheetName val="A_u_g14"/>
      <sheetName val="Sub_Acc16"/>
      <sheetName val="Individual_Gross_Profit_J_-_A13"/>
      <sheetName val="PL_(MONTHLY)13"/>
      <sheetName val="corp_tax16"/>
      <sheetName val="U-3_1_1_telephone16"/>
      <sheetName val="Sch_16_114"/>
      <sheetName val="Sch_17_114"/>
      <sheetName val="Sch_14_214"/>
      <sheetName val="Sch_22_214"/>
      <sheetName val="Sch_22_414"/>
      <sheetName val="Sch_3_114"/>
      <sheetName val="Art_2317"/>
      <sheetName val="Tax_Rate_201214"/>
      <sheetName val="Premi_Iuran14"/>
      <sheetName val="VC_413"/>
      <sheetName val="G_3_2_1_Rekon_PPN_In_Premix13"/>
      <sheetName val="REKAP_PPH_2113"/>
      <sheetName val="DATA_WP13"/>
      <sheetName val="ocean_voyage11"/>
      <sheetName val="PPH_23_-_2611"/>
      <sheetName val="CSG_Overhead13"/>
      <sheetName val="Plant_Overhead13"/>
      <sheetName val="Income_S11"/>
      <sheetName val="balance_sheet11"/>
      <sheetName val="Permanent_info13"/>
      <sheetName val="Approved_SUMMARY-201313"/>
      <sheetName val="DAF_INVEN_U_O10"/>
      <sheetName val="ShareCapital_13"/>
      <sheetName val="Master_Cost_Center13"/>
      <sheetName val="Budget_BS13"/>
      <sheetName val="NAMA_PERUSAHAAN13"/>
      <sheetName val="Alokasi_Rutin13"/>
      <sheetName val="C1_NOV13"/>
      <sheetName val="NAMA_PT10"/>
      <sheetName val="EXPO_PER_BUYER10"/>
      <sheetName val="Trading_Statement10"/>
      <sheetName val="Compare_to_competitor_ratio-B13"/>
      <sheetName val="PLN_Mar14"/>
      <sheetName val="PK_HJ__HP14"/>
      <sheetName val="Renc_Prod14"/>
      <sheetName val="PLN_Des14"/>
      <sheetName val="Biaya_Tot_PLN14"/>
      <sheetName val="PLN_Okt14"/>
      <sheetName val="PLN_Jan14"/>
      <sheetName val="PLN_Mei14"/>
      <sheetName val="PLN_Nov14"/>
      <sheetName val="PLN_Jun14"/>
      <sheetName val="PLN_Jul14"/>
      <sheetName val="PLN_Feb14"/>
      <sheetName val="PLN_Ags14"/>
      <sheetName val="PLN_Sep14"/>
      <sheetName val="PLN_Apr14"/>
      <sheetName val="Biaya_Tot_PLN_TDL_200314"/>
      <sheetName val="Renc_Semen_Keluar_prod_kanton14"/>
      <sheetName val="Tabel_Kode14"/>
      <sheetName val="Journal_Template13"/>
      <sheetName val="data_(2)13"/>
      <sheetName val="DATA_LIST13"/>
      <sheetName val="TB_avicena10"/>
      <sheetName val="TB_after_Reval-Server13"/>
      <sheetName val="DPS_OK13"/>
      <sheetName val="Non-Statistical_Sampling9"/>
      <sheetName val="Sumber_Hidup8"/>
      <sheetName val="Angs_B_Group8"/>
      <sheetName val="IMPUT_PENERIMAAN_BULK_WB8"/>
      <sheetName val="HUTANG_PER_VENDOR_098"/>
      <sheetName val="IMPUT_PENERIMAAN_BAG_PRODUKSI8"/>
      <sheetName val="PEMAKAIAN_BY_PRODUKSI8"/>
      <sheetName val="Sales_Report_MKTG8"/>
      <sheetName val="TelkomInfra_-_Revenue_Monthly8"/>
      <sheetName val="_SPT_1771_FY_2010_FINAL_xlsx7"/>
      <sheetName val="Neraca_detail_per_book7"/>
      <sheetName val="UI_-_Brands8"/>
      <sheetName val="UI_-_Pat_Dyn8"/>
      <sheetName val="Affirm_Retrieve8"/>
      <sheetName val="UI_-_Additional8"/>
      <sheetName val="Main_Title8"/>
      <sheetName val="software_wp7"/>
      <sheetName val="Div&amp;Grade_List7"/>
      <sheetName val="&quot;Specific&quot;_COA_List7"/>
      <sheetName val="Input_Yield8"/>
      <sheetName val="PH_Data8"/>
      <sheetName val="FE-1770_P18"/>
      <sheetName val="INDIRECT_DETAIL3"/>
      <sheetName val="1__TB-MUTASI-DC7"/>
      <sheetName val="BSHO_Report7"/>
      <sheetName val="Check_Sheet7"/>
      <sheetName val="PLHO_Report7"/>
      <sheetName val="A_Grade_Hiten_-_Local8"/>
      <sheetName val="Cetak_BG8"/>
      <sheetName val="ren_kerj_20147"/>
      <sheetName val="ANNUAL_CJ207"/>
      <sheetName val="ANNUAL_DM27"/>
      <sheetName val="r_tanam7"/>
      <sheetName val="RATOON_CJ207"/>
      <sheetName val="RATOON_DM27"/>
      <sheetName val="Man_power7"/>
      <sheetName val="LEDGER_20197"/>
      <sheetName val="LEDGER_20207"/>
      <sheetName val="E-faktur_(FP)7"/>
      <sheetName val="RECAP_(TIDAK_ADA_DI_GL_VAT)7"/>
      <sheetName val="look_up7"/>
      <sheetName val="Source_Sumsel8"/>
      <sheetName val="O-5_Tax_23_Prepaid7"/>
      <sheetName val="FINANCIAL_ASSUMPTION8"/>
      <sheetName val="DATA_MASTER8"/>
      <sheetName val="Region_Code7"/>
      <sheetName val="Product_Group_Code7"/>
      <sheetName val="Realisasi_Acc_Exp_-_BP7"/>
      <sheetName val="New_Ref7"/>
      <sheetName val="Client_AJE7"/>
      <sheetName val="840_017"/>
      <sheetName val="840_027"/>
      <sheetName val="Account_Code7"/>
      <sheetName val="Isolasi_Luar_Dalam7"/>
      <sheetName val="Isolasi_Luar7"/>
      <sheetName val="FA_Movement7"/>
      <sheetName val="Plan_Prod7"/>
      <sheetName val="Actual_EWH_PA_UA7"/>
      <sheetName val="_SAF_027"/>
      <sheetName val="Kode_Bantu3"/>
      <sheetName val="Daftar_Akun3"/>
      <sheetName val="WS_12197"/>
      <sheetName val="DIRECT_COST7"/>
      <sheetName val="Major_assumption7"/>
      <sheetName val="Cash_Flow7"/>
      <sheetName val="POTO_MAC7"/>
      <sheetName val="CA_Sheet7"/>
      <sheetName val="PX_Graph7"/>
      <sheetName val="BEFORE_ALLOCATION7"/>
      <sheetName val="Company_Asset_Class_Pivot7"/>
      <sheetName val="Asset_Class_List7"/>
      <sheetName val="XG_PU7"/>
      <sheetName val="Sens_Out7"/>
      <sheetName val="nr4_mj7"/>
      <sheetName val="LK_20142"/>
      <sheetName val="Other_charges_(income)7"/>
      <sheetName val="Curah_hujan7"/>
      <sheetName val="cuti_besar7"/>
      <sheetName val="sorb_planning7"/>
      <sheetName val="WP_PASIVA7"/>
      <sheetName val="WP_LABA_RUGI7"/>
      <sheetName val="RumusTB_1_bln7"/>
      <sheetName val="10c__Mapping_UP_GP_PE_OK7"/>
      <sheetName val="KRPPT_037"/>
      <sheetName val="Pengalaman_Per7"/>
      <sheetName val="Profit_&amp;_Loss7"/>
      <sheetName val="T_B7"/>
      <sheetName val="G_200_-_Depreciation_exp7"/>
      <sheetName val="G-300_-_Allocation_of_dep7"/>
      <sheetName val="cilandak_payroll7"/>
      <sheetName val="Sketch_Page6"/>
      <sheetName val="KKP_01_Audit6"/>
      <sheetName val="Lap__Keuangan_Des_6"/>
      <sheetName val="OTHER_PREPAID_EXPENSE6"/>
      <sheetName val="Input_CM6"/>
      <sheetName val="Solar,Cal_V6"/>
      <sheetName val="Input_Kiln6"/>
      <sheetName val="Input_RM6"/>
      <sheetName val="Input_SGG6"/>
      <sheetName val="IT_Off_Equip3"/>
      <sheetName val="Comp_equip3"/>
      <sheetName val="Noodles_(assumptions)6"/>
      <sheetName val="Salesdata01-10_20046"/>
      <sheetName val="COGM__MOVEMENT_6"/>
      <sheetName val="sold0707__2_6"/>
      <sheetName val="Mat_Tower6"/>
      <sheetName val="IS_02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Non_Trade3"/>
      <sheetName val="Tabel_Referensi3"/>
      <sheetName val="Mutasi_2012_Agst_-_Des2"/>
      <sheetName val="Report_Capex_20206"/>
      <sheetName val="trf_ns_042"/>
      <sheetName val="Control_Page2"/>
      <sheetName val="Sat__Pek_2"/>
      <sheetName val="16__MN2"/>
      <sheetName val="15__MN2"/>
      <sheetName val="Data_Capex_20172"/>
      <sheetName val="INLAND_FACTOR_DISTANCE2"/>
      <sheetName val="Alkyd_Resin6"/>
      <sheetName val="Calc_ChinaClay6"/>
      <sheetName val="Data_SRL6"/>
      <sheetName val="Data_Prod_Graf6"/>
      <sheetName val="Sample_Size2"/>
      <sheetName val="Output_991"/>
      <sheetName val="Model_Data1"/>
      <sheetName val="s4_21"/>
      <sheetName val="TRADING_PROFIT2"/>
      <sheetName val="P&amp;L_20031"/>
      <sheetName val="RAB_AR&amp;STR2"/>
      <sheetName val="Assumptions_(2)2"/>
      <sheetName val="CYCLE_CJ1"/>
      <sheetName val="r_tnm1"/>
      <sheetName val="Faktor_Pembatas_Luas_Areal1"/>
      <sheetName val="r_shoot1"/>
      <sheetName val="Inpu_data1"/>
      <sheetName val="Input_Material1"/>
      <sheetName val="Data_Fb1"/>
      <sheetName val="TP_by_Business1"/>
      <sheetName val="pro_ra_op2"/>
      <sheetName val="PABRIK_(2)2"/>
      <sheetName val="outsourcing_b-s2"/>
      <sheetName val="WASTE_BY_MATERIAL2"/>
      <sheetName val="Flowrate_by_Tier_Limit2"/>
      <sheetName val="Results_from_Nov_982"/>
      <sheetName val="Mach_&amp;_equip2"/>
      <sheetName val="TON__per_Jam2"/>
      <sheetName val="Production_&amp;_Cash_Flow2"/>
      <sheetName val="Bukti_Memorial2"/>
      <sheetName val="Daftar_Piutang2"/>
      <sheetName val="Bi_oprsl_bgkl2"/>
      <sheetName val="%_Lbr_vs_GP1"/>
      <sheetName val="Ceklist_(2)2"/>
      <sheetName val="FA_FISKAL_20032"/>
      <sheetName val="TARGET_INT_20212"/>
      <sheetName val="TARGET_INT_95%_CPCY2"/>
      <sheetName val="Pricing_Summary2"/>
      <sheetName val="Cash_Flow_bulanan2"/>
      <sheetName val="Harga_BBM_Indonesia2"/>
      <sheetName val="Data_Customer2"/>
      <sheetName val="Workshop_Tools2"/>
      <sheetName val="Peny__KomersiaL-FiskaL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Inv_KITLUR_SUMBAGUT2"/>
      <sheetName val="Inv_KITLUR_SUMBAGSEL2"/>
      <sheetName val="HIOS_93_thru_962"/>
      <sheetName val="AKUN_BEFORE_AUDIT2"/>
      <sheetName val="A_4_31"/>
      <sheetName val="Laba_Rugi1"/>
      <sheetName val="trf_7_jht1"/>
      <sheetName val="Adj_merek_mesin_utama1"/>
      <sheetName val="Adj_negara_pembuat1"/>
      <sheetName val="Adj_klasifikasi1"/>
      <sheetName val="TwoWayPi_(2)1"/>
      <sheetName val="TwoWayPi2_(2)1"/>
      <sheetName val="Prediksi_HT_20111"/>
      <sheetName val="10_yr_val1"/>
      <sheetName val="Data_Penerimaan_USD1"/>
      <sheetName val="Home_page1"/>
      <sheetName val="matriks_ERP_^11"/>
      <sheetName val="12_-_CTC1"/>
      <sheetName val="RENC__PROD_1"/>
      <sheetName val="List_Hipotik1"/>
      <sheetName val="FISIK_RAB_20001"/>
      <sheetName val="CPO_16-9-TID_1"/>
      <sheetName val="20A_Sum1"/>
      <sheetName val="Well_HU_and_Pumping_Units1"/>
      <sheetName val="Pipe_Rate1"/>
      <sheetName val="Pipe_Sup_Rate1"/>
      <sheetName val="RESOURCE_MODEL1"/>
      <sheetName val="tong_du_toan4"/>
      <sheetName val="Variable_pay_details2"/>
      <sheetName val="P&amp;L_by_prod1"/>
      <sheetName val="F_2_WIP_CKP1"/>
      <sheetName val="dapeg_lama1"/>
      <sheetName val="FA_sd_APRIL_071"/>
      <sheetName val="(Global_Parameters)1"/>
      <sheetName val="DP-I_1"/>
      <sheetName val="Bil_Det1"/>
      <sheetName val="TRIWULAN_31"/>
      <sheetName val="output_-_Fcst_by_country1"/>
      <sheetName val="Sales_by_Week_Sold1"/>
      <sheetName val="WS_06_20111"/>
      <sheetName val="A_u_g15"/>
      <sheetName val="Sub_Acc17"/>
      <sheetName val="Individual_Gross_Profit_J_-_A14"/>
      <sheetName val="PL_(MONTHLY)14"/>
      <sheetName val="corp_tax17"/>
      <sheetName val="U-3_1_1_telephone17"/>
      <sheetName val="Sch_16_115"/>
      <sheetName val="Sch_17_115"/>
      <sheetName val="Sch_14_215"/>
      <sheetName val="Sch_22_215"/>
      <sheetName val="Sch_22_415"/>
      <sheetName val="Sch_3_115"/>
      <sheetName val="Art_2318"/>
      <sheetName val="Tax_Rate_201215"/>
      <sheetName val="Premi_Iuran15"/>
      <sheetName val="VC_414"/>
      <sheetName val="G_3_2_1_Rekon_PPN_In_Premix14"/>
      <sheetName val="REKAP_PPH_2114"/>
      <sheetName val="DATA_WP14"/>
      <sheetName val="ocean_voyage12"/>
      <sheetName val="PPH_23_-_2612"/>
      <sheetName val="CSG_Overhead14"/>
      <sheetName val="Plant_Overhead14"/>
      <sheetName val="Income_S12"/>
      <sheetName val="balance_sheet12"/>
      <sheetName val="Permanent_info14"/>
      <sheetName val="Approved_SUMMARY-201314"/>
      <sheetName val="DAF_INVEN_U_O11"/>
      <sheetName val="ShareCapital_14"/>
      <sheetName val="Master_Cost_Center14"/>
      <sheetName val="Budget_BS14"/>
      <sheetName val="NAMA_PERUSAHAAN14"/>
      <sheetName val="Alokasi_Rutin14"/>
      <sheetName val="C1_NOV14"/>
      <sheetName val="Trading_Statement11"/>
      <sheetName val="data_(2)14"/>
      <sheetName val="PLN_Mar15"/>
      <sheetName val="PK_HJ__HP15"/>
      <sheetName val="Renc_Prod15"/>
      <sheetName val="PLN_Des15"/>
      <sheetName val="Biaya_Tot_PLN15"/>
      <sheetName val="PLN_Okt15"/>
      <sheetName val="PLN_Jan15"/>
      <sheetName val="PLN_Mei15"/>
      <sheetName val="PLN_Nov15"/>
      <sheetName val="PLN_Jun15"/>
      <sheetName val="PLN_Jul15"/>
      <sheetName val="PLN_Feb15"/>
      <sheetName val="PLN_Ags15"/>
      <sheetName val="PLN_Sep15"/>
      <sheetName val="PLN_Apr15"/>
      <sheetName val="Biaya_Tot_PLN_TDL_200315"/>
      <sheetName val="Renc_Semen_Keluar_prod_kanton15"/>
      <sheetName val="Tabel_Kode15"/>
      <sheetName val="Journal_Template14"/>
      <sheetName val="Compare_to_competitor_ratio-B14"/>
      <sheetName val="TB_avicena11"/>
      <sheetName val="NAMA_PT11"/>
      <sheetName val="EXPO_PER_BUYER11"/>
      <sheetName val="DATA_LIST14"/>
      <sheetName val="TB_after_Reval-Server14"/>
      <sheetName val="DPS_OK14"/>
      <sheetName val="Non-Statistical_Sampling10"/>
      <sheetName val="Sumber_Hidup9"/>
      <sheetName val="Angs_B_Group9"/>
      <sheetName val="IMPUT_PENERIMAAN_BULK_WB9"/>
      <sheetName val="HUTANG_PER_VENDOR_099"/>
      <sheetName val="IMPUT_PENERIMAAN_BAG_PRODUKSI9"/>
      <sheetName val="PEMAKAIAN_BY_PRODUKSI9"/>
      <sheetName val="Sales_Report_MKTG9"/>
      <sheetName val="TelkomInfra_-_Revenue_Monthly9"/>
      <sheetName val="_SPT_1771_FY_2010_FINAL_xlsx8"/>
      <sheetName val="Neraca_detail_per_book8"/>
      <sheetName val="UI_-_Brands9"/>
      <sheetName val="UI_-_Pat_Dyn9"/>
      <sheetName val="Affirm_Retrieve9"/>
      <sheetName val="UI_-_Additional9"/>
      <sheetName val="Main_Title9"/>
      <sheetName val="software_wp8"/>
      <sheetName val="Div&amp;Grade_List8"/>
      <sheetName val="&quot;Specific&quot;_COA_List8"/>
      <sheetName val="Input_Yield9"/>
      <sheetName val="PH_Data9"/>
      <sheetName val="FE-1770_P19"/>
      <sheetName val="INDIRECT_DETAIL4"/>
      <sheetName val="1__TB-MUTASI-DC8"/>
      <sheetName val="BSHO_Report8"/>
      <sheetName val="Check_Sheet8"/>
      <sheetName val="PLHO_Report8"/>
      <sheetName val="A_Grade_Hiten_-_Local9"/>
      <sheetName val="Cetak_BG9"/>
      <sheetName val="ren_kerj_20148"/>
      <sheetName val="ANNUAL_CJ208"/>
      <sheetName val="ANNUAL_DM28"/>
      <sheetName val="r_tanam8"/>
      <sheetName val="RATOON_CJ208"/>
      <sheetName val="RATOON_DM28"/>
      <sheetName val="Man_power8"/>
      <sheetName val="LEDGER_20198"/>
      <sheetName val="LEDGER_20208"/>
      <sheetName val="E-faktur_(FP)8"/>
      <sheetName val="RECAP_(TIDAK_ADA_DI_GL_VAT)8"/>
      <sheetName val="look_up8"/>
      <sheetName val="Source_Sumsel9"/>
      <sheetName val="O-5_Tax_23_Prepaid8"/>
      <sheetName val="FINANCIAL_ASSUMPTION9"/>
      <sheetName val="DATA_MASTER9"/>
      <sheetName val="Region_Code8"/>
      <sheetName val="Product_Group_Code8"/>
      <sheetName val="Realisasi_Acc_Exp_-_BP8"/>
      <sheetName val="New_Ref8"/>
      <sheetName val="Client_AJE8"/>
      <sheetName val="840_018"/>
      <sheetName val="840_028"/>
      <sheetName val="Account_Code8"/>
      <sheetName val="Isolasi_Luar_Dalam8"/>
      <sheetName val="Isolasi_Luar8"/>
      <sheetName val="FA_Movement8"/>
      <sheetName val="Plan_Prod8"/>
      <sheetName val="Actual_EWH_PA_UA8"/>
      <sheetName val="_SAF_028"/>
      <sheetName val="Kode_Bantu4"/>
      <sheetName val="Daftar_Akun4"/>
      <sheetName val="WS_12198"/>
      <sheetName val="DIRECT_COST8"/>
      <sheetName val="Major_assumption8"/>
      <sheetName val="Cash_Flow8"/>
      <sheetName val="POTO_MAC8"/>
      <sheetName val="CA_Sheet8"/>
      <sheetName val="PX_Graph8"/>
      <sheetName val="BEFORE_ALLOCATION8"/>
      <sheetName val="Company_Asset_Class_Pivot8"/>
      <sheetName val="Asset_Class_List8"/>
      <sheetName val="XG_PU8"/>
      <sheetName val="Sens_Out8"/>
      <sheetName val="nr4_mj8"/>
      <sheetName val="Other_charges_(income)8"/>
      <sheetName val="Curah_hujan8"/>
      <sheetName val="cuti_besar8"/>
      <sheetName val="sorb_planning8"/>
      <sheetName val="WP_PASIVA8"/>
      <sheetName val="WP_LABA_RUGI8"/>
      <sheetName val="RumusTB_1_bln8"/>
      <sheetName val="10c__Mapping_UP_GP_PE_OK8"/>
      <sheetName val="KRPPT_038"/>
      <sheetName val="Pengalaman_Per8"/>
      <sheetName val="Profit_&amp;_Loss8"/>
      <sheetName val="T_B8"/>
      <sheetName val="G_200_-_Depreciation_exp8"/>
      <sheetName val="G-300_-_Allocation_of_dep8"/>
      <sheetName val="cilandak_payroll8"/>
      <sheetName val="Sketch_Page7"/>
      <sheetName val="KKP_01_Audit7"/>
      <sheetName val="Lap__Keuangan_Des_7"/>
      <sheetName val="LK_20143"/>
      <sheetName val="IT_Off_Equip4"/>
      <sheetName val="Comp_equip4"/>
      <sheetName val="Input_CM7"/>
      <sheetName val="Solar,Cal_V7"/>
      <sheetName val="Input_Kiln7"/>
      <sheetName val="Input_RM7"/>
      <sheetName val="Input_SGG7"/>
      <sheetName val="OTHER_PREPAID_EXPENSE7"/>
      <sheetName val="Non_Trade4"/>
      <sheetName val="Tabel_Referensi4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Noodles_(assumptions)7"/>
      <sheetName val="Salesdata01-10_20047"/>
      <sheetName val="COGM__MOVEMENT_7"/>
      <sheetName val="sold0707__2_7"/>
      <sheetName val="Mat_Tower7"/>
      <sheetName val="IS_023"/>
      <sheetName val="Mutasi_2012_Agst_-_Des3"/>
      <sheetName val="Report_Capex_20207"/>
      <sheetName val="trf_ns_043"/>
      <sheetName val="Data_Capex_20173"/>
      <sheetName val="INLAND_FACTOR_DISTANCE3"/>
      <sheetName val="Control_Page3"/>
      <sheetName val="Sat__Pek_3"/>
      <sheetName val="16__MN3"/>
      <sheetName val="15__MN3"/>
      <sheetName val="Alkyd_Resin7"/>
      <sheetName val="Calc_ChinaClay7"/>
      <sheetName val="Data_SRL7"/>
      <sheetName val="Data_Prod_Graf7"/>
      <sheetName val="Sample_Size3"/>
      <sheetName val="Output_992"/>
      <sheetName val="Model_Data2"/>
      <sheetName val="s4_22"/>
      <sheetName val="TRADING_PROFIT3"/>
      <sheetName val="P&amp;L_20032"/>
      <sheetName val="RAB_AR&amp;STR3"/>
      <sheetName val="Assumptions_(2)3"/>
      <sheetName val="CYCLE_CJ2"/>
      <sheetName val="r_tnm2"/>
      <sheetName val="Faktor_Pembatas_Luas_Areal2"/>
      <sheetName val="r_shoot2"/>
      <sheetName val="Inpu_data2"/>
      <sheetName val="Input_Material2"/>
      <sheetName val="Data_Fb2"/>
      <sheetName val="TP_by_Business2"/>
      <sheetName val="Production_&amp;_Cash_Flow3"/>
      <sheetName val="Bukti_Memorial3"/>
      <sheetName val="Daftar_Piutang3"/>
      <sheetName val="Bi_oprsl_bgkl3"/>
      <sheetName val="pro_ra_op3"/>
      <sheetName val="PABRIK_(2)3"/>
      <sheetName val="outsourcing_b-s3"/>
      <sheetName val="WASTE_BY_MATERIAL3"/>
      <sheetName val="Flowrate_by_Tier_Limit3"/>
      <sheetName val="Results_from_Nov_983"/>
      <sheetName val="Mach_&amp;_equip3"/>
      <sheetName val="TON__per_Jam3"/>
      <sheetName val="Ceklist_(2)3"/>
      <sheetName val="FA_FISKAL_20033"/>
      <sheetName val="TARGET_INT_20213"/>
      <sheetName val="TARGET_INT_95%_CPCY3"/>
      <sheetName val="Pricing_Summary3"/>
      <sheetName val="Cash_Flow_bulanan3"/>
      <sheetName val="%_Lbr_vs_GP2"/>
      <sheetName val="Harga_BBM_Indonesia3"/>
      <sheetName val="Data_Customer3"/>
      <sheetName val="Workshop_Tools3"/>
      <sheetName val="Peny__KomersiaL-FiskaL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Inv_KITLUR_SUMBAGUT3"/>
      <sheetName val="Inv_KITLUR_SUMBAGSEL3"/>
      <sheetName val="HIOS_93_thru_963"/>
      <sheetName val="AKUN_BEFORE_AUDIT3"/>
      <sheetName val="A_4_32"/>
      <sheetName val="Laba_Rugi2"/>
      <sheetName val="trf_7_jht2"/>
      <sheetName val="Adj_merek_mesin_utama2"/>
      <sheetName val="Adj_negara_pembuat2"/>
      <sheetName val="Adj_klasifikasi2"/>
      <sheetName val="TwoWayPi_(2)2"/>
      <sheetName val="TwoWayPi2_(2)2"/>
      <sheetName val="Prediksi_HT_20112"/>
      <sheetName val="10_yr_val2"/>
      <sheetName val="Data_Penerimaan_USD2"/>
      <sheetName val="Home_page2"/>
      <sheetName val="matriks_ERP_^12"/>
      <sheetName val="12_-_CTC2"/>
      <sheetName val="RENC__PROD_2"/>
      <sheetName val="List_Hipotik2"/>
      <sheetName val="FISIK_RAB_20002"/>
      <sheetName val="CPO_16-9-TID_2"/>
      <sheetName val="20A_Sum2"/>
      <sheetName val="Well_HU_and_Pumping_Units2"/>
      <sheetName val="Pipe_Rate2"/>
      <sheetName val="Pipe_Sup_Rate2"/>
      <sheetName val="RESOURCE_MODEL2"/>
      <sheetName val="tong_du_toan5"/>
      <sheetName val="Variable_pay_details3"/>
      <sheetName val="P&amp;L_by_prod2"/>
      <sheetName val="F_2_WIP_CKP2"/>
      <sheetName val="dapeg_lama2"/>
      <sheetName val="FA_sd_APRIL_072"/>
      <sheetName val="(Global_Parameters)2"/>
      <sheetName val="DP-I_2"/>
      <sheetName val="Bil_Det2"/>
      <sheetName val="TRIWULAN_32"/>
      <sheetName val="output_-_Fcst_by_country2"/>
      <sheetName val="Sales_by_Week_Sold2"/>
      <sheetName val="WS_06_20112"/>
      <sheetName val="CGL_CSL04"/>
      <sheetName val="CGL_CSL06"/>
      <sheetName val="CGL_CSL07"/>
      <sheetName val="CGL_CSL08"/>
      <sheetName val="CGL_CSL09"/>
      <sheetName val="CGL_CSL10"/>
      <sheetName val="CGL_CSL11"/>
      <sheetName val="CGL_CSL12"/>
      <sheetName val="TRD11"/>
      <sheetName val="TRD06"/>
      <sheetName val="TRD10"/>
      <sheetName val="Financials"/>
      <sheetName val="lam-ssp"/>
      <sheetName val="Tanah"/>
      <sheetName val="capex-pc"/>
      <sheetName val="AA.1.1 BNI"/>
      <sheetName val="emp. list  "/>
      <sheetName val="COA"/>
      <sheetName val="BYALAT"/>
      <sheetName val="HSDALAT"/>
      <sheetName val="HSDMAT"/>
      <sheetName val="bybungafix"/>
      <sheetName val="OTA"/>
      <sheetName val="Source HPI"/>
      <sheetName val="Source HP"/>
      <sheetName val="Index"/>
      <sheetName val="kode Bar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/>
      <sheetData sheetId="2192" refreshError="1"/>
      <sheetData sheetId="2193" refreshError="1"/>
      <sheetData sheetId="2194" refreshError="1"/>
      <sheetData sheetId="2195" refreshError="1"/>
      <sheetData sheetId="2196"/>
      <sheetData sheetId="2197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!"/>
      <sheetName val="DATA_feed"/>
      <sheetName val="Price escalation"/>
      <sheetName val="CH_FL_QUAR"/>
      <sheetName val="CH_FL_YEAR"/>
      <sheetName val="INC_FUN_FIN"/>
      <sheetName val="BALANCE"/>
      <sheetName val="Sensitivity"/>
      <sheetName val="RUPS"/>
      <sheetName val="Gaji"/>
      <sheetName val="KEUANGAN-Inv Baru"/>
      <sheetName val="Collectionphas"/>
      <sheetName val="Upkeepphas"/>
      <sheetName val="AOP-SK"/>
      <sheetName val="Data SRL"/>
      <sheetName val="Data Prod_Graf"/>
      <sheetName val="Olah"/>
      <sheetName val="PK"/>
      <sheetName val="Umum"/>
      <sheetName val="DATA LTW"/>
      <sheetName val="PO"/>
      <sheetName val="Saf.Bang."/>
      <sheetName val="Saf.tan."/>
      <sheetName val="GRAFIK CH"/>
      <sheetName val="12"/>
      <sheetName val="Asumsi"/>
      <sheetName val="INDIRECT DETAIL"/>
      <sheetName val="DIRECT COST"/>
      <sheetName val="BEKASI"/>
      <sheetName val="JobCode"/>
      <sheetName val="Price List"/>
      <sheetName val="SM Tnh"/>
      <sheetName val="Parameter"/>
      <sheetName val="tabel"/>
      <sheetName val="Data"/>
      <sheetName val="TON  per Jam"/>
      <sheetName val="MUTU BUAH"/>
      <sheetName val="SD"/>
      <sheetName val="READ_THIS_FIRST!"/>
      <sheetName val="Price_escalation"/>
      <sheetName val="Mutasi"/>
      <sheetName val="PABRIK (2)"/>
      <sheetName val="DATA_LTW"/>
      <sheetName val="KEUANGAN-Inv_Baru"/>
      <sheetName val="PPH1298S"/>
      <sheetName val="Income"/>
      <sheetName val="STAT&quot;D&quot;"/>
      <sheetName val="AC"/>
      <sheetName val="FitOutConfCentre"/>
      <sheetName val="Detail-budget awal"/>
      <sheetName val="Price"/>
      <sheetName val="SAP"/>
      <sheetName val="REKAB NON-TANAM"/>
      <sheetName val="Summary"/>
      <sheetName val="SALES_SUMMARY"/>
      <sheetName val="Price_List"/>
      <sheetName val="SM_Tnh"/>
      <sheetName val="B"/>
      <sheetName val="A"/>
      <sheetName val="G"/>
      <sheetName val="J"/>
      <sheetName val="C"/>
      <sheetName val="D"/>
      <sheetName val="E"/>
      <sheetName val="F"/>
      <sheetName val="H"/>
      <sheetName val="AUG02"/>
      <sheetName val="AT"/>
      <sheetName val="TB-0"/>
      <sheetName val="rekapitulasi"/>
      <sheetName val="Mar"/>
      <sheetName val="H-BHN"/>
      <sheetName val="UPAH &amp; BAHAN"/>
      <sheetName val="Flow Product-Raw Material"/>
      <sheetName val="Material"/>
      <sheetName val="WPL"/>
      <sheetName val="LAPIUT"/>
      <sheetName val="JADI"/>
      <sheetName val="Valuation"/>
      <sheetName val="Perhitungan"/>
      <sheetName val="CBUGL"/>
      <sheetName val="Jul"/>
      <sheetName val="Attachment - CPP"/>
      <sheetName val="Sheet1"/>
      <sheetName val="MHPP"/>
      <sheetName val="BS-RTI"/>
      <sheetName val="98003-33"/>
      <sheetName val="WBS1"/>
      <sheetName val="% Lbr vs GP"/>
      <sheetName val="Names"/>
      <sheetName val="Karung"/>
      <sheetName val="Yield"/>
      <sheetName val="LookUP"/>
      <sheetName val="Cashflow"/>
      <sheetName val="Sat-Tan"/>
      <sheetName val="Infrastruktur"/>
      <sheetName val="PK RM"/>
      <sheetName val="FISIK RAB 2000"/>
      <sheetName val="WBS2"/>
      <sheetName val="BU 1"/>
      <sheetName val="NPK"/>
      <sheetName val="Lime Kapur"/>
      <sheetName val="LHKA"/>
      <sheetName val="Dosis Pemupukan - INS"/>
      <sheetName val="INPUT HARGA"/>
      <sheetName val="inst.pemrintah"/>
      <sheetName val="Financials"/>
      <sheetName val="10 yr val"/>
      <sheetName val="Input"/>
      <sheetName val="Kuantitas &amp; Harga"/>
      <sheetName val="Cash-print"/>
      <sheetName val="PRINT CF"/>
      <sheetName val="Daftar No MAPPI"/>
      <sheetName val="READ_THIS_FIRST!1"/>
      <sheetName val="Price_escalation1"/>
      <sheetName val="DATA_LTW1"/>
      <sheetName val="Data_SRL"/>
      <sheetName val="Data_Prod_Graf"/>
      <sheetName val="TON__per_Jam"/>
      <sheetName val="GRAFIK_CH"/>
      <sheetName val="INDIRECT_DETAIL"/>
      <sheetName val="DIRECT_COST"/>
      <sheetName val="Saf_Bang_"/>
      <sheetName val="Saf_tan_"/>
      <sheetName val="Price_List1"/>
      <sheetName val="SM_Tnh1"/>
      <sheetName val="Detail-budget_awal"/>
      <sheetName val="PABRIK_(2)"/>
      <sheetName val="REKAB_NON-TANAM"/>
      <sheetName val="Attachment_-_CPP"/>
      <sheetName val="%_Lbr_vs_GP"/>
      <sheetName val="PK_RM"/>
      <sheetName val="FISIK_RAB_2000"/>
      <sheetName val="BU_1"/>
      <sheetName val="Lime_Kapur"/>
      <sheetName val="Dosis_Pemupukan_-_INS"/>
      <sheetName val="INPUT_HARGA"/>
      <sheetName val="inst_pemrintah"/>
      <sheetName val="10_yr_val"/>
      <sheetName val="Kuantitas_&amp;_Harga"/>
      <sheetName val="PRINT_CF"/>
      <sheetName val="Daftar_No_MAPPI"/>
      <sheetName val="BBM"/>
      <sheetName val="Transport "/>
      <sheetName val="LPJ-Bm"/>
      <sheetName val="RBSB"/>
      <sheetName val="Perleng &amp; Peralt "/>
      <sheetName val="Io_N"/>
      <sheetName val="FORM-B1"/>
      <sheetName val="Harga Sat"/>
      <sheetName val="TM"/>
      <sheetName val="Form 18-10"/>
      <sheetName val="Links"/>
      <sheetName val="Hold Model"/>
      <sheetName val="Assumptions"/>
      <sheetName val="Exit Model"/>
      <sheetName val="Inputs"/>
      <sheetName val="Man Power &amp; Comp"/>
      <sheetName val="bhn-upah"/>
      <sheetName val="Mesin"/>
      <sheetName val="Sheet8"/>
      <sheetName val="READ_THIS_FIRST!2"/>
      <sheetName val="Price_escalation2"/>
      <sheetName val="KEUANGAN-Inv_Baru1"/>
      <sheetName val="Data_SRL1"/>
      <sheetName val="Data_Prod_Graf1"/>
      <sheetName val="Detail-budget_awal1"/>
      <sheetName val="READ_THIS_FIRST!3"/>
      <sheetName val="Price_escalation3"/>
      <sheetName val="KEUANGAN-Inv_Baru2"/>
      <sheetName val="DATA_LTW2"/>
      <sheetName val="Data_SRL2"/>
      <sheetName val="Data_Prod_Graf2"/>
      <sheetName val="Detail-budget_awal2"/>
      <sheetName val="MGR-12"/>
      <sheetName val="ISIAN"/>
      <sheetName val="As"/>
      <sheetName val="spread"/>
      <sheetName val="HARGA MATERIAL"/>
      <sheetName val="Mall"/>
      <sheetName val="Rekap Direct Cost"/>
      <sheetName val="5 yr val"/>
      <sheetName val="Graphs"/>
      <sheetName val=" Summ fin."/>
      <sheetName val="PPC"/>
      <sheetName val="FORM-X-1"/>
      <sheetName val="RAB "/>
      <sheetName val="MFA"/>
      <sheetName val="TMS2000"/>
    </sheetNames>
    <sheetDataSet>
      <sheetData sheetId="0"/>
      <sheetData sheetId="1" refreshError="1"/>
      <sheetData sheetId="2"/>
      <sheetData sheetId="3" refreshError="1">
        <row r="72">
          <cell r="H72">
            <v>828.03030427513988</v>
          </cell>
        </row>
        <row r="153">
          <cell r="AV153">
            <v>0.6</v>
          </cell>
          <cell r="AW153">
            <v>-0.14646175432358141</v>
          </cell>
        </row>
        <row r="154">
          <cell r="AV154">
            <v>0.65</v>
          </cell>
          <cell r="AW154">
            <v>-2.1048814973187467E-2</v>
          </cell>
        </row>
        <row r="155">
          <cell r="AV155">
            <v>0.70000000000000007</v>
          </cell>
          <cell r="AW155">
            <v>5.355649807863351E-2</v>
          </cell>
        </row>
        <row r="156">
          <cell r="AV156">
            <v>0.75000000000000011</v>
          </cell>
          <cell r="AW156">
            <v>8.860472371602636E-2</v>
          </cell>
        </row>
        <row r="157">
          <cell r="AV157">
            <v>0.80000000000000016</v>
          </cell>
          <cell r="AW157">
            <v>0.11976527203959482</v>
          </cell>
        </row>
        <row r="158">
          <cell r="AV158">
            <v>0.8500000000000002</v>
          </cell>
          <cell r="AW158">
            <v>0.14964373280659871</v>
          </cell>
        </row>
        <row r="159">
          <cell r="AV159">
            <v>0.90000000000000024</v>
          </cell>
          <cell r="AW159">
            <v>0.14964373280659871</v>
          </cell>
        </row>
        <row r="160">
          <cell r="AV160">
            <v>0.95000000000000029</v>
          </cell>
          <cell r="AW160">
            <v>0.14964373280659871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ding Statement"/>
      <sheetName val="C1 NOV"/>
      <sheetName val="A"/>
      <sheetName val="Exc. Rate"/>
      <sheetName val="Ex_Rate"/>
      <sheetName val="RATE"/>
      <sheetName val="Detail-PARENT"/>
      <sheetName val="U1.4"/>
      <sheetName val="SD"/>
      <sheetName val="0220"/>
      <sheetName val="OLDMAP"/>
      <sheetName val="TOPSIMPR"/>
      <sheetName val="corp tax"/>
      <sheetName val="M.4_Goodwill"/>
      <sheetName val="cov"/>
      <sheetName val="asam sulfat"/>
      <sheetName val="TB2004"/>
      <sheetName val="Permanent info"/>
      <sheetName val="Marshal"/>
      <sheetName val="Sales Report MKTG"/>
      <sheetName val="summary-1"/>
      <sheetName val="12"/>
      <sheetName val="Trading_Statement"/>
      <sheetName val="C1_NOV"/>
      <sheetName val="Exc__Rate"/>
      <sheetName val="Permanent_info"/>
      <sheetName val="Sales_Report_MKTG"/>
      <sheetName val="corp_tax"/>
      <sheetName val="C13"/>
      <sheetName val="ACRCONT"/>
      <sheetName val="FIXASS"/>
      <sheetName val="ocean voyage"/>
      <sheetName val="FRN"/>
      <sheetName val="Statistics"/>
      <sheetName val="Ex-Rate"/>
      <sheetName val="ExchRates"/>
      <sheetName val="#REF"/>
      <sheetName val="WBS1"/>
      <sheetName val="CDYW"/>
      <sheetName val="sal"/>
      <sheetName val="TBM"/>
      <sheetName val="fiscal depr(E)"/>
      <sheetName val="Settings"/>
      <sheetName val="F1771-IV"/>
      <sheetName val="F1771-V"/>
      <sheetName val="Résultats"/>
      <sheetName val="WPL(01)"/>
      <sheetName val="OH"/>
      <sheetName val="CFS US-Canada CAD"/>
      <sheetName val="CFS AP-NZD (Trade Bills)"/>
      <sheetName val="VALIDASI"/>
      <sheetName val="U-3.1.1 telephone"/>
      <sheetName val="QTR"/>
      <sheetName val="Trial Bal"/>
      <sheetName val="R-1"/>
      <sheetName val="SSP-25"/>
      <sheetName val="Trading_Statement1"/>
      <sheetName val="C1_NOV1"/>
      <sheetName val="Exc__Rate1"/>
      <sheetName val="U1_4"/>
      <sheetName val="corp_tax1"/>
      <sheetName val="M_4_Goodwill"/>
      <sheetName val="Permanent_info1"/>
      <sheetName val="asam_sulfat"/>
      <sheetName val="Sales_Report_MKTG1"/>
      <sheetName val="ocean_voyage"/>
      <sheetName val="FKT_PJK"/>
      <sheetName val="DATA WP"/>
      <sheetName val="EX RATE"/>
      <sheetName val="SW1"/>
      <sheetName val="BS+PL"/>
      <sheetName val="C"/>
      <sheetName val="WBS2"/>
      <sheetName val="WPL"/>
      <sheetName val="LIAB&amp;EQUITY"/>
      <sheetName val="Pricing Summary"/>
      <sheetName val="JUL"/>
      <sheetName val="AUG02"/>
      <sheetName val="GL"/>
      <sheetName val=" SST72~Shelter"/>
      <sheetName val="data_val"/>
      <sheetName val="Location_Details (2)"/>
      <sheetName val="AA.1.1 BNI"/>
      <sheetName val="Module2"/>
      <sheetName val="BUT-1"/>
      <sheetName val="HEX-A"/>
      <sheetName val="HEX-E"/>
      <sheetName val="I-BUT"/>
      <sheetName val="RD I-BUT"/>
      <sheetName val="Sheet1"/>
      <sheetName val="Identitas"/>
      <sheetName val="kary21"/>
      <sheetName val="CIP_USD"/>
      <sheetName val="SUMMFA-USD"/>
      <sheetName val="Investment"/>
      <sheetName val="A3_USD_PL02"/>
      <sheetName val="ShareCapital"/>
      <sheetName val="Inventories"/>
      <sheetName val="Trial"/>
      <sheetName val="Production &amp; Cash Flow"/>
      <sheetName val="NONCAB"/>
      <sheetName val="LN"/>
      <sheetName val="DKI"/>
      <sheetName val="GABUNGAN"/>
      <sheetName val="LRK"/>
      <sheetName val="NONNRC"/>
      <sheetName val="KURS"/>
      <sheetName val="data"/>
      <sheetName val="data-hujan"/>
      <sheetName val="TRADING PROFIT"/>
      <sheetName val="aktdit(WP)"/>
      <sheetName val="SCORE_RC_Code"/>
      <sheetName val="DHJune_02Forex "/>
      <sheetName val="tb1"/>
      <sheetName val="A3_USD_BS02"/>
      <sheetName val="A5 USD"/>
      <sheetName val="CF01"/>
      <sheetName val="CF02"/>
      <sheetName val="Koreksi Fiskal"/>
      <sheetName val="Deff Tax"/>
      <sheetName val="FS_IDR"/>
      <sheetName val="P&amp;L_IDR"/>
      <sheetName val="PL02BLN_IDR"/>
      <sheetName val="PL02BLN_USD"/>
      <sheetName val="PLBLN97-IDR"/>
      <sheetName val="PLBLN97-USD"/>
      <sheetName val="PL98BLN_IDR"/>
      <sheetName val="PL98BLN_USD"/>
      <sheetName val="PL99BLN_IDR"/>
      <sheetName val="PL99BLN_USD"/>
      <sheetName val="PL00BLN_IDR"/>
      <sheetName val="PL00BLN_USD"/>
      <sheetName val="PL01BLN_IDR"/>
      <sheetName val="PL01BLN_USD"/>
      <sheetName val="CIP_IDR"/>
      <sheetName val="Other Asset-IDR"/>
      <sheetName val="Other Asset-USD"/>
      <sheetName val="SAP Software EY"/>
      <sheetName val="SUMMFA_USD"/>
      <sheetName val="pl_items"/>
      <sheetName val="A5_USD"/>
      <sheetName val="Koreksi_Fiskal"/>
      <sheetName val="Deff_Tax"/>
      <sheetName val="Other_Asset-IDR"/>
      <sheetName val="Other_Asset-USD"/>
      <sheetName val="SAP_Software_EY"/>
      <sheetName val="H-1.3"/>
      <sheetName val="GL 546111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 Grade Hiten - Local"/>
      <sheetName val="B25-95"/>
      <sheetName val="Statutory Query"/>
      <sheetName val="Marks-up"/>
      <sheetName val="Revenue Query"/>
      <sheetName val="Tax"/>
      <sheetName val="Calculation"/>
      <sheetName val="AVG2_JULI2003"/>
      <sheetName val="ANALISA"/>
      <sheetName val="IS"/>
      <sheetName val="PDPC0908"/>
      <sheetName val="SE-C"/>
      <sheetName val="Trading_Statement2"/>
      <sheetName val="Exc__Rate2"/>
      <sheetName val="C1_NOV2"/>
      <sheetName val="U1_41"/>
      <sheetName val="corp_tax2"/>
      <sheetName val="M_4_Goodwill1"/>
      <sheetName val="Permanent_info2"/>
      <sheetName val="ocean_voyage1"/>
      <sheetName val="asam_sulfat1"/>
      <sheetName val="Sales_Report_MKTG2"/>
      <sheetName val="fiscal_depr(E)"/>
      <sheetName val="U-3_1_1_telephone"/>
      <sheetName val="Trial_Bal"/>
      <sheetName val="DATA_WP"/>
      <sheetName val="CFS_US-Canada_CAD"/>
      <sheetName val="CFS_AP-NZD_(Trade_Bills)"/>
      <sheetName val="Pricing_Summary"/>
      <sheetName val="_SST72~Shelter"/>
      <sheetName val="Location_Details_(2)"/>
      <sheetName val="AA_1_1_BNI"/>
      <sheetName val="TRADING_PROFIT"/>
      <sheetName val="RD_I-BUT"/>
      <sheetName val="1771"/>
      <sheetName val="Fiskal"/>
      <sheetName val="Conversioon Rate"/>
      <sheetName val="Other Payable"/>
      <sheetName val="Data Ben"/>
      <sheetName val="Current"/>
      <sheetName val="P.8.2 1036 Depot"/>
      <sheetName val="Karet"/>
      <sheetName val="DAT-1"/>
      <sheetName val="MTO REV.2(ARMOR)"/>
      <sheetName val="Summary"/>
      <sheetName val="fxrates"/>
      <sheetName val="1997"/>
      <sheetName val="TB"/>
      <sheetName val="A3.100"/>
      <sheetName val="Anuitet"/>
      <sheetName val="GeneralInfo"/>
      <sheetName val="kriteria"/>
      <sheetName val="LOKASI"/>
      <sheetName val="PK HJ  HP"/>
      <sheetName val="WTI Driver"/>
      <sheetName val="CashFlow(JOB)"/>
      <sheetName val="Parameters"/>
      <sheetName val="D"/>
      <sheetName val="BEP"/>
      <sheetName val="Chart-1"/>
      <sheetName val="Adj"/>
      <sheetName val="Sche-Harvest-Monodon"/>
      <sheetName val="LAND_IMPROV"/>
      <sheetName val="K.6DEPOSIT"/>
      <sheetName val="controls"/>
      <sheetName val="SA&amp;CW"/>
      <sheetName val="Tools&amp;Equipment"/>
      <sheetName val="bls"/>
      <sheetName val="VR-Rev"/>
      <sheetName val="Production_&amp;_Cash_Flow"/>
      <sheetName val="TelkomInfra - Revenue Monthly"/>
      <sheetName val="Ner"/>
      <sheetName val="LR"/>
      <sheetName val="ekui"/>
      <sheetName val="CASHFLOW"/>
      <sheetName val="ekui (3)"/>
      <sheetName val="NERACA"/>
      <sheetName val="貸出比較"/>
      <sheetName val="BS Acc"/>
      <sheetName val="Trading_Statement3"/>
      <sheetName val="Exc__Rate3"/>
      <sheetName val="C1_NOV3"/>
      <sheetName val="Permanent_info3"/>
      <sheetName val="Sales_Report_MKTG3"/>
      <sheetName val="corp_tax3"/>
      <sheetName val="M_4_Goodwill2"/>
      <sheetName val="ocean_voyage2"/>
      <sheetName val="U1_42"/>
      <sheetName val="asam_sulfat2"/>
      <sheetName val="fiscal_depr(E)1"/>
      <sheetName val="Trial_Bal1"/>
      <sheetName val="U-3_1_1_telephone1"/>
      <sheetName val="DATA_WP1"/>
      <sheetName val="CFS_US-Canada_CAD1"/>
      <sheetName val="CFS_AP-NZD_(Trade_Bills)1"/>
      <sheetName val="_SST72~Shelter1"/>
      <sheetName val="Location_Details_(2)1"/>
      <sheetName val="AA_1_1_BNI1"/>
      <sheetName val="Pricing_Summary1"/>
      <sheetName val="RD_I-BUT1"/>
      <sheetName val="TRADING_PROFIT1"/>
      <sheetName val="DHJune_02Forex_"/>
      <sheetName val="A5_USD1"/>
      <sheetName val="Koreksi_Fiskal1"/>
      <sheetName val="Deff_Tax1"/>
      <sheetName val="Other_Asset-IDR1"/>
      <sheetName val="Other_Asset-USD1"/>
      <sheetName val="SAP_Software_EY1"/>
      <sheetName val="H-1_3"/>
      <sheetName val="GL_546111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A_Grade_Hiten_-_Local"/>
      <sheetName val="Statutory_Query"/>
      <sheetName val="Revenue_Query"/>
      <sheetName val="Conversioon_Rate"/>
      <sheetName val="Other_Payable"/>
      <sheetName val="Trading_Statement4"/>
      <sheetName val="Exc__Rate4"/>
      <sheetName val="C1_NOV4"/>
      <sheetName val="Permanent_info4"/>
      <sheetName val="Sales_Report_MKTG4"/>
      <sheetName val="corp_tax4"/>
      <sheetName val="M_4_Goodwill3"/>
      <sheetName val="ocean_voyage3"/>
      <sheetName val="U1_43"/>
      <sheetName val="asam_sulfat3"/>
      <sheetName val="fiscal_depr(E)2"/>
      <sheetName val="Trial_Bal2"/>
      <sheetName val="U-3_1_1_telephone2"/>
      <sheetName val="DATA_WP2"/>
      <sheetName val="CFS_US-Canada_CAD2"/>
      <sheetName val="CFS_AP-NZD_(Trade_Bills)2"/>
      <sheetName val="_SST72~Shelter2"/>
      <sheetName val="Location_Details_(2)2"/>
      <sheetName val="AA_1_1_BNI2"/>
      <sheetName val="Pricing_Summary2"/>
      <sheetName val="RD_I-BUT2"/>
      <sheetName val="Production_&amp;_Cash_Flow1"/>
      <sheetName val="TRADING_PROFIT2"/>
      <sheetName val="DHJune_02Forex_1"/>
      <sheetName val="A5_USD2"/>
      <sheetName val="Koreksi_Fiskal2"/>
      <sheetName val="Deff_Tax2"/>
      <sheetName val="Other_Asset-IDR2"/>
      <sheetName val="Other_Asset-USD2"/>
      <sheetName val="SAP_Software_EY2"/>
      <sheetName val="H-1_31"/>
      <sheetName val="GL_5461111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A_Grade_Hiten_-_Local1"/>
      <sheetName val="Statutory_Query1"/>
      <sheetName val="Revenue_Query1"/>
      <sheetName val="Conversioon_Rate1"/>
      <sheetName val="Other_Payable1"/>
      <sheetName val="alamat"/>
      <sheetName val="Trading_Statement5"/>
      <sheetName val="Exc__Rate5"/>
      <sheetName val="C1_NOV5"/>
      <sheetName val="Permanent_info5"/>
      <sheetName val="Sales_Report_MKTG5"/>
      <sheetName val="corp_tax5"/>
      <sheetName val="M_4_Goodwill4"/>
      <sheetName val="ocean_voyage4"/>
      <sheetName val="U1_44"/>
      <sheetName val="asam_sulfat4"/>
      <sheetName val="fiscal_depr(E)3"/>
      <sheetName val="Trial_Bal3"/>
      <sheetName val="U-3_1_1_telephone3"/>
      <sheetName val="DATA_WP3"/>
      <sheetName val="CFS_US-Canada_CAD3"/>
      <sheetName val="CFS_AP-NZD_(Trade_Bills)3"/>
      <sheetName val="_SST72~Shelter3"/>
      <sheetName val="Location_Details_(2)3"/>
      <sheetName val="AA_1_1_BNI3"/>
      <sheetName val="Pricing_Summary3"/>
      <sheetName val="RD_I-BUT3"/>
      <sheetName val="Production_&amp;_Cash_Flow2"/>
      <sheetName val="TRADING_PROFIT3"/>
      <sheetName val="DHJune_02Forex_2"/>
      <sheetName val="A5_USD3"/>
      <sheetName val="Koreksi_Fiskal3"/>
      <sheetName val="Deff_Tax3"/>
      <sheetName val="Other_Asset-IDR3"/>
      <sheetName val="Other_Asset-USD3"/>
      <sheetName val="SAP_Software_EY3"/>
      <sheetName val="H-1_32"/>
      <sheetName val="GL_5461112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A_Grade_Hiten_-_Local2"/>
      <sheetName val="Statutory_Query2"/>
      <sheetName val="Revenue_Query2"/>
      <sheetName val="Conversioon_Rate2"/>
      <sheetName val="Other_Payable2"/>
      <sheetName val="Trading_Statement6"/>
      <sheetName val="Exc__Rate6"/>
      <sheetName val="C1_NOV6"/>
      <sheetName val="Permanent_info6"/>
      <sheetName val="Sales_Report_MKTG6"/>
      <sheetName val="corp_tax6"/>
      <sheetName val="M_4_Goodwill5"/>
      <sheetName val="ocean_voyage5"/>
      <sheetName val="U1_45"/>
      <sheetName val="asam_sulfat5"/>
      <sheetName val="fiscal_depr(E)4"/>
      <sheetName val="Trial_Bal4"/>
      <sheetName val="U-3_1_1_telephone4"/>
      <sheetName val="DATA_WP4"/>
      <sheetName val="CFS_US-Canada_CAD4"/>
      <sheetName val="CFS_AP-NZD_(Trade_Bills)4"/>
      <sheetName val="_SST72~Shelter4"/>
      <sheetName val="Location_Details_(2)4"/>
      <sheetName val="AA_1_1_BNI4"/>
      <sheetName val="Pricing_Summary4"/>
      <sheetName val="RD_I-BUT4"/>
      <sheetName val="Production_&amp;_Cash_Flow3"/>
      <sheetName val="TRADING_PROFIT4"/>
      <sheetName val="DHJune_02Forex_3"/>
      <sheetName val="A5_USD4"/>
      <sheetName val="Koreksi_Fiskal4"/>
      <sheetName val="Deff_Tax4"/>
      <sheetName val="Other_Asset-IDR4"/>
      <sheetName val="Other_Asset-USD4"/>
      <sheetName val="SAP_Software_EY4"/>
      <sheetName val="H-1_33"/>
      <sheetName val="GL_5461113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A_Grade_Hiten_-_Local3"/>
      <sheetName val="Statutory_Query3"/>
      <sheetName val="Revenue_Query3"/>
      <sheetName val="Conversioon_Rate3"/>
      <sheetName val="Other_Payable3"/>
      <sheetName val="Data_Ben"/>
      <sheetName val="2600.50 Rincian Credit Card(HO)"/>
      <sheetName val="Trading_Statement7"/>
      <sheetName val="Exc__Rate7"/>
      <sheetName val="C1_NOV7"/>
      <sheetName val="Permanent_info7"/>
      <sheetName val="Sales_Report_MKTG7"/>
      <sheetName val="corp_tax7"/>
      <sheetName val="M_4_Goodwill6"/>
      <sheetName val="ocean_voyage6"/>
      <sheetName val="U1_46"/>
      <sheetName val="asam_sulfat6"/>
      <sheetName val="fiscal_depr(E)5"/>
      <sheetName val="Trial_Bal5"/>
      <sheetName val="U-3_1_1_telephone5"/>
      <sheetName val="DATA_WP5"/>
      <sheetName val="CFS_US-Canada_CAD5"/>
      <sheetName val="CFS_AP-NZD_(Trade_Bills)5"/>
      <sheetName val="_SST72~Shelter5"/>
      <sheetName val="Location_Details_(2)5"/>
      <sheetName val="AA_1_1_BNI5"/>
      <sheetName val="Pricing_Summary5"/>
      <sheetName val="RD_I-BUT5"/>
      <sheetName val="Production_&amp;_Cash_Flow4"/>
      <sheetName val="TRADING_PROFIT5"/>
      <sheetName val="DHJune_02Forex_4"/>
      <sheetName val="A5_USD5"/>
      <sheetName val="Koreksi_Fiskal5"/>
      <sheetName val="Deff_Tax5"/>
      <sheetName val="Other_Asset-IDR5"/>
      <sheetName val="Other_Asset-USD5"/>
      <sheetName val="SAP_Software_EY5"/>
      <sheetName val="H-1_34"/>
      <sheetName val="GL_5461114"/>
      <sheetName val="S_e_p4"/>
      <sheetName val="M_a_r4"/>
      <sheetName val="M_a_y4"/>
      <sheetName val="J_u_l4"/>
      <sheetName val="A_p_r4"/>
      <sheetName val="A_u_g4"/>
      <sheetName val="O_c_t4"/>
      <sheetName val="J_u_n4"/>
      <sheetName val="N_o_v4"/>
      <sheetName val="F_e_b4"/>
      <sheetName val="J_a_n4"/>
      <sheetName val="00_received_in_014"/>
      <sheetName val="A_Grade_Hiten_-_Local4"/>
      <sheetName val="Statutory_Query4"/>
      <sheetName val="Revenue_Query4"/>
      <sheetName val="Conversioon_Rate4"/>
      <sheetName val="Other_Payable4"/>
      <sheetName val="Data_Ben1"/>
      <sheetName val="MTO_REV_2(ARMOR)"/>
      <sheetName val="P_8_2_1036_Depot"/>
      <sheetName val="A3_100"/>
      <sheetName val="cf9900"/>
      <sheetName val="MC TIRE"/>
      <sheetName val="PREMI"/>
      <sheetName val="B"/>
      <sheetName val="工数データ"/>
      <sheetName val="MUTU BUAH"/>
      <sheetName val="hiden"/>
      <sheetName val="Tableau"/>
      <sheetName val="Trading_Statement8"/>
      <sheetName val="Exc__Rate8"/>
      <sheetName val="C1_NOV8"/>
      <sheetName val="Permanent_info8"/>
      <sheetName val="Sales_Report_MKTG8"/>
      <sheetName val="corp_tax8"/>
      <sheetName val="M_4_Goodwill7"/>
      <sheetName val="ocean_voyage7"/>
      <sheetName val="U1_47"/>
      <sheetName val="asam_sulfat7"/>
      <sheetName val="fiscal_depr(E)6"/>
      <sheetName val="Trial_Bal6"/>
      <sheetName val="U-3_1_1_telephone6"/>
      <sheetName val="DATA_WP6"/>
      <sheetName val="CFS_US-Canada_CAD6"/>
      <sheetName val="CFS_AP-NZD_(Trade_Bills)6"/>
      <sheetName val="_SST72~Shelter6"/>
      <sheetName val="Location_Details_(2)6"/>
      <sheetName val="AA_1_1_BNI6"/>
      <sheetName val="Pricing_Summary6"/>
      <sheetName val="RD_I-BUT6"/>
      <sheetName val="Production_&amp;_Cash_Flow5"/>
      <sheetName val="TRADING_PROFIT6"/>
      <sheetName val="DHJune_02Forex_5"/>
      <sheetName val="A5_USD6"/>
      <sheetName val="Koreksi_Fiskal6"/>
      <sheetName val="Deff_Tax6"/>
      <sheetName val="Other_Asset-IDR6"/>
      <sheetName val="Other_Asset-USD6"/>
      <sheetName val="SAP_Software_EY6"/>
      <sheetName val="H-1_35"/>
      <sheetName val="GL_5461115"/>
      <sheetName val="S_e_p5"/>
      <sheetName val="M_a_r5"/>
      <sheetName val="M_a_y5"/>
      <sheetName val="J_u_l5"/>
      <sheetName val="A_p_r5"/>
      <sheetName val="A_u_g5"/>
      <sheetName val="O_c_t5"/>
      <sheetName val="J_u_n5"/>
      <sheetName val="N_o_v5"/>
      <sheetName val="F_e_b5"/>
      <sheetName val="J_a_n5"/>
      <sheetName val="00_received_in_015"/>
      <sheetName val="A_Grade_Hiten_-_Local5"/>
      <sheetName val="Statutory_Query5"/>
      <sheetName val="Revenue_Query5"/>
      <sheetName val="Conversioon_Rate5"/>
      <sheetName val="Other_Payable5"/>
      <sheetName val="Data_Ben2"/>
      <sheetName val="MTO_REV_2(ARMOR)1"/>
      <sheetName val="P_8_2_1036_Depot1"/>
      <sheetName val="A3_1001"/>
      <sheetName val="SC20011"/>
      <sheetName val="Frontline-Melbourne1"/>
      <sheetName val="Frontline-Melbourne"/>
      <sheetName val="Advanzco-DSP1"/>
      <sheetName val="FIELD"/>
      <sheetName val="B_2006"/>
      <sheetName val="SC_FIELD"/>
      <sheetName val="9"/>
      <sheetName val="SK HTM"/>
      <sheetName val="Entry  HTM"/>
      <sheetName val="FA FISKAL 2003"/>
      <sheetName val="Per GL J a n"/>
      <sheetName val="HP99"/>
      <sheetName val="ADD"/>
      <sheetName val="DL_13"/>
      <sheetName val="DP-I "/>
      <sheetName val="Workings"/>
      <sheetName val="Forecast"/>
      <sheetName val="Trading_Statement9"/>
      <sheetName val="Exc__Rate9"/>
      <sheetName val="C1_NOV9"/>
      <sheetName val="Permanent_info9"/>
      <sheetName val="Sales_Report_MKTG9"/>
      <sheetName val="corp_tax9"/>
      <sheetName val="M_4_Goodwill8"/>
      <sheetName val="ocean_voyage8"/>
      <sheetName val="U1_48"/>
      <sheetName val="asam_sulfat8"/>
      <sheetName val="fiscal_depr(E)7"/>
      <sheetName val="Trial_Bal7"/>
      <sheetName val="U-3_1_1_telephone7"/>
      <sheetName val="DATA_WP7"/>
      <sheetName val="CFS_US-Canada_CAD7"/>
      <sheetName val="CFS_AP-NZD_(Trade_Bills)7"/>
      <sheetName val="_SST72~Shelter7"/>
      <sheetName val="Location_Details_(2)7"/>
      <sheetName val="AA_1_1_BNI7"/>
      <sheetName val="Pricing_Summary7"/>
      <sheetName val="RD_I-BUT7"/>
      <sheetName val="Production_&amp;_Cash_Flow6"/>
      <sheetName val="TRADING_PROFIT7"/>
      <sheetName val="DHJune_02Forex_6"/>
      <sheetName val="A5_USD7"/>
      <sheetName val="Koreksi_Fiskal7"/>
      <sheetName val="Deff_Tax7"/>
      <sheetName val="Other_Asset-IDR7"/>
      <sheetName val="Other_Asset-USD7"/>
      <sheetName val="SAP_Software_EY7"/>
      <sheetName val="H-1_36"/>
      <sheetName val="GL_5461116"/>
      <sheetName val="S_e_p6"/>
      <sheetName val="M_a_r6"/>
      <sheetName val="M_a_y6"/>
      <sheetName val="J_u_l6"/>
      <sheetName val="A_p_r6"/>
      <sheetName val="A_u_g6"/>
      <sheetName val="O_c_t6"/>
      <sheetName val="J_u_n6"/>
      <sheetName val="N_o_v6"/>
      <sheetName val="F_e_b6"/>
      <sheetName val="J_a_n6"/>
      <sheetName val="00_received_in_016"/>
      <sheetName val="A_Grade_Hiten_-_Local6"/>
      <sheetName val="Statutory_Query6"/>
      <sheetName val="Revenue_Query6"/>
      <sheetName val="Conversioon_Rate6"/>
      <sheetName val="Other_Payable6"/>
      <sheetName val="Data_Ben3"/>
      <sheetName val="MTO_REV_2(ARMOR)2"/>
      <sheetName val="P_8_2_1036_Depot2"/>
      <sheetName val="A3_1002"/>
      <sheetName val="Trading_Statement10"/>
      <sheetName val="Exc__Rate10"/>
      <sheetName val="C1_NOV10"/>
      <sheetName val="Permanent_info10"/>
      <sheetName val="Sales_Report_MKTG10"/>
      <sheetName val="corp_tax10"/>
      <sheetName val="M_4_Goodwill9"/>
      <sheetName val="ocean_voyage9"/>
      <sheetName val="U1_49"/>
      <sheetName val="asam_sulfat9"/>
      <sheetName val="fiscal_depr(E)8"/>
      <sheetName val="Trial_Bal8"/>
      <sheetName val="U-3_1_1_telephone8"/>
      <sheetName val="DATA_WP8"/>
      <sheetName val="CFS_US-Canada_CAD8"/>
      <sheetName val="CFS_AP-NZD_(Trade_Bills)8"/>
      <sheetName val="_SST72~Shelter8"/>
      <sheetName val="Location_Details_(2)8"/>
      <sheetName val="AA_1_1_BNI8"/>
      <sheetName val="Pricing_Summary8"/>
      <sheetName val="RD_I-BUT8"/>
      <sheetName val="Production_&amp;_Cash_Flow7"/>
      <sheetName val="TRADING_PROFIT8"/>
      <sheetName val="DHJune_02Forex_7"/>
      <sheetName val="A5_USD8"/>
      <sheetName val="Koreksi_Fiskal8"/>
      <sheetName val="Deff_Tax8"/>
      <sheetName val="Other_Asset-IDR8"/>
      <sheetName val="Other_Asset-USD8"/>
      <sheetName val="SAP_Software_EY8"/>
      <sheetName val="H-1_37"/>
      <sheetName val="GL_5461117"/>
      <sheetName val="S_e_p7"/>
      <sheetName val="M_a_r7"/>
      <sheetName val="M_a_y7"/>
      <sheetName val="J_u_l7"/>
      <sheetName val="A_p_r7"/>
      <sheetName val="A_u_g7"/>
      <sheetName val="O_c_t7"/>
      <sheetName val="J_u_n7"/>
      <sheetName val="N_o_v7"/>
      <sheetName val="F_e_b7"/>
      <sheetName val="J_a_n7"/>
      <sheetName val="00_received_in_017"/>
      <sheetName val="A_Grade_Hiten_-_Local7"/>
      <sheetName val="Statutory_Query7"/>
      <sheetName val="Revenue_Query7"/>
      <sheetName val="Conversioon_Rate7"/>
      <sheetName val="Other_Payable7"/>
      <sheetName val="Data_Ben4"/>
      <sheetName val="MTO_REV_2(ARMOR)3"/>
      <sheetName val="P_8_2_1036_Depot3"/>
      <sheetName val="A3_1003"/>
      <sheetName val="Trading_Statement11"/>
      <sheetName val="Exc__Rate11"/>
      <sheetName val="C1_NOV11"/>
      <sheetName val="Permanent_info11"/>
      <sheetName val="Sales_Report_MKTG11"/>
      <sheetName val="corp_tax11"/>
      <sheetName val="M_4_Goodwill10"/>
      <sheetName val="ocean_voyage10"/>
      <sheetName val="U1_410"/>
      <sheetName val="asam_sulfat10"/>
      <sheetName val="fiscal_depr(E)9"/>
      <sheetName val="Trial_Bal9"/>
      <sheetName val="U-3_1_1_telephone9"/>
      <sheetName val="DATA_WP9"/>
      <sheetName val="CFS_US-Canada_CAD9"/>
      <sheetName val="CFS_AP-NZD_(Trade_Bills)9"/>
      <sheetName val="_SST72~Shelter9"/>
      <sheetName val="Location_Details_(2)9"/>
      <sheetName val="AA_1_1_BNI9"/>
      <sheetName val="Pricing_Summary9"/>
      <sheetName val="RD_I-BUT9"/>
      <sheetName val="Production_&amp;_Cash_Flow8"/>
      <sheetName val="TRADING_PROFIT9"/>
      <sheetName val="DHJune_02Forex_8"/>
      <sheetName val="A5_USD9"/>
      <sheetName val="Koreksi_Fiskal9"/>
      <sheetName val="Deff_Tax9"/>
      <sheetName val="Other_Asset-IDR9"/>
      <sheetName val="Other_Asset-USD9"/>
      <sheetName val="SAP_Software_EY9"/>
      <sheetName val="H-1_38"/>
      <sheetName val="GL_5461118"/>
      <sheetName val="S_e_p8"/>
      <sheetName val="M_a_r8"/>
      <sheetName val="M_a_y8"/>
      <sheetName val="J_u_l8"/>
      <sheetName val="A_p_r8"/>
      <sheetName val="A_u_g8"/>
      <sheetName val="O_c_t8"/>
      <sheetName val="J_u_n8"/>
      <sheetName val="N_o_v8"/>
      <sheetName val="F_e_b8"/>
      <sheetName val="J_a_n8"/>
      <sheetName val="00_received_in_018"/>
      <sheetName val="A_Grade_Hiten_-_Local8"/>
      <sheetName val="Statutory_Query8"/>
      <sheetName val="Revenue_Query8"/>
      <sheetName val="Conversioon_Rate8"/>
      <sheetName val="Other_Payable8"/>
      <sheetName val="Data_Ben5"/>
      <sheetName val="MTO_REV_2(ARMOR)4"/>
      <sheetName val="P_8_2_1036_Depot4"/>
      <sheetName val="A3_1004"/>
      <sheetName val="RM"/>
      <sheetName val="outsourcing b-s"/>
      <sheetName val="PSD-BICUTAN"/>
      <sheetName val="車会集約"/>
      <sheetName val="Feuil2"/>
      <sheetName val="22-1"/>
      <sheetName val="MM.PAGE-2.X"/>
      <sheetName val="Trading_Statement12"/>
      <sheetName val="Exc__Rate12"/>
      <sheetName val="C1_NOV12"/>
      <sheetName val="Permanent_info12"/>
      <sheetName val="Sales_Report_MKTG12"/>
      <sheetName val="corp_tax12"/>
      <sheetName val="M_4_Goodwill11"/>
      <sheetName val="ocean_voyage11"/>
      <sheetName val="U1_411"/>
      <sheetName val="asam_sulfat11"/>
      <sheetName val="fiscal_depr(E)10"/>
      <sheetName val="Trial_Bal10"/>
      <sheetName val="U-3_1_1_telephone10"/>
      <sheetName val="DATA_WP10"/>
      <sheetName val="CFS_US-Canada_CAD10"/>
      <sheetName val="CFS_AP-NZD_(Trade_Bills)10"/>
      <sheetName val="_SST72~Shelter10"/>
      <sheetName val="Location_Details_(2)10"/>
      <sheetName val="AA_1_1_BNI10"/>
      <sheetName val="Pricing_Summary10"/>
      <sheetName val="RD_I-BUT10"/>
      <sheetName val="Production_&amp;_Cash_Flow9"/>
      <sheetName val="TRADING_PROFIT10"/>
      <sheetName val="DHJune_02Forex_9"/>
      <sheetName val="A5_USD10"/>
      <sheetName val="Koreksi_Fiskal10"/>
      <sheetName val="Deff_Tax10"/>
      <sheetName val="Other_Asset-IDR10"/>
      <sheetName val="Other_Asset-USD10"/>
      <sheetName val="SAP_Software_EY10"/>
      <sheetName val="H-1_39"/>
      <sheetName val="GL_5461119"/>
      <sheetName val="S_e_p9"/>
      <sheetName val="M_a_r9"/>
      <sheetName val="M_a_y9"/>
      <sheetName val="J_u_l9"/>
      <sheetName val="A_p_r9"/>
      <sheetName val="A_u_g9"/>
      <sheetName val="O_c_t9"/>
      <sheetName val="J_u_n9"/>
      <sheetName val="N_o_v9"/>
      <sheetName val="F_e_b9"/>
      <sheetName val="J_a_n9"/>
      <sheetName val="00_received_in_019"/>
      <sheetName val="A_Grade_Hiten_-_Local9"/>
      <sheetName val="Statutory_Query9"/>
      <sheetName val="Revenue_Query9"/>
      <sheetName val="Conversioon_Rate9"/>
      <sheetName val="Other_Payable9"/>
      <sheetName val="Data_Ben6"/>
      <sheetName val="MTO_REV_2(ARMOR)5"/>
      <sheetName val="P_8_2_1036_Depot5"/>
      <sheetName val="A3_1005"/>
      <sheetName val="Trading_Statement13"/>
      <sheetName val="Exc__Rate13"/>
      <sheetName val="C1_NOV13"/>
      <sheetName val="Permanent_info13"/>
      <sheetName val="Sales_Report_MKTG13"/>
      <sheetName val="corp_tax13"/>
      <sheetName val="M_4_Goodwill12"/>
      <sheetName val="ocean_voyage12"/>
      <sheetName val="U1_412"/>
      <sheetName val="asam_sulfat12"/>
      <sheetName val="fiscal_depr(E)11"/>
      <sheetName val="Trial_Bal11"/>
      <sheetName val="U-3_1_1_telephone11"/>
      <sheetName val="DATA_WP11"/>
      <sheetName val="CFS_US-Canada_CAD11"/>
      <sheetName val="CFS_AP-NZD_(Trade_Bills)11"/>
      <sheetName val="_SST72~Shelter11"/>
      <sheetName val="Location_Details_(2)11"/>
      <sheetName val="AA_1_1_BNI11"/>
      <sheetName val="Pricing_Summary11"/>
      <sheetName val="RD_I-BUT11"/>
      <sheetName val="Production_&amp;_Cash_Flow10"/>
      <sheetName val="TRADING_PROFIT11"/>
      <sheetName val="DHJune_02Forex_10"/>
      <sheetName val="A5_USD11"/>
      <sheetName val="Koreksi_Fiskal11"/>
      <sheetName val="Deff_Tax11"/>
      <sheetName val="Other_Asset-IDR11"/>
      <sheetName val="Other_Asset-USD11"/>
      <sheetName val="SAP_Software_EY11"/>
      <sheetName val="H-1_310"/>
      <sheetName val="GL_54611110"/>
      <sheetName val="S_e_p10"/>
      <sheetName val="M_a_r10"/>
      <sheetName val="M_a_y10"/>
      <sheetName val="J_u_l10"/>
      <sheetName val="A_p_r10"/>
      <sheetName val="A_u_g10"/>
      <sheetName val="O_c_t10"/>
      <sheetName val="J_u_n10"/>
      <sheetName val="N_o_v10"/>
      <sheetName val="F_e_b10"/>
      <sheetName val="J_a_n10"/>
      <sheetName val="00_received_in_0110"/>
      <sheetName val="A_Grade_Hiten_-_Local10"/>
      <sheetName val="Statutory_Query10"/>
      <sheetName val="Revenue_Query10"/>
      <sheetName val="Conversioon_Rate10"/>
      <sheetName val="Other_Payable10"/>
      <sheetName val="Data_Ben7"/>
      <sheetName val="MTO_REV_2(ARMOR)6"/>
      <sheetName val="P_8_2_1036_Depot6"/>
      <sheetName val="A3_1006"/>
      <sheetName val="TB 201904"/>
      <sheetName val="BS"/>
      <sheetName val="PL"/>
      <sheetName val="Sheet3"/>
      <sheetName val="DTA"/>
      <sheetName val="B. AR Group"/>
      <sheetName val="B1 InterCompany AR"/>
      <sheetName val="AR Details"/>
      <sheetName val="AR-Intracompany"/>
      <sheetName val="C. AR Others"/>
      <sheetName val="C7 Accrual Revenue"/>
      <sheetName val="F. Prepaid Expenses"/>
      <sheetName val="List 2019"/>
      <sheetName val="Details SAP"/>
      <sheetName val="G. Prepaid Tax"/>
      <sheetName val="H. FA"/>
      <sheetName val="H1. List FA"/>
      <sheetName val="J. Deposit"/>
      <sheetName val="AP Detail"/>
      <sheetName val="AP Summary"/>
      <sheetName val="AP IntraCo"/>
      <sheetName val="LOAN"/>
      <sheetName val="FBL1N 2018"/>
      <sheetName val="Sheet2"/>
      <sheetName val="N. Accrued Exp"/>
      <sheetName val="20400"/>
      <sheetName val="Custom Duty"/>
      <sheetName val="WTI_Driver"/>
      <sheetName val="MUTU_BUAH"/>
      <sheetName val="I.1"/>
      <sheetName val="Calc"/>
      <sheetName val="F_I"/>
      <sheetName val="MASTER"/>
      <sheetName val="pvt"/>
      <sheetName val="LEDGER 2019"/>
      <sheetName val="LEDGER 2020"/>
      <sheetName val="E-faktur (FP)"/>
      <sheetName val="RECAP (TIDAK ADA DI GL VAT)"/>
      <sheetName val="look up"/>
      <sheetName val="July19"/>
      <sheetName val="BEFORE ALLOCATION"/>
      <sheetName val="F1771-2"/>
      <sheetName val="PK_HJ__HP"/>
      <sheetName val="Assum"/>
      <sheetName val="Data SRL"/>
      <sheetName val="Data Prod_Graf"/>
      <sheetName val="Trading_Statement14"/>
      <sheetName val="Exc__Rate14"/>
      <sheetName val="C1_NOV14"/>
      <sheetName val="Permanent_info14"/>
      <sheetName val="Sales_Report_MKTG14"/>
      <sheetName val="corp_tax14"/>
      <sheetName val="M_4_Goodwill13"/>
      <sheetName val="ocean_voyage13"/>
      <sheetName val="U1_413"/>
      <sheetName val="asam_sulfat13"/>
      <sheetName val="fiscal_depr(E)12"/>
      <sheetName val="Trial_Bal12"/>
      <sheetName val="U-3_1_1_telephone12"/>
      <sheetName val="DATA_WP12"/>
      <sheetName val="CFS_US-Canada_CAD12"/>
      <sheetName val="CFS_AP-NZD_(Trade_Bills)12"/>
      <sheetName val="_SST72~Shelter12"/>
      <sheetName val="Location_Details_(2)12"/>
      <sheetName val="AA_1_1_BNI12"/>
      <sheetName val="Pricing_Summary12"/>
      <sheetName val="RD_I-BUT12"/>
      <sheetName val="Production_&amp;_Cash_Flow11"/>
      <sheetName val="TRADING_PROFIT12"/>
      <sheetName val="DHJune_02Forex_11"/>
      <sheetName val="A5_USD12"/>
      <sheetName val="Koreksi_Fiskal12"/>
      <sheetName val="Deff_Tax12"/>
      <sheetName val="Other_Asset-IDR12"/>
      <sheetName val="Other_Asset-USD12"/>
      <sheetName val="SAP_Software_EY12"/>
      <sheetName val="H-1_311"/>
      <sheetName val="GL_54611111"/>
      <sheetName val="S_e_p11"/>
      <sheetName val="M_a_r11"/>
      <sheetName val="M_a_y11"/>
      <sheetName val="J_u_l11"/>
      <sheetName val="A_p_r11"/>
      <sheetName val="A_u_g11"/>
      <sheetName val="O_c_t11"/>
      <sheetName val="J_u_n11"/>
      <sheetName val="N_o_v11"/>
      <sheetName val="F_e_b11"/>
      <sheetName val="J_a_n11"/>
      <sheetName val="00_received_in_0111"/>
      <sheetName val="A_Grade_Hiten_-_Local11"/>
      <sheetName val="Statutory_Query11"/>
      <sheetName val="Revenue_Query11"/>
      <sheetName val="Conversioon_Rate11"/>
      <sheetName val="Other_Payable11"/>
      <sheetName val="Data_Ben8"/>
      <sheetName val="MTO_REV_2(ARMOR)7"/>
      <sheetName val="P_8_2_1036_Depot7"/>
      <sheetName val="A3_1007"/>
      <sheetName val="Art.21-26 - Non Consultant"/>
      <sheetName val="HIP-0501"/>
      <sheetName val="TJ1Q47"/>
      <sheetName val="AC"/>
      <sheetName val="CF"/>
      <sheetName val="SPI"/>
      <sheetName val="COGS"/>
      <sheetName val="Trading_Statement15"/>
      <sheetName val="Exc__Rate15"/>
      <sheetName val="C1_NOV15"/>
      <sheetName val="Permanent_info15"/>
      <sheetName val="Sales_Report_MKTG15"/>
      <sheetName val="corp_tax15"/>
      <sheetName val="M_4_Goodwill14"/>
      <sheetName val="ocean_voyage14"/>
      <sheetName val="U1_414"/>
      <sheetName val="asam_sulfat14"/>
      <sheetName val="fiscal_depr(E)13"/>
      <sheetName val="Trial_Bal13"/>
      <sheetName val="U-3_1_1_telephone13"/>
      <sheetName val="DATA_WP13"/>
      <sheetName val="CFS_US-Canada_CAD13"/>
      <sheetName val="CFS_AP-NZD_(Trade_Bills)13"/>
      <sheetName val="_SST72~Shelter13"/>
      <sheetName val="Location_Details_(2)13"/>
      <sheetName val="AA_1_1_BNI13"/>
      <sheetName val="Pricing_Summary13"/>
      <sheetName val="RD_I-BUT13"/>
      <sheetName val="Production_&amp;_Cash_Flow12"/>
      <sheetName val="TRADING_PROFIT13"/>
      <sheetName val="DHJune_02Forex_12"/>
      <sheetName val="A5_USD13"/>
      <sheetName val="Koreksi_Fiskal13"/>
      <sheetName val="Deff_Tax13"/>
      <sheetName val="Other_Asset-IDR13"/>
      <sheetName val="Other_Asset-USD13"/>
      <sheetName val="SAP_Software_EY13"/>
      <sheetName val="H-1_312"/>
      <sheetName val="GL_54611112"/>
      <sheetName val="S_e_p12"/>
      <sheetName val="M_a_r12"/>
      <sheetName val="M_a_y12"/>
      <sheetName val="J_u_l12"/>
      <sheetName val="A_p_r12"/>
      <sheetName val="A_u_g12"/>
      <sheetName val="O_c_t12"/>
      <sheetName val="J_u_n12"/>
      <sheetName val="N_o_v12"/>
      <sheetName val="F_e_b12"/>
      <sheetName val="J_a_n12"/>
      <sheetName val="00_received_in_0112"/>
      <sheetName val="A_Grade_Hiten_-_Local12"/>
      <sheetName val="Statutory_Query12"/>
      <sheetName val="Revenue_Query12"/>
      <sheetName val="Conversioon_Rate12"/>
      <sheetName val="Other_Payable12"/>
      <sheetName val="Data_Ben9"/>
      <sheetName val="MTO_REV_2(ARMOR)8"/>
      <sheetName val="P_8_2_1036_Depot8"/>
      <sheetName val="A3_1008"/>
      <sheetName val="Rekons PPh 21"/>
      <sheetName val="Detail"/>
      <sheetName val="jpr"/>
      <sheetName val="bezeting."/>
      <sheetName val="TBM KR 2006"/>
      <sheetName val="lp.kmmda"/>
      <sheetName val="tr-28202"/>
      <sheetName val="rab.33.2011.krt"/>
      <sheetName val="FF-3"/>
      <sheetName val="CH_FL_QUAR"/>
      <sheetName val="BALANCE"/>
      <sheetName val="DATA_feed"/>
      <sheetName val="CH_FL_YEAR"/>
      <sheetName val="INC_FUN_FIN"/>
      <sheetName val="P3"/>
      <sheetName val="PROGRESS"/>
      <sheetName val="20-11-03"/>
      <sheetName val=""/>
      <sheetName val="FSA"/>
      <sheetName val="May"/>
      <sheetName val="ah sanitary"/>
      <sheetName val="Belmera"/>
      <sheetName val="Cawang Tomang Cengkareng"/>
      <sheetName val="Jakarta Cikampek"/>
      <sheetName val="Citarum"/>
      <sheetName val="duct"/>
      <sheetName val="saklar"/>
      <sheetName val="Jagorawi"/>
      <sheetName val="Jakarta Merak"/>
      <sheetName val="Padalarang Cileunyi"/>
      <sheetName val="Palikanci"/>
      <sheetName val="Semarang"/>
      <sheetName val="hs pipa"/>
      <sheetName val="Surabaya Gempol Mojokerto"/>
      <sheetName val="COMBINE"/>
      <sheetName val="800B"/>
      <sheetName val="130"/>
      <sheetName val="020a"/>
      <sheetName val="020b"/>
      <sheetName val="150"/>
      <sheetName val="160"/>
      <sheetName val="175"/>
      <sheetName val="180"/>
      <sheetName val="185"/>
      <sheetName val="190"/>
      <sheetName val="196"/>
      <sheetName val="200"/>
      <sheetName val="230"/>
      <sheetName val="250"/>
      <sheetName val="020c"/>
      <sheetName val="300"/>
      <sheetName val="320"/>
      <sheetName val="340"/>
      <sheetName val="350"/>
      <sheetName val="355"/>
      <sheetName val="360"/>
      <sheetName val="375"/>
      <sheetName val="380"/>
      <sheetName val="390"/>
      <sheetName val="395"/>
      <sheetName val="020e"/>
      <sheetName val="399"/>
      <sheetName val="400"/>
      <sheetName val="420"/>
      <sheetName val="425"/>
      <sheetName val="430"/>
      <sheetName val="450"/>
      <sheetName val="500"/>
      <sheetName val="550"/>
      <sheetName val="560"/>
      <sheetName val="600"/>
      <sheetName val="100"/>
      <sheetName val="700"/>
      <sheetName val="840.01"/>
      <sheetName val="840.02"/>
      <sheetName val="120"/>
      <sheetName val="125"/>
      <sheetName val="135"/>
      <sheetName val="140"/>
      <sheetName val="TelkomInfra_-_Revenue_Monthly"/>
      <sheetName val="BS_Acc"/>
      <sheetName val="MM_PAGE-2_X"/>
      <sheetName val="ekui_(3)"/>
      <sheetName val="K_6DEPOSIT"/>
      <sheetName val="Art_22"/>
      <sheetName val="WTI_Driver1"/>
      <sheetName val="2600_50_Rincian_Credit_Card(HO)"/>
      <sheetName val="MUTU_BUAH1"/>
      <sheetName val="MC_TIRE"/>
      <sheetName val="FA_FISKAL_2003"/>
      <sheetName val="DP-I_"/>
      <sheetName val="SK_HTM"/>
      <sheetName val="Entry__HTM"/>
      <sheetName val="TB_201904"/>
      <sheetName val="B__AR_Group"/>
      <sheetName val="B1_InterCompany_AR"/>
      <sheetName val="AR_Details"/>
      <sheetName val="C__AR_Others"/>
      <sheetName val="C7_Accrual_Revenue"/>
      <sheetName val="F__Prepaid_Expenses"/>
      <sheetName val="List_2019"/>
      <sheetName val="Details_SAP"/>
      <sheetName val="G__Prepaid_Tax"/>
      <sheetName val="H__FA"/>
      <sheetName val="H1__List_FA"/>
      <sheetName val="J__Deposit"/>
      <sheetName val="AP_Detail"/>
      <sheetName val="AP_Summary"/>
      <sheetName val="AP_IntraCo"/>
      <sheetName val="FBL1N_2018"/>
      <sheetName val="N__Accrued_Exp"/>
      <sheetName val="Custom_Duty"/>
      <sheetName val="KU-Ajt'03"/>
      <sheetName val="4334-Summary"/>
      <sheetName val="22861"/>
      <sheetName val="OVERBURDEN"/>
      <sheetName val="SUBKON"/>
      <sheetName val="MAINTENANCE"/>
      <sheetName val="Table- do not edit"/>
      <sheetName val="DB"/>
      <sheetName val="R�sultats"/>
      <sheetName val="DATA_佒턀"/>
      <sheetName val="Control"/>
      <sheetName val="Built"/>
      <sheetName val="P&amp;L"/>
      <sheetName val="Atur"/>
      <sheetName val="Menu"/>
      <sheetName val="Detail_PARENT"/>
      <sheetName val="TR-Comp."/>
      <sheetName val="STAT&quot;D&quot;"/>
      <sheetName val="R-14.OIL"/>
      <sheetName val="Ch"/>
      <sheetName val="RumusTB 1 bln"/>
      <sheetName val="MATFWD"/>
      <sheetName val="WELL DATA"/>
      <sheetName val="Trouble &amp; Deviations"/>
      <sheetName val="PERHITUNGAN  KEEKONOMIAN"/>
      <sheetName val="SENSITIVITAS"/>
      <sheetName val="Quarter"/>
      <sheetName val="General"/>
      <sheetName val="Sensitivities Laz"/>
      <sheetName val="LPPPSL"/>
      <sheetName val="21"/>
      <sheetName val="KREDIT&amp;MASA"/>
      <sheetName val="perhitgSTP"/>
      <sheetName val="KKP 21"/>
      <sheetName val="DbKtr"/>
      <sheetName val="EQUALISASI"/>
      <sheetName val="susut"/>
      <sheetName val="LOCAL -  S702"/>
      <sheetName val="BI Middle Rate Year 2018"/>
      <sheetName val="Recon CIT Dec 2018"/>
      <sheetName val="CIT Support"/>
      <sheetName val="RPO PTBA"/>
      <sheetName val="RE Movement_ISAK 16&amp; NonISAK 16"/>
      <sheetName val="Recon CIT Dec 2018_USD"/>
      <sheetName val="CIT Support_USD"/>
      <sheetName val="WBS 2018"/>
      <sheetName val="WPL 2018"/>
      <sheetName val="PAJE PRJE &amp; CAJE Dec 2018"/>
      <sheetName val="CF 2018_ISAK 16"/>
      <sheetName val="CF 2017_ISAK 16"/>
      <sheetName val="CF 2018_Non-ISAK 16"/>
      <sheetName val="CF 2017_Non-ISAK 16"/>
      <sheetName val="Relapar Disclosure"/>
      <sheetName val="Report BS_ISAK 16 &amp; Non ISAK 16"/>
      <sheetName val="Report PL_ISAK 16 &amp; Non ISAK 16"/>
      <sheetName val="K-1.1 PLTU Non ISAK 16"/>
      <sheetName val="Kompensasi Manajemen Kunci"/>
      <sheetName val="Risk Management Disclosure"/>
      <sheetName val="K-Deferred Charges Non ISAK 16"/>
      <sheetName val="K-1.2 Transmisi DC Non ISAK 16"/>
      <sheetName val="Financial Covenant Simulation"/>
      <sheetName val="Denda BA"/>
      <sheetName val="GL Site 2018 (PBC)"/>
      <sheetName val="GL-2018(PBC)"/>
      <sheetName val="WBS 2016"/>
      <sheetName val="L(R) GABUNGAN 2018 (PBC)"/>
      <sheetName val="Sensitivity Analysis"/>
      <sheetName val="C-Sensitivity Analysis"/>
      <sheetName val="P-Sensitivity Analysis"/>
      <sheetName val="WPL 2016"/>
      <sheetName val="IDR-Adjustment"/>
      <sheetName val="USD-Adjustment"/>
      <sheetName val="COVERUSRP"/>
      <sheetName val="SITE"/>
      <sheetName val="ESCOND"/>
      <sheetName val="BQUSRP"/>
      <sheetName val="Avg Collection"/>
      <sheetName val="A1"/>
      <sheetName val="7A"/>
      <sheetName val="7B"/>
      <sheetName val="13"/>
      <sheetName val="15"/>
      <sheetName val="16"/>
      <sheetName val="19"/>
      <sheetName val="22"/>
      <sheetName val="A4"/>
      <sheetName val="2A"/>
      <sheetName val="2f"/>
      <sheetName val="A.4.3"/>
      <sheetName val="5"/>
      <sheetName val="(II-8)2.2.8"/>
      <sheetName val="(I-3)1.3"/>
      <sheetName val="(II-5)2.2.4 (2)"/>
      <sheetName val="LHP7"/>
      <sheetName val="RekapGaji"/>
      <sheetName val="MGR-12"/>
      <sheetName val="kary."/>
      <sheetName val="FFB-2003( P ) "/>
      <sheetName val="Per_GL_J_a_n"/>
      <sheetName val="bezeting_"/>
      <sheetName val="TBM_KR_2006"/>
      <sheetName val="lp_kmmda"/>
      <sheetName val="rab_33_2011_krt"/>
      <sheetName val="Art_21-26_-_Non_Consultant"/>
      <sheetName val="outsourcing_b-s"/>
      <sheetName val="ASE"/>
      <sheetName val="JAT"/>
      <sheetName val="KAN"/>
      <sheetName val="PAG"/>
      <sheetName val="PRA"/>
      <sheetName val="PUR"/>
      <sheetName val="REJ"/>
      <sheetName val="SEM"/>
      <sheetName val="SUD"/>
      <sheetName val="almanak &amp;hk."/>
      <sheetName val="98-02E&amp;PSUM"/>
      <sheetName val="TB98,oct99&amp;sap99-WPL"/>
      <sheetName val="ShareCapital "/>
      <sheetName val="Salesdata01-10 2004"/>
      <sheetName val="COVER"/>
      <sheetName val="2003 ACT CFlow"/>
      <sheetName val="2003 BGT C Flow"/>
      <sheetName val="HO Use"/>
      <sheetName val="EXC-R"/>
      <sheetName val="SAD"/>
      <sheetName val="Slip"/>
      <sheetName val="ARTHA IDR -1130"/>
      <sheetName val="BCA IDR-1363"/>
      <sheetName val="BCA USD-2557"/>
      <sheetName val="BCA IDR 8619"/>
      <sheetName val="MEGA USD 0730"/>
      <sheetName val="Kurs 2016"/>
      <sheetName val="MANDIRI IDR-0370"/>
      <sheetName val=" MP Kredit Pjk"/>
      <sheetName val="MP PPN Masukan"/>
      <sheetName val="MP PPN Keluaran"/>
      <sheetName val="MP Umum"/>
      <sheetName val="PC Operasinal Kasus"/>
      <sheetName val="PC Kantor"/>
      <sheetName val="PC Kasus"/>
      <sheetName val="PC Operasional Kantor"/>
      <sheetName val="TB 2016"/>
      <sheetName val="DBAkun"/>
      <sheetName val="Bank Danamon"/>
      <sheetName val="Petty Cash"/>
      <sheetName val="MP Gabungan"/>
      <sheetName val="Safety 2"/>
      <sheetName val="database"/>
      <sheetName val="mar receipts"/>
      <sheetName val="IntBalheet"/>
      <sheetName val="Attn"/>
      <sheetName val="POTO MAC"/>
      <sheetName val="aug"/>
      <sheetName val="mei"/>
      <sheetName val="Breakevn"/>
      <sheetName val="Comp equip"/>
      <sheetName val="CRITERIA2"/>
      <sheetName val="(43)9.1"/>
      <sheetName val="PK_HJ__HP1"/>
      <sheetName val="BEFORE_ALLOCATION"/>
      <sheetName val="PK_HJ__HP2"/>
      <sheetName val="WTI_Driver2"/>
      <sheetName val="TelkomInfra_-_Revenue_Monthly1"/>
      <sheetName val="2600_50_Rincian_Credit_Card(HO1"/>
      <sheetName val="MC_TIRE1"/>
      <sheetName val="MUTU_BUAH2"/>
      <sheetName val="K_6DEPOSIT1"/>
      <sheetName val="ekui_(3)1"/>
      <sheetName val="BS_Acc1"/>
      <sheetName val="TB_2019041"/>
      <sheetName val="B__AR_Group1"/>
      <sheetName val="B1_InterCompany_AR1"/>
      <sheetName val="AR_Details1"/>
      <sheetName val="C__AR_Others1"/>
      <sheetName val="C7_Accrual_Revenue1"/>
      <sheetName val="F__Prepaid_Expenses1"/>
      <sheetName val="List_20191"/>
      <sheetName val="Details_SAP1"/>
      <sheetName val="G__Prepaid_Tax1"/>
      <sheetName val="H__FA1"/>
      <sheetName val="H1__List_FA1"/>
      <sheetName val="J__Deposit1"/>
      <sheetName val="AP_Detail1"/>
      <sheetName val="AP_Summary1"/>
      <sheetName val="AP_IntraCo1"/>
      <sheetName val="FBL1N_20181"/>
      <sheetName val="N__Accrued_Exp1"/>
      <sheetName val="Custom_Duty1"/>
      <sheetName val="FA_FISKAL_20031"/>
      <sheetName val="MM_PAGE-2_X1"/>
      <sheetName val="SK_HTM1"/>
      <sheetName val="Entry__HTM1"/>
      <sheetName val="DP-I_1"/>
      <sheetName val="BEFORE_ALLOCATION1"/>
      <sheetName val="Trading_Statement16"/>
      <sheetName val="C1_NOV16"/>
      <sheetName val="Exc__Rate16"/>
      <sheetName val="U1_415"/>
      <sheetName val="ocean_voyage15"/>
      <sheetName val="Permanent_info16"/>
      <sheetName val="asam_sulfat15"/>
      <sheetName val="corp_tax16"/>
      <sheetName val="M_4_Goodwill15"/>
      <sheetName val="Sales_Report_MKTG16"/>
      <sheetName val="fiscal_depr(E)14"/>
      <sheetName val="U-3_1_1_telephone14"/>
      <sheetName val="Trial_Bal14"/>
      <sheetName val="DATA_WP14"/>
      <sheetName val="CFS_US-Canada_CAD14"/>
      <sheetName val="CFS_AP-NZD_(Trade_Bills)14"/>
      <sheetName val="Pricing_Summary14"/>
      <sheetName val="_SST72~Shelter14"/>
      <sheetName val="Location_Details_(2)14"/>
      <sheetName val="AA_1_1_BNI14"/>
      <sheetName val="RD_I-BUT14"/>
      <sheetName val="Production_&amp;_Cash_Flow13"/>
      <sheetName val="TRADING_PROFIT14"/>
      <sheetName val="DHJune_02Forex_13"/>
      <sheetName val="A5_USD14"/>
      <sheetName val="Koreksi_Fiskal14"/>
      <sheetName val="Deff_Tax14"/>
      <sheetName val="Other_Asset-IDR14"/>
      <sheetName val="Other_Asset-USD14"/>
      <sheetName val="SAP_Software_EY14"/>
      <sheetName val="H-1_313"/>
      <sheetName val="GL_54611113"/>
      <sheetName val="S_e_p13"/>
      <sheetName val="M_a_r13"/>
      <sheetName val="M_a_y13"/>
      <sheetName val="J_u_l13"/>
      <sheetName val="A_p_r13"/>
      <sheetName val="A_u_g13"/>
      <sheetName val="O_c_t13"/>
      <sheetName val="J_u_n13"/>
      <sheetName val="N_o_v13"/>
      <sheetName val="F_e_b13"/>
      <sheetName val="J_a_n13"/>
      <sheetName val="00_received_in_0113"/>
      <sheetName val="A_Grade_Hiten_-_Local13"/>
      <sheetName val="Statutory_Query13"/>
      <sheetName val="Revenue_Query13"/>
      <sheetName val="Conversioon_Rate13"/>
      <sheetName val="Other_Payable13"/>
      <sheetName val="Data_Ben10"/>
      <sheetName val="P_8_2_1036_Depot9"/>
      <sheetName val="MTO_REV_2(ARMOR)9"/>
      <sheetName val="A3_1009"/>
      <sheetName val="PK_HJ__HP3"/>
      <sheetName val="WTI_Driver3"/>
      <sheetName val="TelkomInfra_-_Revenue_Monthly2"/>
      <sheetName val="2600_50_Rincian_Credit_Card(HO2"/>
      <sheetName val="MC_TIRE2"/>
      <sheetName val="MUTU_BUAH3"/>
      <sheetName val="K_6DEPOSIT2"/>
      <sheetName val="ekui_(3)2"/>
      <sheetName val="BS_Acc2"/>
      <sheetName val="TB_2019042"/>
      <sheetName val="B__AR_Group2"/>
      <sheetName val="B1_InterCompany_AR2"/>
      <sheetName val="AR_Details2"/>
      <sheetName val="C__AR_Others2"/>
      <sheetName val="C7_Accrual_Revenue2"/>
      <sheetName val="F__Prepaid_Expenses2"/>
      <sheetName val="List_20192"/>
      <sheetName val="Details_SAP2"/>
      <sheetName val="G__Prepaid_Tax2"/>
      <sheetName val="H__FA2"/>
      <sheetName val="H1__List_FA2"/>
      <sheetName val="J__Deposit2"/>
      <sheetName val="AP_Detail2"/>
      <sheetName val="AP_Summary2"/>
      <sheetName val="AP_IntraCo2"/>
      <sheetName val="FBL1N_20182"/>
      <sheetName val="N__Accrued_Exp2"/>
      <sheetName val="Custom_Duty2"/>
      <sheetName val="FA_FISKAL_20032"/>
      <sheetName val="MM_PAGE-2_X2"/>
      <sheetName val="SK_HTM2"/>
      <sheetName val="Entry__HTM2"/>
      <sheetName val="DP-I_2"/>
      <sheetName val="BEFORE_ALLOCATION2"/>
      <sheetName val="Data_SRL"/>
      <sheetName val="Data_Prod_Graf"/>
      <sheetName val="Trading_Statement17"/>
      <sheetName val="C1_NOV17"/>
      <sheetName val="Exc__Rate17"/>
      <sheetName val="U1_416"/>
      <sheetName val="ocean_voyage16"/>
      <sheetName val="Permanent_info17"/>
      <sheetName val="asam_sulfat16"/>
      <sheetName val="corp_tax17"/>
      <sheetName val="M_4_Goodwill16"/>
      <sheetName val="Sales_Report_MKTG17"/>
      <sheetName val="fiscal_depr(E)15"/>
      <sheetName val="U-3_1_1_telephone15"/>
      <sheetName val="Trial_Bal15"/>
      <sheetName val="DATA_WP15"/>
      <sheetName val="CFS_US-Canada_CAD15"/>
      <sheetName val="CFS_AP-NZD_(Trade_Bills)15"/>
      <sheetName val="Pricing_Summary15"/>
      <sheetName val="_SST72~Shelter15"/>
      <sheetName val="Location_Details_(2)15"/>
      <sheetName val="AA_1_1_BNI15"/>
      <sheetName val="RD_I-BUT15"/>
      <sheetName val="Production_&amp;_Cash_Flow14"/>
      <sheetName val="TRADING_PROFIT15"/>
      <sheetName val="DHJune_02Forex_14"/>
      <sheetName val="A5_USD15"/>
      <sheetName val="Koreksi_Fiskal15"/>
      <sheetName val="Deff_Tax15"/>
      <sheetName val="Other_Asset-IDR15"/>
      <sheetName val="Other_Asset-USD15"/>
      <sheetName val="SAP_Software_EY15"/>
      <sheetName val="H-1_314"/>
      <sheetName val="GL_54611114"/>
      <sheetName val="S_e_p14"/>
      <sheetName val="M_a_r14"/>
      <sheetName val="M_a_y14"/>
      <sheetName val="J_u_l14"/>
      <sheetName val="A_p_r14"/>
      <sheetName val="A_u_g14"/>
      <sheetName val="O_c_t14"/>
      <sheetName val="J_u_n14"/>
      <sheetName val="N_o_v14"/>
      <sheetName val="F_e_b14"/>
      <sheetName val="J_a_n14"/>
      <sheetName val="00_received_in_0114"/>
      <sheetName val="A_Grade_Hiten_-_Local14"/>
      <sheetName val="Statutory_Query14"/>
      <sheetName val="Revenue_Query14"/>
      <sheetName val="Conversioon_Rate14"/>
      <sheetName val="Other_Payable14"/>
      <sheetName val="Data_Ben11"/>
      <sheetName val="P_8_2_1036_Depot10"/>
      <sheetName val="MTO_REV_2(ARMOR)10"/>
      <sheetName val="A3_10010"/>
      <sheetName val="PK_HJ__HP4"/>
      <sheetName val="WTI_Driver4"/>
      <sheetName val="TelkomInfra_-_Revenue_Monthly3"/>
      <sheetName val="2600_50_Rincian_Credit_Card(HO3"/>
      <sheetName val="MC_TIRE3"/>
      <sheetName val="MUTU_BUAH4"/>
      <sheetName val="K_6DEPOSIT3"/>
      <sheetName val="ekui_(3)3"/>
      <sheetName val="BS_Acc3"/>
      <sheetName val="TB_2019043"/>
      <sheetName val="B__AR_Group3"/>
      <sheetName val="B1_InterCompany_AR3"/>
      <sheetName val="AR_Details3"/>
      <sheetName val="C__AR_Others3"/>
      <sheetName val="C7_Accrual_Revenue3"/>
      <sheetName val="F__Prepaid_Expenses3"/>
      <sheetName val="List_20193"/>
      <sheetName val="Details_SAP3"/>
      <sheetName val="G__Prepaid_Tax3"/>
      <sheetName val="H__FA3"/>
      <sheetName val="H1__List_FA3"/>
      <sheetName val="J__Deposit3"/>
      <sheetName val="AP_Detail3"/>
      <sheetName val="AP_Summary3"/>
      <sheetName val="AP_IntraCo3"/>
      <sheetName val="FBL1N_20183"/>
      <sheetName val="N__Accrued_Exp3"/>
      <sheetName val="Custom_Duty3"/>
      <sheetName val="FA_FISKAL_20033"/>
      <sheetName val="MM_PAGE-2_X3"/>
      <sheetName val="SK_HTM3"/>
      <sheetName val="Entry__HTM3"/>
      <sheetName val="DP-I_3"/>
      <sheetName val="BEFORE_ALLOCATION3"/>
      <sheetName val="Art_21-26_-_Non_Consultant1"/>
      <sheetName val="Data_SRL1"/>
      <sheetName val="Data_Prod_Graf1"/>
      <sheetName val="outsourcing_b-s1"/>
      <sheetName val="des 02"/>
      <sheetName val="KASUS8"/>
      <sheetName val="KASUS10"/>
      <sheetName val="Notes to combined AC"/>
      <sheetName val="Bobot rev"/>
      <sheetName val="ANLKL"/>
      <sheetName val="struktur tdk dipakai"/>
      <sheetName val="BSHO Report"/>
      <sheetName val="PLHO Report"/>
      <sheetName val="SA2"/>
      <sheetName val="Names"/>
      <sheetName val="Account Code"/>
      <sheetName val="AIN"/>
      <sheetName val="ARG"/>
      <sheetName val="PROOF"/>
      <sheetName val="DAFTAR SUPPLIER"/>
      <sheetName val="I_1"/>
      <sheetName val="LEDGER_2019"/>
      <sheetName val="LEDGER_2020"/>
      <sheetName val="E-faktur_(FP)"/>
      <sheetName val="RECAP_(TIDAK_ADA_DI_GL_VAT)"/>
      <sheetName val="look_up"/>
      <sheetName val="TR-Comp_"/>
      <sheetName val="Table-_do_not_edit"/>
      <sheetName val="BI_Middle_Rate_Year_2018"/>
      <sheetName val="Recon_CIT_Dec_2018"/>
      <sheetName val="CIT_Support"/>
      <sheetName val="RPO_PTBA"/>
      <sheetName val="RE_Movement_ISAK_16&amp;_NonISAK_16"/>
      <sheetName val="Recon_CIT_Dec_2018_USD"/>
      <sheetName val="CIT_Support_USD"/>
      <sheetName val="WBS_2018"/>
      <sheetName val="WPL_2018"/>
      <sheetName val="PAJE_PRJE_&amp;_CAJE_Dec_2018"/>
      <sheetName val="CF_2018_ISAK_16"/>
      <sheetName val="CF_2017_ISAK_16"/>
      <sheetName val="CF_2018_Non-ISAK_16"/>
      <sheetName val="CF_2017_Non-ISAK_16"/>
      <sheetName val="Relapar_Disclosure"/>
      <sheetName val="Report_BS_ISAK_16_&amp;_Non_ISAK_16"/>
      <sheetName val="Report_PL_ISAK_16_&amp;_Non_ISAK_16"/>
      <sheetName val="K-1_1_PLTU_Non_ISAK_16"/>
      <sheetName val="Kompensasi_Manajemen_Kunci"/>
      <sheetName val="Risk_Management_Disclosure"/>
      <sheetName val="K-Deferred_Charges_Non_ISAK_16"/>
      <sheetName val="K-1_2_Transmisi_DC_Non_ISAK_16"/>
      <sheetName val="Financial_Covenant_Simulation"/>
      <sheetName val="Denda_BA"/>
      <sheetName val="GL_Site_2018_(PBC)"/>
      <sheetName val="WBS_2016"/>
      <sheetName val="L(R)_GABUNGAN_2018_(PBC)"/>
      <sheetName val="Sensitivity_Analysis"/>
      <sheetName val="C-Sensitivity_Analysis"/>
      <sheetName val="P-Sensitivity_Analysis"/>
      <sheetName val="WPL_2016"/>
      <sheetName val="WELL_DATA"/>
      <sheetName val="Trouble_&amp;_Deviations"/>
      <sheetName val="PERHITUNGAN__KEEKONOMIAN"/>
      <sheetName val="R-14_OIL"/>
      <sheetName val="Rekons_PPh_21"/>
      <sheetName val="I_11"/>
      <sheetName val="Per_GL_J_a_n1"/>
      <sheetName val="LEDGER_20191"/>
      <sheetName val="LEDGER_20201"/>
      <sheetName val="E-faktur_(FP)1"/>
      <sheetName val="RECAP_(TIDAK_ADA_DI_GL_VAT)1"/>
      <sheetName val="look_up1"/>
      <sheetName val="bezeting_1"/>
      <sheetName val="TBM_KR_20061"/>
      <sheetName val="lp_kmmda1"/>
      <sheetName val="rab_33_2011_krt1"/>
      <sheetName val="TR-Comp_1"/>
      <sheetName val="Table-_do_not_edit1"/>
      <sheetName val="BI_Middle_Rate_Year_20181"/>
      <sheetName val="Recon_CIT_Dec_20181"/>
      <sheetName val="CIT_Support1"/>
      <sheetName val="RPO_PTBA1"/>
      <sheetName val="RE_Movement_ISAK_16&amp;_NonISAK_11"/>
      <sheetName val="Recon_CIT_Dec_2018_USD1"/>
      <sheetName val="CIT_Support_USD1"/>
      <sheetName val="WBS_20181"/>
      <sheetName val="WPL_20181"/>
      <sheetName val="PAJE_PRJE_&amp;_CAJE_Dec_20181"/>
      <sheetName val="CF_2018_ISAK_161"/>
      <sheetName val="CF_2017_ISAK_161"/>
      <sheetName val="CF_2018_Non-ISAK_161"/>
      <sheetName val="CF_2017_Non-ISAK_161"/>
      <sheetName val="Relapar_Disclosure1"/>
      <sheetName val="Report_BS_ISAK_16_&amp;_Non_ISAK_11"/>
      <sheetName val="Report_PL_ISAK_16_&amp;_Non_ISAK_11"/>
      <sheetName val="K-1_1_PLTU_Non_ISAK_161"/>
      <sheetName val="Kompensasi_Manajemen_Kunci1"/>
      <sheetName val="Risk_Management_Disclosure1"/>
      <sheetName val="K-Deferred_Charges_Non_ISAK_161"/>
      <sheetName val="K-1_2_Transmisi_DC_Non_ISAK_161"/>
      <sheetName val="Financial_Covenant_Simulation1"/>
      <sheetName val="Denda_BA1"/>
      <sheetName val="GL_Site_2018_(PBC)1"/>
      <sheetName val="WBS_20161"/>
      <sheetName val="L(R)_GABUNGAN_2018_(PBC)1"/>
      <sheetName val="Sensitivity_Analysis1"/>
      <sheetName val="C-Sensitivity_Analysis1"/>
      <sheetName val="P-Sensitivity_Analysis1"/>
      <sheetName val="WPL_20161"/>
      <sheetName val="WELL_DATA1"/>
      <sheetName val="Trouble_&amp;_Deviations1"/>
      <sheetName val="PERHITUNGAN__KEEKONOMIAN1"/>
      <sheetName val="R-14_OIL1"/>
      <sheetName val="Rekons_PPh_211"/>
      <sheetName val="Trading_Statement18"/>
      <sheetName val="C1_NOV18"/>
      <sheetName val="Exc__Rate18"/>
      <sheetName val="asam_sulfat17"/>
      <sheetName val="Permanent_info18"/>
      <sheetName val="ocean_voyage17"/>
      <sheetName val="U1_417"/>
      <sheetName val="corp_tax18"/>
      <sheetName val="M_4_Goodwill17"/>
      <sheetName val="Sales_Report_MKTG18"/>
      <sheetName val="fiscal_depr(E)16"/>
      <sheetName val="Trial_Bal16"/>
      <sheetName val="U-3_1_1_telephone16"/>
      <sheetName val="DATA_WP16"/>
      <sheetName val="Pricing_Summary16"/>
      <sheetName val="CFS_US-Canada_CAD16"/>
      <sheetName val="CFS_AP-NZD_(Trade_Bills)16"/>
      <sheetName val="_SST72~Shelter16"/>
      <sheetName val="Location_Details_(2)16"/>
      <sheetName val="AA_1_1_BNI16"/>
      <sheetName val="RD_I-BUT16"/>
      <sheetName val="Production_&amp;_Cash_Flow15"/>
      <sheetName val="TRADING_PROFIT16"/>
      <sheetName val="DHJune_02Forex_15"/>
      <sheetName val="A5_USD16"/>
      <sheetName val="Koreksi_Fiskal16"/>
      <sheetName val="Deff_Tax16"/>
      <sheetName val="Other_Asset-IDR16"/>
      <sheetName val="Other_Asset-USD16"/>
      <sheetName val="SAP_Software_EY16"/>
      <sheetName val="H-1_315"/>
      <sheetName val="GL_54611115"/>
      <sheetName val="S_e_p15"/>
      <sheetName val="M_a_r15"/>
      <sheetName val="M_a_y15"/>
      <sheetName val="J_u_l15"/>
      <sheetName val="A_p_r15"/>
      <sheetName val="A_u_g15"/>
      <sheetName val="O_c_t15"/>
      <sheetName val="J_u_n15"/>
      <sheetName val="N_o_v15"/>
      <sheetName val="F_e_b15"/>
      <sheetName val="J_a_n15"/>
      <sheetName val="00_received_in_0115"/>
      <sheetName val="A_Grade_Hiten_-_Local15"/>
      <sheetName val="Statutory_Query15"/>
      <sheetName val="Revenue_Query15"/>
      <sheetName val="Data_Ben12"/>
      <sheetName val="P_8_2_1036_Depot11"/>
      <sheetName val="A3_10011"/>
      <sheetName val="Conversioon_Rate15"/>
      <sheetName val="Other_Payable15"/>
      <sheetName val="MTO_REV_2(ARMOR)11"/>
      <sheetName val="outsourcing_b-s2"/>
      <sheetName val="Art_21-26_-_Non_Consultant2"/>
      <sheetName val="I_12"/>
      <sheetName val="Data_SRL2"/>
      <sheetName val="Data_Prod_Graf2"/>
      <sheetName val="Per_GL_J_a_n2"/>
      <sheetName val="LEDGER_20192"/>
      <sheetName val="LEDGER_20202"/>
      <sheetName val="E-faktur_(FP)2"/>
      <sheetName val="RECAP_(TIDAK_ADA_DI_GL_VAT)2"/>
      <sheetName val="look_up2"/>
      <sheetName val="bezeting_2"/>
      <sheetName val="TBM_KR_20062"/>
      <sheetName val="lp_kmmda2"/>
      <sheetName val="rab_33_2011_krt2"/>
      <sheetName val="TR-Comp_2"/>
      <sheetName val="Table-_do_not_edit2"/>
      <sheetName val="BI_Middle_Rate_Year_20182"/>
      <sheetName val="Recon_CIT_Dec_20182"/>
      <sheetName val="CIT_Support2"/>
      <sheetName val="RPO_PTBA2"/>
      <sheetName val="RE_Movement_ISAK_16&amp;_NonISAK_12"/>
      <sheetName val="Recon_CIT_Dec_2018_USD2"/>
      <sheetName val="CIT_Support_USD2"/>
      <sheetName val="WBS_20182"/>
      <sheetName val="WPL_20182"/>
      <sheetName val="PAJE_PRJE_&amp;_CAJE_Dec_20182"/>
      <sheetName val="CF_2018_ISAK_162"/>
      <sheetName val="CF_2017_ISAK_162"/>
      <sheetName val="CF_2018_Non-ISAK_162"/>
      <sheetName val="CF_2017_Non-ISAK_162"/>
      <sheetName val="Relapar_Disclosure2"/>
      <sheetName val="Report_BS_ISAK_16_&amp;_Non_ISAK_12"/>
      <sheetName val="Report_PL_ISAK_16_&amp;_Non_ISAK_12"/>
      <sheetName val="K-1_1_PLTU_Non_ISAK_162"/>
      <sheetName val="Kompensasi_Manajemen_Kunci2"/>
      <sheetName val="Risk_Management_Disclosure2"/>
      <sheetName val="K-Deferred_Charges_Non_ISAK_162"/>
      <sheetName val="K-1_2_Transmisi_DC_Non_ISAK_162"/>
      <sheetName val="Financial_Covenant_Simulation2"/>
      <sheetName val="Denda_BA2"/>
      <sheetName val="GL_Site_2018_(PBC)2"/>
      <sheetName val="WBS_20162"/>
      <sheetName val="L(R)_GABUNGAN_2018_(PBC)2"/>
      <sheetName val="Sensitivity_Analysis2"/>
      <sheetName val="C-Sensitivity_Analysis2"/>
      <sheetName val="P-Sensitivity_Analysis2"/>
      <sheetName val="WPL_20162"/>
      <sheetName val="WELL_DATA2"/>
      <sheetName val="Trouble_&amp;_Deviations2"/>
      <sheetName val="PERHITUNGAN__KEEKONOMIAN2"/>
      <sheetName val="R-14_OIL2"/>
      <sheetName val="Rekons_PPh_212"/>
      <sheetName val="Trading_Statement19"/>
      <sheetName val="C1_NOV19"/>
      <sheetName val="Exc__Rate19"/>
      <sheetName val="asam_sulfat18"/>
      <sheetName val="Permanent_info19"/>
      <sheetName val="ocean_voyage18"/>
      <sheetName val="U1_418"/>
      <sheetName val="corp_tax19"/>
      <sheetName val="M_4_Goodwill18"/>
      <sheetName val="Sales_Report_MKTG19"/>
      <sheetName val="fiscal_depr(E)17"/>
      <sheetName val="Trial_Bal17"/>
      <sheetName val="U-3_1_1_telephone17"/>
      <sheetName val="DATA_WP17"/>
      <sheetName val="Pricing_Summary17"/>
      <sheetName val="CFS_US-Canada_CAD17"/>
      <sheetName val="CFS_AP-NZD_(Trade_Bills)17"/>
      <sheetName val="_SST72~Shelter17"/>
      <sheetName val="Location_Details_(2)17"/>
      <sheetName val="AA_1_1_BNI17"/>
      <sheetName val="RD_I-BUT17"/>
      <sheetName val="Production_&amp;_Cash_Flow16"/>
      <sheetName val="TRADING_PROFIT17"/>
      <sheetName val="DHJune_02Forex_16"/>
      <sheetName val="A5_USD17"/>
      <sheetName val="Koreksi_Fiskal17"/>
      <sheetName val="Deff_Tax17"/>
      <sheetName val="Other_Asset-IDR17"/>
      <sheetName val="Other_Asset-USD17"/>
      <sheetName val="SAP_Software_EY17"/>
      <sheetName val="H-1_316"/>
      <sheetName val="GL_54611116"/>
      <sheetName val="S_e_p16"/>
      <sheetName val="M_a_r16"/>
      <sheetName val="M_a_y16"/>
      <sheetName val="J_u_l16"/>
      <sheetName val="A_p_r16"/>
      <sheetName val="A_u_g16"/>
      <sheetName val="O_c_t16"/>
      <sheetName val="J_u_n16"/>
      <sheetName val="N_o_v16"/>
      <sheetName val="F_e_b16"/>
      <sheetName val="J_a_n16"/>
      <sheetName val="00_received_in_0116"/>
      <sheetName val="A_Grade_Hiten_-_Local16"/>
      <sheetName val="Statutory_Query16"/>
      <sheetName val="Revenue_Query16"/>
      <sheetName val="Data_Ben13"/>
      <sheetName val="P_8_2_1036_Depot12"/>
      <sheetName val="A3_10012"/>
      <sheetName val="Conversioon_Rate16"/>
      <sheetName val="Other_Payable16"/>
      <sheetName val="MTO_REV_2(ARMOR)12"/>
      <sheetName val="WTI_Driver5"/>
      <sheetName val="TelkomInfra_-_Revenue_Monthly4"/>
      <sheetName val="K_6DEPOSIT4"/>
      <sheetName val="2600_50_Rincian_Credit_Card(HO4"/>
      <sheetName val="MUTU_BUAH5"/>
      <sheetName val="ekui_(3)4"/>
      <sheetName val="MC_TIRE4"/>
      <sheetName val="DP-I_4"/>
      <sheetName val="BS_Acc4"/>
      <sheetName val="outsourcing_b-s3"/>
      <sheetName val="FA_FISKAL_20034"/>
      <sheetName val="MM_PAGE-2_X4"/>
      <sheetName val="SK_HTM4"/>
      <sheetName val="Entry__HTM4"/>
      <sheetName val="TB_2019044"/>
      <sheetName val="B__AR_Group4"/>
      <sheetName val="B1_InterCompany_AR4"/>
      <sheetName val="AR_Details4"/>
      <sheetName val="C__AR_Others4"/>
      <sheetName val="C7_Accrual_Revenue4"/>
      <sheetName val="F__Prepaid_Expenses4"/>
      <sheetName val="List_20194"/>
      <sheetName val="Details_SAP4"/>
      <sheetName val="G__Prepaid_Tax4"/>
      <sheetName val="H__FA4"/>
      <sheetName val="H1__List_FA4"/>
      <sheetName val="J__Deposit4"/>
      <sheetName val="AP_Detail4"/>
      <sheetName val="AP_Summary4"/>
      <sheetName val="AP_IntraCo4"/>
      <sheetName val="FBL1N_20184"/>
      <sheetName val="N__Accrued_Exp4"/>
      <sheetName val="Custom_Duty4"/>
      <sheetName val="Art_21-26_-_Non_Consultant3"/>
      <sheetName val="I_13"/>
      <sheetName val="Data_SRL3"/>
      <sheetName val="Data_Prod_Graf3"/>
      <sheetName val="Per_GL_J_a_n3"/>
      <sheetName val="LEDGER_20193"/>
      <sheetName val="LEDGER_20203"/>
      <sheetName val="E-faktur_(FP)3"/>
      <sheetName val="RECAP_(TIDAK_ADA_DI_GL_VAT)3"/>
      <sheetName val="look_up3"/>
      <sheetName val="bezeting_3"/>
      <sheetName val="TBM_KR_20063"/>
      <sheetName val="lp_kmmda3"/>
      <sheetName val="rab_33_2011_krt3"/>
      <sheetName val="TR-Comp_3"/>
      <sheetName val="Table-_do_not_edit3"/>
      <sheetName val="BI_Middle_Rate_Year_20183"/>
      <sheetName val="Recon_CIT_Dec_20183"/>
      <sheetName val="CIT_Support3"/>
      <sheetName val="RPO_PTBA3"/>
      <sheetName val="RE_Movement_ISAK_16&amp;_NonISAK_13"/>
      <sheetName val="Recon_CIT_Dec_2018_USD3"/>
      <sheetName val="CIT_Support_USD3"/>
      <sheetName val="WBS_20183"/>
      <sheetName val="WPL_20183"/>
      <sheetName val="PAJE_PRJE_&amp;_CAJE_Dec_20183"/>
      <sheetName val="CF_2018_ISAK_163"/>
      <sheetName val="CF_2017_ISAK_163"/>
      <sheetName val="CF_2018_Non-ISAK_163"/>
      <sheetName val="CF_2017_Non-ISAK_163"/>
      <sheetName val="Relapar_Disclosure3"/>
      <sheetName val="Report_BS_ISAK_16_&amp;_Non_ISAK_13"/>
      <sheetName val="Report_PL_ISAK_16_&amp;_Non_ISAK_13"/>
      <sheetName val="K-1_1_PLTU_Non_ISAK_163"/>
      <sheetName val="Kompensasi_Manajemen_Kunci3"/>
      <sheetName val="Risk_Management_Disclosure3"/>
      <sheetName val="K-Deferred_Charges_Non_ISAK_163"/>
      <sheetName val="K-1_2_Transmisi_DC_Non_ISAK_163"/>
      <sheetName val="Financial_Covenant_Simulation3"/>
      <sheetName val="Denda_BA3"/>
      <sheetName val="GL_Site_2018_(PBC)3"/>
      <sheetName val="WBS_20163"/>
      <sheetName val="L(R)_GABUNGAN_2018_(PBC)3"/>
      <sheetName val="Sensitivity_Analysis3"/>
      <sheetName val="C-Sensitivity_Analysis3"/>
      <sheetName val="P-Sensitivity_Analysis3"/>
      <sheetName val="WPL_20163"/>
      <sheetName val="WELL_DATA3"/>
      <sheetName val="Trouble_&amp;_Deviations3"/>
      <sheetName val="PERHITUNGAN__KEEKONOMIAN3"/>
      <sheetName val="R-14_OIL3"/>
      <sheetName val="Rekons_PPh_213"/>
      <sheetName val="Trading_Statement20"/>
      <sheetName val="C1_NOV20"/>
      <sheetName val="Exc__Rate20"/>
      <sheetName val="asam_sulfat19"/>
      <sheetName val="Permanent_info20"/>
      <sheetName val="ocean_voyage19"/>
      <sheetName val="U1_419"/>
      <sheetName val="corp_tax20"/>
      <sheetName val="M_4_Goodwill19"/>
      <sheetName val="Sales_Report_MKTG20"/>
      <sheetName val="fiscal_depr(E)18"/>
      <sheetName val="Trial_Bal18"/>
      <sheetName val="U-3_1_1_telephone18"/>
      <sheetName val="DATA_WP18"/>
      <sheetName val="Pricing_Summary18"/>
      <sheetName val="CFS_US-Canada_CAD18"/>
      <sheetName val="CFS_AP-NZD_(Trade_Bills)18"/>
      <sheetName val="_SST72~Shelter18"/>
      <sheetName val="Location_Details_(2)18"/>
      <sheetName val="AA_1_1_BNI18"/>
      <sheetName val="RD_I-BUT18"/>
      <sheetName val="Production_&amp;_Cash_Flow17"/>
      <sheetName val="TRADING_PROFIT18"/>
      <sheetName val="DHJune_02Forex_17"/>
      <sheetName val="A5_USD18"/>
      <sheetName val="Koreksi_Fiskal18"/>
      <sheetName val="Deff_Tax18"/>
      <sheetName val="Other_Asset-IDR18"/>
      <sheetName val="Other_Asset-USD18"/>
      <sheetName val="SAP_Software_EY18"/>
      <sheetName val="H-1_317"/>
      <sheetName val="GL_54611117"/>
      <sheetName val="S_e_p17"/>
      <sheetName val="M_a_r17"/>
      <sheetName val="M_a_y17"/>
      <sheetName val="J_u_l17"/>
      <sheetName val="A_p_r17"/>
      <sheetName val="A_u_g17"/>
      <sheetName val="O_c_t17"/>
      <sheetName val="J_u_n17"/>
      <sheetName val="N_o_v17"/>
      <sheetName val="F_e_b17"/>
      <sheetName val="J_a_n17"/>
      <sheetName val="00_received_in_0117"/>
      <sheetName val="A_Grade_Hiten_-_Local17"/>
      <sheetName val="Statutory_Query17"/>
      <sheetName val="Revenue_Query17"/>
      <sheetName val="Data_Ben14"/>
      <sheetName val="P_8_2_1036_Depot13"/>
      <sheetName val="A3_10013"/>
      <sheetName val="Conversioon_Rate17"/>
      <sheetName val="Other_Payable17"/>
      <sheetName val="MTO_REV_2(ARMOR)13"/>
      <sheetName val="WTI_Driver6"/>
      <sheetName val="PK_HJ__HP5"/>
      <sheetName val="TelkomInfra_-_Revenue_Monthly5"/>
      <sheetName val="K_6DEPOSIT5"/>
      <sheetName val="2600_50_Rincian_Credit_Card(HO5"/>
      <sheetName val="MUTU_BUAH6"/>
      <sheetName val="ekui_(3)5"/>
      <sheetName val="MC_TIRE5"/>
      <sheetName val="DP-I_5"/>
      <sheetName val="BS_Acc5"/>
      <sheetName val="outsourcing_b-s4"/>
      <sheetName val="FA_FISKAL_20035"/>
      <sheetName val="MM_PAGE-2_X5"/>
      <sheetName val="SK_HTM5"/>
      <sheetName val="Entry__HTM5"/>
      <sheetName val="TB_2019045"/>
      <sheetName val="B__AR_Group5"/>
      <sheetName val="B1_InterCompany_AR5"/>
      <sheetName val="AR_Details5"/>
      <sheetName val="C__AR_Others5"/>
      <sheetName val="C7_Accrual_Revenue5"/>
      <sheetName val="F__Prepaid_Expenses5"/>
      <sheetName val="List_20195"/>
      <sheetName val="Details_SAP5"/>
      <sheetName val="G__Prepaid_Tax5"/>
      <sheetName val="H__FA5"/>
      <sheetName val="H1__List_FA5"/>
      <sheetName val="J__Deposit5"/>
      <sheetName val="AP_Detail5"/>
      <sheetName val="AP_Summary5"/>
      <sheetName val="AP_IntraCo5"/>
      <sheetName val="FBL1N_20185"/>
      <sheetName val="N__Accrued_Exp5"/>
      <sheetName val="Custom_Duty5"/>
      <sheetName val="Art_21-26_-_Non_Consultant4"/>
      <sheetName val="BEFORE_ALLOCATION4"/>
      <sheetName val="I_14"/>
      <sheetName val="Data_SRL4"/>
      <sheetName val="Data_Prod_Graf4"/>
      <sheetName val="Per_GL_J_a_n4"/>
      <sheetName val="LEDGER_20194"/>
      <sheetName val="LEDGER_20204"/>
      <sheetName val="E-faktur_(FP)4"/>
      <sheetName val="RECAP_(TIDAK_ADA_DI_GL_VAT)4"/>
      <sheetName val="look_up4"/>
      <sheetName val="bezeting_4"/>
      <sheetName val="TBM_KR_20064"/>
      <sheetName val="lp_kmmda4"/>
      <sheetName val="rab_33_2011_krt4"/>
      <sheetName val="TR-Comp_4"/>
      <sheetName val="Table-_do_not_edit4"/>
      <sheetName val="BI_Middle_Rate_Year_20184"/>
      <sheetName val="Recon_CIT_Dec_20184"/>
      <sheetName val="CIT_Support4"/>
      <sheetName val="RPO_PTBA4"/>
      <sheetName val="RE_Movement_ISAK_16&amp;_NonISAK_14"/>
      <sheetName val="Recon_CIT_Dec_2018_USD4"/>
      <sheetName val="CIT_Support_USD4"/>
      <sheetName val="WBS_20184"/>
      <sheetName val="WPL_20184"/>
      <sheetName val="PAJE_PRJE_&amp;_CAJE_Dec_20184"/>
      <sheetName val="CF_2018_ISAK_164"/>
      <sheetName val="CF_2017_ISAK_164"/>
      <sheetName val="CF_2018_Non-ISAK_164"/>
      <sheetName val="CF_2017_Non-ISAK_164"/>
      <sheetName val="Relapar_Disclosure4"/>
      <sheetName val="Report_BS_ISAK_16_&amp;_Non_ISAK_14"/>
      <sheetName val="Report_PL_ISAK_16_&amp;_Non_ISAK_14"/>
      <sheetName val="K-1_1_PLTU_Non_ISAK_164"/>
      <sheetName val="Kompensasi_Manajemen_Kunci4"/>
      <sheetName val="Risk_Management_Disclosure4"/>
      <sheetName val="K-Deferred_Charges_Non_ISAK_164"/>
      <sheetName val="K-1_2_Transmisi_DC_Non_ISAK_164"/>
      <sheetName val="Financial_Covenant_Simulation4"/>
      <sheetName val="Denda_BA4"/>
      <sheetName val="GL_Site_2018_(PBC)4"/>
      <sheetName val="WBS_20164"/>
      <sheetName val="L(R)_GABUNGAN_2018_(PBC)4"/>
      <sheetName val="Sensitivity_Analysis4"/>
      <sheetName val="C-Sensitivity_Analysis4"/>
      <sheetName val="P-Sensitivity_Analysis4"/>
      <sheetName val="WPL_20164"/>
      <sheetName val="WELL_DATA4"/>
      <sheetName val="Trouble_&amp;_Deviations4"/>
      <sheetName val="PERHITUNGAN__KEEKONOMIAN4"/>
      <sheetName val="R-14_OIL4"/>
      <sheetName val="Rekons_PPh_214"/>
      <sheetName val="Mob Demob"/>
      <sheetName val="CAB 2"/>
      <sheetName val="pm"/>
      <sheetName val="Single Jacket"/>
      <sheetName val="Profit &amp; Loss"/>
      <sheetName val="jgd"/>
      <sheetName val="analisa bunga Mandiri"/>
      <sheetName val="analisa bunga Permata"/>
      <sheetName val="Trading_Statement21"/>
      <sheetName val="C1_NOV21"/>
      <sheetName val="Exc__Rate21"/>
      <sheetName val="asam_sulfat20"/>
      <sheetName val="Permanent_info21"/>
      <sheetName val="ocean_voyage20"/>
      <sheetName val="U1_420"/>
      <sheetName val="corp_tax21"/>
      <sheetName val="M_4_Goodwill20"/>
      <sheetName val="Sales_Report_MKTG21"/>
      <sheetName val="fiscal_depr(E)19"/>
      <sheetName val="Trial_Bal19"/>
      <sheetName val="U-3_1_1_telephone19"/>
      <sheetName val="DATA_WP19"/>
      <sheetName val="Pricing_Summary19"/>
      <sheetName val="CFS_US-Canada_CAD19"/>
      <sheetName val="CFS_AP-NZD_(Trade_Bills)19"/>
      <sheetName val="_SST72~Shelter19"/>
      <sheetName val="Location_Details_(2)19"/>
      <sheetName val="AA_1_1_BNI19"/>
      <sheetName val="RD_I-BUT19"/>
      <sheetName val="Production_&amp;_Cash_Flow18"/>
      <sheetName val="TRADING_PROFIT19"/>
      <sheetName val="DHJune_02Forex_18"/>
      <sheetName val="A5_USD19"/>
      <sheetName val="Koreksi_Fiskal19"/>
      <sheetName val="Deff_Tax19"/>
      <sheetName val="Other_Asset-IDR19"/>
      <sheetName val="Other_Asset-USD19"/>
      <sheetName val="SAP_Software_EY19"/>
      <sheetName val="H-1_318"/>
      <sheetName val="GL_54611118"/>
      <sheetName val="S_e_p18"/>
      <sheetName val="M_a_r18"/>
      <sheetName val="M_a_y18"/>
      <sheetName val="J_u_l18"/>
      <sheetName val="A_p_r18"/>
      <sheetName val="A_u_g18"/>
      <sheetName val="O_c_t18"/>
      <sheetName val="J_u_n18"/>
      <sheetName val="N_o_v18"/>
      <sheetName val="F_e_b18"/>
      <sheetName val="J_a_n18"/>
      <sheetName val="00_received_in_0118"/>
      <sheetName val="A_Grade_Hiten_-_Local18"/>
      <sheetName val="Statutory_Query18"/>
      <sheetName val="Revenue_Query18"/>
      <sheetName val="Data_Ben15"/>
      <sheetName val="P_8_2_1036_Depot14"/>
      <sheetName val="A3_10014"/>
      <sheetName val="Conversioon_Rate18"/>
      <sheetName val="Other_Payable18"/>
      <sheetName val="MTO_REV_2(ARMOR)14"/>
      <sheetName val="WTI_Driver7"/>
      <sheetName val="PK_HJ__HP6"/>
      <sheetName val="TelkomInfra_-_Revenue_Monthly6"/>
      <sheetName val="K_6DEPOSIT6"/>
      <sheetName val="2600_50_Rincian_Credit_Card(HO6"/>
      <sheetName val="MUTU_BUAH7"/>
      <sheetName val="ekui_(3)6"/>
      <sheetName val="MC_TIRE6"/>
      <sheetName val="DP-I_6"/>
      <sheetName val="BS_Acc6"/>
      <sheetName val="outsourcing_b-s5"/>
      <sheetName val="FA_FISKAL_20036"/>
      <sheetName val="MM_PAGE-2_X6"/>
      <sheetName val="SK_HTM6"/>
      <sheetName val="Entry__HTM6"/>
      <sheetName val="TB_2019046"/>
      <sheetName val="B__AR_Group6"/>
      <sheetName val="B1_InterCompany_AR6"/>
      <sheetName val="AR_Details6"/>
      <sheetName val="C__AR_Others6"/>
      <sheetName val="C7_Accrual_Revenue6"/>
      <sheetName val="F__Prepaid_Expenses6"/>
      <sheetName val="List_20196"/>
      <sheetName val="Details_SAP6"/>
      <sheetName val="G__Prepaid_Tax6"/>
      <sheetName val="H__FA6"/>
      <sheetName val="H1__List_FA6"/>
      <sheetName val="J__Deposit6"/>
      <sheetName val="AP_Detail6"/>
      <sheetName val="AP_Summary6"/>
      <sheetName val="AP_IntraCo6"/>
      <sheetName val="FBL1N_20186"/>
      <sheetName val="N__Accrued_Exp6"/>
      <sheetName val="Custom_Duty6"/>
      <sheetName val="Art_21-26_-_Non_Consultant5"/>
      <sheetName val="BEFORE_ALLOCATION5"/>
      <sheetName val="I_15"/>
      <sheetName val="Data_SRL5"/>
      <sheetName val="Data_Prod_Graf5"/>
      <sheetName val="Per_GL_J_a_n5"/>
      <sheetName val="LEDGER_20195"/>
      <sheetName val="LEDGER_20205"/>
      <sheetName val="E-faktur_(FP)5"/>
      <sheetName val="RECAP_(TIDAK_ADA_DI_GL_VAT)5"/>
      <sheetName val="look_up5"/>
      <sheetName val="bezeting_5"/>
      <sheetName val="TBM_KR_20065"/>
      <sheetName val="lp_kmmda5"/>
      <sheetName val="rab_33_2011_krt5"/>
      <sheetName val="TR-Comp_5"/>
      <sheetName val="Table-_do_not_edit5"/>
      <sheetName val="BI_Middle_Rate_Year_20185"/>
      <sheetName val="Recon_CIT_Dec_20185"/>
      <sheetName val="CIT_Support5"/>
      <sheetName val="RPO_PTBA5"/>
      <sheetName val="RE_Movement_ISAK_16&amp;_NonISAK_15"/>
      <sheetName val="Recon_CIT_Dec_2018_USD5"/>
      <sheetName val="CIT_Support_USD5"/>
      <sheetName val="WBS_20185"/>
      <sheetName val="WPL_20185"/>
      <sheetName val="PAJE_PRJE_&amp;_CAJE_Dec_20185"/>
      <sheetName val="CF_2018_ISAK_165"/>
      <sheetName val="CF_2017_ISAK_165"/>
      <sheetName val="CF_2018_Non-ISAK_165"/>
      <sheetName val="CF_2017_Non-ISAK_165"/>
      <sheetName val="Relapar_Disclosure5"/>
      <sheetName val="Report_BS_ISAK_16_&amp;_Non_ISAK_15"/>
      <sheetName val="Report_PL_ISAK_16_&amp;_Non_ISAK_15"/>
      <sheetName val="K-1_1_PLTU_Non_ISAK_165"/>
      <sheetName val="Kompensasi_Manajemen_Kunci5"/>
      <sheetName val="Risk_Management_Disclosure5"/>
      <sheetName val="K-Deferred_Charges_Non_ISAK_165"/>
      <sheetName val="K-1_2_Transmisi_DC_Non_ISAK_165"/>
      <sheetName val="Financial_Covenant_Simulation5"/>
      <sheetName val="Denda_BA5"/>
      <sheetName val="GL_Site_2018_(PBC)5"/>
      <sheetName val="WBS_20165"/>
      <sheetName val="L(R)_GABUNGAN_2018_(PBC)5"/>
      <sheetName val="Sensitivity_Analysis5"/>
      <sheetName val="C-Sensitivity_Analysis5"/>
      <sheetName val="P-Sensitivity_Analysis5"/>
      <sheetName val="WPL_20165"/>
      <sheetName val="WELL_DATA5"/>
      <sheetName val="Trouble_&amp;_Deviations5"/>
      <sheetName val="PERHITUNGAN__KEEKONOMIAN5"/>
      <sheetName val="R-14_OIL5"/>
      <sheetName val="Rekons_PPh_215"/>
      <sheetName val="Trading_Statement22"/>
      <sheetName val="C1_NOV22"/>
      <sheetName val="Exc__Rate22"/>
      <sheetName val="asam_sulfat21"/>
      <sheetName val="Permanent_info22"/>
      <sheetName val="ocean_voyage21"/>
      <sheetName val="U1_421"/>
      <sheetName val="corp_tax22"/>
      <sheetName val="M_4_Goodwill21"/>
      <sheetName val="Sales_Report_MKTG22"/>
      <sheetName val="fiscal_depr(E)20"/>
      <sheetName val="Trial_Bal20"/>
      <sheetName val="U-3_1_1_telephone20"/>
      <sheetName val="DATA_WP20"/>
      <sheetName val="Pricing_Summary20"/>
      <sheetName val="CFS_US-Canada_CAD20"/>
      <sheetName val="CFS_AP-NZD_(Trade_Bills)20"/>
      <sheetName val="_SST72~Shelter20"/>
      <sheetName val="Location_Details_(2)20"/>
      <sheetName val="AA_1_1_BNI20"/>
      <sheetName val="RD_I-BUT20"/>
      <sheetName val="Production_&amp;_Cash_Flow19"/>
      <sheetName val="TRADING_PROFIT20"/>
      <sheetName val="DHJune_02Forex_19"/>
      <sheetName val="A5_USD20"/>
      <sheetName val="Koreksi_Fiskal20"/>
      <sheetName val="Deff_Tax20"/>
      <sheetName val="Other_Asset-IDR20"/>
      <sheetName val="Other_Asset-USD20"/>
      <sheetName val="SAP_Software_EY20"/>
      <sheetName val="H-1_319"/>
      <sheetName val="GL_54611119"/>
      <sheetName val="S_e_p19"/>
      <sheetName val="M_a_r19"/>
      <sheetName val="M_a_y19"/>
      <sheetName val="J_u_l19"/>
      <sheetName val="A_p_r19"/>
      <sheetName val="A_u_g19"/>
      <sheetName val="O_c_t19"/>
      <sheetName val="J_u_n19"/>
      <sheetName val="N_o_v19"/>
      <sheetName val="F_e_b19"/>
      <sheetName val="J_a_n19"/>
      <sheetName val="00_received_in_0119"/>
      <sheetName val="A_Grade_Hiten_-_Local19"/>
      <sheetName val="Statutory_Query19"/>
      <sheetName val="Revenue_Query19"/>
      <sheetName val="Data_Ben16"/>
      <sheetName val="P_8_2_1036_Depot15"/>
      <sheetName val="A3_10015"/>
      <sheetName val="Conversioon_Rate19"/>
      <sheetName val="Other_Payable19"/>
      <sheetName val="MTO_REV_2(ARMOR)15"/>
      <sheetName val="WTI_Driver8"/>
      <sheetName val="PK_HJ__HP7"/>
      <sheetName val="TelkomInfra_-_Revenue_Monthly7"/>
      <sheetName val="K_6DEPOSIT7"/>
      <sheetName val="2600_50_Rincian_Credit_Card(HO7"/>
      <sheetName val="MUTU_BUAH8"/>
      <sheetName val="ekui_(3)7"/>
      <sheetName val="MC_TIRE7"/>
      <sheetName val="DP-I_7"/>
      <sheetName val="BS_Acc7"/>
      <sheetName val="outsourcing_b-s6"/>
      <sheetName val="FA_FISKAL_20037"/>
      <sheetName val="MM_PAGE-2_X7"/>
      <sheetName val="SK_HTM7"/>
      <sheetName val="Entry__HTM7"/>
      <sheetName val="TB_2019047"/>
      <sheetName val="B__AR_Group7"/>
      <sheetName val="B1_InterCompany_AR7"/>
      <sheetName val="AR_Details7"/>
      <sheetName val="C__AR_Others7"/>
      <sheetName val="C7_Accrual_Revenue7"/>
      <sheetName val="F__Prepaid_Expenses7"/>
      <sheetName val="List_20197"/>
      <sheetName val="Details_SAP7"/>
      <sheetName val="G__Prepaid_Tax7"/>
      <sheetName val="H__FA7"/>
      <sheetName val="H1__List_FA7"/>
      <sheetName val="J__Deposit7"/>
      <sheetName val="AP_Detail7"/>
      <sheetName val="AP_Summary7"/>
      <sheetName val="AP_IntraCo7"/>
      <sheetName val="FBL1N_20187"/>
      <sheetName val="N__Accrued_Exp7"/>
      <sheetName val="Custom_Duty7"/>
      <sheetName val="Art_21-26_-_Non_Consultant6"/>
      <sheetName val="BEFORE_ALLOCATION6"/>
      <sheetName val="I_16"/>
      <sheetName val="Data_SRL6"/>
      <sheetName val="Data_Prod_Graf6"/>
      <sheetName val="Per_GL_J_a_n6"/>
      <sheetName val="LEDGER_20196"/>
      <sheetName val="LEDGER_20206"/>
      <sheetName val="E-faktur_(FP)6"/>
      <sheetName val="RECAP_(TIDAK_ADA_DI_GL_VAT)6"/>
      <sheetName val="look_up6"/>
      <sheetName val="bezeting_6"/>
      <sheetName val="TBM_KR_20066"/>
      <sheetName val="lp_kmmda6"/>
      <sheetName val="rab_33_2011_krt6"/>
      <sheetName val="TR-Comp_6"/>
      <sheetName val="Table-_do_not_edit6"/>
      <sheetName val="BI_Middle_Rate_Year_20186"/>
      <sheetName val="Recon_CIT_Dec_20186"/>
      <sheetName val="CIT_Support6"/>
      <sheetName val="RPO_PTBA6"/>
      <sheetName val="RE_Movement_ISAK_16&amp;_NonISAK_17"/>
      <sheetName val="Recon_CIT_Dec_2018_USD6"/>
      <sheetName val="CIT_Support_USD6"/>
      <sheetName val="WBS_20186"/>
      <sheetName val="WPL_20186"/>
      <sheetName val="PAJE_PRJE_&amp;_CAJE_Dec_20186"/>
      <sheetName val="CF_2018_ISAK_166"/>
      <sheetName val="CF_2017_ISAK_166"/>
      <sheetName val="CF_2018_Non-ISAK_166"/>
      <sheetName val="CF_2017_Non-ISAK_166"/>
      <sheetName val="Relapar_Disclosure6"/>
      <sheetName val="Report_BS_ISAK_16_&amp;_Non_ISAK_17"/>
      <sheetName val="Report_PL_ISAK_16_&amp;_Non_ISAK_17"/>
      <sheetName val="K-1_1_PLTU_Non_ISAK_166"/>
      <sheetName val="Kompensasi_Manajemen_Kunci6"/>
      <sheetName val="Risk_Management_Disclosure6"/>
      <sheetName val="K-Deferred_Charges_Non_ISAK_166"/>
      <sheetName val="K-1_2_Transmisi_DC_Non_ISAK_166"/>
      <sheetName val="Financial_Covenant_Simulation6"/>
      <sheetName val="Denda_BA6"/>
      <sheetName val="GL_Site_2018_(PBC)6"/>
      <sheetName val="WBS_20166"/>
      <sheetName val="L(R)_GABUNGAN_2018_(PBC)6"/>
      <sheetName val="Sensitivity_Analysis6"/>
      <sheetName val="C-Sensitivity_Analysis6"/>
      <sheetName val="P-Sensitivity_Analysis6"/>
      <sheetName val="WPL_20166"/>
      <sheetName val="WELL_DATA6"/>
      <sheetName val="Trouble_&amp;_Deviations6"/>
      <sheetName val="PERHITUNGAN__KEEKONOMIAN6"/>
      <sheetName val="R-14_OIL6"/>
      <sheetName val="Rekons_PPh_216"/>
      <sheetName val="Mutasi FA-koncol AIC"/>
      <sheetName val="E-7.1"/>
      <sheetName val="AFE"/>
      <sheetName val="AOP-SK"/>
      <sheetName val="pERIOD5"/>
      <sheetName val="COGM  MOVEMENT "/>
      <sheetName val="NRSTOCK"/>
      <sheetName val="1195 B1"/>
      <sheetName val="P&amp;L Sch"/>
      <sheetName val="DIRECT COST"/>
      <sheetName val="Extra"/>
      <sheetName val="RL"/>
      <sheetName val="INV_KTR"/>
      <sheetName val="chemcal"/>
      <sheetName val="equity"/>
      <sheetName val="BELI_0603"/>
      <sheetName val="dasar"/>
      <sheetName val="Breakdown"/>
      <sheetName val="BUDGET_1999"/>
      <sheetName val="ProductionTarget50Pct"/>
      <sheetName val="CAPEX"/>
      <sheetName val="Bill_Qua"/>
      <sheetName val="REKAP"/>
      <sheetName val="A.4.2"/>
      <sheetName val="投資･工数推移"/>
      <sheetName val="Balance Sheet"/>
      <sheetName val="rekon"/>
      <sheetName val="bd"/>
      <sheetName val="hardas"/>
      <sheetName val="LOCAL_-__S702"/>
      <sheetName val="KKP_21"/>
      <sheetName val="Avg_Collection"/>
      <sheetName val="ah_sanitary"/>
      <sheetName val="Cawang_Tomang_Cengkareng"/>
      <sheetName val="Jakarta_Cikampek"/>
      <sheetName val="Jakarta_Merak"/>
      <sheetName val="Padalarang_Cileunyi"/>
      <sheetName val="hs_pipa"/>
      <sheetName val="Surabaya_Gempol_Mojokerto"/>
      <sheetName val="840_01"/>
      <sheetName val="840_02"/>
      <sheetName val="ShareCapital_"/>
      <sheetName val="Salesdata01-10_2004"/>
      <sheetName val="2003_ACT_CFlow"/>
      <sheetName val="2003_BGT_C_Flow"/>
      <sheetName val="HO_Use"/>
      <sheetName val="RumusTB_1_bln"/>
      <sheetName val="(43)9_1"/>
      <sheetName val="Sensitivities_Laz"/>
      <sheetName val="A_4_3"/>
      <sheetName val="(II-8)2_2_8"/>
      <sheetName val="(I-3)1_3"/>
      <sheetName val="(II-5)2_2_4_(2)"/>
      <sheetName val="kary_"/>
      <sheetName val="FFB-2003(_P_)_"/>
      <sheetName val="almanak_&amp;hk_"/>
      <sheetName val="ARTHA_IDR_-1130"/>
      <sheetName val="BCA_IDR-1363"/>
      <sheetName val="BCA_USD-2557"/>
      <sheetName val="BCA_IDR_8619"/>
      <sheetName val="MEGA_USD_0730"/>
      <sheetName val="Kurs_2016"/>
      <sheetName val="MANDIRI_IDR-0370"/>
      <sheetName val="_MP_Kredit_Pjk"/>
      <sheetName val="MP_PPN_Masukan"/>
      <sheetName val="MP_PPN_Keluaran"/>
      <sheetName val="MP_Umum"/>
      <sheetName val="PC_Operasinal_Kasus"/>
      <sheetName val="PC_Kantor"/>
      <sheetName val="PC_Kasus"/>
      <sheetName val="PC_Operasional_Kantor"/>
      <sheetName val="TB_2016"/>
      <sheetName val="Bank_Danamon"/>
      <sheetName val="Petty_Cash"/>
      <sheetName val="MP_Gabungan"/>
      <sheetName val="Safety_2"/>
      <sheetName val="struktur_tdk_dipakai"/>
      <sheetName val="Single_Jacket"/>
      <sheetName val="CAB_2"/>
      <sheetName val="1195_B1"/>
      <sheetName val="A_4_2"/>
      <sheetName val="Balance_Sheet"/>
      <sheetName val="4-Basic Price"/>
      <sheetName val="OHCKR"/>
      <sheetName val="benefit"/>
      <sheetName val="Factors"/>
      <sheetName val="MATERIALFINAL"/>
      <sheetName val="NMS Configuration"/>
      <sheetName val="SALES ITEMS"/>
      <sheetName val="COA"/>
      <sheetName val="Rinc"/>
      <sheetName val="AMMARGIN"/>
      <sheetName val="I.4.1 (2)"/>
      <sheetName val="asumsi"/>
      <sheetName val="margin"/>
      <sheetName val="Mat Tower"/>
      <sheetName val="FE-1770-I"/>
      <sheetName val="FE-1770.P1"/>
      <sheetName val="FE-1770-II"/>
      <sheetName val="trf 7 jht"/>
      <sheetName val="FA99B"/>
      <sheetName val="FE-1771$.P1"/>
      <sheetName val="jvr"/>
      <sheetName val="lm7-11"/>
      <sheetName val="NEG02"/>
      <sheetName val="HA"/>
      <sheetName val="Dosis"/>
      <sheetName val="COA (3)"/>
      <sheetName val="COGS MOVEMENT"/>
      <sheetName val="appendix"/>
      <sheetName val="value"/>
      <sheetName val="Working Sheet"/>
      <sheetName val="Financing Assumptions"/>
      <sheetName val="Scenarios"/>
      <sheetName val="Penetration Curve"/>
      <sheetName val="NY ADMIN"/>
      <sheetName val="Worksheet-03"/>
      <sheetName val="PK_HJ__HP8"/>
      <sheetName val="BEFORE_ALLOCATION7"/>
      <sheetName val="2006"/>
      <sheetName val="2005"/>
      <sheetName val="Annual-Plan-1998-A-US$-Rupiah-F"/>
      <sheetName val="CFIS_Audited_R3"/>
      <sheetName val="Rekapitulasi"/>
      <sheetName val="C.6-1"/>
      <sheetName val="Parameter"/>
      <sheetName val="Based Data_wacc"/>
      <sheetName val="ACM0131(GT)"/>
      <sheetName val="諸元まとめ"/>
      <sheetName val="COP"/>
      <sheetName val="3-8"/>
      <sheetName val="M.I."/>
      <sheetName val="BOM"/>
      <sheetName val="HARVEST02"/>
      <sheetName val="PPH1298S"/>
      <sheetName val="CMLS"/>
      <sheetName val="Agustus"/>
      <sheetName val="tarip"/>
      <sheetName val="trf ns_04"/>
      <sheetName val="tarippasif_wanto"/>
      <sheetName val="Tunda56=1_dodo"/>
      <sheetName val="ARC_SEGMENT"/>
      <sheetName val="kepmenaker150"/>
      <sheetName val="NEGARA"/>
      <sheetName val="Tabel-kalibrasi"/>
      <sheetName val="39"/>
      <sheetName val="cons workpapers"/>
      <sheetName val="ITEM GROUP"/>
      <sheetName val="NUUR FIQRI"/>
      <sheetName val="Accounts"/>
      <sheetName val="TANN"/>
      <sheetName val="Sheet402"/>
      <sheetName val="mar_receipts"/>
      <sheetName val="POTO_MAC"/>
      <sheetName val="ah_sanitary1"/>
      <sheetName val="Cawang_Tomang_Cengkareng1"/>
      <sheetName val="Jakarta_Cikampek1"/>
      <sheetName val="Jakarta_Merak1"/>
      <sheetName val="Padalarang_Cileunyi1"/>
      <sheetName val="hs_pipa1"/>
      <sheetName val="Surabaya_Gempol_Mojokerto1"/>
      <sheetName val="840_011"/>
      <sheetName val="840_021"/>
      <sheetName val="RumusTB_1_bln1"/>
      <sheetName val="KKP_211"/>
      <sheetName val="LOCAL_-__S7021"/>
      <sheetName val="almanak_&amp;hk_1"/>
      <sheetName val="Sensitivities_Laz1"/>
      <sheetName val="Avg_Collection1"/>
      <sheetName val="A_4_31"/>
      <sheetName val="(II-8)2_2_81"/>
      <sheetName val="(I-3)1_31"/>
      <sheetName val="(II-5)2_2_4_(2)1"/>
      <sheetName val="kary_1"/>
      <sheetName val="FFB-2003(_P_)_1"/>
      <sheetName val="ShareCapital_1"/>
      <sheetName val="Salesdata01-10_20041"/>
      <sheetName val="2003_ACT_CFlow1"/>
      <sheetName val="2003_BGT_C_Flow1"/>
      <sheetName val="HO_Use1"/>
      <sheetName val="mar_receipts1"/>
      <sheetName val="POTO_MAC1"/>
      <sheetName val="運営生計"/>
      <sheetName val="系列売上"/>
      <sheetName val="ACC_NUM"/>
      <sheetName val="Gaji"/>
      <sheetName val="BL2"/>
      <sheetName val="CAK"/>
      <sheetName val="JURNAL_BHL"/>
      <sheetName val="Basic_Information"/>
      <sheetName val="Actuals &amp; Prior Yr. Figures"/>
      <sheetName val="Annual Budget Figures"/>
      <sheetName val="MainMenu"/>
      <sheetName val="Financial Reports"/>
      <sheetName val="Product Cost($) per Activity"/>
      <sheetName val="B_U_AREA"/>
      <sheetName val="Comparison"/>
      <sheetName val="Product Cost($) per Division"/>
      <sheetName val="Time-Tracking Employee PTOs"/>
      <sheetName val="TT Employee Total Duration"/>
      <sheetName val="Time-Tracking Emp-Prod. Shares"/>
      <sheetName val="04NPE012"/>
      <sheetName val="PPh 21 Apr'22"/>
      <sheetName val="Quarterly"/>
      <sheetName val="Population"/>
      <sheetName val="LI"/>
      <sheetName val="Drivers"/>
      <sheetName val="FA1999"/>
      <sheetName val="STKBB"/>
      <sheetName val="12-06-ins"/>
      <sheetName val="3.1 CF WS"/>
      <sheetName val="XREF"/>
      <sheetName val="ADJUST"/>
      <sheetName val="FINALPHP"/>
      <sheetName val="III"/>
      <sheetName val="Based_Data_wacc"/>
      <sheetName val="des_02"/>
      <sheetName val="Four Star Financials"/>
      <sheetName val="Cash Flow"/>
      <sheetName val="TP business FC-5%"/>
      <sheetName val="TP by Business"/>
      <sheetName val="RM Analysis (per value)2005"/>
      <sheetName val="RM Analysis (per value)2004"/>
      <sheetName val="Sch 1"/>
      <sheetName val="Sch 2"/>
      <sheetName val="gm before VSDE"/>
      <sheetName val="Sch 3"/>
      <sheetName val="Sch 4 (TL 0)"/>
      <sheetName val="Sch 4 (TL 1)"/>
      <sheetName val="Sch 4 (TL 2)"/>
      <sheetName val="fc -5% lv"/>
      <sheetName val="fc -5% bud"/>
      <sheetName val="Sch 5"/>
      <sheetName val="Supp 5.1"/>
      <sheetName val="Sch 6"/>
      <sheetName val="Supp 6.1"/>
      <sheetName val="RM Price Analysis"/>
      <sheetName val="Sch 4 (TL 0)-OLD"/>
      <sheetName val="Sch 4 (TL 1)-OLD"/>
      <sheetName val="Sch 4 (TL 2)-OLD"/>
      <sheetName val="Sch 4 (TL 3)-OLD"/>
      <sheetName val="RM Price Increase"/>
      <sheetName val="ASP Analysis"/>
      <sheetName val="RM Analysis"/>
      <sheetName val="GM Analysis"/>
      <sheetName val="Price vs Cost Incr Analysis"/>
      <sheetName val="rm-pack"/>
      <sheetName val="sales qtr"/>
      <sheetName val="sls summary qtr"/>
      <sheetName val=" deco "/>
      <sheetName val="pack"/>
      <sheetName val=" technical"/>
      <sheetName val="expenses 2004"/>
      <sheetName val="deco exp analysis"/>
      <sheetName val="98MM-COS"/>
      <sheetName val="MA-Detail"/>
      <sheetName val="Expenses List"/>
      <sheetName val="Inc. Dr and Cr."/>
      <sheetName val="gby"/>
      <sheetName val="KPEI"/>
      <sheetName val="DAF.INVEN U.O"/>
      <sheetName val="Data Costs"/>
      <sheetName val="Control Panel"/>
      <sheetName val="Info"/>
      <sheetName val="Others"/>
      <sheetName val="Overheads"/>
      <sheetName val="3GP&amp;Ss features"/>
      <sheetName val="Margins"/>
      <sheetName val="BQMPALOC"/>
      <sheetName val="BQMP"/>
      <sheetName val="4.1 Placement w.o.b"/>
      <sheetName val="A-16"/>
      <sheetName val="A-15"/>
      <sheetName val="Customize Your CR Tracker"/>
      <sheetName val="RUPS"/>
      <sheetName val="analisa_bunga_Mandiri"/>
      <sheetName val="analisa_bunga_Permata"/>
      <sheetName val="DAFTAR"/>
      <sheetName val="PK"/>
      <sheetName val="Code"/>
      <sheetName val="S_ALR_87012284(BKR-FR)"/>
      <sheetName val="EXC-R2004"/>
      <sheetName val="Trading_Statement23"/>
      <sheetName val="C1_NOV23"/>
      <sheetName val="Exc__Rate23"/>
      <sheetName val="U1_422"/>
      <sheetName val="Permanent_info23"/>
      <sheetName val="asam_sulfat22"/>
      <sheetName val="corp_tax23"/>
      <sheetName val="M_4_Goodwill22"/>
      <sheetName val="Sales_Report_MKTG23"/>
      <sheetName val="ocean_voyage22"/>
      <sheetName val="fiscal_depr(E)21"/>
      <sheetName val="U-3_1_1_telephone21"/>
      <sheetName val="Trial_Bal21"/>
      <sheetName val="DATA_WP21"/>
      <sheetName val="CFS_US-Canada_CAD21"/>
      <sheetName val="CFS_AP-NZD_(Trade_Bills)21"/>
      <sheetName val="_SST72~Shelter21"/>
      <sheetName val="Location_Details_(2)21"/>
      <sheetName val="AA_1_1_BNI21"/>
      <sheetName val="Pricing_Summary21"/>
      <sheetName val="RD_I-BUT21"/>
      <sheetName val="Production_&amp;_Cash_Flow20"/>
      <sheetName val="TRADING_PROFIT21"/>
      <sheetName val="DHJune_02Forex_20"/>
      <sheetName val="Conversioon_Rate20"/>
      <sheetName val="Other_Payable20"/>
      <sheetName val="A5_USD21"/>
      <sheetName val="Koreksi_Fiskal21"/>
      <sheetName val="Deff_Tax21"/>
      <sheetName val="Other_Asset-IDR21"/>
      <sheetName val="Other_Asset-USD21"/>
      <sheetName val="SAP_Software_EY21"/>
      <sheetName val="H-1_320"/>
      <sheetName val="GL_54611120"/>
      <sheetName val="S_e_p20"/>
      <sheetName val="M_a_r20"/>
      <sheetName val="M_a_y20"/>
      <sheetName val="J_u_l20"/>
      <sheetName val="A_p_r20"/>
      <sheetName val="A_u_g20"/>
      <sheetName val="O_c_t20"/>
      <sheetName val="J_u_n20"/>
      <sheetName val="N_o_v20"/>
      <sheetName val="F_e_b20"/>
      <sheetName val="J_a_n20"/>
      <sheetName val="00_received_in_0120"/>
      <sheetName val="A_Grade_Hiten_-_Local20"/>
      <sheetName val="Statutory_Query20"/>
      <sheetName val="Revenue_Query20"/>
      <sheetName val="MTO_REV_2(ARMOR)16"/>
      <sheetName val="P_8_2_1036_Depot16"/>
      <sheetName val="Data_Ben17"/>
      <sheetName val="A3_10016"/>
      <sheetName val="WTI_Driver9"/>
      <sheetName val="MUTU_BUAH9"/>
      <sheetName val="TelkomInfra_-_Revenue_Monthly8"/>
      <sheetName val="PK_HJ__HP9"/>
      <sheetName val="BS_Acc8"/>
      <sheetName val="K_6DEPOSIT8"/>
      <sheetName val="2600_50_Rincian_Credit_Card(HO8"/>
      <sheetName val="ekui_(3)8"/>
      <sheetName val="MC_TIRE8"/>
      <sheetName val="FA_FISKAL_20038"/>
      <sheetName val="MM_PAGE-2_X8"/>
      <sheetName val="SK_HTM8"/>
      <sheetName val="Entry__HTM8"/>
      <sheetName val="DP-I_8"/>
      <sheetName val="TB_2019048"/>
      <sheetName val="B__AR_Group8"/>
      <sheetName val="B1_InterCompany_AR8"/>
      <sheetName val="AR_Details8"/>
      <sheetName val="C__AR_Others8"/>
      <sheetName val="C7_Accrual_Revenue8"/>
      <sheetName val="F__Prepaid_Expenses8"/>
      <sheetName val="List_20198"/>
      <sheetName val="Details_SAP8"/>
      <sheetName val="G__Prepaid_Tax8"/>
      <sheetName val="H__FA8"/>
      <sheetName val="H1__List_FA8"/>
      <sheetName val="J__Deposit8"/>
      <sheetName val="AP_Detail8"/>
      <sheetName val="AP_Summary8"/>
      <sheetName val="AP_IntraCo8"/>
      <sheetName val="FBL1N_20188"/>
      <sheetName val="N__Accrued_Exp8"/>
      <sheetName val="Custom_Duty8"/>
      <sheetName val="Data_SRL7"/>
      <sheetName val="Data_Prod_Graf7"/>
      <sheetName val="BEFORE_ALLOCATION8"/>
      <sheetName val="Art_21-26_-_Non_Consultant7"/>
      <sheetName val="outsourcing_b-s7"/>
      <sheetName val="Per_GL_J_a_n7"/>
      <sheetName val="I_17"/>
      <sheetName val="LEDGER_20197"/>
      <sheetName val="LEDGER_20207"/>
      <sheetName val="E-faktur_(FP)7"/>
      <sheetName val="RECAP_(TIDAK_ADA_DI_GL_VAT)7"/>
      <sheetName val="look_up7"/>
      <sheetName val="bezeting_7"/>
      <sheetName val="TBM_KR_20067"/>
      <sheetName val="lp_kmmda7"/>
      <sheetName val="rab_33_2011_krt7"/>
      <sheetName val="Table-_do_not_edit7"/>
      <sheetName val="(43)9_11"/>
      <sheetName val="R-14_OIL7"/>
      <sheetName val="Rekons_PPh_217"/>
      <sheetName val="TR-Comp_7"/>
      <sheetName val="BI_Middle_Rate_Year_20187"/>
      <sheetName val="Recon_CIT_Dec_20187"/>
      <sheetName val="CIT_Support7"/>
      <sheetName val="RPO_PTBA7"/>
      <sheetName val="RE_Movement_ISAK_16&amp;_NonISAK_18"/>
      <sheetName val="Recon_CIT_Dec_2018_USD7"/>
      <sheetName val="CIT_Support_USD7"/>
      <sheetName val="WBS_20187"/>
      <sheetName val="WPL_20187"/>
      <sheetName val="PAJE_PRJE_&amp;_CAJE_Dec_20187"/>
      <sheetName val="CF_2018_ISAK_167"/>
      <sheetName val="CF_2017_ISAK_167"/>
      <sheetName val="CF_2018_Non-ISAK_167"/>
      <sheetName val="CF_2017_Non-ISAK_167"/>
      <sheetName val="Relapar_Disclosure7"/>
      <sheetName val="Report_BS_ISAK_16_&amp;_Non_ISAK_18"/>
      <sheetName val="Report_PL_ISAK_16_&amp;_Non_ISAK_18"/>
      <sheetName val="K-1_1_PLTU_Non_ISAK_167"/>
      <sheetName val="Kompensasi_Manajemen_Kunci7"/>
      <sheetName val="Risk_Management_Disclosure7"/>
      <sheetName val="K-Deferred_Charges_Non_ISAK_167"/>
      <sheetName val="K-1_2_Transmisi_DC_Non_ISAK_167"/>
      <sheetName val="Financial_Covenant_Simulation7"/>
      <sheetName val="Denda_BA7"/>
      <sheetName val="GL_Site_2018_(PBC)7"/>
      <sheetName val="WBS_20167"/>
      <sheetName val="L(R)_GABUNGAN_2018_(PBC)7"/>
      <sheetName val="Sensitivity_Analysis7"/>
      <sheetName val="C-Sensitivity_Analysis7"/>
      <sheetName val="P-Sensitivity_Analysis7"/>
      <sheetName val="WPL_20167"/>
      <sheetName val="WELL_DATA7"/>
      <sheetName val="Trouble_&amp;_Deviations7"/>
      <sheetName val="PERHITUNGAN__KEEKONOMIAN7"/>
      <sheetName val="COA_(3)"/>
      <sheetName val="ARTHA_IDR_-11301"/>
      <sheetName val="BCA_IDR-13631"/>
      <sheetName val="BCA_USD-25571"/>
      <sheetName val="BCA_IDR_86191"/>
      <sheetName val="MEGA_USD_07301"/>
      <sheetName val="Kurs_20161"/>
      <sheetName val="MANDIRI_IDR-03701"/>
      <sheetName val="_MP_Kredit_Pjk1"/>
      <sheetName val="MP_PPN_Masukan1"/>
      <sheetName val="MP_PPN_Keluaran1"/>
      <sheetName val="MP_Umum1"/>
      <sheetName val="PC_Operasinal_Kasus1"/>
      <sheetName val="PC_Kantor1"/>
      <sheetName val="PC_Kasus1"/>
      <sheetName val="PC_Operasional_Kantor1"/>
      <sheetName val="TB_20161"/>
      <sheetName val="Bank_Danamon1"/>
      <sheetName val="Petty_Cash1"/>
      <sheetName val="MP_Gabungan1"/>
      <sheetName val="Safety_21"/>
      <sheetName val="Comp_equip"/>
      <sheetName val="CAB_21"/>
      <sheetName val="struktur_tdk_dipakai1"/>
      <sheetName val="Single_Jacket1"/>
      <sheetName val="1195_B11"/>
      <sheetName val="A_4_21"/>
      <sheetName val="Balance_Sheet1"/>
      <sheetName val="4-Basic_Price"/>
      <sheetName val="Mob_Demob"/>
      <sheetName val="Mutasi_FA-koncol_AIC"/>
      <sheetName val="DAFTAR_SUPPLIER"/>
      <sheetName val="BSHO_Report"/>
      <sheetName val="PLHO_Report"/>
      <sheetName val="Account_Code"/>
      <sheetName val="Notes_to_combined_AC"/>
      <sheetName val="Bobot_rev"/>
      <sheetName val="COGM__MOVEMENT_"/>
      <sheetName val="NMS_Configuration"/>
      <sheetName val="SALES_ITEMS"/>
      <sheetName val="I_4_1_(2)"/>
      <sheetName val="Mat_Tower"/>
      <sheetName val="FE-1770_P1"/>
      <sheetName val="trf_7_jht"/>
      <sheetName val="FE-1771$_P1"/>
      <sheetName val="trf_ns_04"/>
      <sheetName val="Profit_&amp;_Loss"/>
      <sheetName val="C_6-1"/>
      <sheetName val="COGS_MOVEMENT"/>
      <sheetName val="E-7_1"/>
      <sheetName val="DIRECT_COST"/>
      <sheetName val="P&amp;L_Sch"/>
      <sheetName val="ITEM_GROUP"/>
      <sheetName val="M_I_"/>
      <sheetName val="Working_Sheet"/>
      <sheetName val="Financing_Assumptions"/>
      <sheetName val="Penetration_Curve"/>
      <sheetName val="NY_ADMIN"/>
      <sheetName val="TP_business_FC-5%"/>
      <sheetName val="TP_by_Business"/>
      <sheetName val="RM_Analysis_(per_value)2005"/>
      <sheetName val="RM_Analysis_(per_value)2004"/>
      <sheetName val="Sch_1"/>
      <sheetName val="Sch_2"/>
      <sheetName val="gm_before_VSDE"/>
      <sheetName val="Sch_3"/>
      <sheetName val="Sch_4_(TL_0)"/>
      <sheetName val="Sch_4_(TL_1)"/>
      <sheetName val="Sch_4_(TL_2)"/>
      <sheetName val="fc_-5%_lv"/>
      <sheetName val="fc_-5%_bud"/>
      <sheetName val="Sch_5"/>
      <sheetName val="Supp_5_1"/>
      <sheetName val="Sch_6"/>
      <sheetName val="Supp_6_1"/>
      <sheetName val="RM_Price_Analysis"/>
      <sheetName val="Sch_4_(TL_0)-OLD"/>
      <sheetName val="Sch_4_(TL_1)-OLD"/>
      <sheetName val="Sch_4_(TL_2)-OLD"/>
      <sheetName val="Sch_4_(TL_3)-OLD"/>
      <sheetName val="RM_Price_Increase"/>
      <sheetName val="ASP_Analysis"/>
      <sheetName val="RM_Analysis"/>
      <sheetName val="GM_Analysis"/>
      <sheetName val="Price_vs_Cost_Incr_Analysis"/>
      <sheetName val="sales_qtr"/>
      <sheetName val="sls_summary_qtr"/>
      <sheetName val="_deco_"/>
      <sheetName val="_technical"/>
      <sheetName val="expenses_2004"/>
      <sheetName val="deco_exp_analysis"/>
      <sheetName val="cons_workpapers"/>
      <sheetName val="CBTABC"/>
      <sheetName val="laru-kbn"/>
      <sheetName val="rm-07 2010"/>
      <sheetName val="_43_9_1"/>
      <sheetName val="rot"/>
      <sheetName val="PABRIK (2)"/>
      <sheetName val="PO"/>
      <sheetName val="Source"/>
      <sheetName val="KOMP"/>
      <sheetName val="List"/>
      <sheetName val="MAD REEL"/>
      <sheetName val="PPN OUT3"/>
      <sheetName val="PPN OUT1 SDR"/>
      <sheetName val="PPN OUT2"/>
      <sheetName val="NO FAKTUR"/>
      <sheetName val="FS - US$"/>
      <sheetName val="Scenarios and Sensitivities"/>
      <sheetName val="Operations"/>
      <sheetName val="Financials"/>
      <sheetName val="Global Assumptions"/>
      <sheetName val="Perm. Test"/>
      <sheetName val="AR-TRADE_NONTRADE"/>
      <sheetName val="data neraca lainnya"/>
      <sheetName val="INVENTORY"/>
      <sheetName val="Cash"/>
      <sheetName val="Prepaid tax"/>
      <sheetName val="ExRate"/>
      <sheetName val="Table"/>
      <sheetName val="Data Client"/>
      <sheetName val="analis"/>
      <sheetName val="Four_Star_Financials"/>
      <sheetName val="Cash_Flow"/>
      <sheetName val="cadd"/>
      <sheetName val="Chart of Accounts"/>
      <sheetName val="BS-PL Komersil and Fiskal"/>
      <sheetName val="list of ac"/>
      <sheetName val="Sheet"/>
      <sheetName val="Mach &amp; equip"/>
      <sheetName val="2000_ALL"/>
      <sheetName val="WG_00"/>
      <sheetName val="SUS_00"/>
      <sheetName val="ATU"/>
      <sheetName val="List Hipotik"/>
      <sheetName val="ATK"/>
      <sheetName val="BS, IS"/>
      <sheetName val="Sheet6"/>
      <sheetName val="Div2"/>
      <sheetName val="s4.2"/>
      <sheetName val="1106-M&amp;E"/>
      <sheetName val="1105-B&amp;I-OK"/>
      <sheetName val="Ceklist (2)"/>
      <sheetName val="Ref"/>
      <sheetName val="STO_tariff"/>
      <sheetName val="Sale-Leaseback (2)"/>
      <sheetName val="Results from Nov 98"/>
      <sheetName val="r.shoot"/>
      <sheetName val="[form-pm_xls]____________L_1407"/>
      <sheetName val="Trading_Statement24"/>
      <sheetName val="U1_423"/>
      <sheetName val="C1_NOV24"/>
      <sheetName val="Exc__Rate24"/>
      <sheetName val="Permanent_info24"/>
      <sheetName val="Sales_Report_MKTG24"/>
      <sheetName val="corp_tax24"/>
      <sheetName val="M_4_Goodwill23"/>
      <sheetName val="asam_sulfat23"/>
      <sheetName val="ocean_voyage23"/>
      <sheetName val="fiscal_depr(E)22"/>
      <sheetName val="U-3_1_1_telephone22"/>
      <sheetName val="Trial_Bal22"/>
      <sheetName val="CFS_US-Canada_CAD22"/>
      <sheetName val="CFS_AP-NZD_(Trade_Bills)22"/>
      <sheetName val="DATA_WP22"/>
      <sheetName val="_SST72~Shelter22"/>
      <sheetName val="Location_Details_(2)22"/>
      <sheetName val="AA_1_1_BNI22"/>
      <sheetName val="Production_&amp;_Cash_Flow21"/>
      <sheetName val="RD_I-BUT22"/>
      <sheetName val="Pricing_Summary22"/>
      <sheetName val="TRADING_PROFIT22"/>
      <sheetName val="P_8_2_1036_Depot17"/>
      <sheetName val="DHJune_02Forex_21"/>
      <sheetName val="Data_Ben18"/>
      <sheetName val="A5_USD22"/>
      <sheetName val="Koreksi_Fiskal22"/>
      <sheetName val="Deff_Tax22"/>
      <sheetName val="Other_Asset-IDR22"/>
      <sheetName val="Other_Asset-USD22"/>
      <sheetName val="SAP_Software_EY22"/>
      <sheetName val="H-1_321"/>
      <sheetName val="GL_54611121"/>
      <sheetName val="S_e_p21"/>
      <sheetName val="M_a_r21"/>
      <sheetName val="M_a_y21"/>
      <sheetName val="J_u_l21"/>
      <sheetName val="A_p_r21"/>
      <sheetName val="A_u_g21"/>
      <sheetName val="O_c_t21"/>
      <sheetName val="J_u_n21"/>
      <sheetName val="N_o_v21"/>
      <sheetName val="F_e_b21"/>
      <sheetName val="J_a_n21"/>
      <sheetName val="00_received_in_0121"/>
      <sheetName val="A_Grade_Hiten_-_Local21"/>
      <sheetName val="Statutory_Query21"/>
      <sheetName val="Revenue_Query21"/>
      <sheetName val="Conversioon_Rate21"/>
      <sheetName val="Other_Payable21"/>
      <sheetName val="MTO_REV_2(ARMOR)17"/>
      <sheetName val="A3_10017"/>
      <sheetName val="PK_HJ__HP10"/>
      <sheetName val="WTI_Driver10"/>
      <sheetName val="K_6DEPOSIT9"/>
      <sheetName val="TelkomInfra_-_Revenue_Monthly9"/>
      <sheetName val="2600_50_Rincian_Credit_Card(HO9"/>
      <sheetName val="MC_TIRE9"/>
      <sheetName val="MUTU_BUAH10"/>
      <sheetName val="BS_Acc9"/>
      <sheetName val="ekui_(3)9"/>
      <sheetName val="SK_HTM9"/>
      <sheetName val="Entry__HTM9"/>
      <sheetName val="outsourcing_b-s8"/>
      <sheetName val="FA_FISKAL_20039"/>
      <sheetName val="DP-I_9"/>
      <sheetName val="MM_PAGE-2_X9"/>
      <sheetName val="TB_2019049"/>
      <sheetName val="B__AR_Group9"/>
      <sheetName val="B1_InterCompany_AR9"/>
      <sheetName val="AR_Details9"/>
      <sheetName val="C__AR_Others9"/>
      <sheetName val="C7_Accrual_Revenue9"/>
      <sheetName val="F__Prepaid_Expenses9"/>
      <sheetName val="List_20199"/>
      <sheetName val="Details_SAP9"/>
      <sheetName val="G__Prepaid_Tax9"/>
      <sheetName val="H__FA9"/>
      <sheetName val="H1__List_FA9"/>
      <sheetName val="J__Deposit9"/>
      <sheetName val="AP_Detail9"/>
      <sheetName val="AP_Summary9"/>
      <sheetName val="AP_IntraCo9"/>
      <sheetName val="FBL1N_20189"/>
      <sheetName val="N__Accrued_Exp9"/>
      <sheetName val="Custom_Duty9"/>
      <sheetName val="Per_GL_J_a_n8"/>
      <sheetName val="bezeting_8"/>
      <sheetName val="TBM_KR_20068"/>
      <sheetName val="lp_kmmda8"/>
      <sheetName val="rab_33_2011_krt8"/>
      <sheetName val="Art_21-26_-_Non_Consultant8"/>
      <sheetName val="BEFORE_ALLOCATION9"/>
      <sheetName val="Data_SRL8"/>
      <sheetName val="Data_Prod_Graf8"/>
      <sheetName val="I_18"/>
      <sheetName val="LEDGER_20198"/>
      <sheetName val="LEDGER_20208"/>
      <sheetName val="E-faktur_(FP)8"/>
      <sheetName val="RECAP_(TIDAK_ADA_DI_GL_VAT)8"/>
      <sheetName val="look_up8"/>
      <sheetName val="Rekons_PPh_218"/>
      <sheetName val="ah_sanitary2"/>
      <sheetName val="Cawang_Tomang_Cengkareng2"/>
      <sheetName val="Jakarta_Cikampek2"/>
      <sheetName val="Jakarta_Merak2"/>
      <sheetName val="Padalarang_Cileunyi2"/>
      <sheetName val="hs_pipa2"/>
      <sheetName val="Surabaya_Gempol_Mojokerto2"/>
      <sheetName val="840_012"/>
      <sheetName val="840_022"/>
      <sheetName val="Table-_do_not_edit8"/>
      <sheetName val="TR-Comp_8"/>
      <sheetName val="RumusTB_1_bln2"/>
      <sheetName val="BI_Middle_Rate_Year_20188"/>
      <sheetName val="Recon_CIT_Dec_20188"/>
      <sheetName val="CIT_Support8"/>
      <sheetName val="RPO_PTBA8"/>
      <sheetName val="RE_Movement_ISAK_16&amp;_NonISAK_19"/>
      <sheetName val="Recon_CIT_Dec_2018_USD8"/>
      <sheetName val="CIT_Support_USD8"/>
      <sheetName val="WBS_20188"/>
      <sheetName val="WPL_20188"/>
      <sheetName val="PAJE_PRJE_&amp;_CAJE_Dec_20188"/>
      <sheetName val="CF_2018_ISAK_168"/>
      <sheetName val="CF_2017_ISAK_168"/>
      <sheetName val="CF_2018_Non-ISAK_168"/>
      <sheetName val="CF_2017_Non-ISAK_168"/>
      <sheetName val="Relapar_Disclosure8"/>
      <sheetName val="Report_BS_ISAK_16_&amp;_Non_ISAK_19"/>
      <sheetName val="Report_PL_ISAK_16_&amp;_Non_ISAK_19"/>
      <sheetName val="K-1_1_PLTU_Non_ISAK_168"/>
      <sheetName val="Kompensasi_Manajemen_Kunci8"/>
      <sheetName val="Risk_Management_Disclosure8"/>
      <sheetName val="K-Deferred_Charges_Non_ISAK_168"/>
      <sheetName val="K-1_2_Transmisi_DC_Non_ISAK_168"/>
      <sheetName val="Financial_Covenant_Simulation8"/>
      <sheetName val="Denda_BA8"/>
      <sheetName val="GL_Site_2018_(PBC)8"/>
      <sheetName val="WBS_20168"/>
      <sheetName val="L(R)_GABUNGAN_2018_(PBC)8"/>
      <sheetName val="Sensitivity_Analysis8"/>
      <sheetName val="C-Sensitivity_Analysis8"/>
      <sheetName val="P-Sensitivity_Analysis8"/>
      <sheetName val="WPL_20168"/>
      <sheetName val="WELL_DATA8"/>
      <sheetName val="Trouble_&amp;_Deviations8"/>
      <sheetName val="PERHITUNGAN__KEEKONOMIAN8"/>
      <sheetName val="R-14_OIL8"/>
      <sheetName val="ShareCapital_2"/>
      <sheetName val="Salesdata01-10_20042"/>
      <sheetName val="2003_ACT_CFlow2"/>
      <sheetName val="2003_BGT_C_Flow2"/>
      <sheetName val="HO_Use2"/>
      <sheetName val="Sensitivities_Laz2"/>
      <sheetName val="KKP_212"/>
      <sheetName val="LOCAL_-__S7022"/>
      <sheetName val="Avg_Collection2"/>
      <sheetName val="ARTHA_IDR_-11302"/>
      <sheetName val="BCA_IDR-13632"/>
      <sheetName val="BCA_USD-25572"/>
      <sheetName val="BCA_IDR_86192"/>
      <sheetName val="MEGA_USD_07302"/>
      <sheetName val="Kurs_20162"/>
      <sheetName val="MANDIRI_IDR-03702"/>
      <sheetName val="_MP_Kredit_Pjk2"/>
      <sheetName val="MP_PPN_Masukan2"/>
      <sheetName val="MP_PPN_Keluaran2"/>
      <sheetName val="MP_Umum2"/>
      <sheetName val="PC_Operasinal_Kasus2"/>
      <sheetName val="PC_Kantor2"/>
      <sheetName val="PC_Kasus2"/>
      <sheetName val="PC_Operasional_Kantor2"/>
      <sheetName val="TB_20162"/>
      <sheetName val="Bank_Danamon2"/>
      <sheetName val="Petty_Cash2"/>
      <sheetName val="MP_Gabungan2"/>
      <sheetName val="Safety_22"/>
      <sheetName val="almanak_&amp;hk_2"/>
      <sheetName val="A_4_32"/>
      <sheetName val="(II-8)2_2_82"/>
      <sheetName val="(I-3)1_32"/>
      <sheetName val="(II-5)2_2_4_(2)2"/>
      <sheetName val="kary_2"/>
      <sheetName val="FFB-2003(_P_)_2"/>
      <sheetName val="Single_Jacket2"/>
      <sheetName val="Profit_&amp;_Loss1"/>
      <sheetName val="analisa_bunga_Mandiri1"/>
      <sheetName val="analisa_bunga_Permata1"/>
      <sheetName val="Mob_Demob1"/>
      <sheetName val="CAB_22"/>
      <sheetName val="POTO_MAC2"/>
      <sheetName val="NMS_Configuration1"/>
      <sheetName val="SALES_ITEMS1"/>
      <sheetName val="I_4_1_(2)1"/>
      <sheetName val="Mat_Tower1"/>
      <sheetName val="FE-1770_P11"/>
      <sheetName val="trf_7_jht1"/>
      <sheetName val="FE-1771$_P11"/>
      <sheetName val="trf_ns_041"/>
      <sheetName val="Comp_equip1"/>
      <sheetName val="C_6-11"/>
      <sheetName val="des_021"/>
      <sheetName val="(43)9_12"/>
      <sheetName val="mar_receipts2"/>
      <sheetName val="4_1_Placement_w_o_b"/>
      <sheetName val="4-Basic_Price1"/>
      <sheetName val="struktur_tdk_dipakai2"/>
      <sheetName val="COGM__MOVEMENT_1"/>
      <sheetName val="1195_B12"/>
      <sheetName val="COGS_MOVEMENT1"/>
      <sheetName val="A_4_22"/>
      <sheetName val="Balance_Sheet2"/>
      <sheetName val="DAFTAR_SUPPLIER1"/>
      <sheetName val="Notes_to_combined_AC1"/>
      <sheetName val="Bobot_rev1"/>
      <sheetName val="Mutasi_FA-koncol_AIC1"/>
      <sheetName val="P&amp;L_Sch1"/>
      <sheetName val="DIRECT_COST1"/>
      <sheetName val="cons_workpapers1"/>
      <sheetName val="Based_Data_wacc1"/>
      <sheetName val="COA_(3)1"/>
      <sheetName val="BSHO_Report1"/>
      <sheetName val="PLHO_Report1"/>
      <sheetName val="Account_Code1"/>
      <sheetName val="E-7_11"/>
      <sheetName val="M_I_1"/>
      <sheetName val="ITEM_GROUP1"/>
      <sheetName val="Working_Sheet1"/>
      <sheetName val="Financing_Assumptions1"/>
      <sheetName val="Penetration_Curve1"/>
      <sheetName val="NY_ADMIN1"/>
      <sheetName val="TP_business_FC-5%1"/>
      <sheetName val="TP_by_Business1"/>
      <sheetName val="RM_Analysis_(per_value)20051"/>
      <sheetName val="RM_Analysis_(per_value)20041"/>
      <sheetName val="Sch_11"/>
      <sheetName val="Sch_21"/>
      <sheetName val="gm_before_VSDE1"/>
      <sheetName val="Sch_31"/>
      <sheetName val="Sch_4_(TL_0)1"/>
      <sheetName val="Sch_4_(TL_1)1"/>
      <sheetName val="Sch_4_(TL_2)1"/>
      <sheetName val="fc_-5%_lv1"/>
      <sheetName val="fc_-5%_bud1"/>
      <sheetName val="Sch_51"/>
      <sheetName val="Supp_5_11"/>
      <sheetName val="Sch_61"/>
      <sheetName val="Supp_6_11"/>
      <sheetName val="RM_Price_Analysis1"/>
      <sheetName val="Sch_4_(TL_0)-OLD1"/>
      <sheetName val="Sch_4_(TL_1)-OLD1"/>
      <sheetName val="Sch_4_(TL_2)-OLD1"/>
      <sheetName val="Sch_4_(TL_3)-OLD1"/>
      <sheetName val="RM_Price_Increase1"/>
      <sheetName val="ASP_Analysis1"/>
      <sheetName val="RM_Analysis1"/>
      <sheetName val="GM_Analysis1"/>
      <sheetName val="Price_vs_Cost_Incr_Analysis1"/>
      <sheetName val="sales_qtr1"/>
      <sheetName val="sls_summary_qtr1"/>
      <sheetName val="_deco_1"/>
      <sheetName val="_technical1"/>
      <sheetName val="expenses_20041"/>
      <sheetName val="deco_exp_analysis1"/>
      <sheetName val="Four_Star_Financials1"/>
      <sheetName val="3_1_CF_WS"/>
      <sheetName val="NUUR_FIQRI"/>
      <sheetName val="Customize_Your_CR_Tracker"/>
      <sheetName val="PPh_21_Apr'22"/>
      <sheetName val="Data_Costs"/>
      <sheetName val="Control_Panel"/>
      <sheetName val="3GP&amp;Ss_features"/>
      <sheetName val="Chart_of_Accounts"/>
      <sheetName val="BS-PL_Komersil_and_Fiskal"/>
      <sheetName val="List_Hipotik"/>
      <sheetName val="DAF_INVEN_U_O"/>
      <sheetName val="PABRIK_(2)"/>
      <sheetName val="data_neraca_lainnya"/>
      <sheetName val="Prepaid_tax"/>
      <sheetName val="list_of_ac"/>
      <sheetName val="Actuals_&amp;_Prior_Yr__Figures"/>
      <sheetName val="Annual_Budget_Figures"/>
      <sheetName val="Financial_Reports"/>
      <sheetName val="Product_Cost($)_per_Activity"/>
      <sheetName val="Product_Cost($)_per_Division"/>
      <sheetName val="Time-Tracking_Employee_PTOs"/>
      <sheetName val="TT_Employee_Total_Duration"/>
      <sheetName val="Time-Tracking_Emp-Prod__Shares"/>
      <sheetName val="rm-07_2010"/>
      <sheetName val="MAD_REEL"/>
      <sheetName val="Cash_Flow1"/>
      <sheetName val="Data_Client"/>
      <sheetName val="s4_2"/>
      <sheetName val="Ceklist_(2)"/>
      <sheetName val="Sale-Leaseback_(2)"/>
      <sheetName val="Results_from_Nov_98"/>
      <sheetName val="r_shoot"/>
      <sheetName val="Perm__Test"/>
      <sheetName val="RM_2"/>
      <sheetName val="RM 2"/>
      <sheetName val="0304"/>
      <sheetName val="SALES VOL_ VAL_ _ MIX"/>
      <sheetName val="GRAPH"/>
      <sheetName val="Sheet2 (2)"/>
      <sheetName val="WP-SP-03"/>
      <sheetName val="LPP"/>
      <sheetName val="DATAREGULAR"/>
      <sheetName val="Tc"/>
      <sheetName val="BAL"/>
      <sheetName val="Syarat"/>
      <sheetName val="grouping"/>
      <sheetName val="Input Yield"/>
      <sheetName val="CYCLE CJ"/>
      <sheetName val="CYCLE DM"/>
      <sheetName val="TKCJ20_5%"/>
      <sheetName val="WIL13"/>
      <sheetName val="WIL21"/>
      <sheetName val="Trading_Statement25"/>
      <sheetName val="C1_NOV25"/>
      <sheetName val="Exc__Rate25"/>
      <sheetName val="asam_sulfat24"/>
      <sheetName val="U1_424"/>
      <sheetName val="ocean_voyage24"/>
      <sheetName val="Permanent_info25"/>
      <sheetName val="corp_tax25"/>
      <sheetName val="M_4_Goodwill24"/>
      <sheetName val="Sales_Report_MKTG25"/>
      <sheetName val="fiscal_depr(E)23"/>
      <sheetName val="U-3_1_1_telephone23"/>
      <sheetName val="Trial_Bal23"/>
      <sheetName val="DATA_WP23"/>
      <sheetName val="CFS_US-Canada_CAD23"/>
      <sheetName val="CFS_AP-NZD_(Trade_Bills)23"/>
      <sheetName val="_SST72~Shelter23"/>
      <sheetName val="Location_Details_(2)23"/>
      <sheetName val="AA_1_1_BNI23"/>
      <sheetName val="Pricing_Summary23"/>
      <sheetName val="RD_I-BUT23"/>
      <sheetName val="Production_&amp;_Cash_Flow22"/>
      <sheetName val="TRADING_PROFIT23"/>
      <sheetName val="DHJune_02Forex_22"/>
      <sheetName val="Conversioon_Rate22"/>
      <sheetName val="Other_Payable22"/>
      <sheetName val="A5_USD23"/>
      <sheetName val="Koreksi_Fiskal23"/>
      <sheetName val="Deff_Tax23"/>
      <sheetName val="Other_Asset-IDR23"/>
      <sheetName val="Other_Asset-USD23"/>
      <sheetName val="SAP_Software_EY23"/>
      <sheetName val="H-1_322"/>
      <sheetName val="GL_54611122"/>
      <sheetName val="S_e_p22"/>
      <sheetName val="M_a_r22"/>
      <sheetName val="M_a_y22"/>
      <sheetName val="J_u_l22"/>
      <sheetName val="A_p_r22"/>
      <sheetName val="A_u_g22"/>
      <sheetName val="O_c_t22"/>
      <sheetName val="J_u_n22"/>
      <sheetName val="N_o_v22"/>
      <sheetName val="F_e_b22"/>
      <sheetName val="J_a_n22"/>
      <sheetName val="00_received_in_0122"/>
      <sheetName val="A_Grade_Hiten_-_Local22"/>
      <sheetName val="Statutory_Query22"/>
      <sheetName val="Revenue_Query22"/>
      <sheetName val="P_8_2_1036_Depot18"/>
      <sheetName val="Data_Ben19"/>
      <sheetName val="MTO_REV_2(ARMOR)18"/>
      <sheetName val="A3_10018"/>
      <sheetName val="WTI_Driver11"/>
      <sheetName val="PK_HJ__HP11"/>
      <sheetName val="TelkomInfra_-_Revenue_Monthly10"/>
      <sheetName val="K_6DEPOSIT10"/>
      <sheetName val="BS_Acc10"/>
      <sheetName val="ekui_(3)10"/>
      <sheetName val="2600_50_Rincian_Credit_Card(H10"/>
      <sheetName val="MC_TIRE10"/>
      <sheetName val="MUTU_BUAH11"/>
      <sheetName val="MM_PAGE-2_X10"/>
      <sheetName val="DP-I_10"/>
      <sheetName val="FA_FISKAL_200310"/>
      <sheetName val="SK_HTM10"/>
      <sheetName val="Entry__HTM10"/>
      <sheetName val="TB_20190410"/>
      <sheetName val="B__AR_Group10"/>
      <sheetName val="B1_InterCompany_AR10"/>
      <sheetName val="AR_Details10"/>
      <sheetName val="C__AR_Others10"/>
      <sheetName val="C7_Accrual_Revenue10"/>
      <sheetName val="F__Prepaid_Expenses10"/>
      <sheetName val="List_201910"/>
      <sheetName val="Details_SAP10"/>
      <sheetName val="G__Prepaid_Tax10"/>
      <sheetName val="H__FA10"/>
      <sheetName val="H1__List_FA10"/>
      <sheetName val="J__Deposit10"/>
      <sheetName val="AP_Detail10"/>
      <sheetName val="AP_Summary10"/>
      <sheetName val="AP_IntraCo10"/>
      <sheetName val="FBL1N_201810"/>
      <sheetName val="N__Accrued_Exp10"/>
      <sheetName val="Custom_Duty10"/>
      <sheetName val="outsourcing_b-s9"/>
      <sheetName val="I_19"/>
      <sheetName val="BEFORE_ALLOCATION10"/>
      <sheetName val="LEDGER_20199"/>
      <sheetName val="LEDGER_20209"/>
      <sheetName val="E-faktur_(FP)9"/>
      <sheetName val="RECAP_(TIDAK_ADA_DI_GL_VAT)9"/>
      <sheetName val="look_up9"/>
      <sheetName val="Art_21-26_-_Non_Consultant9"/>
      <sheetName val="Per_GL_J_a_n9"/>
      <sheetName val="Data_SRL9"/>
      <sheetName val="Data_Prod_Graf9"/>
      <sheetName val="bezeting_9"/>
      <sheetName val="TBM_KR_20069"/>
      <sheetName val="lp_kmmda9"/>
      <sheetName val="rab_33_2011_krt9"/>
      <sheetName val="Rekons_PPh_219"/>
      <sheetName val="TR-Comp_9"/>
      <sheetName val="ah_sanitary3"/>
      <sheetName val="Cawang_Tomang_Cengkareng3"/>
      <sheetName val="Jakarta_Cikampek3"/>
      <sheetName val="Jakarta_Merak3"/>
      <sheetName val="Padalarang_Cileunyi3"/>
      <sheetName val="hs_pipa3"/>
      <sheetName val="Surabaya_Gempol_Mojokerto3"/>
      <sheetName val="840_013"/>
      <sheetName val="840_023"/>
      <sheetName val="Table-_do_not_edit9"/>
      <sheetName val="RumusTB_1_bln3"/>
      <sheetName val="KKP_213"/>
      <sheetName val="LOCAL_-__S7023"/>
      <sheetName val="R-14_OIL9"/>
      <sheetName val="BI_Middle_Rate_Year_20189"/>
      <sheetName val="Recon_CIT_Dec_20189"/>
      <sheetName val="CIT_Support9"/>
      <sheetName val="RPO_PTBA9"/>
      <sheetName val="RE_Movement_ISAK_16&amp;_NonISAK_10"/>
      <sheetName val="Recon_CIT_Dec_2018_USD9"/>
      <sheetName val="CIT_Support_USD9"/>
      <sheetName val="WBS_20189"/>
      <sheetName val="WPL_20189"/>
      <sheetName val="PAJE_PRJE_&amp;_CAJE_Dec_20189"/>
      <sheetName val="CF_2018_ISAK_169"/>
      <sheetName val="CF_2017_ISAK_169"/>
      <sheetName val="CF_2018_Non-ISAK_169"/>
      <sheetName val="CF_2017_Non-ISAK_169"/>
      <sheetName val="Relapar_Disclosure9"/>
      <sheetName val="Report_BS_ISAK_16_&amp;_Non_ISAK_10"/>
      <sheetName val="Report_PL_ISAK_16_&amp;_Non_ISAK_10"/>
      <sheetName val="K-1_1_PLTU_Non_ISAK_169"/>
      <sheetName val="Kompensasi_Manajemen_Kunci9"/>
      <sheetName val="Risk_Management_Disclosure9"/>
      <sheetName val="K-Deferred_Charges_Non_ISAK_169"/>
      <sheetName val="K-1_2_Transmisi_DC_Non_ISAK_169"/>
      <sheetName val="Financial_Covenant_Simulation9"/>
      <sheetName val="Denda_BA9"/>
      <sheetName val="GL_Site_2018_(PBC)9"/>
      <sheetName val="WBS_20169"/>
      <sheetName val="L(R)_GABUNGAN_2018_(PBC)9"/>
      <sheetName val="Sensitivity_Analysis9"/>
      <sheetName val="C-Sensitivity_Analysis9"/>
      <sheetName val="P-Sensitivity_Analysis9"/>
      <sheetName val="WPL_20169"/>
      <sheetName val="Avg_Collection3"/>
      <sheetName val="WELL_DATA9"/>
      <sheetName val="Trouble_&amp;_Deviations9"/>
      <sheetName val="PERHITUNGAN__KEEKONOMIAN9"/>
      <sheetName val="ShareCapital_3"/>
      <sheetName val="Salesdata01-10_20043"/>
      <sheetName val="2003_ACT_CFlow3"/>
      <sheetName val="2003_BGT_C_Flow3"/>
      <sheetName val="HO_Use3"/>
      <sheetName val="Sensitivities_Laz3"/>
      <sheetName val="A_4_33"/>
      <sheetName val="(II-8)2_2_83"/>
      <sheetName val="(I-3)1_33"/>
      <sheetName val="(II-5)2_2_4_(2)3"/>
      <sheetName val="kary_3"/>
      <sheetName val="FFB-2003(_P_)_3"/>
      <sheetName val="almanak_&amp;hk_3"/>
      <sheetName val="Mob_Demob2"/>
      <sheetName val="CAB_23"/>
      <sheetName val="Single_Jacket3"/>
      <sheetName val="Mutasi_FA-koncol_AIC2"/>
      <sheetName val="des_022"/>
      <sheetName val="Profit_&amp;_Loss2"/>
      <sheetName val="struktur_tdk_dipakai3"/>
      <sheetName val="ARTHA_IDR_-11303"/>
      <sheetName val="BCA_IDR-13633"/>
      <sheetName val="BCA_USD-25573"/>
      <sheetName val="BCA_IDR_86193"/>
      <sheetName val="MEGA_USD_07303"/>
      <sheetName val="Kurs_20163"/>
      <sheetName val="MANDIRI_IDR-03703"/>
      <sheetName val="_MP_Kredit_Pjk3"/>
      <sheetName val="MP_PPN_Masukan3"/>
      <sheetName val="MP_PPN_Keluaran3"/>
      <sheetName val="MP_Umum3"/>
      <sheetName val="PC_Operasinal_Kasus3"/>
      <sheetName val="PC_Kantor3"/>
      <sheetName val="PC_Kasus3"/>
      <sheetName val="PC_Operasional_Kantor3"/>
      <sheetName val="TB_20163"/>
      <sheetName val="Bank_Danamon3"/>
      <sheetName val="Petty_Cash3"/>
      <sheetName val="MP_Gabungan3"/>
      <sheetName val="Safety_23"/>
      <sheetName val="COGM__MOVEMENT_2"/>
      <sheetName val="1195_B13"/>
      <sheetName val="P&amp;L_Sch2"/>
      <sheetName val="analisa_bunga_Mandiri2"/>
      <sheetName val="analisa_bunga_Permata2"/>
      <sheetName val="(43)9_13"/>
      <sheetName val="DAFTAR_SUPPLIER2"/>
      <sheetName val="NMS_Configuration2"/>
      <sheetName val="SALES_ITEMS2"/>
      <sheetName val="I_4_1_(2)2"/>
      <sheetName val="Mat_Tower2"/>
      <sheetName val="FE-1770_P12"/>
      <sheetName val="trf_7_jht2"/>
      <sheetName val="FE-1771$_P12"/>
      <sheetName val="DIRECT_COST2"/>
      <sheetName val="Comp_equip2"/>
      <sheetName val="4-Basic_Price2"/>
      <sheetName val="Notes_to_combined_AC2"/>
      <sheetName val="Bobot_rev2"/>
      <sheetName val="4_1_Placement_w_o_b1"/>
      <sheetName val="trf_ns_042"/>
      <sheetName val="C_6-12"/>
      <sheetName val="Based_Data_wacc2"/>
      <sheetName val="A_4_23"/>
      <sheetName val="Balance_Sheet3"/>
      <sheetName val="COA_(3)2"/>
      <sheetName val="cons_workpapers2"/>
      <sheetName val="COGS_MOVEMENT2"/>
      <sheetName val="BSHO_Report2"/>
      <sheetName val="PLHO_Report2"/>
      <sheetName val="Account_Code2"/>
      <sheetName val="E-7_12"/>
      <sheetName val="M_I_2"/>
      <sheetName val="ITEM_GROUP2"/>
      <sheetName val="Working_Sheet2"/>
      <sheetName val="Financing_Assumptions2"/>
      <sheetName val="Penetration_Curve2"/>
      <sheetName val="NY_ADMIN2"/>
      <sheetName val="TP_business_FC-5%2"/>
      <sheetName val="TP_by_Business2"/>
      <sheetName val="RM_Analysis_(per_value)20052"/>
      <sheetName val="RM_Analysis_(per_value)20042"/>
      <sheetName val="Sch_12"/>
      <sheetName val="Sch_22"/>
      <sheetName val="gm_before_VSDE2"/>
      <sheetName val="Sch_32"/>
      <sheetName val="Sch_4_(TL_0)2"/>
      <sheetName val="Sch_4_(TL_1)2"/>
      <sheetName val="Sch_4_(TL_2)2"/>
      <sheetName val="fc_-5%_lv2"/>
      <sheetName val="fc_-5%_bud2"/>
      <sheetName val="Sch_52"/>
      <sheetName val="Supp_5_12"/>
      <sheetName val="Sch_62"/>
      <sheetName val="Supp_6_12"/>
      <sheetName val="RM_Price_Analysis2"/>
      <sheetName val="Sch_4_(TL_0)-OLD2"/>
      <sheetName val="Sch_4_(TL_1)-OLD2"/>
      <sheetName val="Sch_4_(TL_2)-OLD2"/>
      <sheetName val="Sch_4_(TL_3)-OLD2"/>
      <sheetName val="RM_Price_Increase2"/>
      <sheetName val="ASP_Analysis2"/>
      <sheetName val="RM_Analysis2"/>
      <sheetName val="GM_Analysis2"/>
      <sheetName val="Price_vs_Cost_Incr_Analysis2"/>
      <sheetName val="sales_qtr2"/>
      <sheetName val="sls_summary_qtr2"/>
      <sheetName val="_deco_2"/>
      <sheetName val="_technical2"/>
      <sheetName val="expenses_20042"/>
      <sheetName val="deco_exp_analysis2"/>
      <sheetName val="3_1_CF_WS1"/>
      <sheetName val="NUUR_FIQRI1"/>
      <sheetName val="PPh_21_Apr'221"/>
      <sheetName val="Customize_Your_CR_Tracker1"/>
      <sheetName val="Data_Costs1"/>
      <sheetName val="Control_Panel1"/>
      <sheetName val="3GP&amp;Ss_features1"/>
      <sheetName val="List_Hipotik1"/>
      <sheetName val="DAF_INVEN_U_O1"/>
      <sheetName val="MAD_REEL1"/>
      <sheetName val="PABRIK_(2)1"/>
      <sheetName val="data_neraca_lainnya1"/>
      <sheetName val="Prepaid_tax1"/>
      <sheetName val="TTERIMA"/>
      <sheetName val="Cip"/>
      <sheetName val="TAX LIST"/>
      <sheetName val="P&amp;L Summary Page"/>
      <sheetName val="EE-PROP"/>
      <sheetName val="대비표"/>
      <sheetName val="Up &amp; bhn"/>
      <sheetName val="Str"/>
      <sheetName val="Prod'ty DT"/>
      <sheetName val="kesker-30"/>
      <sheetName val="Transport"/>
      <sheetName val="08012.2"/>
      <sheetName val="Pabrik"/>
      <sheetName val="BILPL97"/>
      <sheetName val="TON  per Jam"/>
      <sheetName val="BASISDATA"/>
      <sheetName val="BPP"/>
      <sheetName val="CRITERIA"/>
      <sheetName val="SEBARAN"/>
      <sheetName val="Fill this out first___"/>
      <sheetName val="BQ-Tenis"/>
      <sheetName val="Material"/>
      <sheetName val="BOQ_Aula"/>
      <sheetName val="Prelim"/>
      <sheetName val="Valuation"/>
      <sheetName val="building"/>
      <sheetName val="General_Assumption"/>
      <sheetName val="PESANTREN"/>
      <sheetName val="G"/>
      <sheetName val="Curup"/>
      <sheetName val="Prabu"/>
      <sheetName val="On Time"/>
      <sheetName val="MV"/>
      <sheetName val="Freezers"/>
      <sheetName val="Interport M2"/>
      <sheetName val="Interport M1"/>
      <sheetName val="Projects Rev"/>
      <sheetName val="Patimban"/>
      <sheetName val="Activities"/>
      <sheetName val="Projects Rev_old"/>
      <sheetName val="CAL"/>
      <sheetName val="NOIP BP"/>
      <sheetName val="NOIP_BP"/>
      <sheetName val="NOIP_BP1"/>
      <sheetName val="RATE-NEW"/>
      <sheetName val="HFC (submitted)"/>
      <sheetName val="Index"/>
      <sheetName val="M"/>
      <sheetName val="ABK.04.AWALR+CO+TAB.RUPS"/>
      <sheetName val="pro ra op"/>
      <sheetName val="grafik"/>
      <sheetName val="rkap7"/>
      <sheetName val="Perb Hrg Prog-RKAP 2015"/>
      <sheetName val="BP1_23"/>
      <sheetName val="Good Receipt Invoice Receip"/>
      <sheetName val="AJE-2005(Rest)"/>
      <sheetName val="Trial Balance - Detail"/>
      <sheetName val="CC.3.1"/>
      <sheetName val="rab"/>
      <sheetName val="Contents"/>
      <sheetName val="Employee Dependent"/>
      <sheetName val="Payroll"/>
      <sheetName val="BUCKET見直し前"/>
    </sheetNames>
    <sheetDataSet>
      <sheetData sheetId="0">
        <row r="34">
          <cell r="B34">
            <v>93889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34">
          <cell r="B34">
            <v>93889</v>
          </cell>
        </row>
      </sheetData>
      <sheetData sheetId="173">
        <row r="34">
          <cell r="B34">
            <v>93889</v>
          </cell>
        </row>
      </sheetData>
      <sheetData sheetId="174">
        <row r="34">
          <cell r="B34">
            <v>93889</v>
          </cell>
        </row>
      </sheetData>
      <sheetData sheetId="175">
        <row r="34">
          <cell r="B34">
            <v>93889</v>
          </cell>
        </row>
      </sheetData>
      <sheetData sheetId="176">
        <row r="34">
          <cell r="B34">
            <v>93889</v>
          </cell>
        </row>
      </sheetData>
      <sheetData sheetId="177">
        <row r="34">
          <cell r="B34">
            <v>93889</v>
          </cell>
        </row>
      </sheetData>
      <sheetData sheetId="178">
        <row r="34">
          <cell r="B34">
            <v>93889</v>
          </cell>
        </row>
      </sheetData>
      <sheetData sheetId="179">
        <row r="34">
          <cell r="B34">
            <v>93889</v>
          </cell>
        </row>
      </sheetData>
      <sheetData sheetId="180">
        <row r="34">
          <cell r="B34">
            <v>93889</v>
          </cell>
        </row>
      </sheetData>
      <sheetData sheetId="181">
        <row r="34">
          <cell r="B34">
            <v>93889</v>
          </cell>
        </row>
      </sheetData>
      <sheetData sheetId="182">
        <row r="34">
          <cell r="B34">
            <v>93889</v>
          </cell>
        </row>
      </sheetData>
      <sheetData sheetId="183">
        <row r="34">
          <cell r="B34">
            <v>93889</v>
          </cell>
        </row>
      </sheetData>
      <sheetData sheetId="184">
        <row r="34">
          <cell r="B34">
            <v>93889</v>
          </cell>
        </row>
      </sheetData>
      <sheetData sheetId="185">
        <row r="34">
          <cell r="B34">
            <v>93889</v>
          </cell>
        </row>
      </sheetData>
      <sheetData sheetId="186">
        <row r="34">
          <cell r="B34">
            <v>93889</v>
          </cell>
        </row>
      </sheetData>
      <sheetData sheetId="187">
        <row r="34">
          <cell r="B34">
            <v>93889</v>
          </cell>
        </row>
      </sheetData>
      <sheetData sheetId="188">
        <row r="34">
          <cell r="B34">
            <v>93889</v>
          </cell>
        </row>
      </sheetData>
      <sheetData sheetId="189">
        <row r="34">
          <cell r="B34">
            <v>93889</v>
          </cell>
        </row>
      </sheetData>
      <sheetData sheetId="190">
        <row r="34">
          <cell r="B34">
            <v>93889</v>
          </cell>
        </row>
      </sheetData>
      <sheetData sheetId="191">
        <row r="34">
          <cell r="B34">
            <v>93889</v>
          </cell>
        </row>
      </sheetData>
      <sheetData sheetId="192">
        <row r="34">
          <cell r="B34">
            <v>93889</v>
          </cell>
        </row>
      </sheetData>
      <sheetData sheetId="193">
        <row r="34">
          <cell r="B34">
            <v>93889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>
        <row r="34">
          <cell r="B34">
            <v>93889</v>
          </cell>
        </row>
      </sheetData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34">
          <cell r="B34">
            <v>93889</v>
          </cell>
        </row>
      </sheetData>
      <sheetData sheetId="240">
        <row r="34">
          <cell r="B34">
            <v>93889</v>
          </cell>
        </row>
      </sheetData>
      <sheetData sheetId="241">
        <row r="34">
          <cell r="B34">
            <v>93889</v>
          </cell>
        </row>
      </sheetData>
      <sheetData sheetId="242">
        <row r="34">
          <cell r="B34">
            <v>93889</v>
          </cell>
        </row>
      </sheetData>
      <sheetData sheetId="243">
        <row r="34">
          <cell r="B34">
            <v>93889</v>
          </cell>
        </row>
      </sheetData>
      <sheetData sheetId="244">
        <row r="34">
          <cell r="B34">
            <v>93889</v>
          </cell>
        </row>
      </sheetData>
      <sheetData sheetId="245">
        <row r="34">
          <cell r="B34">
            <v>93889</v>
          </cell>
        </row>
      </sheetData>
      <sheetData sheetId="246">
        <row r="34">
          <cell r="B34">
            <v>93889</v>
          </cell>
        </row>
      </sheetData>
      <sheetData sheetId="247">
        <row r="34">
          <cell r="B34">
            <v>93889</v>
          </cell>
        </row>
      </sheetData>
      <sheetData sheetId="248">
        <row r="34">
          <cell r="B34">
            <v>93889</v>
          </cell>
        </row>
      </sheetData>
      <sheetData sheetId="249">
        <row r="34">
          <cell r="B34">
            <v>93889</v>
          </cell>
        </row>
      </sheetData>
      <sheetData sheetId="250">
        <row r="34">
          <cell r="B34">
            <v>93889</v>
          </cell>
        </row>
      </sheetData>
      <sheetData sheetId="251">
        <row r="34">
          <cell r="B34">
            <v>93889</v>
          </cell>
        </row>
      </sheetData>
      <sheetData sheetId="252">
        <row r="34">
          <cell r="B34">
            <v>93889</v>
          </cell>
        </row>
      </sheetData>
      <sheetData sheetId="253">
        <row r="34">
          <cell r="B34">
            <v>93889</v>
          </cell>
        </row>
      </sheetData>
      <sheetData sheetId="254">
        <row r="34">
          <cell r="B34">
            <v>93889</v>
          </cell>
        </row>
      </sheetData>
      <sheetData sheetId="255">
        <row r="34">
          <cell r="B34">
            <v>93889</v>
          </cell>
        </row>
      </sheetData>
      <sheetData sheetId="256">
        <row r="34">
          <cell r="B34">
            <v>93889</v>
          </cell>
        </row>
      </sheetData>
      <sheetData sheetId="257">
        <row r="34">
          <cell r="B34">
            <v>93889</v>
          </cell>
        </row>
      </sheetData>
      <sheetData sheetId="258">
        <row r="34">
          <cell r="B34">
            <v>93889</v>
          </cell>
        </row>
      </sheetData>
      <sheetData sheetId="259">
        <row r="34">
          <cell r="B34">
            <v>93889</v>
          </cell>
        </row>
      </sheetData>
      <sheetData sheetId="260">
        <row r="34">
          <cell r="B34">
            <v>93889</v>
          </cell>
        </row>
      </sheetData>
      <sheetData sheetId="261">
        <row r="34">
          <cell r="B34">
            <v>93889</v>
          </cell>
        </row>
      </sheetData>
      <sheetData sheetId="262">
        <row r="34">
          <cell r="B34">
            <v>93889</v>
          </cell>
        </row>
      </sheetData>
      <sheetData sheetId="263">
        <row r="34">
          <cell r="B34">
            <v>93889</v>
          </cell>
        </row>
      </sheetData>
      <sheetData sheetId="264">
        <row r="34">
          <cell r="B34">
            <v>93889</v>
          </cell>
        </row>
      </sheetData>
      <sheetData sheetId="265">
        <row r="34">
          <cell r="B34">
            <v>93889</v>
          </cell>
        </row>
      </sheetData>
      <sheetData sheetId="266">
        <row r="34">
          <cell r="B34">
            <v>93889</v>
          </cell>
        </row>
      </sheetData>
      <sheetData sheetId="267">
        <row r="34">
          <cell r="B34">
            <v>93889</v>
          </cell>
        </row>
      </sheetData>
      <sheetData sheetId="268">
        <row r="34">
          <cell r="B34">
            <v>93889</v>
          </cell>
        </row>
      </sheetData>
      <sheetData sheetId="269">
        <row r="34">
          <cell r="B34">
            <v>93889</v>
          </cell>
        </row>
      </sheetData>
      <sheetData sheetId="270">
        <row r="34">
          <cell r="B34">
            <v>93889</v>
          </cell>
        </row>
      </sheetData>
      <sheetData sheetId="271">
        <row r="34">
          <cell r="B34">
            <v>93889</v>
          </cell>
        </row>
      </sheetData>
      <sheetData sheetId="272">
        <row r="34">
          <cell r="B34">
            <v>93889</v>
          </cell>
        </row>
      </sheetData>
      <sheetData sheetId="273">
        <row r="34">
          <cell r="B34">
            <v>93889</v>
          </cell>
        </row>
      </sheetData>
      <sheetData sheetId="274">
        <row r="34">
          <cell r="B34">
            <v>93889</v>
          </cell>
        </row>
      </sheetData>
      <sheetData sheetId="275">
        <row r="34">
          <cell r="B34">
            <v>93889</v>
          </cell>
        </row>
      </sheetData>
      <sheetData sheetId="276">
        <row r="34">
          <cell r="B34">
            <v>93889</v>
          </cell>
        </row>
      </sheetData>
      <sheetData sheetId="277">
        <row r="34">
          <cell r="B34">
            <v>93889</v>
          </cell>
        </row>
      </sheetData>
      <sheetData sheetId="278">
        <row r="34">
          <cell r="B34">
            <v>93889</v>
          </cell>
        </row>
      </sheetData>
      <sheetData sheetId="279">
        <row r="34">
          <cell r="B34">
            <v>93889</v>
          </cell>
        </row>
      </sheetData>
      <sheetData sheetId="280">
        <row r="34">
          <cell r="B34">
            <v>93889</v>
          </cell>
        </row>
      </sheetData>
      <sheetData sheetId="281">
        <row r="34">
          <cell r="B34">
            <v>93889</v>
          </cell>
        </row>
      </sheetData>
      <sheetData sheetId="282">
        <row r="34">
          <cell r="B34">
            <v>93889</v>
          </cell>
        </row>
      </sheetData>
      <sheetData sheetId="283">
        <row r="34">
          <cell r="B34">
            <v>93889</v>
          </cell>
        </row>
      </sheetData>
      <sheetData sheetId="284">
        <row r="34">
          <cell r="B34">
            <v>93889</v>
          </cell>
        </row>
      </sheetData>
      <sheetData sheetId="285">
        <row r="34">
          <cell r="B34">
            <v>93889</v>
          </cell>
        </row>
      </sheetData>
      <sheetData sheetId="286">
        <row r="34">
          <cell r="B34">
            <v>93889</v>
          </cell>
        </row>
      </sheetData>
      <sheetData sheetId="287">
        <row r="34">
          <cell r="B34">
            <v>93889</v>
          </cell>
        </row>
      </sheetData>
      <sheetData sheetId="288">
        <row r="34">
          <cell r="B34">
            <v>93889</v>
          </cell>
        </row>
      </sheetData>
      <sheetData sheetId="289">
        <row r="34">
          <cell r="B34">
            <v>93889</v>
          </cell>
        </row>
      </sheetData>
      <sheetData sheetId="290">
        <row r="34">
          <cell r="B34">
            <v>93889</v>
          </cell>
        </row>
      </sheetData>
      <sheetData sheetId="291">
        <row r="34">
          <cell r="B34">
            <v>93889</v>
          </cell>
        </row>
      </sheetData>
      <sheetData sheetId="292">
        <row r="34">
          <cell r="B34">
            <v>93889</v>
          </cell>
        </row>
      </sheetData>
      <sheetData sheetId="293">
        <row r="34">
          <cell r="B34">
            <v>93889</v>
          </cell>
        </row>
      </sheetData>
      <sheetData sheetId="294">
        <row r="34">
          <cell r="B34">
            <v>93889</v>
          </cell>
        </row>
      </sheetData>
      <sheetData sheetId="295">
        <row r="34">
          <cell r="B34">
            <v>93889</v>
          </cell>
        </row>
      </sheetData>
      <sheetData sheetId="296">
        <row r="34">
          <cell r="B34">
            <v>93889</v>
          </cell>
        </row>
      </sheetData>
      <sheetData sheetId="297">
        <row r="34">
          <cell r="B34">
            <v>93889</v>
          </cell>
        </row>
      </sheetData>
      <sheetData sheetId="298">
        <row r="34">
          <cell r="B34">
            <v>93889</v>
          </cell>
        </row>
      </sheetData>
      <sheetData sheetId="299">
        <row r="34">
          <cell r="B34">
            <v>93889</v>
          </cell>
        </row>
      </sheetData>
      <sheetData sheetId="300">
        <row r="34">
          <cell r="B34">
            <v>93889</v>
          </cell>
        </row>
      </sheetData>
      <sheetData sheetId="301">
        <row r="34">
          <cell r="B34">
            <v>93889</v>
          </cell>
        </row>
      </sheetData>
      <sheetData sheetId="302">
        <row r="34">
          <cell r="B34">
            <v>93889</v>
          </cell>
        </row>
      </sheetData>
      <sheetData sheetId="303">
        <row r="34">
          <cell r="B34">
            <v>93889</v>
          </cell>
        </row>
      </sheetData>
      <sheetData sheetId="304">
        <row r="34">
          <cell r="B34">
            <v>93889</v>
          </cell>
        </row>
      </sheetData>
      <sheetData sheetId="305">
        <row r="34">
          <cell r="B34">
            <v>93889</v>
          </cell>
        </row>
      </sheetData>
      <sheetData sheetId="306">
        <row r="34">
          <cell r="B34">
            <v>93889</v>
          </cell>
        </row>
      </sheetData>
      <sheetData sheetId="307">
        <row r="34">
          <cell r="B34">
            <v>93889</v>
          </cell>
        </row>
      </sheetData>
      <sheetData sheetId="308">
        <row r="34">
          <cell r="B34">
            <v>93889</v>
          </cell>
        </row>
      </sheetData>
      <sheetData sheetId="309">
        <row r="34">
          <cell r="B34">
            <v>93889</v>
          </cell>
        </row>
      </sheetData>
      <sheetData sheetId="310">
        <row r="34">
          <cell r="B34">
            <v>93889</v>
          </cell>
        </row>
      </sheetData>
      <sheetData sheetId="311">
        <row r="34">
          <cell r="B34">
            <v>93889</v>
          </cell>
        </row>
      </sheetData>
      <sheetData sheetId="312">
        <row r="34">
          <cell r="B34">
            <v>93889</v>
          </cell>
        </row>
      </sheetData>
      <sheetData sheetId="313">
        <row r="34">
          <cell r="B34">
            <v>93889</v>
          </cell>
        </row>
      </sheetData>
      <sheetData sheetId="314">
        <row r="34">
          <cell r="B34">
            <v>93889</v>
          </cell>
        </row>
      </sheetData>
      <sheetData sheetId="315">
        <row r="34">
          <cell r="B34">
            <v>93889</v>
          </cell>
        </row>
      </sheetData>
      <sheetData sheetId="316">
        <row r="34">
          <cell r="B34">
            <v>93889</v>
          </cell>
        </row>
      </sheetData>
      <sheetData sheetId="317">
        <row r="34">
          <cell r="B34">
            <v>93889</v>
          </cell>
        </row>
      </sheetData>
      <sheetData sheetId="318">
        <row r="34">
          <cell r="B34">
            <v>93889</v>
          </cell>
        </row>
      </sheetData>
      <sheetData sheetId="319">
        <row r="34">
          <cell r="B34">
            <v>93889</v>
          </cell>
        </row>
      </sheetData>
      <sheetData sheetId="320">
        <row r="34">
          <cell r="B34">
            <v>93889</v>
          </cell>
        </row>
      </sheetData>
      <sheetData sheetId="321">
        <row r="34">
          <cell r="B34">
            <v>93889</v>
          </cell>
        </row>
      </sheetData>
      <sheetData sheetId="322">
        <row r="34">
          <cell r="B34">
            <v>93889</v>
          </cell>
        </row>
      </sheetData>
      <sheetData sheetId="323">
        <row r="34">
          <cell r="B34">
            <v>93889</v>
          </cell>
        </row>
      </sheetData>
      <sheetData sheetId="324">
        <row r="34">
          <cell r="B34">
            <v>93889</v>
          </cell>
        </row>
      </sheetData>
      <sheetData sheetId="325">
        <row r="34">
          <cell r="B34">
            <v>93889</v>
          </cell>
        </row>
      </sheetData>
      <sheetData sheetId="326">
        <row r="34">
          <cell r="B34">
            <v>93889</v>
          </cell>
        </row>
      </sheetData>
      <sheetData sheetId="327">
        <row r="34">
          <cell r="B34">
            <v>93889</v>
          </cell>
        </row>
      </sheetData>
      <sheetData sheetId="328">
        <row r="34">
          <cell r="B34">
            <v>93889</v>
          </cell>
        </row>
      </sheetData>
      <sheetData sheetId="329">
        <row r="34">
          <cell r="B34">
            <v>93889</v>
          </cell>
        </row>
      </sheetData>
      <sheetData sheetId="330">
        <row r="34">
          <cell r="B34">
            <v>93889</v>
          </cell>
        </row>
      </sheetData>
      <sheetData sheetId="331">
        <row r="34">
          <cell r="B34">
            <v>93889</v>
          </cell>
        </row>
      </sheetData>
      <sheetData sheetId="332">
        <row r="34">
          <cell r="B34">
            <v>93889</v>
          </cell>
        </row>
      </sheetData>
      <sheetData sheetId="333">
        <row r="34">
          <cell r="B34">
            <v>93889</v>
          </cell>
        </row>
      </sheetData>
      <sheetData sheetId="334">
        <row r="34">
          <cell r="B34">
            <v>93889</v>
          </cell>
        </row>
      </sheetData>
      <sheetData sheetId="335">
        <row r="34">
          <cell r="B34">
            <v>93889</v>
          </cell>
        </row>
      </sheetData>
      <sheetData sheetId="336" refreshError="1"/>
      <sheetData sheetId="337">
        <row r="34">
          <cell r="B34">
            <v>93889</v>
          </cell>
        </row>
      </sheetData>
      <sheetData sheetId="338">
        <row r="34">
          <cell r="B34">
            <v>93889</v>
          </cell>
        </row>
      </sheetData>
      <sheetData sheetId="339">
        <row r="34">
          <cell r="B34">
            <v>93889</v>
          </cell>
        </row>
      </sheetData>
      <sheetData sheetId="340">
        <row r="34">
          <cell r="B34">
            <v>93889</v>
          </cell>
        </row>
      </sheetData>
      <sheetData sheetId="341">
        <row r="34">
          <cell r="B34">
            <v>93889</v>
          </cell>
        </row>
      </sheetData>
      <sheetData sheetId="342">
        <row r="34">
          <cell r="B34">
            <v>93889</v>
          </cell>
        </row>
      </sheetData>
      <sheetData sheetId="343">
        <row r="34">
          <cell r="B34">
            <v>93889</v>
          </cell>
        </row>
      </sheetData>
      <sheetData sheetId="344">
        <row r="34">
          <cell r="B34">
            <v>93889</v>
          </cell>
        </row>
      </sheetData>
      <sheetData sheetId="345">
        <row r="34">
          <cell r="B34">
            <v>93889</v>
          </cell>
        </row>
      </sheetData>
      <sheetData sheetId="346">
        <row r="34">
          <cell r="B34">
            <v>93889</v>
          </cell>
        </row>
      </sheetData>
      <sheetData sheetId="347">
        <row r="34">
          <cell r="B34">
            <v>93889</v>
          </cell>
        </row>
      </sheetData>
      <sheetData sheetId="348">
        <row r="34">
          <cell r="B34">
            <v>93889</v>
          </cell>
        </row>
      </sheetData>
      <sheetData sheetId="349">
        <row r="34">
          <cell r="B34">
            <v>93889</v>
          </cell>
        </row>
      </sheetData>
      <sheetData sheetId="350">
        <row r="34">
          <cell r="B34">
            <v>93889</v>
          </cell>
        </row>
      </sheetData>
      <sheetData sheetId="351">
        <row r="34">
          <cell r="B34">
            <v>93889</v>
          </cell>
        </row>
      </sheetData>
      <sheetData sheetId="352">
        <row r="34">
          <cell r="B34">
            <v>93889</v>
          </cell>
        </row>
      </sheetData>
      <sheetData sheetId="353">
        <row r="34">
          <cell r="B34">
            <v>93889</v>
          </cell>
        </row>
      </sheetData>
      <sheetData sheetId="354">
        <row r="34">
          <cell r="B34">
            <v>93889</v>
          </cell>
        </row>
      </sheetData>
      <sheetData sheetId="355">
        <row r="34">
          <cell r="B34">
            <v>93889</v>
          </cell>
        </row>
      </sheetData>
      <sheetData sheetId="356">
        <row r="34">
          <cell r="B34">
            <v>93889</v>
          </cell>
        </row>
      </sheetData>
      <sheetData sheetId="357">
        <row r="34">
          <cell r="B34">
            <v>93889</v>
          </cell>
        </row>
      </sheetData>
      <sheetData sheetId="358">
        <row r="34">
          <cell r="B34">
            <v>93889</v>
          </cell>
        </row>
      </sheetData>
      <sheetData sheetId="359">
        <row r="34">
          <cell r="B34">
            <v>93889</v>
          </cell>
        </row>
      </sheetData>
      <sheetData sheetId="360">
        <row r="34">
          <cell r="B34">
            <v>93889</v>
          </cell>
        </row>
      </sheetData>
      <sheetData sheetId="361">
        <row r="34">
          <cell r="B34">
            <v>93889</v>
          </cell>
        </row>
      </sheetData>
      <sheetData sheetId="362">
        <row r="34">
          <cell r="B34">
            <v>93889</v>
          </cell>
        </row>
      </sheetData>
      <sheetData sheetId="363">
        <row r="34">
          <cell r="B34">
            <v>93889</v>
          </cell>
        </row>
      </sheetData>
      <sheetData sheetId="364">
        <row r="34">
          <cell r="B34">
            <v>93889</v>
          </cell>
        </row>
      </sheetData>
      <sheetData sheetId="365">
        <row r="34">
          <cell r="B34">
            <v>93889</v>
          </cell>
        </row>
      </sheetData>
      <sheetData sheetId="366">
        <row r="34">
          <cell r="B34">
            <v>93889</v>
          </cell>
        </row>
      </sheetData>
      <sheetData sheetId="367">
        <row r="34">
          <cell r="B34">
            <v>93889</v>
          </cell>
        </row>
      </sheetData>
      <sheetData sheetId="368">
        <row r="34">
          <cell r="B34">
            <v>93889</v>
          </cell>
        </row>
      </sheetData>
      <sheetData sheetId="369">
        <row r="34">
          <cell r="B34">
            <v>93889</v>
          </cell>
        </row>
      </sheetData>
      <sheetData sheetId="370">
        <row r="34">
          <cell r="B34">
            <v>93889</v>
          </cell>
        </row>
      </sheetData>
      <sheetData sheetId="371">
        <row r="34">
          <cell r="B34">
            <v>93889</v>
          </cell>
        </row>
      </sheetData>
      <sheetData sheetId="372">
        <row r="34">
          <cell r="B34">
            <v>93889</v>
          </cell>
        </row>
      </sheetData>
      <sheetData sheetId="373">
        <row r="34">
          <cell r="B34">
            <v>93889</v>
          </cell>
        </row>
      </sheetData>
      <sheetData sheetId="374">
        <row r="34">
          <cell r="B34">
            <v>93889</v>
          </cell>
        </row>
      </sheetData>
      <sheetData sheetId="375">
        <row r="34">
          <cell r="B34">
            <v>93889</v>
          </cell>
        </row>
      </sheetData>
      <sheetData sheetId="376">
        <row r="34">
          <cell r="B34">
            <v>93889</v>
          </cell>
        </row>
      </sheetData>
      <sheetData sheetId="377">
        <row r="34">
          <cell r="B34">
            <v>93889</v>
          </cell>
        </row>
      </sheetData>
      <sheetData sheetId="378">
        <row r="34">
          <cell r="B34">
            <v>93889</v>
          </cell>
        </row>
      </sheetData>
      <sheetData sheetId="379">
        <row r="34">
          <cell r="B34">
            <v>93889</v>
          </cell>
        </row>
      </sheetData>
      <sheetData sheetId="380">
        <row r="34">
          <cell r="B34">
            <v>93889</v>
          </cell>
        </row>
      </sheetData>
      <sheetData sheetId="381">
        <row r="34">
          <cell r="B34">
            <v>93889</v>
          </cell>
        </row>
      </sheetData>
      <sheetData sheetId="382">
        <row r="34">
          <cell r="B34">
            <v>93889</v>
          </cell>
        </row>
      </sheetData>
      <sheetData sheetId="383">
        <row r="34">
          <cell r="B34">
            <v>93889</v>
          </cell>
        </row>
      </sheetData>
      <sheetData sheetId="384">
        <row r="34">
          <cell r="B34">
            <v>93889</v>
          </cell>
        </row>
      </sheetData>
      <sheetData sheetId="385">
        <row r="34">
          <cell r="B34">
            <v>93889</v>
          </cell>
        </row>
      </sheetData>
      <sheetData sheetId="386">
        <row r="34">
          <cell r="B34">
            <v>93889</v>
          </cell>
        </row>
      </sheetData>
      <sheetData sheetId="387">
        <row r="34">
          <cell r="B34">
            <v>93889</v>
          </cell>
        </row>
      </sheetData>
      <sheetData sheetId="388">
        <row r="34">
          <cell r="B34">
            <v>93889</v>
          </cell>
        </row>
      </sheetData>
      <sheetData sheetId="389">
        <row r="34">
          <cell r="B34">
            <v>93889</v>
          </cell>
        </row>
      </sheetData>
      <sheetData sheetId="390">
        <row r="34">
          <cell r="B34">
            <v>93889</v>
          </cell>
        </row>
      </sheetData>
      <sheetData sheetId="391">
        <row r="34">
          <cell r="B34">
            <v>93889</v>
          </cell>
        </row>
      </sheetData>
      <sheetData sheetId="392">
        <row r="34">
          <cell r="B34">
            <v>93889</v>
          </cell>
        </row>
      </sheetData>
      <sheetData sheetId="393">
        <row r="34">
          <cell r="B34">
            <v>93889</v>
          </cell>
        </row>
      </sheetData>
      <sheetData sheetId="394">
        <row r="34">
          <cell r="B34">
            <v>93889</v>
          </cell>
        </row>
      </sheetData>
      <sheetData sheetId="395">
        <row r="34">
          <cell r="B34">
            <v>93889</v>
          </cell>
        </row>
      </sheetData>
      <sheetData sheetId="396">
        <row r="34">
          <cell r="B34">
            <v>93889</v>
          </cell>
        </row>
      </sheetData>
      <sheetData sheetId="397">
        <row r="34">
          <cell r="B34">
            <v>93889</v>
          </cell>
        </row>
      </sheetData>
      <sheetData sheetId="398">
        <row r="34">
          <cell r="B34">
            <v>93889</v>
          </cell>
        </row>
      </sheetData>
      <sheetData sheetId="399">
        <row r="34">
          <cell r="B34">
            <v>93889</v>
          </cell>
        </row>
      </sheetData>
      <sheetData sheetId="400">
        <row r="34">
          <cell r="B34">
            <v>93889</v>
          </cell>
        </row>
      </sheetData>
      <sheetData sheetId="401">
        <row r="34">
          <cell r="B34">
            <v>93889</v>
          </cell>
        </row>
      </sheetData>
      <sheetData sheetId="402">
        <row r="34">
          <cell r="B34">
            <v>93889</v>
          </cell>
        </row>
      </sheetData>
      <sheetData sheetId="403">
        <row r="34">
          <cell r="B34">
            <v>93889</v>
          </cell>
        </row>
      </sheetData>
      <sheetData sheetId="404">
        <row r="34">
          <cell r="B34">
            <v>93889</v>
          </cell>
        </row>
      </sheetData>
      <sheetData sheetId="405">
        <row r="34">
          <cell r="B34">
            <v>93889</v>
          </cell>
        </row>
      </sheetData>
      <sheetData sheetId="406">
        <row r="34">
          <cell r="B34">
            <v>93889</v>
          </cell>
        </row>
      </sheetData>
      <sheetData sheetId="407">
        <row r="34">
          <cell r="B34">
            <v>93889</v>
          </cell>
        </row>
      </sheetData>
      <sheetData sheetId="408">
        <row r="34">
          <cell r="B34">
            <v>93889</v>
          </cell>
        </row>
      </sheetData>
      <sheetData sheetId="409">
        <row r="34">
          <cell r="B34">
            <v>93889</v>
          </cell>
        </row>
      </sheetData>
      <sheetData sheetId="410">
        <row r="34">
          <cell r="B34">
            <v>93889</v>
          </cell>
        </row>
      </sheetData>
      <sheetData sheetId="411">
        <row r="34">
          <cell r="B34">
            <v>93889</v>
          </cell>
        </row>
      </sheetData>
      <sheetData sheetId="412">
        <row r="34">
          <cell r="B34">
            <v>93889</v>
          </cell>
        </row>
      </sheetData>
      <sheetData sheetId="413">
        <row r="34">
          <cell r="B34">
            <v>93889</v>
          </cell>
        </row>
      </sheetData>
      <sheetData sheetId="414">
        <row r="34">
          <cell r="B34">
            <v>93889</v>
          </cell>
        </row>
      </sheetData>
      <sheetData sheetId="415">
        <row r="34">
          <cell r="B34">
            <v>93889</v>
          </cell>
        </row>
      </sheetData>
      <sheetData sheetId="416">
        <row r="34">
          <cell r="B34">
            <v>93889</v>
          </cell>
        </row>
      </sheetData>
      <sheetData sheetId="417">
        <row r="34">
          <cell r="B34">
            <v>93889</v>
          </cell>
        </row>
      </sheetData>
      <sheetData sheetId="418">
        <row r="34">
          <cell r="B34">
            <v>93889</v>
          </cell>
        </row>
      </sheetData>
      <sheetData sheetId="419">
        <row r="34">
          <cell r="B34">
            <v>93889</v>
          </cell>
        </row>
      </sheetData>
      <sheetData sheetId="420">
        <row r="34">
          <cell r="B34">
            <v>93889</v>
          </cell>
        </row>
      </sheetData>
      <sheetData sheetId="421">
        <row r="34">
          <cell r="B34">
            <v>93889</v>
          </cell>
        </row>
      </sheetData>
      <sheetData sheetId="422">
        <row r="34">
          <cell r="B34">
            <v>93889</v>
          </cell>
        </row>
      </sheetData>
      <sheetData sheetId="423">
        <row r="34">
          <cell r="B34">
            <v>93889</v>
          </cell>
        </row>
      </sheetData>
      <sheetData sheetId="424">
        <row r="34">
          <cell r="B34">
            <v>93889</v>
          </cell>
        </row>
      </sheetData>
      <sheetData sheetId="425">
        <row r="34">
          <cell r="B34">
            <v>93889</v>
          </cell>
        </row>
      </sheetData>
      <sheetData sheetId="426">
        <row r="34">
          <cell r="B34">
            <v>93889</v>
          </cell>
        </row>
      </sheetData>
      <sheetData sheetId="427">
        <row r="34">
          <cell r="B34">
            <v>93889</v>
          </cell>
        </row>
      </sheetData>
      <sheetData sheetId="428">
        <row r="34">
          <cell r="B34">
            <v>93889</v>
          </cell>
        </row>
      </sheetData>
      <sheetData sheetId="429">
        <row r="34">
          <cell r="B34">
            <v>93889</v>
          </cell>
        </row>
      </sheetData>
      <sheetData sheetId="430">
        <row r="34">
          <cell r="B34">
            <v>93889</v>
          </cell>
        </row>
      </sheetData>
      <sheetData sheetId="431">
        <row r="34">
          <cell r="B34">
            <v>93889</v>
          </cell>
        </row>
      </sheetData>
      <sheetData sheetId="432">
        <row r="34">
          <cell r="B34">
            <v>93889</v>
          </cell>
        </row>
      </sheetData>
      <sheetData sheetId="433">
        <row r="34">
          <cell r="B34">
            <v>93889</v>
          </cell>
        </row>
      </sheetData>
      <sheetData sheetId="434">
        <row r="34">
          <cell r="B34">
            <v>93889</v>
          </cell>
        </row>
      </sheetData>
      <sheetData sheetId="435">
        <row r="34">
          <cell r="B34">
            <v>93889</v>
          </cell>
        </row>
      </sheetData>
      <sheetData sheetId="436" refreshError="1"/>
      <sheetData sheetId="437">
        <row r="34">
          <cell r="B34">
            <v>93889</v>
          </cell>
        </row>
      </sheetData>
      <sheetData sheetId="438">
        <row r="34">
          <cell r="B34">
            <v>93889</v>
          </cell>
        </row>
      </sheetData>
      <sheetData sheetId="439">
        <row r="34">
          <cell r="B34">
            <v>93889</v>
          </cell>
        </row>
      </sheetData>
      <sheetData sheetId="440">
        <row r="34">
          <cell r="B34">
            <v>93889</v>
          </cell>
        </row>
      </sheetData>
      <sheetData sheetId="441">
        <row r="34">
          <cell r="B34">
            <v>93889</v>
          </cell>
        </row>
      </sheetData>
      <sheetData sheetId="442">
        <row r="34">
          <cell r="B34">
            <v>93889</v>
          </cell>
        </row>
      </sheetData>
      <sheetData sheetId="443">
        <row r="34">
          <cell r="B34">
            <v>93889</v>
          </cell>
        </row>
      </sheetData>
      <sheetData sheetId="444">
        <row r="34">
          <cell r="B34">
            <v>93889</v>
          </cell>
        </row>
      </sheetData>
      <sheetData sheetId="445">
        <row r="34">
          <cell r="B34">
            <v>93889</v>
          </cell>
        </row>
      </sheetData>
      <sheetData sheetId="446">
        <row r="34">
          <cell r="B34">
            <v>93889</v>
          </cell>
        </row>
      </sheetData>
      <sheetData sheetId="447">
        <row r="34">
          <cell r="B34">
            <v>93889</v>
          </cell>
        </row>
      </sheetData>
      <sheetData sheetId="448">
        <row r="34">
          <cell r="B34">
            <v>93889</v>
          </cell>
        </row>
      </sheetData>
      <sheetData sheetId="449">
        <row r="34">
          <cell r="B34">
            <v>93889</v>
          </cell>
        </row>
      </sheetData>
      <sheetData sheetId="450">
        <row r="34">
          <cell r="B34">
            <v>93889</v>
          </cell>
        </row>
      </sheetData>
      <sheetData sheetId="451">
        <row r="34">
          <cell r="B34">
            <v>93889</v>
          </cell>
        </row>
      </sheetData>
      <sheetData sheetId="452">
        <row r="34">
          <cell r="B34">
            <v>93889</v>
          </cell>
        </row>
      </sheetData>
      <sheetData sheetId="453">
        <row r="34">
          <cell r="B34">
            <v>93889</v>
          </cell>
        </row>
      </sheetData>
      <sheetData sheetId="454">
        <row r="34">
          <cell r="B34">
            <v>93889</v>
          </cell>
        </row>
      </sheetData>
      <sheetData sheetId="455">
        <row r="34">
          <cell r="B34">
            <v>93889</v>
          </cell>
        </row>
      </sheetData>
      <sheetData sheetId="456">
        <row r="34">
          <cell r="B34">
            <v>93889</v>
          </cell>
        </row>
      </sheetData>
      <sheetData sheetId="457">
        <row r="34">
          <cell r="B34">
            <v>93889</v>
          </cell>
        </row>
      </sheetData>
      <sheetData sheetId="458">
        <row r="34">
          <cell r="B34">
            <v>93889</v>
          </cell>
        </row>
      </sheetData>
      <sheetData sheetId="459">
        <row r="34">
          <cell r="B34">
            <v>93889</v>
          </cell>
        </row>
      </sheetData>
      <sheetData sheetId="460">
        <row r="34">
          <cell r="B34">
            <v>93889</v>
          </cell>
        </row>
      </sheetData>
      <sheetData sheetId="461">
        <row r="34">
          <cell r="B34">
            <v>93889</v>
          </cell>
        </row>
      </sheetData>
      <sheetData sheetId="462">
        <row r="34">
          <cell r="B34">
            <v>93889</v>
          </cell>
        </row>
      </sheetData>
      <sheetData sheetId="463">
        <row r="34">
          <cell r="B34">
            <v>93889</v>
          </cell>
        </row>
      </sheetData>
      <sheetData sheetId="464">
        <row r="34">
          <cell r="B34">
            <v>93889</v>
          </cell>
        </row>
      </sheetData>
      <sheetData sheetId="465">
        <row r="34">
          <cell r="B34">
            <v>93889</v>
          </cell>
        </row>
      </sheetData>
      <sheetData sheetId="466">
        <row r="34">
          <cell r="B34">
            <v>93889</v>
          </cell>
        </row>
      </sheetData>
      <sheetData sheetId="467">
        <row r="34">
          <cell r="B34">
            <v>93889</v>
          </cell>
        </row>
      </sheetData>
      <sheetData sheetId="468">
        <row r="34">
          <cell r="B34">
            <v>93889</v>
          </cell>
        </row>
      </sheetData>
      <sheetData sheetId="469">
        <row r="34">
          <cell r="B34">
            <v>93889</v>
          </cell>
        </row>
      </sheetData>
      <sheetData sheetId="470">
        <row r="34">
          <cell r="B34">
            <v>93889</v>
          </cell>
        </row>
      </sheetData>
      <sheetData sheetId="471">
        <row r="34">
          <cell r="B34">
            <v>93889</v>
          </cell>
        </row>
      </sheetData>
      <sheetData sheetId="472">
        <row r="34">
          <cell r="B34">
            <v>93889</v>
          </cell>
        </row>
      </sheetData>
      <sheetData sheetId="473">
        <row r="34">
          <cell r="B34">
            <v>93889</v>
          </cell>
        </row>
      </sheetData>
      <sheetData sheetId="474">
        <row r="34">
          <cell r="B34">
            <v>93889</v>
          </cell>
        </row>
      </sheetData>
      <sheetData sheetId="475">
        <row r="34">
          <cell r="B34">
            <v>93889</v>
          </cell>
        </row>
      </sheetData>
      <sheetData sheetId="476">
        <row r="34">
          <cell r="B34">
            <v>93889</v>
          </cell>
        </row>
      </sheetData>
      <sheetData sheetId="477">
        <row r="34">
          <cell r="B34">
            <v>93889</v>
          </cell>
        </row>
      </sheetData>
      <sheetData sheetId="478">
        <row r="34">
          <cell r="B34">
            <v>93889</v>
          </cell>
        </row>
      </sheetData>
      <sheetData sheetId="479">
        <row r="34">
          <cell r="B34">
            <v>93889</v>
          </cell>
        </row>
      </sheetData>
      <sheetData sheetId="480">
        <row r="34">
          <cell r="B34">
            <v>93889</v>
          </cell>
        </row>
      </sheetData>
      <sheetData sheetId="481">
        <row r="34">
          <cell r="B34">
            <v>93889</v>
          </cell>
        </row>
      </sheetData>
      <sheetData sheetId="482">
        <row r="34">
          <cell r="B34">
            <v>93889</v>
          </cell>
        </row>
      </sheetData>
      <sheetData sheetId="483">
        <row r="34">
          <cell r="B34">
            <v>93889</v>
          </cell>
        </row>
      </sheetData>
      <sheetData sheetId="484">
        <row r="34">
          <cell r="B34">
            <v>93889</v>
          </cell>
        </row>
      </sheetData>
      <sheetData sheetId="485">
        <row r="34">
          <cell r="B34">
            <v>93889</v>
          </cell>
        </row>
      </sheetData>
      <sheetData sheetId="486">
        <row r="34">
          <cell r="B34">
            <v>93889</v>
          </cell>
        </row>
      </sheetData>
      <sheetData sheetId="487">
        <row r="34">
          <cell r="B34">
            <v>93889</v>
          </cell>
        </row>
      </sheetData>
      <sheetData sheetId="488">
        <row r="34">
          <cell r="B34">
            <v>93889</v>
          </cell>
        </row>
      </sheetData>
      <sheetData sheetId="489">
        <row r="34">
          <cell r="B34">
            <v>93889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>
        <row r="34">
          <cell r="B34">
            <v>93889</v>
          </cell>
        </row>
      </sheetData>
      <sheetData sheetId="499">
        <row r="34">
          <cell r="B34">
            <v>93889</v>
          </cell>
        </row>
      </sheetData>
      <sheetData sheetId="500">
        <row r="34">
          <cell r="B34">
            <v>93889</v>
          </cell>
        </row>
      </sheetData>
      <sheetData sheetId="501">
        <row r="34">
          <cell r="B34">
            <v>93889</v>
          </cell>
        </row>
      </sheetData>
      <sheetData sheetId="502">
        <row r="34">
          <cell r="B34">
            <v>93889</v>
          </cell>
        </row>
      </sheetData>
      <sheetData sheetId="503">
        <row r="34">
          <cell r="B34">
            <v>93889</v>
          </cell>
        </row>
      </sheetData>
      <sheetData sheetId="504">
        <row r="34">
          <cell r="B34">
            <v>93889</v>
          </cell>
        </row>
      </sheetData>
      <sheetData sheetId="505">
        <row r="34">
          <cell r="B34">
            <v>93889</v>
          </cell>
        </row>
      </sheetData>
      <sheetData sheetId="506">
        <row r="34">
          <cell r="B34">
            <v>93889</v>
          </cell>
        </row>
      </sheetData>
      <sheetData sheetId="507">
        <row r="34">
          <cell r="B34">
            <v>93889</v>
          </cell>
        </row>
      </sheetData>
      <sheetData sheetId="508">
        <row r="34">
          <cell r="B34">
            <v>93889</v>
          </cell>
        </row>
      </sheetData>
      <sheetData sheetId="509">
        <row r="34">
          <cell r="B34">
            <v>93889</v>
          </cell>
        </row>
      </sheetData>
      <sheetData sheetId="510">
        <row r="34">
          <cell r="B34">
            <v>93889</v>
          </cell>
        </row>
      </sheetData>
      <sheetData sheetId="511">
        <row r="34">
          <cell r="B34">
            <v>93889</v>
          </cell>
        </row>
      </sheetData>
      <sheetData sheetId="512">
        <row r="34">
          <cell r="B34">
            <v>93889</v>
          </cell>
        </row>
      </sheetData>
      <sheetData sheetId="513">
        <row r="34">
          <cell r="B34">
            <v>93889</v>
          </cell>
        </row>
      </sheetData>
      <sheetData sheetId="514">
        <row r="34">
          <cell r="B34">
            <v>93889</v>
          </cell>
        </row>
      </sheetData>
      <sheetData sheetId="515">
        <row r="34">
          <cell r="B34">
            <v>93889</v>
          </cell>
        </row>
      </sheetData>
      <sheetData sheetId="516">
        <row r="34">
          <cell r="B34">
            <v>93889</v>
          </cell>
        </row>
      </sheetData>
      <sheetData sheetId="517">
        <row r="34">
          <cell r="B34">
            <v>93889</v>
          </cell>
        </row>
      </sheetData>
      <sheetData sheetId="518">
        <row r="34">
          <cell r="B34">
            <v>93889</v>
          </cell>
        </row>
      </sheetData>
      <sheetData sheetId="519">
        <row r="34">
          <cell r="B34">
            <v>93889</v>
          </cell>
        </row>
      </sheetData>
      <sheetData sheetId="520">
        <row r="34">
          <cell r="B34">
            <v>93889</v>
          </cell>
        </row>
      </sheetData>
      <sheetData sheetId="521">
        <row r="34">
          <cell r="B34">
            <v>93889</v>
          </cell>
        </row>
      </sheetData>
      <sheetData sheetId="522">
        <row r="34">
          <cell r="B34">
            <v>93889</v>
          </cell>
        </row>
      </sheetData>
      <sheetData sheetId="523">
        <row r="34">
          <cell r="B34">
            <v>93889</v>
          </cell>
        </row>
      </sheetData>
      <sheetData sheetId="524">
        <row r="34">
          <cell r="B34">
            <v>93889</v>
          </cell>
        </row>
      </sheetData>
      <sheetData sheetId="525">
        <row r="34">
          <cell r="B34">
            <v>93889</v>
          </cell>
        </row>
      </sheetData>
      <sheetData sheetId="526">
        <row r="34">
          <cell r="B34">
            <v>93889</v>
          </cell>
        </row>
      </sheetData>
      <sheetData sheetId="527">
        <row r="34">
          <cell r="B34">
            <v>93889</v>
          </cell>
        </row>
      </sheetData>
      <sheetData sheetId="528">
        <row r="34">
          <cell r="B34">
            <v>93889</v>
          </cell>
        </row>
      </sheetData>
      <sheetData sheetId="529">
        <row r="34">
          <cell r="B34">
            <v>93889</v>
          </cell>
        </row>
      </sheetData>
      <sheetData sheetId="530">
        <row r="34">
          <cell r="B34">
            <v>93889</v>
          </cell>
        </row>
      </sheetData>
      <sheetData sheetId="531">
        <row r="34">
          <cell r="B34">
            <v>93889</v>
          </cell>
        </row>
      </sheetData>
      <sheetData sheetId="532">
        <row r="34">
          <cell r="B34">
            <v>93889</v>
          </cell>
        </row>
      </sheetData>
      <sheetData sheetId="533">
        <row r="34">
          <cell r="B34">
            <v>93889</v>
          </cell>
        </row>
      </sheetData>
      <sheetData sheetId="534">
        <row r="34">
          <cell r="B34">
            <v>93889</v>
          </cell>
        </row>
      </sheetData>
      <sheetData sheetId="535">
        <row r="34">
          <cell r="B34">
            <v>93889</v>
          </cell>
        </row>
      </sheetData>
      <sheetData sheetId="536">
        <row r="34">
          <cell r="B34">
            <v>93889</v>
          </cell>
        </row>
      </sheetData>
      <sheetData sheetId="537">
        <row r="34">
          <cell r="B34">
            <v>93889</v>
          </cell>
        </row>
      </sheetData>
      <sheetData sheetId="538">
        <row r="34">
          <cell r="B34">
            <v>93889</v>
          </cell>
        </row>
      </sheetData>
      <sheetData sheetId="539">
        <row r="34">
          <cell r="B34">
            <v>93889</v>
          </cell>
        </row>
      </sheetData>
      <sheetData sheetId="540">
        <row r="34">
          <cell r="B34">
            <v>93889</v>
          </cell>
        </row>
      </sheetData>
      <sheetData sheetId="541">
        <row r="34">
          <cell r="B34">
            <v>93889</v>
          </cell>
        </row>
      </sheetData>
      <sheetData sheetId="542">
        <row r="34">
          <cell r="B34">
            <v>93889</v>
          </cell>
        </row>
      </sheetData>
      <sheetData sheetId="543">
        <row r="34">
          <cell r="B34">
            <v>93889</v>
          </cell>
        </row>
      </sheetData>
      <sheetData sheetId="544">
        <row r="34">
          <cell r="B34">
            <v>93889</v>
          </cell>
        </row>
      </sheetData>
      <sheetData sheetId="545">
        <row r="34">
          <cell r="B34">
            <v>93889</v>
          </cell>
        </row>
      </sheetData>
      <sheetData sheetId="546">
        <row r="34">
          <cell r="B34">
            <v>93889</v>
          </cell>
        </row>
      </sheetData>
      <sheetData sheetId="547">
        <row r="34">
          <cell r="B34">
            <v>93889</v>
          </cell>
        </row>
      </sheetData>
      <sheetData sheetId="548">
        <row r="34">
          <cell r="B34">
            <v>93889</v>
          </cell>
        </row>
      </sheetData>
      <sheetData sheetId="549">
        <row r="34">
          <cell r="B34">
            <v>93889</v>
          </cell>
        </row>
      </sheetData>
      <sheetData sheetId="550">
        <row r="34">
          <cell r="B34">
            <v>93889</v>
          </cell>
        </row>
      </sheetData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>
        <row r="34">
          <cell r="B34">
            <v>93889</v>
          </cell>
        </row>
      </sheetData>
      <sheetData sheetId="570">
        <row r="34">
          <cell r="B34">
            <v>93889</v>
          </cell>
        </row>
      </sheetData>
      <sheetData sheetId="571">
        <row r="34">
          <cell r="B34">
            <v>93889</v>
          </cell>
        </row>
      </sheetData>
      <sheetData sheetId="572">
        <row r="34">
          <cell r="B34">
            <v>93889</v>
          </cell>
        </row>
      </sheetData>
      <sheetData sheetId="573">
        <row r="34">
          <cell r="B34">
            <v>93889</v>
          </cell>
        </row>
      </sheetData>
      <sheetData sheetId="574">
        <row r="34">
          <cell r="B34">
            <v>93889</v>
          </cell>
        </row>
      </sheetData>
      <sheetData sheetId="575">
        <row r="34">
          <cell r="B34">
            <v>93889</v>
          </cell>
        </row>
      </sheetData>
      <sheetData sheetId="576">
        <row r="34">
          <cell r="B34">
            <v>93889</v>
          </cell>
        </row>
      </sheetData>
      <sheetData sheetId="577">
        <row r="34">
          <cell r="B34">
            <v>93889</v>
          </cell>
        </row>
      </sheetData>
      <sheetData sheetId="578">
        <row r="34">
          <cell r="B34">
            <v>93889</v>
          </cell>
        </row>
      </sheetData>
      <sheetData sheetId="579">
        <row r="34">
          <cell r="B34">
            <v>93889</v>
          </cell>
        </row>
      </sheetData>
      <sheetData sheetId="580">
        <row r="34">
          <cell r="B34">
            <v>93889</v>
          </cell>
        </row>
      </sheetData>
      <sheetData sheetId="581">
        <row r="34">
          <cell r="B34">
            <v>93889</v>
          </cell>
        </row>
      </sheetData>
      <sheetData sheetId="582">
        <row r="34">
          <cell r="B34">
            <v>93889</v>
          </cell>
        </row>
      </sheetData>
      <sheetData sheetId="583">
        <row r="34">
          <cell r="B34">
            <v>93889</v>
          </cell>
        </row>
      </sheetData>
      <sheetData sheetId="584">
        <row r="34">
          <cell r="B34">
            <v>93889</v>
          </cell>
        </row>
      </sheetData>
      <sheetData sheetId="585">
        <row r="34">
          <cell r="B34">
            <v>93889</v>
          </cell>
        </row>
      </sheetData>
      <sheetData sheetId="586">
        <row r="34">
          <cell r="B34">
            <v>93889</v>
          </cell>
        </row>
      </sheetData>
      <sheetData sheetId="587">
        <row r="34">
          <cell r="B34">
            <v>93889</v>
          </cell>
        </row>
      </sheetData>
      <sheetData sheetId="588">
        <row r="34">
          <cell r="B34">
            <v>93889</v>
          </cell>
        </row>
      </sheetData>
      <sheetData sheetId="589">
        <row r="34">
          <cell r="B34">
            <v>93889</v>
          </cell>
        </row>
      </sheetData>
      <sheetData sheetId="590">
        <row r="34">
          <cell r="B34">
            <v>93889</v>
          </cell>
        </row>
      </sheetData>
      <sheetData sheetId="591">
        <row r="34">
          <cell r="B34">
            <v>93889</v>
          </cell>
        </row>
      </sheetData>
      <sheetData sheetId="592">
        <row r="34">
          <cell r="B34">
            <v>93889</v>
          </cell>
        </row>
      </sheetData>
      <sheetData sheetId="593">
        <row r="34">
          <cell r="B34">
            <v>93889</v>
          </cell>
        </row>
      </sheetData>
      <sheetData sheetId="594">
        <row r="34">
          <cell r="B34">
            <v>93889</v>
          </cell>
        </row>
      </sheetData>
      <sheetData sheetId="595">
        <row r="34">
          <cell r="B34">
            <v>93889</v>
          </cell>
        </row>
      </sheetData>
      <sheetData sheetId="596">
        <row r="34">
          <cell r="B34">
            <v>93889</v>
          </cell>
        </row>
      </sheetData>
      <sheetData sheetId="597">
        <row r="34">
          <cell r="B34">
            <v>93889</v>
          </cell>
        </row>
      </sheetData>
      <sheetData sheetId="598">
        <row r="34">
          <cell r="B34">
            <v>93889</v>
          </cell>
        </row>
      </sheetData>
      <sheetData sheetId="599">
        <row r="34">
          <cell r="B34">
            <v>93889</v>
          </cell>
        </row>
      </sheetData>
      <sheetData sheetId="600">
        <row r="34">
          <cell r="B34">
            <v>93889</v>
          </cell>
        </row>
      </sheetData>
      <sheetData sheetId="601">
        <row r="34">
          <cell r="B34">
            <v>93889</v>
          </cell>
        </row>
      </sheetData>
      <sheetData sheetId="602">
        <row r="34">
          <cell r="B34">
            <v>93889</v>
          </cell>
        </row>
      </sheetData>
      <sheetData sheetId="603">
        <row r="34">
          <cell r="B34">
            <v>93889</v>
          </cell>
        </row>
      </sheetData>
      <sheetData sheetId="604">
        <row r="34">
          <cell r="B34">
            <v>93889</v>
          </cell>
        </row>
      </sheetData>
      <sheetData sheetId="605">
        <row r="34">
          <cell r="B34">
            <v>93889</v>
          </cell>
        </row>
      </sheetData>
      <sheetData sheetId="606">
        <row r="34">
          <cell r="B34">
            <v>93889</v>
          </cell>
        </row>
      </sheetData>
      <sheetData sheetId="607">
        <row r="34">
          <cell r="B34">
            <v>93889</v>
          </cell>
        </row>
      </sheetData>
      <sheetData sheetId="608">
        <row r="34">
          <cell r="B34">
            <v>93889</v>
          </cell>
        </row>
      </sheetData>
      <sheetData sheetId="609">
        <row r="34">
          <cell r="B34">
            <v>93889</v>
          </cell>
        </row>
      </sheetData>
      <sheetData sheetId="610">
        <row r="34">
          <cell r="B34">
            <v>93889</v>
          </cell>
        </row>
      </sheetData>
      <sheetData sheetId="611">
        <row r="34">
          <cell r="B34">
            <v>93889</v>
          </cell>
        </row>
      </sheetData>
      <sheetData sheetId="612">
        <row r="34">
          <cell r="B34">
            <v>93889</v>
          </cell>
        </row>
      </sheetData>
      <sheetData sheetId="613">
        <row r="34">
          <cell r="B34">
            <v>93889</v>
          </cell>
        </row>
      </sheetData>
      <sheetData sheetId="614">
        <row r="34">
          <cell r="B34">
            <v>93889</v>
          </cell>
        </row>
      </sheetData>
      <sheetData sheetId="615">
        <row r="34">
          <cell r="B34">
            <v>93889</v>
          </cell>
        </row>
      </sheetData>
      <sheetData sheetId="616">
        <row r="34">
          <cell r="B34">
            <v>93889</v>
          </cell>
        </row>
      </sheetData>
      <sheetData sheetId="617">
        <row r="34">
          <cell r="B34">
            <v>93889</v>
          </cell>
        </row>
      </sheetData>
      <sheetData sheetId="618">
        <row r="34">
          <cell r="B34">
            <v>93889</v>
          </cell>
        </row>
      </sheetData>
      <sheetData sheetId="619">
        <row r="34">
          <cell r="B34">
            <v>93889</v>
          </cell>
        </row>
      </sheetData>
      <sheetData sheetId="620">
        <row r="34">
          <cell r="B34">
            <v>93889</v>
          </cell>
        </row>
      </sheetData>
      <sheetData sheetId="621">
        <row r="34">
          <cell r="B34">
            <v>93889</v>
          </cell>
        </row>
      </sheetData>
      <sheetData sheetId="622">
        <row r="34">
          <cell r="B34">
            <v>93889</v>
          </cell>
        </row>
      </sheetData>
      <sheetData sheetId="623">
        <row r="34">
          <cell r="B34">
            <v>93889</v>
          </cell>
        </row>
      </sheetData>
      <sheetData sheetId="624">
        <row r="34">
          <cell r="B34">
            <v>93889</v>
          </cell>
        </row>
      </sheetData>
      <sheetData sheetId="625">
        <row r="34">
          <cell r="B34">
            <v>93889</v>
          </cell>
        </row>
      </sheetData>
      <sheetData sheetId="626">
        <row r="34">
          <cell r="B34">
            <v>93889</v>
          </cell>
        </row>
      </sheetData>
      <sheetData sheetId="627">
        <row r="34">
          <cell r="B34">
            <v>93889</v>
          </cell>
        </row>
      </sheetData>
      <sheetData sheetId="628">
        <row r="34">
          <cell r="B34">
            <v>93889</v>
          </cell>
        </row>
      </sheetData>
      <sheetData sheetId="629">
        <row r="34">
          <cell r="B34">
            <v>93889</v>
          </cell>
        </row>
      </sheetData>
      <sheetData sheetId="630">
        <row r="34">
          <cell r="B34">
            <v>93889</v>
          </cell>
        </row>
      </sheetData>
      <sheetData sheetId="631">
        <row r="34">
          <cell r="B34">
            <v>93889</v>
          </cell>
        </row>
      </sheetData>
      <sheetData sheetId="632">
        <row r="34">
          <cell r="B34">
            <v>93889</v>
          </cell>
        </row>
      </sheetData>
      <sheetData sheetId="633">
        <row r="34">
          <cell r="B34">
            <v>93889</v>
          </cell>
        </row>
      </sheetData>
      <sheetData sheetId="634">
        <row r="34">
          <cell r="B34">
            <v>93889</v>
          </cell>
        </row>
      </sheetData>
      <sheetData sheetId="635">
        <row r="34">
          <cell r="B34">
            <v>93889</v>
          </cell>
        </row>
      </sheetData>
      <sheetData sheetId="636">
        <row r="34">
          <cell r="B34">
            <v>93889</v>
          </cell>
        </row>
      </sheetData>
      <sheetData sheetId="637">
        <row r="34">
          <cell r="B34">
            <v>93889</v>
          </cell>
        </row>
      </sheetData>
      <sheetData sheetId="638">
        <row r="34">
          <cell r="B34">
            <v>93889</v>
          </cell>
        </row>
      </sheetData>
      <sheetData sheetId="639">
        <row r="34">
          <cell r="B34">
            <v>93889</v>
          </cell>
        </row>
      </sheetData>
      <sheetData sheetId="640">
        <row r="34">
          <cell r="B34">
            <v>93889</v>
          </cell>
        </row>
      </sheetData>
      <sheetData sheetId="641">
        <row r="34">
          <cell r="B34">
            <v>93889</v>
          </cell>
        </row>
      </sheetData>
      <sheetData sheetId="642">
        <row r="34">
          <cell r="B34">
            <v>93889</v>
          </cell>
        </row>
      </sheetData>
      <sheetData sheetId="643">
        <row r="34">
          <cell r="B34">
            <v>93889</v>
          </cell>
        </row>
      </sheetData>
      <sheetData sheetId="644">
        <row r="34">
          <cell r="B34">
            <v>93889</v>
          </cell>
        </row>
      </sheetData>
      <sheetData sheetId="645">
        <row r="34">
          <cell r="B34">
            <v>93889</v>
          </cell>
        </row>
      </sheetData>
      <sheetData sheetId="646">
        <row r="34">
          <cell r="B34">
            <v>93889</v>
          </cell>
        </row>
      </sheetData>
      <sheetData sheetId="647">
        <row r="34">
          <cell r="B34">
            <v>93889</v>
          </cell>
        </row>
      </sheetData>
      <sheetData sheetId="648">
        <row r="34">
          <cell r="B34">
            <v>93889</v>
          </cell>
        </row>
      </sheetData>
      <sheetData sheetId="649">
        <row r="34">
          <cell r="B34">
            <v>93889</v>
          </cell>
        </row>
      </sheetData>
      <sheetData sheetId="650">
        <row r="34">
          <cell r="B34">
            <v>93889</v>
          </cell>
        </row>
      </sheetData>
      <sheetData sheetId="651">
        <row r="34">
          <cell r="B34">
            <v>93889</v>
          </cell>
        </row>
      </sheetData>
      <sheetData sheetId="652">
        <row r="34">
          <cell r="B34">
            <v>93889</v>
          </cell>
        </row>
      </sheetData>
      <sheetData sheetId="653">
        <row r="34">
          <cell r="B34">
            <v>93889</v>
          </cell>
        </row>
      </sheetData>
      <sheetData sheetId="654">
        <row r="34">
          <cell r="B34">
            <v>93889</v>
          </cell>
        </row>
      </sheetData>
      <sheetData sheetId="655">
        <row r="34">
          <cell r="B34">
            <v>93889</v>
          </cell>
        </row>
      </sheetData>
      <sheetData sheetId="656">
        <row r="34">
          <cell r="B34">
            <v>93889</v>
          </cell>
        </row>
      </sheetData>
      <sheetData sheetId="657">
        <row r="34">
          <cell r="B34">
            <v>93889</v>
          </cell>
        </row>
      </sheetData>
      <sheetData sheetId="658">
        <row r="34">
          <cell r="B34">
            <v>93889</v>
          </cell>
        </row>
      </sheetData>
      <sheetData sheetId="659">
        <row r="34">
          <cell r="B34">
            <v>93889</v>
          </cell>
        </row>
      </sheetData>
      <sheetData sheetId="660">
        <row r="34">
          <cell r="B34">
            <v>93889</v>
          </cell>
        </row>
      </sheetData>
      <sheetData sheetId="661">
        <row r="34">
          <cell r="B34">
            <v>93889</v>
          </cell>
        </row>
      </sheetData>
      <sheetData sheetId="662">
        <row r="34">
          <cell r="B34">
            <v>93889</v>
          </cell>
        </row>
      </sheetData>
      <sheetData sheetId="663">
        <row r="34">
          <cell r="B34">
            <v>93889</v>
          </cell>
        </row>
      </sheetData>
      <sheetData sheetId="664">
        <row r="34">
          <cell r="B34">
            <v>93889</v>
          </cell>
        </row>
      </sheetData>
      <sheetData sheetId="665">
        <row r="34">
          <cell r="B34">
            <v>93889</v>
          </cell>
        </row>
      </sheetData>
      <sheetData sheetId="666">
        <row r="34">
          <cell r="B34">
            <v>93889</v>
          </cell>
        </row>
      </sheetData>
      <sheetData sheetId="667">
        <row r="34">
          <cell r="B34">
            <v>93889</v>
          </cell>
        </row>
      </sheetData>
      <sheetData sheetId="668">
        <row r="34">
          <cell r="B34">
            <v>93889</v>
          </cell>
        </row>
      </sheetData>
      <sheetData sheetId="669">
        <row r="34">
          <cell r="B34">
            <v>93889</v>
          </cell>
        </row>
      </sheetData>
      <sheetData sheetId="670">
        <row r="34">
          <cell r="B34">
            <v>93889</v>
          </cell>
        </row>
      </sheetData>
      <sheetData sheetId="671">
        <row r="34">
          <cell r="B34">
            <v>93889</v>
          </cell>
        </row>
      </sheetData>
      <sheetData sheetId="672">
        <row r="34">
          <cell r="B34">
            <v>93889</v>
          </cell>
        </row>
      </sheetData>
      <sheetData sheetId="673">
        <row r="34">
          <cell r="B34">
            <v>93889</v>
          </cell>
        </row>
      </sheetData>
      <sheetData sheetId="674">
        <row r="34">
          <cell r="B34">
            <v>93889</v>
          </cell>
        </row>
      </sheetData>
      <sheetData sheetId="675">
        <row r="34">
          <cell r="B34">
            <v>93889</v>
          </cell>
        </row>
      </sheetData>
      <sheetData sheetId="676">
        <row r="34">
          <cell r="B34">
            <v>93889</v>
          </cell>
        </row>
      </sheetData>
      <sheetData sheetId="677">
        <row r="34">
          <cell r="B34">
            <v>93889</v>
          </cell>
        </row>
      </sheetData>
      <sheetData sheetId="678">
        <row r="34">
          <cell r="B34">
            <v>93889</v>
          </cell>
        </row>
      </sheetData>
      <sheetData sheetId="679">
        <row r="34">
          <cell r="B34">
            <v>93889</v>
          </cell>
        </row>
      </sheetData>
      <sheetData sheetId="680">
        <row r="34">
          <cell r="B34">
            <v>93889</v>
          </cell>
        </row>
      </sheetData>
      <sheetData sheetId="681">
        <row r="34">
          <cell r="B34">
            <v>93889</v>
          </cell>
        </row>
      </sheetData>
      <sheetData sheetId="682">
        <row r="34">
          <cell r="B34">
            <v>93889</v>
          </cell>
        </row>
      </sheetData>
      <sheetData sheetId="683">
        <row r="34">
          <cell r="B34">
            <v>93889</v>
          </cell>
        </row>
      </sheetData>
      <sheetData sheetId="684">
        <row r="34">
          <cell r="B34">
            <v>93889</v>
          </cell>
        </row>
      </sheetData>
      <sheetData sheetId="685">
        <row r="34">
          <cell r="B34">
            <v>93889</v>
          </cell>
        </row>
      </sheetData>
      <sheetData sheetId="686">
        <row r="34">
          <cell r="B34">
            <v>93889</v>
          </cell>
        </row>
      </sheetData>
      <sheetData sheetId="687">
        <row r="34">
          <cell r="B34">
            <v>93889</v>
          </cell>
        </row>
      </sheetData>
      <sheetData sheetId="688">
        <row r="34">
          <cell r="B34">
            <v>93889</v>
          </cell>
        </row>
      </sheetData>
      <sheetData sheetId="689">
        <row r="34">
          <cell r="B34">
            <v>93889</v>
          </cell>
        </row>
      </sheetData>
      <sheetData sheetId="690">
        <row r="34">
          <cell r="B34">
            <v>93889</v>
          </cell>
        </row>
      </sheetData>
      <sheetData sheetId="691">
        <row r="34">
          <cell r="B34">
            <v>93889</v>
          </cell>
        </row>
      </sheetData>
      <sheetData sheetId="692">
        <row r="34">
          <cell r="B34">
            <v>93889</v>
          </cell>
        </row>
      </sheetData>
      <sheetData sheetId="693">
        <row r="34">
          <cell r="B34">
            <v>93889</v>
          </cell>
        </row>
      </sheetData>
      <sheetData sheetId="694">
        <row r="34">
          <cell r="B34">
            <v>93889</v>
          </cell>
        </row>
      </sheetData>
      <sheetData sheetId="695">
        <row r="34">
          <cell r="B34">
            <v>93889</v>
          </cell>
        </row>
      </sheetData>
      <sheetData sheetId="696">
        <row r="34">
          <cell r="B34">
            <v>93889</v>
          </cell>
        </row>
      </sheetData>
      <sheetData sheetId="697">
        <row r="34">
          <cell r="B34">
            <v>93889</v>
          </cell>
        </row>
      </sheetData>
      <sheetData sheetId="698">
        <row r="34">
          <cell r="B34">
            <v>93889</v>
          </cell>
        </row>
      </sheetData>
      <sheetData sheetId="699">
        <row r="34">
          <cell r="B34">
            <v>93889</v>
          </cell>
        </row>
      </sheetData>
      <sheetData sheetId="700">
        <row r="34">
          <cell r="B34">
            <v>93889</v>
          </cell>
        </row>
      </sheetData>
      <sheetData sheetId="701">
        <row r="34">
          <cell r="B34">
            <v>93889</v>
          </cell>
        </row>
      </sheetData>
      <sheetData sheetId="702">
        <row r="34">
          <cell r="B34">
            <v>93889</v>
          </cell>
        </row>
      </sheetData>
      <sheetData sheetId="703">
        <row r="34">
          <cell r="B34">
            <v>93889</v>
          </cell>
        </row>
      </sheetData>
      <sheetData sheetId="704">
        <row r="34">
          <cell r="B34">
            <v>93889</v>
          </cell>
        </row>
      </sheetData>
      <sheetData sheetId="705">
        <row r="34">
          <cell r="B34">
            <v>93889</v>
          </cell>
        </row>
      </sheetData>
      <sheetData sheetId="706">
        <row r="34">
          <cell r="B34">
            <v>93889</v>
          </cell>
        </row>
      </sheetData>
      <sheetData sheetId="707">
        <row r="34">
          <cell r="B34">
            <v>93889</v>
          </cell>
        </row>
      </sheetData>
      <sheetData sheetId="708">
        <row r="34">
          <cell r="B34">
            <v>93889</v>
          </cell>
        </row>
      </sheetData>
      <sheetData sheetId="709">
        <row r="34">
          <cell r="B34">
            <v>93889</v>
          </cell>
        </row>
      </sheetData>
      <sheetData sheetId="710">
        <row r="34">
          <cell r="B34">
            <v>93889</v>
          </cell>
        </row>
      </sheetData>
      <sheetData sheetId="711">
        <row r="34">
          <cell r="B34">
            <v>93889</v>
          </cell>
        </row>
      </sheetData>
      <sheetData sheetId="712">
        <row r="34">
          <cell r="B34">
            <v>93889</v>
          </cell>
        </row>
      </sheetData>
      <sheetData sheetId="713">
        <row r="34">
          <cell r="B34">
            <v>93889</v>
          </cell>
        </row>
      </sheetData>
      <sheetData sheetId="714">
        <row r="34">
          <cell r="B34">
            <v>93889</v>
          </cell>
        </row>
      </sheetData>
      <sheetData sheetId="715">
        <row r="34">
          <cell r="B34">
            <v>93889</v>
          </cell>
        </row>
      </sheetData>
      <sheetData sheetId="716">
        <row r="34">
          <cell r="B34">
            <v>93889</v>
          </cell>
        </row>
      </sheetData>
      <sheetData sheetId="717">
        <row r="34">
          <cell r="B34">
            <v>93889</v>
          </cell>
        </row>
      </sheetData>
      <sheetData sheetId="718">
        <row r="34">
          <cell r="B34">
            <v>93889</v>
          </cell>
        </row>
      </sheetData>
      <sheetData sheetId="719">
        <row r="34">
          <cell r="B34">
            <v>93889</v>
          </cell>
        </row>
      </sheetData>
      <sheetData sheetId="720">
        <row r="34">
          <cell r="B34">
            <v>93889</v>
          </cell>
        </row>
      </sheetData>
      <sheetData sheetId="721">
        <row r="34">
          <cell r="B34">
            <v>93889</v>
          </cell>
        </row>
      </sheetData>
      <sheetData sheetId="722">
        <row r="34">
          <cell r="B34">
            <v>93889</v>
          </cell>
        </row>
      </sheetData>
      <sheetData sheetId="723">
        <row r="34">
          <cell r="B34">
            <v>93889</v>
          </cell>
        </row>
      </sheetData>
      <sheetData sheetId="724">
        <row r="34">
          <cell r="B34">
            <v>93889</v>
          </cell>
        </row>
      </sheetData>
      <sheetData sheetId="725">
        <row r="34">
          <cell r="B34">
            <v>93889</v>
          </cell>
        </row>
      </sheetData>
      <sheetData sheetId="726">
        <row r="34">
          <cell r="B34">
            <v>93889</v>
          </cell>
        </row>
      </sheetData>
      <sheetData sheetId="727">
        <row r="34">
          <cell r="B34">
            <v>93889</v>
          </cell>
        </row>
      </sheetData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>
        <row r="34">
          <cell r="B34">
            <v>93889</v>
          </cell>
        </row>
      </sheetData>
      <sheetData sheetId="736">
        <row r="34">
          <cell r="B34">
            <v>93889</v>
          </cell>
        </row>
      </sheetData>
      <sheetData sheetId="737">
        <row r="34">
          <cell r="B34">
            <v>93889</v>
          </cell>
        </row>
      </sheetData>
      <sheetData sheetId="738">
        <row r="34">
          <cell r="B34">
            <v>93889</v>
          </cell>
        </row>
      </sheetData>
      <sheetData sheetId="739">
        <row r="34">
          <cell r="B34">
            <v>93889</v>
          </cell>
        </row>
      </sheetData>
      <sheetData sheetId="740">
        <row r="34">
          <cell r="B34">
            <v>93889</v>
          </cell>
        </row>
      </sheetData>
      <sheetData sheetId="741">
        <row r="34">
          <cell r="B34">
            <v>93889</v>
          </cell>
        </row>
      </sheetData>
      <sheetData sheetId="742">
        <row r="34">
          <cell r="B34">
            <v>93889</v>
          </cell>
        </row>
      </sheetData>
      <sheetData sheetId="743">
        <row r="34">
          <cell r="B34">
            <v>93889</v>
          </cell>
        </row>
      </sheetData>
      <sheetData sheetId="744">
        <row r="34">
          <cell r="B34">
            <v>93889</v>
          </cell>
        </row>
      </sheetData>
      <sheetData sheetId="745">
        <row r="34">
          <cell r="B34">
            <v>93889</v>
          </cell>
        </row>
      </sheetData>
      <sheetData sheetId="746">
        <row r="34">
          <cell r="B34">
            <v>93889</v>
          </cell>
        </row>
      </sheetData>
      <sheetData sheetId="747">
        <row r="34">
          <cell r="B34">
            <v>93889</v>
          </cell>
        </row>
      </sheetData>
      <sheetData sheetId="748">
        <row r="34">
          <cell r="B34">
            <v>93889</v>
          </cell>
        </row>
      </sheetData>
      <sheetData sheetId="749">
        <row r="34">
          <cell r="B34">
            <v>93889</v>
          </cell>
        </row>
      </sheetData>
      <sheetData sheetId="750">
        <row r="34">
          <cell r="B34">
            <v>93889</v>
          </cell>
        </row>
      </sheetData>
      <sheetData sheetId="751">
        <row r="34">
          <cell r="B34">
            <v>93889</v>
          </cell>
        </row>
      </sheetData>
      <sheetData sheetId="752">
        <row r="34">
          <cell r="B34">
            <v>93889</v>
          </cell>
        </row>
      </sheetData>
      <sheetData sheetId="753">
        <row r="34">
          <cell r="B34">
            <v>93889</v>
          </cell>
        </row>
      </sheetData>
      <sheetData sheetId="754">
        <row r="34">
          <cell r="B34">
            <v>93889</v>
          </cell>
        </row>
      </sheetData>
      <sheetData sheetId="755">
        <row r="34">
          <cell r="B34">
            <v>93889</v>
          </cell>
        </row>
      </sheetData>
      <sheetData sheetId="756">
        <row r="34">
          <cell r="B34">
            <v>93889</v>
          </cell>
        </row>
      </sheetData>
      <sheetData sheetId="757">
        <row r="34">
          <cell r="B34">
            <v>93889</v>
          </cell>
        </row>
      </sheetData>
      <sheetData sheetId="758">
        <row r="34">
          <cell r="B34">
            <v>93889</v>
          </cell>
        </row>
      </sheetData>
      <sheetData sheetId="759">
        <row r="34">
          <cell r="B34">
            <v>93889</v>
          </cell>
        </row>
      </sheetData>
      <sheetData sheetId="760">
        <row r="34">
          <cell r="B34">
            <v>93889</v>
          </cell>
        </row>
      </sheetData>
      <sheetData sheetId="761">
        <row r="34">
          <cell r="B34">
            <v>93889</v>
          </cell>
        </row>
      </sheetData>
      <sheetData sheetId="762">
        <row r="34">
          <cell r="B34">
            <v>93889</v>
          </cell>
        </row>
      </sheetData>
      <sheetData sheetId="763">
        <row r="34">
          <cell r="B34">
            <v>93889</v>
          </cell>
        </row>
      </sheetData>
      <sheetData sheetId="764">
        <row r="34">
          <cell r="B34">
            <v>93889</v>
          </cell>
        </row>
      </sheetData>
      <sheetData sheetId="765">
        <row r="34">
          <cell r="B34">
            <v>93889</v>
          </cell>
        </row>
      </sheetData>
      <sheetData sheetId="766">
        <row r="34">
          <cell r="B34">
            <v>93889</v>
          </cell>
        </row>
      </sheetData>
      <sheetData sheetId="767">
        <row r="34">
          <cell r="B34">
            <v>93889</v>
          </cell>
        </row>
      </sheetData>
      <sheetData sheetId="768">
        <row r="34">
          <cell r="B34">
            <v>93889</v>
          </cell>
        </row>
      </sheetData>
      <sheetData sheetId="769">
        <row r="34">
          <cell r="B34">
            <v>93889</v>
          </cell>
        </row>
      </sheetData>
      <sheetData sheetId="770">
        <row r="34">
          <cell r="B34">
            <v>93889</v>
          </cell>
        </row>
      </sheetData>
      <sheetData sheetId="771">
        <row r="34">
          <cell r="B34">
            <v>93889</v>
          </cell>
        </row>
      </sheetData>
      <sheetData sheetId="772">
        <row r="34">
          <cell r="B34">
            <v>93889</v>
          </cell>
        </row>
      </sheetData>
      <sheetData sheetId="773">
        <row r="34">
          <cell r="B34">
            <v>93889</v>
          </cell>
        </row>
      </sheetData>
      <sheetData sheetId="774">
        <row r="34">
          <cell r="B34">
            <v>93889</v>
          </cell>
        </row>
      </sheetData>
      <sheetData sheetId="775">
        <row r="34">
          <cell r="B34">
            <v>93889</v>
          </cell>
        </row>
      </sheetData>
      <sheetData sheetId="776">
        <row r="34">
          <cell r="B34">
            <v>93889</v>
          </cell>
        </row>
      </sheetData>
      <sheetData sheetId="777">
        <row r="34">
          <cell r="B34">
            <v>93889</v>
          </cell>
        </row>
      </sheetData>
      <sheetData sheetId="778">
        <row r="34">
          <cell r="B34">
            <v>93889</v>
          </cell>
        </row>
      </sheetData>
      <sheetData sheetId="779">
        <row r="34">
          <cell r="B34">
            <v>93889</v>
          </cell>
        </row>
      </sheetData>
      <sheetData sheetId="780">
        <row r="34">
          <cell r="B34">
            <v>93889</v>
          </cell>
        </row>
      </sheetData>
      <sheetData sheetId="781">
        <row r="34">
          <cell r="B34">
            <v>93889</v>
          </cell>
        </row>
      </sheetData>
      <sheetData sheetId="782">
        <row r="34">
          <cell r="B34">
            <v>93889</v>
          </cell>
        </row>
      </sheetData>
      <sheetData sheetId="783">
        <row r="34">
          <cell r="B34">
            <v>93889</v>
          </cell>
        </row>
      </sheetData>
      <sheetData sheetId="784">
        <row r="34">
          <cell r="B34">
            <v>93889</v>
          </cell>
        </row>
      </sheetData>
      <sheetData sheetId="785">
        <row r="34">
          <cell r="B34">
            <v>93889</v>
          </cell>
        </row>
      </sheetData>
      <sheetData sheetId="786">
        <row r="34">
          <cell r="B34">
            <v>93889</v>
          </cell>
        </row>
      </sheetData>
      <sheetData sheetId="787">
        <row r="34">
          <cell r="B34">
            <v>93889</v>
          </cell>
        </row>
      </sheetData>
      <sheetData sheetId="788">
        <row r="34">
          <cell r="B34">
            <v>93889</v>
          </cell>
        </row>
      </sheetData>
      <sheetData sheetId="789">
        <row r="34">
          <cell r="B34">
            <v>93889</v>
          </cell>
        </row>
      </sheetData>
      <sheetData sheetId="790">
        <row r="34">
          <cell r="B34">
            <v>93889</v>
          </cell>
        </row>
      </sheetData>
      <sheetData sheetId="791">
        <row r="34">
          <cell r="B34">
            <v>93889</v>
          </cell>
        </row>
      </sheetData>
      <sheetData sheetId="792">
        <row r="34">
          <cell r="B34">
            <v>93889</v>
          </cell>
        </row>
      </sheetData>
      <sheetData sheetId="793">
        <row r="34">
          <cell r="B34">
            <v>93889</v>
          </cell>
        </row>
      </sheetData>
      <sheetData sheetId="794">
        <row r="34">
          <cell r="B34">
            <v>93889</v>
          </cell>
        </row>
      </sheetData>
      <sheetData sheetId="795">
        <row r="34">
          <cell r="B34">
            <v>93889</v>
          </cell>
        </row>
      </sheetData>
      <sheetData sheetId="796">
        <row r="34">
          <cell r="B34">
            <v>93889</v>
          </cell>
        </row>
      </sheetData>
      <sheetData sheetId="797">
        <row r="34">
          <cell r="B34">
            <v>93889</v>
          </cell>
        </row>
      </sheetData>
      <sheetData sheetId="798">
        <row r="34">
          <cell r="B34">
            <v>93889</v>
          </cell>
        </row>
      </sheetData>
      <sheetData sheetId="799">
        <row r="34">
          <cell r="B34">
            <v>93889</v>
          </cell>
        </row>
      </sheetData>
      <sheetData sheetId="800">
        <row r="34">
          <cell r="B34">
            <v>93889</v>
          </cell>
        </row>
      </sheetData>
      <sheetData sheetId="801">
        <row r="34">
          <cell r="B34">
            <v>93889</v>
          </cell>
        </row>
      </sheetData>
      <sheetData sheetId="802">
        <row r="34">
          <cell r="B34">
            <v>93889</v>
          </cell>
        </row>
      </sheetData>
      <sheetData sheetId="803">
        <row r="34">
          <cell r="B34">
            <v>93889</v>
          </cell>
        </row>
      </sheetData>
      <sheetData sheetId="804">
        <row r="34">
          <cell r="B34">
            <v>93889</v>
          </cell>
        </row>
      </sheetData>
      <sheetData sheetId="805">
        <row r="34">
          <cell r="B34">
            <v>93889</v>
          </cell>
        </row>
      </sheetData>
      <sheetData sheetId="806">
        <row r="34">
          <cell r="B34">
            <v>93889</v>
          </cell>
        </row>
      </sheetData>
      <sheetData sheetId="807">
        <row r="34">
          <cell r="B34">
            <v>93889</v>
          </cell>
        </row>
      </sheetData>
      <sheetData sheetId="808">
        <row r="34">
          <cell r="B34">
            <v>93889</v>
          </cell>
        </row>
      </sheetData>
      <sheetData sheetId="809">
        <row r="34">
          <cell r="B34">
            <v>93889</v>
          </cell>
        </row>
      </sheetData>
      <sheetData sheetId="810">
        <row r="34">
          <cell r="B34">
            <v>93889</v>
          </cell>
        </row>
      </sheetData>
      <sheetData sheetId="811">
        <row r="34">
          <cell r="B34">
            <v>93889</v>
          </cell>
        </row>
      </sheetData>
      <sheetData sheetId="812">
        <row r="34">
          <cell r="B34">
            <v>93889</v>
          </cell>
        </row>
      </sheetData>
      <sheetData sheetId="813">
        <row r="34">
          <cell r="B34">
            <v>93889</v>
          </cell>
        </row>
      </sheetData>
      <sheetData sheetId="814">
        <row r="34">
          <cell r="B34">
            <v>93889</v>
          </cell>
        </row>
      </sheetData>
      <sheetData sheetId="815">
        <row r="34">
          <cell r="B34">
            <v>93889</v>
          </cell>
        </row>
      </sheetData>
      <sheetData sheetId="816">
        <row r="34">
          <cell r="B34">
            <v>93889</v>
          </cell>
        </row>
      </sheetData>
      <sheetData sheetId="817">
        <row r="34">
          <cell r="B34">
            <v>93889</v>
          </cell>
        </row>
      </sheetData>
      <sheetData sheetId="818">
        <row r="34">
          <cell r="B34">
            <v>93889</v>
          </cell>
        </row>
      </sheetData>
      <sheetData sheetId="819">
        <row r="34">
          <cell r="B34">
            <v>93889</v>
          </cell>
        </row>
      </sheetData>
      <sheetData sheetId="820">
        <row r="34">
          <cell r="B34">
            <v>93889</v>
          </cell>
        </row>
      </sheetData>
      <sheetData sheetId="821">
        <row r="34">
          <cell r="B34">
            <v>93889</v>
          </cell>
        </row>
      </sheetData>
      <sheetData sheetId="822">
        <row r="34">
          <cell r="B34">
            <v>93889</v>
          </cell>
        </row>
      </sheetData>
      <sheetData sheetId="823">
        <row r="34">
          <cell r="B34">
            <v>93889</v>
          </cell>
        </row>
      </sheetData>
      <sheetData sheetId="824">
        <row r="34">
          <cell r="B34">
            <v>93889</v>
          </cell>
        </row>
      </sheetData>
      <sheetData sheetId="825">
        <row r="34">
          <cell r="B34">
            <v>93889</v>
          </cell>
        </row>
      </sheetData>
      <sheetData sheetId="826">
        <row r="34">
          <cell r="B34">
            <v>93889</v>
          </cell>
        </row>
      </sheetData>
      <sheetData sheetId="827">
        <row r="34">
          <cell r="B34">
            <v>93889</v>
          </cell>
        </row>
      </sheetData>
      <sheetData sheetId="828">
        <row r="34">
          <cell r="B34">
            <v>93889</v>
          </cell>
        </row>
      </sheetData>
      <sheetData sheetId="829">
        <row r="34">
          <cell r="B34">
            <v>93889</v>
          </cell>
        </row>
      </sheetData>
      <sheetData sheetId="830">
        <row r="34">
          <cell r="B34">
            <v>93889</v>
          </cell>
        </row>
      </sheetData>
      <sheetData sheetId="831">
        <row r="34">
          <cell r="B34">
            <v>93889</v>
          </cell>
        </row>
      </sheetData>
      <sheetData sheetId="832">
        <row r="34">
          <cell r="B34">
            <v>93889</v>
          </cell>
        </row>
      </sheetData>
      <sheetData sheetId="833">
        <row r="34">
          <cell r="B34">
            <v>93889</v>
          </cell>
        </row>
      </sheetData>
      <sheetData sheetId="834">
        <row r="34">
          <cell r="B34">
            <v>93889</v>
          </cell>
        </row>
      </sheetData>
      <sheetData sheetId="835">
        <row r="34">
          <cell r="B34">
            <v>93889</v>
          </cell>
        </row>
      </sheetData>
      <sheetData sheetId="836">
        <row r="34">
          <cell r="B34">
            <v>93889</v>
          </cell>
        </row>
      </sheetData>
      <sheetData sheetId="837">
        <row r="34">
          <cell r="B34">
            <v>93889</v>
          </cell>
        </row>
      </sheetData>
      <sheetData sheetId="838">
        <row r="34">
          <cell r="B34">
            <v>93889</v>
          </cell>
        </row>
      </sheetData>
      <sheetData sheetId="839">
        <row r="34">
          <cell r="B34">
            <v>93889</v>
          </cell>
        </row>
      </sheetData>
      <sheetData sheetId="840">
        <row r="34">
          <cell r="B34">
            <v>93889</v>
          </cell>
        </row>
      </sheetData>
      <sheetData sheetId="841">
        <row r="34">
          <cell r="B34">
            <v>93889</v>
          </cell>
        </row>
      </sheetData>
      <sheetData sheetId="842">
        <row r="34">
          <cell r="B34">
            <v>93889</v>
          </cell>
        </row>
      </sheetData>
      <sheetData sheetId="843">
        <row r="34">
          <cell r="B34">
            <v>93889</v>
          </cell>
        </row>
      </sheetData>
      <sheetData sheetId="844">
        <row r="34">
          <cell r="B34">
            <v>93889</v>
          </cell>
        </row>
      </sheetData>
      <sheetData sheetId="845">
        <row r="34">
          <cell r="B34">
            <v>93889</v>
          </cell>
        </row>
      </sheetData>
      <sheetData sheetId="846">
        <row r="34">
          <cell r="B34">
            <v>93889</v>
          </cell>
        </row>
      </sheetData>
      <sheetData sheetId="847">
        <row r="34">
          <cell r="B34">
            <v>93889</v>
          </cell>
        </row>
      </sheetData>
      <sheetData sheetId="848">
        <row r="34">
          <cell r="B34">
            <v>93889</v>
          </cell>
        </row>
      </sheetData>
      <sheetData sheetId="849">
        <row r="34">
          <cell r="B34">
            <v>93889</v>
          </cell>
        </row>
      </sheetData>
      <sheetData sheetId="850">
        <row r="34">
          <cell r="B34">
            <v>93889</v>
          </cell>
        </row>
      </sheetData>
      <sheetData sheetId="851">
        <row r="34">
          <cell r="B34">
            <v>93889</v>
          </cell>
        </row>
      </sheetData>
      <sheetData sheetId="852">
        <row r="34">
          <cell r="B34">
            <v>93889</v>
          </cell>
        </row>
      </sheetData>
      <sheetData sheetId="853">
        <row r="34">
          <cell r="B34">
            <v>93889</v>
          </cell>
        </row>
      </sheetData>
      <sheetData sheetId="854">
        <row r="34">
          <cell r="B34">
            <v>93889</v>
          </cell>
        </row>
      </sheetData>
      <sheetData sheetId="855">
        <row r="34">
          <cell r="B34">
            <v>93889</v>
          </cell>
        </row>
      </sheetData>
      <sheetData sheetId="856">
        <row r="34">
          <cell r="B34">
            <v>93889</v>
          </cell>
        </row>
      </sheetData>
      <sheetData sheetId="857">
        <row r="34">
          <cell r="B34">
            <v>93889</v>
          </cell>
        </row>
      </sheetData>
      <sheetData sheetId="858">
        <row r="34">
          <cell r="B34">
            <v>93889</v>
          </cell>
        </row>
      </sheetData>
      <sheetData sheetId="859">
        <row r="34">
          <cell r="B34">
            <v>93889</v>
          </cell>
        </row>
      </sheetData>
      <sheetData sheetId="860">
        <row r="34">
          <cell r="B34">
            <v>93889</v>
          </cell>
        </row>
      </sheetData>
      <sheetData sheetId="861">
        <row r="34">
          <cell r="B34">
            <v>93889</v>
          </cell>
        </row>
      </sheetData>
      <sheetData sheetId="862">
        <row r="34">
          <cell r="B34">
            <v>93889</v>
          </cell>
        </row>
      </sheetData>
      <sheetData sheetId="863">
        <row r="34">
          <cell r="B34">
            <v>93889</v>
          </cell>
        </row>
      </sheetData>
      <sheetData sheetId="864">
        <row r="34">
          <cell r="B34">
            <v>93889</v>
          </cell>
        </row>
      </sheetData>
      <sheetData sheetId="865">
        <row r="34">
          <cell r="B34">
            <v>93889</v>
          </cell>
        </row>
      </sheetData>
      <sheetData sheetId="866">
        <row r="34">
          <cell r="B34">
            <v>93889</v>
          </cell>
        </row>
      </sheetData>
      <sheetData sheetId="867">
        <row r="34">
          <cell r="B34">
            <v>93889</v>
          </cell>
        </row>
      </sheetData>
      <sheetData sheetId="868">
        <row r="34">
          <cell r="B34">
            <v>93889</v>
          </cell>
        </row>
      </sheetData>
      <sheetData sheetId="869">
        <row r="34">
          <cell r="B34">
            <v>93889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>
        <row r="34">
          <cell r="B34">
            <v>93889</v>
          </cell>
        </row>
      </sheetData>
      <sheetData sheetId="884" refreshError="1"/>
      <sheetData sheetId="885" refreshError="1"/>
      <sheetData sheetId="886" refreshError="1"/>
      <sheetData sheetId="887">
        <row r="34">
          <cell r="B34">
            <v>93889</v>
          </cell>
        </row>
      </sheetData>
      <sheetData sheetId="888">
        <row r="34">
          <cell r="B34">
            <v>93889</v>
          </cell>
        </row>
      </sheetData>
      <sheetData sheetId="889">
        <row r="34">
          <cell r="B34">
            <v>93889</v>
          </cell>
        </row>
      </sheetData>
      <sheetData sheetId="890">
        <row r="34">
          <cell r="B34">
            <v>93889</v>
          </cell>
        </row>
      </sheetData>
      <sheetData sheetId="891">
        <row r="34">
          <cell r="B34">
            <v>93889</v>
          </cell>
        </row>
      </sheetData>
      <sheetData sheetId="892">
        <row r="34">
          <cell r="B34">
            <v>93889</v>
          </cell>
        </row>
      </sheetData>
      <sheetData sheetId="893">
        <row r="34">
          <cell r="B34">
            <v>93889</v>
          </cell>
        </row>
      </sheetData>
      <sheetData sheetId="894">
        <row r="34">
          <cell r="B34">
            <v>93889</v>
          </cell>
        </row>
      </sheetData>
      <sheetData sheetId="895">
        <row r="34">
          <cell r="B34">
            <v>93889</v>
          </cell>
        </row>
      </sheetData>
      <sheetData sheetId="896">
        <row r="34">
          <cell r="B34">
            <v>93889</v>
          </cell>
        </row>
      </sheetData>
      <sheetData sheetId="897">
        <row r="34">
          <cell r="B34">
            <v>93889</v>
          </cell>
        </row>
      </sheetData>
      <sheetData sheetId="898">
        <row r="34">
          <cell r="B34">
            <v>93889</v>
          </cell>
        </row>
      </sheetData>
      <sheetData sheetId="899">
        <row r="34">
          <cell r="B34">
            <v>93889</v>
          </cell>
        </row>
      </sheetData>
      <sheetData sheetId="900">
        <row r="34">
          <cell r="B34">
            <v>93889</v>
          </cell>
        </row>
      </sheetData>
      <sheetData sheetId="901">
        <row r="34">
          <cell r="B34">
            <v>93889</v>
          </cell>
        </row>
      </sheetData>
      <sheetData sheetId="902">
        <row r="34">
          <cell r="B34">
            <v>93889</v>
          </cell>
        </row>
      </sheetData>
      <sheetData sheetId="903">
        <row r="34">
          <cell r="B34">
            <v>93889</v>
          </cell>
        </row>
      </sheetData>
      <sheetData sheetId="904">
        <row r="34">
          <cell r="B34">
            <v>93889</v>
          </cell>
        </row>
      </sheetData>
      <sheetData sheetId="905">
        <row r="34">
          <cell r="B34">
            <v>93889</v>
          </cell>
        </row>
      </sheetData>
      <sheetData sheetId="906">
        <row r="34">
          <cell r="B34">
            <v>93889</v>
          </cell>
        </row>
      </sheetData>
      <sheetData sheetId="907">
        <row r="34">
          <cell r="B34">
            <v>93889</v>
          </cell>
        </row>
      </sheetData>
      <sheetData sheetId="908">
        <row r="34">
          <cell r="B34">
            <v>93889</v>
          </cell>
        </row>
      </sheetData>
      <sheetData sheetId="909">
        <row r="34">
          <cell r="B34">
            <v>93889</v>
          </cell>
        </row>
      </sheetData>
      <sheetData sheetId="910">
        <row r="34">
          <cell r="B34">
            <v>93889</v>
          </cell>
        </row>
      </sheetData>
      <sheetData sheetId="911">
        <row r="34">
          <cell r="B34">
            <v>93889</v>
          </cell>
        </row>
      </sheetData>
      <sheetData sheetId="912">
        <row r="34">
          <cell r="B34">
            <v>93889</v>
          </cell>
        </row>
      </sheetData>
      <sheetData sheetId="913">
        <row r="34">
          <cell r="B34">
            <v>93889</v>
          </cell>
        </row>
      </sheetData>
      <sheetData sheetId="914">
        <row r="34">
          <cell r="B34">
            <v>93889</v>
          </cell>
        </row>
      </sheetData>
      <sheetData sheetId="915">
        <row r="34">
          <cell r="B34">
            <v>93889</v>
          </cell>
        </row>
      </sheetData>
      <sheetData sheetId="916">
        <row r="34">
          <cell r="B34">
            <v>93889</v>
          </cell>
        </row>
      </sheetData>
      <sheetData sheetId="917">
        <row r="34">
          <cell r="B34">
            <v>93889</v>
          </cell>
        </row>
      </sheetData>
      <sheetData sheetId="918">
        <row r="34">
          <cell r="B34">
            <v>93889</v>
          </cell>
        </row>
      </sheetData>
      <sheetData sheetId="919">
        <row r="34">
          <cell r="B34">
            <v>93889</v>
          </cell>
        </row>
      </sheetData>
      <sheetData sheetId="920">
        <row r="34">
          <cell r="B34">
            <v>93889</v>
          </cell>
        </row>
      </sheetData>
      <sheetData sheetId="921">
        <row r="34">
          <cell r="B34">
            <v>93889</v>
          </cell>
        </row>
      </sheetData>
      <sheetData sheetId="922">
        <row r="34">
          <cell r="B34">
            <v>93889</v>
          </cell>
        </row>
      </sheetData>
      <sheetData sheetId="923">
        <row r="34">
          <cell r="B34">
            <v>93889</v>
          </cell>
        </row>
      </sheetData>
      <sheetData sheetId="924">
        <row r="34">
          <cell r="B34">
            <v>93889</v>
          </cell>
        </row>
      </sheetData>
      <sheetData sheetId="925">
        <row r="34">
          <cell r="B34">
            <v>93889</v>
          </cell>
        </row>
      </sheetData>
      <sheetData sheetId="926">
        <row r="34">
          <cell r="B34">
            <v>93889</v>
          </cell>
        </row>
      </sheetData>
      <sheetData sheetId="927">
        <row r="34">
          <cell r="B34">
            <v>93889</v>
          </cell>
        </row>
      </sheetData>
      <sheetData sheetId="928">
        <row r="34">
          <cell r="B34">
            <v>93889</v>
          </cell>
        </row>
      </sheetData>
      <sheetData sheetId="929">
        <row r="34">
          <cell r="B34">
            <v>93889</v>
          </cell>
        </row>
      </sheetData>
      <sheetData sheetId="930">
        <row r="34">
          <cell r="B34">
            <v>93889</v>
          </cell>
        </row>
      </sheetData>
      <sheetData sheetId="931">
        <row r="34">
          <cell r="B34">
            <v>93889</v>
          </cell>
        </row>
      </sheetData>
      <sheetData sheetId="932">
        <row r="34">
          <cell r="B34">
            <v>93889</v>
          </cell>
        </row>
      </sheetData>
      <sheetData sheetId="933">
        <row r="34">
          <cell r="B34">
            <v>93889</v>
          </cell>
        </row>
      </sheetData>
      <sheetData sheetId="934">
        <row r="34">
          <cell r="B34">
            <v>93889</v>
          </cell>
        </row>
      </sheetData>
      <sheetData sheetId="935">
        <row r="34">
          <cell r="B34">
            <v>93889</v>
          </cell>
        </row>
      </sheetData>
      <sheetData sheetId="936">
        <row r="34">
          <cell r="B34">
            <v>93889</v>
          </cell>
        </row>
      </sheetData>
      <sheetData sheetId="937">
        <row r="34">
          <cell r="B34">
            <v>93889</v>
          </cell>
        </row>
      </sheetData>
      <sheetData sheetId="938">
        <row r="34">
          <cell r="B34">
            <v>93889</v>
          </cell>
        </row>
      </sheetData>
      <sheetData sheetId="939">
        <row r="34">
          <cell r="B34">
            <v>93889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>
        <row r="34">
          <cell r="B34">
            <v>93889</v>
          </cell>
        </row>
      </sheetData>
      <sheetData sheetId="948">
        <row r="34">
          <cell r="B34">
            <v>93889</v>
          </cell>
        </row>
      </sheetData>
      <sheetData sheetId="949">
        <row r="34">
          <cell r="B34">
            <v>93889</v>
          </cell>
        </row>
      </sheetData>
      <sheetData sheetId="950">
        <row r="34">
          <cell r="B34">
            <v>93889</v>
          </cell>
        </row>
      </sheetData>
      <sheetData sheetId="951">
        <row r="34">
          <cell r="B34">
            <v>93889</v>
          </cell>
        </row>
      </sheetData>
      <sheetData sheetId="952">
        <row r="34">
          <cell r="B34">
            <v>93889</v>
          </cell>
        </row>
      </sheetData>
      <sheetData sheetId="953">
        <row r="34">
          <cell r="B34">
            <v>93889</v>
          </cell>
        </row>
      </sheetData>
      <sheetData sheetId="954">
        <row r="34">
          <cell r="B34">
            <v>93889</v>
          </cell>
        </row>
      </sheetData>
      <sheetData sheetId="955">
        <row r="34">
          <cell r="B34">
            <v>93889</v>
          </cell>
        </row>
      </sheetData>
      <sheetData sheetId="956">
        <row r="34">
          <cell r="B34">
            <v>93889</v>
          </cell>
        </row>
      </sheetData>
      <sheetData sheetId="957">
        <row r="34">
          <cell r="B34">
            <v>93889</v>
          </cell>
        </row>
      </sheetData>
      <sheetData sheetId="958">
        <row r="34">
          <cell r="B34">
            <v>93889</v>
          </cell>
        </row>
      </sheetData>
      <sheetData sheetId="959">
        <row r="34">
          <cell r="B34">
            <v>93889</v>
          </cell>
        </row>
      </sheetData>
      <sheetData sheetId="960">
        <row r="34">
          <cell r="B34">
            <v>93889</v>
          </cell>
        </row>
      </sheetData>
      <sheetData sheetId="961">
        <row r="34">
          <cell r="B34">
            <v>93889</v>
          </cell>
        </row>
      </sheetData>
      <sheetData sheetId="962">
        <row r="34">
          <cell r="B34">
            <v>93889</v>
          </cell>
        </row>
      </sheetData>
      <sheetData sheetId="963">
        <row r="34">
          <cell r="B34">
            <v>93889</v>
          </cell>
        </row>
      </sheetData>
      <sheetData sheetId="964">
        <row r="34">
          <cell r="B34">
            <v>93889</v>
          </cell>
        </row>
      </sheetData>
      <sheetData sheetId="965">
        <row r="34">
          <cell r="B34">
            <v>93889</v>
          </cell>
        </row>
      </sheetData>
      <sheetData sheetId="966">
        <row r="34">
          <cell r="B34">
            <v>93889</v>
          </cell>
        </row>
      </sheetData>
      <sheetData sheetId="967">
        <row r="34">
          <cell r="B34">
            <v>93889</v>
          </cell>
        </row>
      </sheetData>
      <sheetData sheetId="968">
        <row r="34">
          <cell r="B34">
            <v>93889</v>
          </cell>
        </row>
      </sheetData>
      <sheetData sheetId="969">
        <row r="34">
          <cell r="B34">
            <v>93889</v>
          </cell>
        </row>
      </sheetData>
      <sheetData sheetId="970">
        <row r="34">
          <cell r="B34">
            <v>93889</v>
          </cell>
        </row>
      </sheetData>
      <sheetData sheetId="971">
        <row r="34">
          <cell r="B34">
            <v>93889</v>
          </cell>
        </row>
      </sheetData>
      <sheetData sheetId="972">
        <row r="34">
          <cell r="B34">
            <v>93889</v>
          </cell>
        </row>
      </sheetData>
      <sheetData sheetId="973">
        <row r="34">
          <cell r="B34">
            <v>93889</v>
          </cell>
        </row>
      </sheetData>
      <sheetData sheetId="974">
        <row r="34">
          <cell r="B34">
            <v>93889</v>
          </cell>
        </row>
      </sheetData>
      <sheetData sheetId="975">
        <row r="34">
          <cell r="B34">
            <v>93889</v>
          </cell>
        </row>
      </sheetData>
      <sheetData sheetId="976">
        <row r="34">
          <cell r="B34">
            <v>93889</v>
          </cell>
        </row>
      </sheetData>
      <sheetData sheetId="977">
        <row r="34">
          <cell r="B34">
            <v>93889</v>
          </cell>
        </row>
      </sheetData>
      <sheetData sheetId="978">
        <row r="34">
          <cell r="B34">
            <v>93889</v>
          </cell>
        </row>
      </sheetData>
      <sheetData sheetId="979">
        <row r="34">
          <cell r="B34">
            <v>93889</v>
          </cell>
        </row>
      </sheetData>
      <sheetData sheetId="980">
        <row r="34">
          <cell r="B34">
            <v>93889</v>
          </cell>
        </row>
      </sheetData>
      <sheetData sheetId="981">
        <row r="34">
          <cell r="B34">
            <v>93889</v>
          </cell>
        </row>
      </sheetData>
      <sheetData sheetId="982">
        <row r="34">
          <cell r="B34">
            <v>93889</v>
          </cell>
        </row>
      </sheetData>
      <sheetData sheetId="983">
        <row r="34">
          <cell r="B34">
            <v>93889</v>
          </cell>
        </row>
      </sheetData>
      <sheetData sheetId="984">
        <row r="34">
          <cell r="B34">
            <v>93889</v>
          </cell>
        </row>
      </sheetData>
      <sheetData sheetId="985">
        <row r="34">
          <cell r="B34">
            <v>93889</v>
          </cell>
        </row>
      </sheetData>
      <sheetData sheetId="986">
        <row r="34">
          <cell r="B34">
            <v>93889</v>
          </cell>
        </row>
      </sheetData>
      <sheetData sheetId="987">
        <row r="34">
          <cell r="B34">
            <v>93889</v>
          </cell>
        </row>
      </sheetData>
      <sheetData sheetId="988">
        <row r="34">
          <cell r="B34">
            <v>93889</v>
          </cell>
        </row>
      </sheetData>
      <sheetData sheetId="989">
        <row r="34">
          <cell r="B34">
            <v>93889</v>
          </cell>
        </row>
      </sheetData>
      <sheetData sheetId="990">
        <row r="34">
          <cell r="B34">
            <v>93889</v>
          </cell>
        </row>
      </sheetData>
      <sheetData sheetId="991">
        <row r="34">
          <cell r="B34">
            <v>93889</v>
          </cell>
        </row>
      </sheetData>
      <sheetData sheetId="992">
        <row r="34">
          <cell r="B34">
            <v>93889</v>
          </cell>
        </row>
      </sheetData>
      <sheetData sheetId="993">
        <row r="34">
          <cell r="B34">
            <v>93889</v>
          </cell>
        </row>
      </sheetData>
      <sheetData sheetId="994">
        <row r="34">
          <cell r="B34">
            <v>93889</v>
          </cell>
        </row>
      </sheetData>
      <sheetData sheetId="995">
        <row r="34">
          <cell r="B34">
            <v>93889</v>
          </cell>
        </row>
      </sheetData>
      <sheetData sheetId="996">
        <row r="34">
          <cell r="B34">
            <v>93889</v>
          </cell>
        </row>
      </sheetData>
      <sheetData sheetId="997">
        <row r="34">
          <cell r="B34">
            <v>93889</v>
          </cell>
        </row>
      </sheetData>
      <sheetData sheetId="998">
        <row r="34">
          <cell r="B34">
            <v>93889</v>
          </cell>
        </row>
      </sheetData>
      <sheetData sheetId="999">
        <row r="34">
          <cell r="B34">
            <v>93889</v>
          </cell>
        </row>
      </sheetData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>
        <row r="34">
          <cell r="B34">
            <v>93889</v>
          </cell>
        </row>
      </sheetData>
      <sheetData sheetId="1080">
        <row r="34">
          <cell r="B34">
            <v>93889</v>
          </cell>
        </row>
      </sheetData>
      <sheetData sheetId="1081">
        <row r="34">
          <cell r="B34">
            <v>93889</v>
          </cell>
        </row>
      </sheetData>
      <sheetData sheetId="1082">
        <row r="34">
          <cell r="B34">
            <v>93889</v>
          </cell>
        </row>
      </sheetData>
      <sheetData sheetId="1083">
        <row r="34">
          <cell r="B34">
            <v>93889</v>
          </cell>
        </row>
      </sheetData>
      <sheetData sheetId="1084" refreshError="1"/>
      <sheetData sheetId="1085">
        <row r="34">
          <cell r="B34">
            <v>93889</v>
          </cell>
        </row>
      </sheetData>
      <sheetData sheetId="1086">
        <row r="34">
          <cell r="B34">
            <v>93889</v>
          </cell>
        </row>
      </sheetData>
      <sheetData sheetId="1087">
        <row r="34">
          <cell r="B34">
            <v>93889</v>
          </cell>
        </row>
      </sheetData>
      <sheetData sheetId="1088">
        <row r="34">
          <cell r="B34">
            <v>93889</v>
          </cell>
        </row>
      </sheetData>
      <sheetData sheetId="1089">
        <row r="34">
          <cell r="B34">
            <v>93889</v>
          </cell>
        </row>
      </sheetData>
      <sheetData sheetId="1090">
        <row r="34">
          <cell r="B34">
            <v>93889</v>
          </cell>
        </row>
      </sheetData>
      <sheetData sheetId="1091">
        <row r="34">
          <cell r="B34">
            <v>93889</v>
          </cell>
        </row>
      </sheetData>
      <sheetData sheetId="1092">
        <row r="34">
          <cell r="B34">
            <v>93889</v>
          </cell>
        </row>
      </sheetData>
      <sheetData sheetId="1093">
        <row r="34">
          <cell r="B34">
            <v>93889</v>
          </cell>
        </row>
      </sheetData>
      <sheetData sheetId="1094">
        <row r="34">
          <cell r="B34">
            <v>93889</v>
          </cell>
        </row>
      </sheetData>
      <sheetData sheetId="1095">
        <row r="34">
          <cell r="B34">
            <v>93889</v>
          </cell>
        </row>
      </sheetData>
      <sheetData sheetId="1096">
        <row r="34">
          <cell r="B34">
            <v>93889</v>
          </cell>
        </row>
      </sheetData>
      <sheetData sheetId="1097">
        <row r="34">
          <cell r="B34">
            <v>93889</v>
          </cell>
        </row>
      </sheetData>
      <sheetData sheetId="1098">
        <row r="34">
          <cell r="B34">
            <v>93889</v>
          </cell>
        </row>
      </sheetData>
      <sheetData sheetId="1099">
        <row r="34">
          <cell r="B34">
            <v>93889</v>
          </cell>
        </row>
      </sheetData>
      <sheetData sheetId="1100">
        <row r="34">
          <cell r="B34">
            <v>93889</v>
          </cell>
        </row>
      </sheetData>
      <sheetData sheetId="1101">
        <row r="34">
          <cell r="B34">
            <v>93889</v>
          </cell>
        </row>
      </sheetData>
      <sheetData sheetId="1102">
        <row r="34">
          <cell r="B34">
            <v>93889</v>
          </cell>
        </row>
      </sheetData>
      <sheetData sheetId="1103">
        <row r="34">
          <cell r="B34">
            <v>93889</v>
          </cell>
        </row>
      </sheetData>
      <sheetData sheetId="1104">
        <row r="34">
          <cell r="B34">
            <v>93889</v>
          </cell>
        </row>
      </sheetData>
      <sheetData sheetId="1105">
        <row r="34">
          <cell r="B34">
            <v>93889</v>
          </cell>
        </row>
      </sheetData>
      <sheetData sheetId="1106">
        <row r="34">
          <cell r="B34">
            <v>93889</v>
          </cell>
        </row>
      </sheetData>
      <sheetData sheetId="1107">
        <row r="34">
          <cell r="B34">
            <v>93889</v>
          </cell>
        </row>
      </sheetData>
      <sheetData sheetId="1108">
        <row r="34">
          <cell r="B34">
            <v>93889</v>
          </cell>
        </row>
      </sheetData>
      <sheetData sheetId="1109">
        <row r="34">
          <cell r="B34">
            <v>93889</v>
          </cell>
        </row>
      </sheetData>
      <sheetData sheetId="1110">
        <row r="34">
          <cell r="B34">
            <v>93889</v>
          </cell>
        </row>
      </sheetData>
      <sheetData sheetId="1111">
        <row r="34">
          <cell r="B34">
            <v>93889</v>
          </cell>
        </row>
      </sheetData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>
        <row r="34">
          <cell r="B34">
            <v>93889</v>
          </cell>
        </row>
      </sheetData>
      <sheetData sheetId="1151">
        <row r="34">
          <cell r="B34">
            <v>93889</v>
          </cell>
        </row>
      </sheetData>
      <sheetData sheetId="1152">
        <row r="34">
          <cell r="B34">
            <v>93889</v>
          </cell>
        </row>
      </sheetData>
      <sheetData sheetId="1153">
        <row r="34">
          <cell r="B34">
            <v>93889</v>
          </cell>
        </row>
      </sheetData>
      <sheetData sheetId="1154">
        <row r="34">
          <cell r="B34">
            <v>93889</v>
          </cell>
        </row>
      </sheetData>
      <sheetData sheetId="1155">
        <row r="34">
          <cell r="B34">
            <v>93889</v>
          </cell>
        </row>
      </sheetData>
      <sheetData sheetId="1156">
        <row r="34">
          <cell r="B34">
            <v>93889</v>
          </cell>
        </row>
      </sheetData>
      <sheetData sheetId="1157">
        <row r="34">
          <cell r="B34">
            <v>93889</v>
          </cell>
        </row>
      </sheetData>
      <sheetData sheetId="1158">
        <row r="34">
          <cell r="B34">
            <v>93889</v>
          </cell>
        </row>
      </sheetData>
      <sheetData sheetId="1159">
        <row r="34">
          <cell r="B34">
            <v>93889</v>
          </cell>
        </row>
      </sheetData>
      <sheetData sheetId="1160">
        <row r="34">
          <cell r="B34">
            <v>93889</v>
          </cell>
        </row>
      </sheetData>
      <sheetData sheetId="1161">
        <row r="34">
          <cell r="B34">
            <v>93889</v>
          </cell>
        </row>
      </sheetData>
      <sheetData sheetId="1162">
        <row r="34">
          <cell r="B34">
            <v>93889</v>
          </cell>
        </row>
      </sheetData>
      <sheetData sheetId="1163">
        <row r="34">
          <cell r="B34">
            <v>93889</v>
          </cell>
        </row>
      </sheetData>
      <sheetData sheetId="1164">
        <row r="34">
          <cell r="B34">
            <v>93889</v>
          </cell>
        </row>
      </sheetData>
      <sheetData sheetId="1165">
        <row r="34">
          <cell r="B34">
            <v>93889</v>
          </cell>
        </row>
      </sheetData>
      <sheetData sheetId="1166">
        <row r="34">
          <cell r="B34">
            <v>93889</v>
          </cell>
        </row>
      </sheetData>
      <sheetData sheetId="1167">
        <row r="34">
          <cell r="B34">
            <v>93889</v>
          </cell>
        </row>
      </sheetData>
      <sheetData sheetId="1168">
        <row r="34">
          <cell r="B34">
            <v>93889</v>
          </cell>
        </row>
      </sheetData>
      <sheetData sheetId="1169">
        <row r="34">
          <cell r="B34">
            <v>93889</v>
          </cell>
        </row>
      </sheetData>
      <sheetData sheetId="1170">
        <row r="34">
          <cell r="B34">
            <v>93889</v>
          </cell>
        </row>
      </sheetData>
      <sheetData sheetId="1171">
        <row r="34">
          <cell r="B34">
            <v>93889</v>
          </cell>
        </row>
      </sheetData>
      <sheetData sheetId="1172">
        <row r="34">
          <cell r="B34">
            <v>93889</v>
          </cell>
        </row>
      </sheetData>
      <sheetData sheetId="1173">
        <row r="34">
          <cell r="B34">
            <v>93889</v>
          </cell>
        </row>
      </sheetData>
      <sheetData sheetId="1174">
        <row r="34">
          <cell r="B34">
            <v>93889</v>
          </cell>
        </row>
      </sheetData>
      <sheetData sheetId="1175">
        <row r="34">
          <cell r="B34">
            <v>93889</v>
          </cell>
        </row>
      </sheetData>
      <sheetData sheetId="1176">
        <row r="34">
          <cell r="B34">
            <v>93889</v>
          </cell>
        </row>
      </sheetData>
      <sheetData sheetId="1177">
        <row r="34">
          <cell r="B34">
            <v>93889</v>
          </cell>
        </row>
      </sheetData>
      <sheetData sheetId="1178">
        <row r="34">
          <cell r="B34">
            <v>93889</v>
          </cell>
        </row>
      </sheetData>
      <sheetData sheetId="1179">
        <row r="34">
          <cell r="B34">
            <v>93889</v>
          </cell>
        </row>
      </sheetData>
      <sheetData sheetId="1180">
        <row r="34">
          <cell r="B34">
            <v>93889</v>
          </cell>
        </row>
      </sheetData>
      <sheetData sheetId="1181">
        <row r="34">
          <cell r="B34">
            <v>93889</v>
          </cell>
        </row>
      </sheetData>
      <sheetData sheetId="1182">
        <row r="34">
          <cell r="B34">
            <v>93889</v>
          </cell>
        </row>
      </sheetData>
      <sheetData sheetId="1183">
        <row r="34">
          <cell r="B34">
            <v>93889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4">
          <cell r="B34">
            <v>93889</v>
          </cell>
        </row>
      </sheetData>
      <sheetData sheetId="1211">
        <row r="34">
          <cell r="B34">
            <v>93889</v>
          </cell>
        </row>
      </sheetData>
      <sheetData sheetId="1212">
        <row r="34">
          <cell r="B34">
            <v>93889</v>
          </cell>
        </row>
      </sheetData>
      <sheetData sheetId="1213">
        <row r="34">
          <cell r="B34">
            <v>93889</v>
          </cell>
        </row>
      </sheetData>
      <sheetData sheetId="1214">
        <row r="34">
          <cell r="B34">
            <v>93889</v>
          </cell>
        </row>
      </sheetData>
      <sheetData sheetId="1215">
        <row r="34">
          <cell r="B34">
            <v>93889</v>
          </cell>
        </row>
      </sheetData>
      <sheetData sheetId="1216">
        <row r="34">
          <cell r="B34">
            <v>93889</v>
          </cell>
        </row>
      </sheetData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>
        <row r="34">
          <cell r="B34">
            <v>93889</v>
          </cell>
        </row>
      </sheetData>
      <sheetData sheetId="1224">
        <row r="34">
          <cell r="B34">
            <v>93889</v>
          </cell>
        </row>
      </sheetData>
      <sheetData sheetId="1225">
        <row r="34">
          <cell r="B34">
            <v>93889</v>
          </cell>
        </row>
      </sheetData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>
        <row r="34">
          <cell r="B34">
            <v>93889</v>
          </cell>
        </row>
      </sheetData>
      <sheetData sheetId="1271">
        <row r="34">
          <cell r="B34">
            <v>93889</v>
          </cell>
        </row>
      </sheetData>
      <sheetData sheetId="1272">
        <row r="34">
          <cell r="B34">
            <v>93889</v>
          </cell>
        </row>
      </sheetData>
      <sheetData sheetId="1273">
        <row r="34">
          <cell r="B34">
            <v>93889</v>
          </cell>
        </row>
      </sheetData>
      <sheetData sheetId="1274">
        <row r="34">
          <cell r="B34">
            <v>93889</v>
          </cell>
        </row>
      </sheetData>
      <sheetData sheetId="1275">
        <row r="34">
          <cell r="B34">
            <v>93889</v>
          </cell>
        </row>
      </sheetData>
      <sheetData sheetId="1276">
        <row r="34">
          <cell r="B34">
            <v>93889</v>
          </cell>
        </row>
      </sheetData>
      <sheetData sheetId="1277">
        <row r="34">
          <cell r="B34">
            <v>93889</v>
          </cell>
        </row>
      </sheetData>
      <sheetData sheetId="1278">
        <row r="34">
          <cell r="B34">
            <v>93889</v>
          </cell>
        </row>
      </sheetData>
      <sheetData sheetId="1279">
        <row r="34">
          <cell r="B34">
            <v>93889</v>
          </cell>
        </row>
      </sheetData>
      <sheetData sheetId="1280">
        <row r="34">
          <cell r="B34">
            <v>93889</v>
          </cell>
        </row>
      </sheetData>
      <sheetData sheetId="1281">
        <row r="34">
          <cell r="B34">
            <v>93889</v>
          </cell>
        </row>
      </sheetData>
      <sheetData sheetId="1282">
        <row r="34">
          <cell r="B34">
            <v>93889</v>
          </cell>
        </row>
      </sheetData>
      <sheetData sheetId="1283">
        <row r="34">
          <cell r="B34">
            <v>93889</v>
          </cell>
        </row>
      </sheetData>
      <sheetData sheetId="1284">
        <row r="34">
          <cell r="B34">
            <v>93889</v>
          </cell>
        </row>
      </sheetData>
      <sheetData sheetId="1285">
        <row r="34">
          <cell r="B34">
            <v>93889</v>
          </cell>
        </row>
      </sheetData>
      <sheetData sheetId="1286">
        <row r="34">
          <cell r="B34">
            <v>93889</v>
          </cell>
        </row>
      </sheetData>
      <sheetData sheetId="1287">
        <row r="34">
          <cell r="B34">
            <v>93889</v>
          </cell>
        </row>
      </sheetData>
      <sheetData sheetId="1288">
        <row r="34">
          <cell r="B34">
            <v>93889</v>
          </cell>
        </row>
      </sheetData>
      <sheetData sheetId="1289">
        <row r="34">
          <cell r="B34">
            <v>93889</v>
          </cell>
        </row>
      </sheetData>
      <sheetData sheetId="1290">
        <row r="34">
          <cell r="B34">
            <v>93889</v>
          </cell>
        </row>
      </sheetData>
      <sheetData sheetId="1291">
        <row r="34">
          <cell r="B34">
            <v>93889</v>
          </cell>
        </row>
      </sheetData>
      <sheetData sheetId="1292">
        <row r="34">
          <cell r="B34">
            <v>93889</v>
          </cell>
        </row>
      </sheetData>
      <sheetData sheetId="1293">
        <row r="34">
          <cell r="B34">
            <v>93889</v>
          </cell>
        </row>
      </sheetData>
      <sheetData sheetId="1294">
        <row r="34">
          <cell r="B34">
            <v>93889</v>
          </cell>
        </row>
      </sheetData>
      <sheetData sheetId="1295">
        <row r="34">
          <cell r="B34">
            <v>93889</v>
          </cell>
        </row>
      </sheetData>
      <sheetData sheetId="1296">
        <row r="34">
          <cell r="B34">
            <v>93889</v>
          </cell>
        </row>
      </sheetData>
      <sheetData sheetId="1297">
        <row r="34">
          <cell r="B34">
            <v>93889</v>
          </cell>
        </row>
      </sheetData>
      <sheetData sheetId="1298">
        <row r="34">
          <cell r="B34">
            <v>93889</v>
          </cell>
        </row>
      </sheetData>
      <sheetData sheetId="1299">
        <row r="34">
          <cell r="B34">
            <v>93889</v>
          </cell>
        </row>
      </sheetData>
      <sheetData sheetId="1300">
        <row r="34">
          <cell r="B34">
            <v>93889</v>
          </cell>
        </row>
      </sheetData>
      <sheetData sheetId="1301">
        <row r="34">
          <cell r="B34">
            <v>93889</v>
          </cell>
        </row>
      </sheetData>
      <sheetData sheetId="1302">
        <row r="34">
          <cell r="B34">
            <v>93889</v>
          </cell>
        </row>
      </sheetData>
      <sheetData sheetId="1303">
        <row r="34">
          <cell r="B34">
            <v>93889</v>
          </cell>
        </row>
      </sheetData>
      <sheetData sheetId="1304">
        <row r="34">
          <cell r="B34">
            <v>93889</v>
          </cell>
        </row>
      </sheetData>
      <sheetData sheetId="1305">
        <row r="34">
          <cell r="B34">
            <v>93889</v>
          </cell>
        </row>
      </sheetData>
      <sheetData sheetId="1306">
        <row r="34">
          <cell r="B34">
            <v>93889</v>
          </cell>
        </row>
      </sheetData>
      <sheetData sheetId="1307">
        <row r="34">
          <cell r="B34">
            <v>93889</v>
          </cell>
        </row>
      </sheetData>
      <sheetData sheetId="1308">
        <row r="34">
          <cell r="B34">
            <v>93889</v>
          </cell>
        </row>
      </sheetData>
      <sheetData sheetId="1309">
        <row r="34">
          <cell r="B34">
            <v>93889</v>
          </cell>
        </row>
      </sheetData>
      <sheetData sheetId="1310">
        <row r="34">
          <cell r="B34">
            <v>93889</v>
          </cell>
        </row>
      </sheetData>
      <sheetData sheetId="1311">
        <row r="34">
          <cell r="B34">
            <v>93889</v>
          </cell>
        </row>
      </sheetData>
      <sheetData sheetId="1312">
        <row r="34">
          <cell r="B34">
            <v>93889</v>
          </cell>
        </row>
      </sheetData>
      <sheetData sheetId="1313">
        <row r="34">
          <cell r="B34">
            <v>93889</v>
          </cell>
        </row>
      </sheetData>
      <sheetData sheetId="1314">
        <row r="34">
          <cell r="B34">
            <v>93889</v>
          </cell>
        </row>
      </sheetData>
      <sheetData sheetId="1315">
        <row r="34">
          <cell r="B34">
            <v>93889</v>
          </cell>
        </row>
      </sheetData>
      <sheetData sheetId="1316">
        <row r="34">
          <cell r="B34">
            <v>93889</v>
          </cell>
        </row>
      </sheetData>
      <sheetData sheetId="1317">
        <row r="34">
          <cell r="B34">
            <v>93889</v>
          </cell>
        </row>
      </sheetData>
      <sheetData sheetId="1318">
        <row r="34">
          <cell r="B34">
            <v>93889</v>
          </cell>
        </row>
      </sheetData>
      <sheetData sheetId="1319">
        <row r="34">
          <cell r="B34">
            <v>93889</v>
          </cell>
        </row>
      </sheetData>
      <sheetData sheetId="1320">
        <row r="34">
          <cell r="B34">
            <v>93889</v>
          </cell>
        </row>
      </sheetData>
      <sheetData sheetId="1321">
        <row r="34">
          <cell r="B34">
            <v>93889</v>
          </cell>
        </row>
      </sheetData>
      <sheetData sheetId="1322">
        <row r="34">
          <cell r="B34">
            <v>93889</v>
          </cell>
        </row>
      </sheetData>
      <sheetData sheetId="1323">
        <row r="34">
          <cell r="B34">
            <v>93889</v>
          </cell>
        </row>
      </sheetData>
      <sheetData sheetId="1324">
        <row r="34">
          <cell r="B34">
            <v>93889</v>
          </cell>
        </row>
      </sheetData>
      <sheetData sheetId="1325">
        <row r="34">
          <cell r="B34">
            <v>93889</v>
          </cell>
        </row>
      </sheetData>
      <sheetData sheetId="1326">
        <row r="34">
          <cell r="B34">
            <v>93889</v>
          </cell>
        </row>
      </sheetData>
      <sheetData sheetId="1327">
        <row r="34">
          <cell r="B34">
            <v>93889</v>
          </cell>
        </row>
      </sheetData>
      <sheetData sheetId="1328">
        <row r="34">
          <cell r="B34">
            <v>93889</v>
          </cell>
        </row>
      </sheetData>
      <sheetData sheetId="1329">
        <row r="34">
          <cell r="B34">
            <v>93889</v>
          </cell>
        </row>
      </sheetData>
      <sheetData sheetId="1330">
        <row r="34">
          <cell r="B34">
            <v>93889</v>
          </cell>
        </row>
      </sheetData>
      <sheetData sheetId="1331">
        <row r="34">
          <cell r="B34">
            <v>93889</v>
          </cell>
        </row>
      </sheetData>
      <sheetData sheetId="1332">
        <row r="34">
          <cell r="B34">
            <v>93889</v>
          </cell>
        </row>
      </sheetData>
      <sheetData sheetId="1333">
        <row r="34">
          <cell r="B34">
            <v>93889</v>
          </cell>
        </row>
      </sheetData>
      <sheetData sheetId="1334">
        <row r="34">
          <cell r="B34">
            <v>93889</v>
          </cell>
        </row>
      </sheetData>
      <sheetData sheetId="1335">
        <row r="34">
          <cell r="B34">
            <v>93889</v>
          </cell>
        </row>
      </sheetData>
      <sheetData sheetId="1336">
        <row r="34">
          <cell r="B34">
            <v>93889</v>
          </cell>
        </row>
      </sheetData>
      <sheetData sheetId="1337">
        <row r="34">
          <cell r="B34">
            <v>93889</v>
          </cell>
        </row>
      </sheetData>
      <sheetData sheetId="1338">
        <row r="34">
          <cell r="B34">
            <v>93889</v>
          </cell>
        </row>
      </sheetData>
      <sheetData sheetId="1339">
        <row r="34">
          <cell r="B34">
            <v>93889</v>
          </cell>
        </row>
      </sheetData>
      <sheetData sheetId="1340">
        <row r="34">
          <cell r="B34">
            <v>93889</v>
          </cell>
        </row>
      </sheetData>
      <sheetData sheetId="1341">
        <row r="34">
          <cell r="B34">
            <v>93889</v>
          </cell>
        </row>
      </sheetData>
      <sheetData sheetId="1342">
        <row r="34">
          <cell r="B34">
            <v>93889</v>
          </cell>
        </row>
      </sheetData>
      <sheetData sheetId="1343">
        <row r="34">
          <cell r="B34">
            <v>93889</v>
          </cell>
        </row>
      </sheetData>
      <sheetData sheetId="1344">
        <row r="34">
          <cell r="B34">
            <v>93889</v>
          </cell>
        </row>
      </sheetData>
      <sheetData sheetId="1345">
        <row r="34">
          <cell r="B34">
            <v>93889</v>
          </cell>
        </row>
      </sheetData>
      <sheetData sheetId="1346">
        <row r="34">
          <cell r="B34">
            <v>93889</v>
          </cell>
        </row>
      </sheetData>
      <sheetData sheetId="1347">
        <row r="34">
          <cell r="B34">
            <v>93889</v>
          </cell>
        </row>
      </sheetData>
      <sheetData sheetId="1348">
        <row r="34">
          <cell r="B34">
            <v>93889</v>
          </cell>
        </row>
      </sheetData>
      <sheetData sheetId="1349">
        <row r="34">
          <cell r="B34">
            <v>93889</v>
          </cell>
        </row>
      </sheetData>
      <sheetData sheetId="1350">
        <row r="34">
          <cell r="B34">
            <v>93889</v>
          </cell>
        </row>
      </sheetData>
      <sheetData sheetId="1351">
        <row r="34">
          <cell r="B34">
            <v>93889</v>
          </cell>
        </row>
      </sheetData>
      <sheetData sheetId="1352">
        <row r="34">
          <cell r="B34">
            <v>93889</v>
          </cell>
        </row>
      </sheetData>
      <sheetData sheetId="1353">
        <row r="34">
          <cell r="B34">
            <v>93889</v>
          </cell>
        </row>
      </sheetData>
      <sheetData sheetId="1354">
        <row r="34">
          <cell r="B34">
            <v>93889</v>
          </cell>
        </row>
      </sheetData>
      <sheetData sheetId="1355">
        <row r="34">
          <cell r="B34">
            <v>93889</v>
          </cell>
        </row>
      </sheetData>
      <sheetData sheetId="1356">
        <row r="34">
          <cell r="B34">
            <v>93889</v>
          </cell>
        </row>
      </sheetData>
      <sheetData sheetId="1357">
        <row r="34">
          <cell r="B34">
            <v>93889</v>
          </cell>
        </row>
      </sheetData>
      <sheetData sheetId="1358">
        <row r="34">
          <cell r="B34">
            <v>93889</v>
          </cell>
        </row>
      </sheetData>
      <sheetData sheetId="1359">
        <row r="34">
          <cell r="B34">
            <v>93889</v>
          </cell>
        </row>
      </sheetData>
      <sheetData sheetId="1360">
        <row r="34">
          <cell r="B34">
            <v>93889</v>
          </cell>
        </row>
      </sheetData>
      <sheetData sheetId="1361">
        <row r="34">
          <cell r="B34">
            <v>93889</v>
          </cell>
        </row>
      </sheetData>
      <sheetData sheetId="1362">
        <row r="34">
          <cell r="B34">
            <v>93889</v>
          </cell>
        </row>
      </sheetData>
      <sheetData sheetId="1363">
        <row r="34">
          <cell r="B34">
            <v>93889</v>
          </cell>
        </row>
      </sheetData>
      <sheetData sheetId="1364">
        <row r="34">
          <cell r="B34">
            <v>93889</v>
          </cell>
        </row>
      </sheetData>
      <sheetData sheetId="1365">
        <row r="34">
          <cell r="B34">
            <v>93889</v>
          </cell>
        </row>
      </sheetData>
      <sheetData sheetId="1366">
        <row r="34">
          <cell r="B34">
            <v>93889</v>
          </cell>
        </row>
      </sheetData>
      <sheetData sheetId="1367">
        <row r="34">
          <cell r="B34">
            <v>93889</v>
          </cell>
        </row>
      </sheetData>
      <sheetData sheetId="1368">
        <row r="34">
          <cell r="B34">
            <v>93889</v>
          </cell>
        </row>
      </sheetData>
      <sheetData sheetId="1369">
        <row r="34">
          <cell r="B34">
            <v>93889</v>
          </cell>
        </row>
      </sheetData>
      <sheetData sheetId="1370">
        <row r="34">
          <cell r="B34">
            <v>93889</v>
          </cell>
        </row>
      </sheetData>
      <sheetData sheetId="1371">
        <row r="34">
          <cell r="B34">
            <v>93889</v>
          </cell>
        </row>
      </sheetData>
      <sheetData sheetId="1372">
        <row r="34">
          <cell r="B34">
            <v>93889</v>
          </cell>
        </row>
      </sheetData>
      <sheetData sheetId="1373">
        <row r="34">
          <cell r="B34">
            <v>93889</v>
          </cell>
        </row>
      </sheetData>
      <sheetData sheetId="1374">
        <row r="34">
          <cell r="B34">
            <v>93889</v>
          </cell>
        </row>
      </sheetData>
      <sheetData sheetId="1375">
        <row r="34">
          <cell r="B34">
            <v>93889</v>
          </cell>
        </row>
      </sheetData>
      <sheetData sheetId="1376">
        <row r="34">
          <cell r="B34">
            <v>93889</v>
          </cell>
        </row>
      </sheetData>
      <sheetData sheetId="1377">
        <row r="34">
          <cell r="B34">
            <v>93889</v>
          </cell>
        </row>
      </sheetData>
      <sheetData sheetId="1378">
        <row r="34">
          <cell r="B34">
            <v>93889</v>
          </cell>
        </row>
      </sheetData>
      <sheetData sheetId="1379">
        <row r="34">
          <cell r="B34">
            <v>93889</v>
          </cell>
        </row>
      </sheetData>
      <sheetData sheetId="1380">
        <row r="34">
          <cell r="B34">
            <v>93889</v>
          </cell>
        </row>
      </sheetData>
      <sheetData sheetId="1381">
        <row r="34">
          <cell r="B34">
            <v>93889</v>
          </cell>
        </row>
      </sheetData>
      <sheetData sheetId="1382">
        <row r="34">
          <cell r="B34">
            <v>93889</v>
          </cell>
        </row>
      </sheetData>
      <sheetData sheetId="1383">
        <row r="34">
          <cell r="B34">
            <v>93889</v>
          </cell>
        </row>
      </sheetData>
      <sheetData sheetId="1384">
        <row r="34">
          <cell r="B34">
            <v>93889</v>
          </cell>
        </row>
      </sheetData>
      <sheetData sheetId="1385">
        <row r="34">
          <cell r="B34">
            <v>93889</v>
          </cell>
        </row>
      </sheetData>
      <sheetData sheetId="1386">
        <row r="34">
          <cell r="B34">
            <v>93889</v>
          </cell>
        </row>
      </sheetData>
      <sheetData sheetId="1387">
        <row r="34">
          <cell r="B34">
            <v>93889</v>
          </cell>
        </row>
      </sheetData>
      <sheetData sheetId="1388">
        <row r="34">
          <cell r="B34">
            <v>93889</v>
          </cell>
        </row>
      </sheetData>
      <sheetData sheetId="1389">
        <row r="34">
          <cell r="B34">
            <v>93889</v>
          </cell>
        </row>
      </sheetData>
      <sheetData sheetId="1390">
        <row r="34">
          <cell r="B34">
            <v>93889</v>
          </cell>
        </row>
      </sheetData>
      <sheetData sheetId="1391">
        <row r="34">
          <cell r="B34">
            <v>93889</v>
          </cell>
        </row>
      </sheetData>
      <sheetData sheetId="1392">
        <row r="34">
          <cell r="B34">
            <v>93889</v>
          </cell>
        </row>
      </sheetData>
      <sheetData sheetId="1393">
        <row r="34">
          <cell r="B34">
            <v>93889</v>
          </cell>
        </row>
      </sheetData>
      <sheetData sheetId="1394">
        <row r="34">
          <cell r="B34">
            <v>93889</v>
          </cell>
        </row>
      </sheetData>
      <sheetData sheetId="1395">
        <row r="34">
          <cell r="B34">
            <v>93889</v>
          </cell>
        </row>
      </sheetData>
      <sheetData sheetId="1396">
        <row r="34">
          <cell r="B34">
            <v>93889</v>
          </cell>
        </row>
      </sheetData>
      <sheetData sheetId="1397">
        <row r="34">
          <cell r="B34">
            <v>93889</v>
          </cell>
        </row>
      </sheetData>
      <sheetData sheetId="1398">
        <row r="34">
          <cell r="B34">
            <v>93889</v>
          </cell>
        </row>
      </sheetData>
      <sheetData sheetId="1399">
        <row r="34">
          <cell r="B34">
            <v>93889</v>
          </cell>
        </row>
      </sheetData>
      <sheetData sheetId="1400">
        <row r="34">
          <cell r="B34">
            <v>93889</v>
          </cell>
        </row>
      </sheetData>
      <sheetData sheetId="1401">
        <row r="34">
          <cell r="B34">
            <v>93889</v>
          </cell>
        </row>
      </sheetData>
      <sheetData sheetId="1402">
        <row r="34">
          <cell r="B34">
            <v>93889</v>
          </cell>
        </row>
      </sheetData>
      <sheetData sheetId="1403">
        <row r="34">
          <cell r="B34">
            <v>93889</v>
          </cell>
        </row>
      </sheetData>
      <sheetData sheetId="1404">
        <row r="34">
          <cell r="B34">
            <v>93889</v>
          </cell>
        </row>
      </sheetData>
      <sheetData sheetId="1405">
        <row r="34">
          <cell r="B34">
            <v>93889</v>
          </cell>
        </row>
      </sheetData>
      <sheetData sheetId="1406">
        <row r="34">
          <cell r="B34">
            <v>93889</v>
          </cell>
        </row>
      </sheetData>
      <sheetData sheetId="1407">
        <row r="34">
          <cell r="B34">
            <v>93889</v>
          </cell>
        </row>
      </sheetData>
      <sheetData sheetId="1408">
        <row r="34">
          <cell r="B34">
            <v>93889</v>
          </cell>
        </row>
      </sheetData>
      <sheetData sheetId="1409">
        <row r="34">
          <cell r="B34">
            <v>93889</v>
          </cell>
        </row>
      </sheetData>
      <sheetData sheetId="1410">
        <row r="34">
          <cell r="B34">
            <v>93889</v>
          </cell>
        </row>
      </sheetData>
      <sheetData sheetId="1411">
        <row r="34">
          <cell r="B34">
            <v>93889</v>
          </cell>
        </row>
      </sheetData>
      <sheetData sheetId="1412">
        <row r="34">
          <cell r="B34">
            <v>93889</v>
          </cell>
        </row>
      </sheetData>
      <sheetData sheetId="1413">
        <row r="34">
          <cell r="B34">
            <v>93889</v>
          </cell>
        </row>
      </sheetData>
      <sheetData sheetId="1414">
        <row r="34">
          <cell r="B34">
            <v>93889</v>
          </cell>
        </row>
      </sheetData>
      <sheetData sheetId="1415">
        <row r="34">
          <cell r="B34">
            <v>93889</v>
          </cell>
        </row>
      </sheetData>
      <sheetData sheetId="1416">
        <row r="34">
          <cell r="B34">
            <v>93889</v>
          </cell>
        </row>
      </sheetData>
      <sheetData sheetId="1417">
        <row r="34">
          <cell r="B34">
            <v>93889</v>
          </cell>
        </row>
      </sheetData>
      <sheetData sheetId="1418">
        <row r="34">
          <cell r="B34">
            <v>93889</v>
          </cell>
        </row>
      </sheetData>
      <sheetData sheetId="1419">
        <row r="34">
          <cell r="B34">
            <v>93889</v>
          </cell>
        </row>
      </sheetData>
      <sheetData sheetId="1420">
        <row r="34">
          <cell r="B34">
            <v>93889</v>
          </cell>
        </row>
      </sheetData>
      <sheetData sheetId="1421">
        <row r="34">
          <cell r="B34">
            <v>93889</v>
          </cell>
        </row>
      </sheetData>
      <sheetData sheetId="1422">
        <row r="34">
          <cell r="B34">
            <v>93889</v>
          </cell>
        </row>
      </sheetData>
      <sheetData sheetId="1423">
        <row r="34">
          <cell r="B34">
            <v>93889</v>
          </cell>
        </row>
      </sheetData>
      <sheetData sheetId="1424">
        <row r="34">
          <cell r="B34">
            <v>93889</v>
          </cell>
        </row>
      </sheetData>
      <sheetData sheetId="1425">
        <row r="34">
          <cell r="B34">
            <v>93889</v>
          </cell>
        </row>
      </sheetData>
      <sheetData sheetId="1426">
        <row r="34">
          <cell r="B34">
            <v>93889</v>
          </cell>
        </row>
      </sheetData>
      <sheetData sheetId="1427">
        <row r="34">
          <cell r="B34">
            <v>93889</v>
          </cell>
        </row>
      </sheetData>
      <sheetData sheetId="1428">
        <row r="34">
          <cell r="B34">
            <v>93889</v>
          </cell>
        </row>
      </sheetData>
      <sheetData sheetId="1429">
        <row r="34">
          <cell r="B34">
            <v>93889</v>
          </cell>
        </row>
      </sheetData>
      <sheetData sheetId="1430">
        <row r="34">
          <cell r="B34">
            <v>93889</v>
          </cell>
        </row>
      </sheetData>
      <sheetData sheetId="1431">
        <row r="34">
          <cell r="B34">
            <v>93889</v>
          </cell>
        </row>
      </sheetData>
      <sheetData sheetId="1432">
        <row r="34">
          <cell r="B34">
            <v>93889</v>
          </cell>
        </row>
      </sheetData>
      <sheetData sheetId="1433">
        <row r="34">
          <cell r="B34">
            <v>93889</v>
          </cell>
        </row>
      </sheetData>
      <sheetData sheetId="1434">
        <row r="34">
          <cell r="B34">
            <v>93889</v>
          </cell>
        </row>
      </sheetData>
      <sheetData sheetId="1435">
        <row r="34">
          <cell r="B34">
            <v>93889</v>
          </cell>
        </row>
      </sheetData>
      <sheetData sheetId="1436">
        <row r="34">
          <cell r="B34">
            <v>93889</v>
          </cell>
        </row>
      </sheetData>
      <sheetData sheetId="1437">
        <row r="34">
          <cell r="B34">
            <v>93889</v>
          </cell>
        </row>
      </sheetData>
      <sheetData sheetId="1438">
        <row r="34">
          <cell r="B34">
            <v>93889</v>
          </cell>
        </row>
      </sheetData>
      <sheetData sheetId="1439">
        <row r="34">
          <cell r="B34">
            <v>93889</v>
          </cell>
        </row>
      </sheetData>
      <sheetData sheetId="1440">
        <row r="34">
          <cell r="B34">
            <v>93889</v>
          </cell>
        </row>
      </sheetData>
      <sheetData sheetId="1441">
        <row r="34">
          <cell r="B34">
            <v>93889</v>
          </cell>
        </row>
      </sheetData>
      <sheetData sheetId="1442">
        <row r="34">
          <cell r="B34">
            <v>93889</v>
          </cell>
        </row>
      </sheetData>
      <sheetData sheetId="1443">
        <row r="34">
          <cell r="B34">
            <v>93889</v>
          </cell>
        </row>
      </sheetData>
      <sheetData sheetId="1444">
        <row r="34">
          <cell r="B34">
            <v>93889</v>
          </cell>
        </row>
      </sheetData>
      <sheetData sheetId="1445">
        <row r="34">
          <cell r="B34">
            <v>93889</v>
          </cell>
        </row>
      </sheetData>
      <sheetData sheetId="1446">
        <row r="34">
          <cell r="B34">
            <v>93889</v>
          </cell>
        </row>
      </sheetData>
      <sheetData sheetId="1447">
        <row r="34">
          <cell r="B34">
            <v>93889</v>
          </cell>
        </row>
      </sheetData>
      <sheetData sheetId="1448">
        <row r="34">
          <cell r="B34">
            <v>93889</v>
          </cell>
        </row>
      </sheetData>
      <sheetData sheetId="1449">
        <row r="34">
          <cell r="B34">
            <v>93889</v>
          </cell>
        </row>
      </sheetData>
      <sheetData sheetId="1450">
        <row r="34">
          <cell r="B34">
            <v>93889</v>
          </cell>
        </row>
      </sheetData>
      <sheetData sheetId="1451">
        <row r="34">
          <cell r="B34">
            <v>93889</v>
          </cell>
        </row>
      </sheetData>
      <sheetData sheetId="1452">
        <row r="34">
          <cell r="B34">
            <v>93889</v>
          </cell>
        </row>
      </sheetData>
      <sheetData sheetId="1453">
        <row r="34">
          <cell r="B34">
            <v>93889</v>
          </cell>
        </row>
      </sheetData>
      <sheetData sheetId="1454">
        <row r="34">
          <cell r="B34">
            <v>93889</v>
          </cell>
        </row>
      </sheetData>
      <sheetData sheetId="1455">
        <row r="34">
          <cell r="B34">
            <v>93889</v>
          </cell>
        </row>
      </sheetData>
      <sheetData sheetId="1456">
        <row r="34">
          <cell r="B34">
            <v>93889</v>
          </cell>
        </row>
      </sheetData>
      <sheetData sheetId="1457">
        <row r="34">
          <cell r="B34">
            <v>93889</v>
          </cell>
        </row>
      </sheetData>
      <sheetData sheetId="1458">
        <row r="34">
          <cell r="B34">
            <v>93889</v>
          </cell>
        </row>
      </sheetData>
      <sheetData sheetId="1459">
        <row r="34">
          <cell r="B34">
            <v>93889</v>
          </cell>
        </row>
      </sheetData>
      <sheetData sheetId="1460">
        <row r="34">
          <cell r="B34">
            <v>93889</v>
          </cell>
        </row>
      </sheetData>
      <sheetData sheetId="1461">
        <row r="34">
          <cell r="B34">
            <v>93889</v>
          </cell>
        </row>
      </sheetData>
      <sheetData sheetId="1462">
        <row r="34">
          <cell r="B34">
            <v>93889</v>
          </cell>
        </row>
      </sheetData>
      <sheetData sheetId="1463">
        <row r="34">
          <cell r="B34">
            <v>93889</v>
          </cell>
        </row>
      </sheetData>
      <sheetData sheetId="1464">
        <row r="34">
          <cell r="B34">
            <v>93889</v>
          </cell>
        </row>
      </sheetData>
      <sheetData sheetId="1465">
        <row r="34">
          <cell r="B34">
            <v>93889</v>
          </cell>
        </row>
      </sheetData>
      <sheetData sheetId="1466">
        <row r="34">
          <cell r="B34">
            <v>93889</v>
          </cell>
        </row>
      </sheetData>
      <sheetData sheetId="1467">
        <row r="34">
          <cell r="B34">
            <v>93889</v>
          </cell>
        </row>
      </sheetData>
      <sheetData sheetId="1468">
        <row r="34">
          <cell r="B34">
            <v>93889</v>
          </cell>
        </row>
      </sheetData>
      <sheetData sheetId="1469">
        <row r="34">
          <cell r="B34">
            <v>93889</v>
          </cell>
        </row>
      </sheetData>
      <sheetData sheetId="1470">
        <row r="34">
          <cell r="B34">
            <v>93889</v>
          </cell>
        </row>
      </sheetData>
      <sheetData sheetId="1471">
        <row r="34">
          <cell r="B34">
            <v>93889</v>
          </cell>
        </row>
      </sheetData>
      <sheetData sheetId="1472">
        <row r="34">
          <cell r="B34">
            <v>93889</v>
          </cell>
        </row>
      </sheetData>
      <sheetData sheetId="1473">
        <row r="34">
          <cell r="B34">
            <v>93889</v>
          </cell>
        </row>
      </sheetData>
      <sheetData sheetId="1474">
        <row r="34">
          <cell r="B34">
            <v>93889</v>
          </cell>
        </row>
      </sheetData>
      <sheetData sheetId="1475">
        <row r="34">
          <cell r="B34">
            <v>93889</v>
          </cell>
        </row>
      </sheetData>
      <sheetData sheetId="1476">
        <row r="34">
          <cell r="B34">
            <v>93889</v>
          </cell>
        </row>
      </sheetData>
      <sheetData sheetId="1477">
        <row r="34">
          <cell r="B34">
            <v>93889</v>
          </cell>
        </row>
      </sheetData>
      <sheetData sheetId="1478">
        <row r="34">
          <cell r="B34">
            <v>93889</v>
          </cell>
        </row>
      </sheetData>
      <sheetData sheetId="1479">
        <row r="34">
          <cell r="B34">
            <v>93889</v>
          </cell>
        </row>
      </sheetData>
      <sheetData sheetId="1480">
        <row r="34">
          <cell r="B34">
            <v>93889</v>
          </cell>
        </row>
      </sheetData>
      <sheetData sheetId="1481">
        <row r="34">
          <cell r="B34">
            <v>93889</v>
          </cell>
        </row>
      </sheetData>
      <sheetData sheetId="1482">
        <row r="34">
          <cell r="B34">
            <v>93889</v>
          </cell>
        </row>
      </sheetData>
      <sheetData sheetId="1483">
        <row r="34">
          <cell r="B34">
            <v>93889</v>
          </cell>
        </row>
      </sheetData>
      <sheetData sheetId="1484">
        <row r="34">
          <cell r="B34">
            <v>93889</v>
          </cell>
        </row>
      </sheetData>
      <sheetData sheetId="1485">
        <row r="34">
          <cell r="B34">
            <v>93889</v>
          </cell>
        </row>
      </sheetData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34">
          <cell r="B34">
            <v>93889</v>
          </cell>
        </row>
      </sheetData>
      <sheetData sheetId="1503">
        <row r="34">
          <cell r="B34">
            <v>93889</v>
          </cell>
        </row>
      </sheetData>
      <sheetData sheetId="1504">
        <row r="34">
          <cell r="B34">
            <v>93889</v>
          </cell>
        </row>
      </sheetData>
      <sheetData sheetId="1505">
        <row r="34">
          <cell r="B34">
            <v>93889</v>
          </cell>
        </row>
      </sheetData>
      <sheetData sheetId="1506">
        <row r="34">
          <cell r="B34">
            <v>93889</v>
          </cell>
        </row>
      </sheetData>
      <sheetData sheetId="1507">
        <row r="34">
          <cell r="B34">
            <v>93889</v>
          </cell>
        </row>
      </sheetData>
      <sheetData sheetId="1508">
        <row r="34">
          <cell r="B34">
            <v>93889</v>
          </cell>
        </row>
      </sheetData>
      <sheetData sheetId="1509">
        <row r="34">
          <cell r="B34">
            <v>93889</v>
          </cell>
        </row>
      </sheetData>
      <sheetData sheetId="1510">
        <row r="34">
          <cell r="B34">
            <v>93889</v>
          </cell>
        </row>
      </sheetData>
      <sheetData sheetId="1511">
        <row r="34">
          <cell r="B34">
            <v>93889</v>
          </cell>
        </row>
      </sheetData>
      <sheetData sheetId="1512">
        <row r="34">
          <cell r="B34">
            <v>93889</v>
          </cell>
        </row>
      </sheetData>
      <sheetData sheetId="1513">
        <row r="34">
          <cell r="B34">
            <v>93889</v>
          </cell>
        </row>
      </sheetData>
      <sheetData sheetId="1514">
        <row r="34">
          <cell r="B34">
            <v>93889</v>
          </cell>
        </row>
      </sheetData>
      <sheetData sheetId="1515">
        <row r="34">
          <cell r="B34">
            <v>93889</v>
          </cell>
        </row>
      </sheetData>
      <sheetData sheetId="1516">
        <row r="34">
          <cell r="B34">
            <v>93889</v>
          </cell>
        </row>
      </sheetData>
      <sheetData sheetId="1517">
        <row r="34">
          <cell r="B34">
            <v>93889</v>
          </cell>
        </row>
      </sheetData>
      <sheetData sheetId="1518">
        <row r="34">
          <cell r="B34">
            <v>93889</v>
          </cell>
        </row>
      </sheetData>
      <sheetData sheetId="1519">
        <row r="34">
          <cell r="B34">
            <v>93889</v>
          </cell>
        </row>
      </sheetData>
      <sheetData sheetId="1520">
        <row r="34">
          <cell r="B34">
            <v>93889</v>
          </cell>
        </row>
      </sheetData>
      <sheetData sheetId="1521">
        <row r="34">
          <cell r="B34">
            <v>93889</v>
          </cell>
        </row>
      </sheetData>
      <sheetData sheetId="1522">
        <row r="34">
          <cell r="B34">
            <v>93889</v>
          </cell>
        </row>
      </sheetData>
      <sheetData sheetId="1523">
        <row r="34">
          <cell r="B34">
            <v>93889</v>
          </cell>
        </row>
      </sheetData>
      <sheetData sheetId="1524">
        <row r="34">
          <cell r="B34">
            <v>93889</v>
          </cell>
        </row>
      </sheetData>
      <sheetData sheetId="1525">
        <row r="34">
          <cell r="B34">
            <v>93889</v>
          </cell>
        </row>
      </sheetData>
      <sheetData sheetId="1526">
        <row r="34">
          <cell r="B34">
            <v>93889</v>
          </cell>
        </row>
      </sheetData>
      <sheetData sheetId="1527">
        <row r="34">
          <cell r="B34">
            <v>93889</v>
          </cell>
        </row>
      </sheetData>
      <sheetData sheetId="1528">
        <row r="34">
          <cell r="B34">
            <v>93889</v>
          </cell>
        </row>
      </sheetData>
      <sheetData sheetId="1529">
        <row r="34">
          <cell r="B34">
            <v>93889</v>
          </cell>
        </row>
      </sheetData>
      <sheetData sheetId="1530">
        <row r="34">
          <cell r="B34">
            <v>93889</v>
          </cell>
        </row>
      </sheetData>
      <sheetData sheetId="1531">
        <row r="34">
          <cell r="B34">
            <v>93889</v>
          </cell>
        </row>
      </sheetData>
      <sheetData sheetId="1532">
        <row r="34">
          <cell r="B34">
            <v>93889</v>
          </cell>
        </row>
      </sheetData>
      <sheetData sheetId="1533">
        <row r="34">
          <cell r="B34">
            <v>93889</v>
          </cell>
        </row>
      </sheetData>
      <sheetData sheetId="1534">
        <row r="34">
          <cell r="B34">
            <v>93889</v>
          </cell>
        </row>
      </sheetData>
      <sheetData sheetId="1535">
        <row r="34">
          <cell r="B34">
            <v>93889</v>
          </cell>
        </row>
      </sheetData>
      <sheetData sheetId="1536">
        <row r="34">
          <cell r="B34">
            <v>93889</v>
          </cell>
        </row>
      </sheetData>
      <sheetData sheetId="1537">
        <row r="34">
          <cell r="B34">
            <v>93889</v>
          </cell>
        </row>
      </sheetData>
      <sheetData sheetId="1538">
        <row r="34">
          <cell r="B34">
            <v>93889</v>
          </cell>
        </row>
      </sheetData>
      <sheetData sheetId="1539">
        <row r="34">
          <cell r="B34">
            <v>93889</v>
          </cell>
        </row>
      </sheetData>
      <sheetData sheetId="1540">
        <row r="34">
          <cell r="B34">
            <v>93889</v>
          </cell>
        </row>
      </sheetData>
      <sheetData sheetId="1541">
        <row r="34">
          <cell r="B34">
            <v>93889</v>
          </cell>
        </row>
      </sheetData>
      <sheetData sheetId="1542">
        <row r="34">
          <cell r="B34">
            <v>93889</v>
          </cell>
        </row>
      </sheetData>
      <sheetData sheetId="1543">
        <row r="34">
          <cell r="B34">
            <v>93889</v>
          </cell>
        </row>
      </sheetData>
      <sheetData sheetId="1544">
        <row r="34">
          <cell r="B34">
            <v>93889</v>
          </cell>
        </row>
      </sheetData>
      <sheetData sheetId="1545">
        <row r="34">
          <cell r="B34">
            <v>93889</v>
          </cell>
        </row>
      </sheetData>
      <sheetData sheetId="1546">
        <row r="34">
          <cell r="B34">
            <v>93889</v>
          </cell>
        </row>
      </sheetData>
      <sheetData sheetId="1547">
        <row r="34">
          <cell r="B34">
            <v>93889</v>
          </cell>
        </row>
      </sheetData>
      <sheetData sheetId="1548">
        <row r="34">
          <cell r="B34">
            <v>93889</v>
          </cell>
        </row>
      </sheetData>
      <sheetData sheetId="1549">
        <row r="34">
          <cell r="B34">
            <v>93889</v>
          </cell>
        </row>
      </sheetData>
      <sheetData sheetId="1550">
        <row r="34">
          <cell r="B34">
            <v>93889</v>
          </cell>
        </row>
      </sheetData>
      <sheetData sheetId="1551">
        <row r="34">
          <cell r="B34">
            <v>93889</v>
          </cell>
        </row>
      </sheetData>
      <sheetData sheetId="1552">
        <row r="34">
          <cell r="B34">
            <v>93889</v>
          </cell>
        </row>
      </sheetData>
      <sheetData sheetId="1553">
        <row r="34">
          <cell r="B34">
            <v>93889</v>
          </cell>
        </row>
      </sheetData>
      <sheetData sheetId="1554">
        <row r="34">
          <cell r="B34">
            <v>93889</v>
          </cell>
        </row>
      </sheetData>
      <sheetData sheetId="1555">
        <row r="34">
          <cell r="B34">
            <v>93889</v>
          </cell>
        </row>
      </sheetData>
      <sheetData sheetId="1556">
        <row r="34">
          <cell r="B34">
            <v>93889</v>
          </cell>
        </row>
      </sheetData>
      <sheetData sheetId="1557">
        <row r="34">
          <cell r="B34">
            <v>93889</v>
          </cell>
        </row>
      </sheetData>
      <sheetData sheetId="1558">
        <row r="34">
          <cell r="B34">
            <v>93889</v>
          </cell>
        </row>
      </sheetData>
      <sheetData sheetId="1559">
        <row r="34">
          <cell r="B34">
            <v>93889</v>
          </cell>
        </row>
      </sheetData>
      <sheetData sheetId="1560">
        <row r="34">
          <cell r="B34">
            <v>93889</v>
          </cell>
        </row>
      </sheetData>
      <sheetData sheetId="1561">
        <row r="34">
          <cell r="B34">
            <v>93889</v>
          </cell>
        </row>
      </sheetData>
      <sheetData sheetId="1562">
        <row r="34">
          <cell r="B34">
            <v>93889</v>
          </cell>
        </row>
      </sheetData>
      <sheetData sheetId="1563">
        <row r="34">
          <cell r="B34">
            <v>93889</v>
          </cell>
        </row>
      </sheetData>
      <sheetData sheetId="1564">
        <row r="34">
          <cell r="B34">
            <v>93889</v>
          </cell>
        </row>
      </sheetData>
      <sheetData sheetId="1565">
        <row r="34">
          <cell r="B34">
            <v>93889</v>
          </cell>
        </row>
      </sheetData>
      <sheetData sheetId="1566">
        <row r="34">
          <cell r="B34">
            <v>93889</v>
          </cell>
        </row>
      </sheetData>
      <sheetData sheetId="1567">
        <row r="34">
          <cell r="B34">
            <v>93889</v>
          </cell>
        </row>
      </sheetData>
      <sheetData sheetId="1568">
        <row r="34">
          <cell r="B34">
            <v>93889</v>
          </cell>
        </row>
      </sheetData>
      <sheetData sheetId="1569">
        <row r="34">
          <cell r="B34">
            <v>93889</v>
          </cell>
        </row>
      </sheetData>
      <sheetData sheetId="1570">
        <row r="34">
          <cell r="B34">
            <v>93889</v>
          </cell>
        </row>
      </sheetData>
      <sheetData sheetId="1571">
        <row r="34">
          <cell r="B34">
            <v>93889</v>
          </cell>
        </row>
      </sheetData>
      <sheetData sheetId="1572">
        <row r="34">
          <cell r="B34">
            <v>93889</v>
          </cell>
        </row>
      </sheetData>
      <sheetData sheetId="1573">
        <row r="34">
          <cell r="B34">
            <v>93889</v>
          </cell>
        </row>
      </sheetData>
      <sheetData sheetId="1574">
        <row r="34">
          <cell r="B34">
            <v>93889</v>
          </cell>
        </row>
      </sheetData>
      <sheetData sheetId="1575">
        <row r="34">
          <cell r="B34">
            <v>93889</v>
          </cell>
        </row>
      </sheetData>
      <sheetData sheetId="1576">
        <row r="34">
          <cell r="B34">
            <v>93889</v>
          </cell>
        </row>
      </sheetData>
      <sheetData sheetId="1577">
        <row r="34">
          <cell r="B34">
            <v>93889</v>
          </cell>
        </row>
      </sheetData>
      <sheetData sheetId="1578">
        <row r="34">
          <cell r="B34">
            <v>93889</v>
          </cell>
        </row>
      </sheetData>
      <sheetData sheetId="1579">
        <row r="34">
          <cell r="B34">
            <v>93889</v>
          </cell>
        </row>
      </sheetData>
      <sheetData sheetId="1580">
        <row r="34">
          <cell r="B34">
            <v>93889</v>
          </cell>
        </row>
      </sheetData>
      <sheetData sheetId="1581">
        <row r="34">
          <cell r="B34">
            <v>93889</v>
          </cell>
        </row>
      </sheetData>
      <sheetData sheetId="1582">
        <row r="34">
          <cell r="B34">
            <v>93889</v>
          </cell>
        </row>
      </sheetData>
      <sheetData sheetId="1583">
        <row r="34">
          <cell r="B34">
            <v>93889</v>
          </cell>
        </row>
      </sheetData>
      <sheetData sheetId="1584">
        <row r="34">
          <cell r="B34">
            <v>93889</v>
          </cell>
        </row>
      </sheetData>
      <sheetData sheetId="1585">
        <row r="34">
          <cell r="B34">
            <v>93889</v>
          </cell>
        </row>
      </sheetData>
      <sheetData sheetId="1586">
        <row r="34">
          <cell r="B34">
            <v>93889</v>
          </cell>
        </row>
      </sheetData>
      <sheetData sheetId="1587">
        <row r="34">
          <cell r="B34">
            <v>93889</v>
          </cell>
        </row>
      </sheetData>
      <sheetData sheetId="1588">
        <row r="34">
          <cell r="B34">
            <v>93889</v>
          </cell>
        </row>
      </sheetData>
      <sheetData sheetId="1589">
        <row r="34">
          <cell r="B34">
            <v>93889</v>
          </cell>
        </row>
      </sheetData>
      <sheetData sheetId="1590">
        <row r="34">
          <cell r="B34">
            <v>93889</v>
          </cell>
        </row>
      </sheetData>
      <sheetData sheetId="1591">
        <row r="34">
          <cell r="B34">
            <v>93889</v>
          </cell>
        </row>
      </sheetData>
      <sheetData sheetId="1592">
        <row r="34">
          <cell r="B34">
            <v>93889</v>
          </cell>
        </row>
      </sheetData>
      <sheetData sheetId="1593">
        <row r="34">
          <cell r="B34">
            <v>93889</v>
          </cell>
        </row>
      </sheetData>
      <sheetData sheetId="1594">
        <row r="34">
          <cell r="B34">
            <v>93889</v>
          </cell>
        </row>
      </sheetData>
      <sheetData sheetId="1595">
        <row r="34">
          <cell r="B34">
            <v>93889</v>
          </cell>
        </row>
      </sheetData>
      <sheetData sheetId="1596">
        <row r="34">
          <cell r="B34">
            <v>93889</v>
          </cell>
        </row>
      </sheetData>
      <sheetData sheetId="1597">
        <row r="34">
          <cell r="B34">
            <v>93889</v>
          </cell>
        </row>
      </sheetData>
      <sheetData sheetId="1598">
        <row r="34">
          <cell r="B34">
            <v>93889</v>
          </cell>
        </row>
      </sheetData>
      <sheetData sheetId="1599">
        <row r="34">
          <cell r="B34">
            <v>93889</v>
          </cell>
        </row>
      </sheetData>
      <sheetData sheetId="1600">
        <row r="34">
          <cell r="B34">
            <v>93889</v>
          </cell>
        </row>
      </sheetData>
      <sheetData sheetId="1601">
        <row r="34">
          <cell r="B34">
            <v>93889</v>
          </cell>
        </row>
      </sheetData>
      <sheetData sheetId="1602">
        <row r="34">
          <cell r="B34">
            <v>93889</v>
          </cell>
        </row>
      </sheetData>
      <sheetData sheetId="1603">
        <row r="34">
          <cell r="B34">
            <v>93889</v>
          </cell>
        </row>
      </sheetData>
      <sheetData sheetId="1604">
        <row r="34">
          <cell r="B34">
            <v>93889</v>
          </cell>
        </row>
      </sheetData>
      <sheetData sheetId="1605">
        <row r="34">
          <cell r="B34">
            <v>93889</v>
          </cell>
        </row>
      </sheetData>
      <sheetData sheetId="1606">
        <row r="34">
          <cell r="B34">
            <v>93889</v>
          </cell>
        </row>
      </sheetData>
      <sheetData sheetId="1607">
        <row r="34">
          <cell r="B34">
            <v>93889</v>
          </cell>
        </row>
      </sheetData>
      <sheetData sheetId="1608">
        <row r="34">
          <cell r="B34">
            <v>93889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>
        <row r="34">
          <cell r="B34">
            <v>93889</v>
          </cell>
        </row>
      </sheetData>
      <sheetData sheetId="1702">
        <row r="34">
          <cell r="B34">
            <v>93889</v>
          </cell>
        </row>
      </sheetData>
      <sheetData sheetId="1703">
        <row r="34">
          <cell r="B34">
            <v>93889</v>
          </cell>
        </row>
      </sheetData>
      <sheetData sheetId="1704">
        <row r="34">
          <cell r="B34">
            <v>93889</v>
          </cell>
        </row>
      </sheetData>
      <sheetData sheetId="1705">
        <row r="34">
          <cell r="B34">
            <v>93889</v>
          </cell>
        </row>
      </sheetData>
      <sheetData sheetId="1706">
        <row r="34">
          <cell r="B34">
            <v>93889</v>
          </cell>
        </row>
      </sheetData>
      <sheetData sheetId="1707">
        <row r="34">
          <cell r="B34">
            <v>93889</v>
          </cell>
        </row>
      </sheetData>
      <sheetData sheetId="1708">
        <row r="34">
          <cell r="B34">
            <v>93889</v>
          </cell>
        </row>
      </sheetData>
      <sheetData sheetId="1709">
        <row r="34">
          <cell r="B34">
            <v>93889</v>
          </cell>
        </row>
      </sheetData>
      <sheetData sheetId="1710">
        <row r="34">
          <cell r="B34">
            <v>93889</v>
          </cell>
        </row>
      </sheetData>
      <sheetData sheetId="1711">
        <row r="34">
          <cell r="B34">
            <v>93889</v>
          </cell>
        </row>
      </sheetData>
      <sheetData sheetId="1712">
        <row r="34">
          <cell r="B34">
            <v>93889</v>
          </cell>
        </row>
      </sheetData>
      <sheetData sheetId="1713">
        <row r="34">
          <cell r="B34">
            <v>93889</v>
          </cell>
        </row>
      </sheetData>
      <sheetData sheetId="1714">
        <row r="34">
          <cell r="B34">
            <v>93889</v>
          </cell>
        </row>
      </sheetData>
      <sheetData sheetId="1715">
        <row r="34">
          <cell r="B34">
            <v>93889</v>
          </cell>
        </row>
      </sheetData>
      <sheetData sheetId="1716">
        <row r="34">
          <cell r="B34">
            <v>93889</v>
          </cell>
        </row>
      </sheetData>
      <sheetData sheetId="1717">
        <row r="34">
          <cell r="B34">
            <v>93889</v>
          </cell>
        </row>
      </sheetData>
      <sheetData sheetId="1718">
        <row r="34">
          <cell r="B34">
            <v>93889</v>
          </cell>
        </row>
      </sheetData>
      <sheetData sheetId="1719">
        <row r="34">
          <cell r="B34">
            <v>93889</v>
          </cell>
        </row>
      </sheetData>
      <sheetData sheetId="1720">
        <row r="34">
          <cell r="B34">
            <v>93889</v>
          </cell>
        </row>
      </sheetData>
      <sheetData sheetId="1721">
        <row r="34">
          <cell r="B34">
            <v>93889</v>
          </cell>
        </row>
      </sheetData>
      <sheetData sheetId="1722">
        <row r="34">
          <cell r="B34">
            <v>93889</v>
          </cell>
        </row>
      </sheetData>
      <sheetData sheetId="1723">
        <row r="34">
          <cell r="B34">
            <v>93889</v>
          </cell>
        </row>
      </sheetData>
      <sheetData sheetId="1724">
        <row r="34">
          <cell r="B34">
            <v>93889</v>
          </cell>
        </row>
      </sheetData>
      <sheetData sheetId="1725">
        <row r="34">
          <cell r="B34">
            <v>93889</v>
          </cell>
        </row>
      </sheetData>
      <sheetData sheetId="1726">
        <row r="34">
          <cell r="B34">
            <v>93889</v>
          </cell>
        </row>
      </sheetData>
      <sheetData sheetId="1727">
        <row r="34">
          <cell r="B34">
            <v>93889</v>
          </cell>
        </row>
      </sheetData>
      <sheetData sheetId="1728">
        <row r="34">
          <cell r="B34">
            <v>93889</v>
          </cell>
        </row>
      </sheetData>
      <sheetData sheetId="1729">
        <row r="34">
          <cell r="B34">
            <v>93889</v>
          </cell>
        </row>
      </sheetData>
      <sheetData sheetId="1730">
        <row r="34">
          <cell r="B34">
            <v>93889</v>
          </cell>
        </row>
      </sheetData>
      <sheetData sheetId="1731">
        <row r="34">
          <cell r="B34">
            <v>93889</v>
          </cell>
        </row>
      </sheetData>
      <sheetData sheetId="1732">
        <row r="34">
          <cell r="B34">
            <v>93889</v>
          </cell>
        </row>
      </sheetData>
      <sheetData sheetId="1733">
        <row r="34">
          <cell r="B34">
            <v>93889</v>
          </cell>
        </row>
      </sheetData>
      <sheetData sheetId="1734">
        <row r="34">
          <cell r="B34">
            <v>93889</v>
          </cell>
        </row>
      </sheetData>
      <sheetData sheetId="1735">
        <row r="34">
          <cell r="B34">
            <v>93889</v>
          </cell>
        </row>
      </sheetData>
      <sheetData sheetId="1736">
        <row r="34">
          <cell r="B34">
            <v>93889</v>
          </cell>
        </row>
      </sheetData>
      <sheetData sheetId="1737">
        <row r="34">
          <cell r="B34">
            <v>93889</v>
          </cell>
        </row>
      </sheetData>
      <sheetData sheetId="1738">
        <row r="34">
          <cell r="B34">
            <v>93889</v>
          </cell>
        </row>
      </sheetData>
      <sheetData sheetId="1739">
        <row r="34">
          <cell r="B34">
            <v>93889</v>
          </cell>
        </row>
      </sheetData>
      <sheetData sheetId="1740">
        <row r="34">
          <cell r="B34">
            <v>93889</v>
          </cell>
        </row>
      </sheetData>
      <sheetData sheetId="1741">
        <row r="34">
          <cell r="B34">
            <v>93889</v>
          </cell>
        </row>
      </sheetData>
      <sheetData sheetId="1742">
        <row r="34">
          <cell r="B34">
            <v>93889</v>
          </cell>
        </row>
      </sheetData>
      <sheetData sheetId="1743">
        <row r="34">
          <cell r="B34">
            <v>93889</v>
          </cell>
        </row>
      </sheetData>
      <sheetData sheetId="1744">
        <row r="34">
          <cell r="B34">
            <v>93889</v>
          </cell>
        </row>
      </sheetData>
      <sheetData sheetId="1745">
        <row r="34">
          <cell r="B34">
            <v>93889</v>
          </cell>
        </row>
      </sheetData>
      <sheetData sheetId="1746">
        <row r="34">
          <cell r="B34">
            <v>93889</v>
          </cell>
        </row>
      </sheetData>
      <sheetData sheetId="1747">
        <row r="34">
          <cell r="B34">
            <v>93889</v>
          </cell>
        </row>
      </sheetData>
      <sheetData sheetId="1748">
        <row r="34">
          <cell r="B34">
            <v>93889</v>
          </cell>
        </row>
      </sheetData>
      <sheetData sheetId="1749">
        <row r="34">
          <cell r="B34">
            <v>93889</v>
          </cell>
        </row>
      </sheetData>
      <sheetData sheetId="1750">
        <row r="34">
          <cell r="B34">
            <v>93889</v>
          </cell>
        </row>
      </sheetData>
      <sheetData sheetId="1751">
        <row r="34">
          <cell r="B34">
            <v>93889</v>
          </cell>
        </row>
      </sheetData>
      <sheetData sheetId="1752">
        <row r="34">
          <cell r="B34">
            <v>93889</v>
          </cell>
        </row>
      </sheetData>
      <sheetData sheetId="1753">
        <row r="34">
          <cell r="B34">
            <v>93889</v>
          </cell>
        </row>
      </sheetData>
      <sheetData sheetId="1754">
        <row r="34">
          <cell r="B34">
            <v>93889</v>
          </cell>
        </row>
      </sheetData>
      <sheetData sheetId="1755">
        <row r="34">
          <cell r="B34">
            <v>93889</v>
          </cell>
        </row>
      </sheetData>
      <sheetData sheetId="1756">
        <row r="34">
          <cell r="B34">
            <v>93889</v>
          </cell>
        </row>
      </sheetData>
      <sheetData sheetId="1757">
        <row r="34">
          <cell r="B34">
            <v>93889</v>
          </cell>
        </row>
      </sheetData>
      <sheetData sheetId="1758">
        <row r="34">
          <cell r="B34">
            <v>93889</v>
          </cell>
        </row>
      </sheetData>
      <sheetData sheetId="1759">
        <row r="34">
          <cell r="B34">
            <v>93889</v>
          </cell>
        </row>
      </sheetData>
      <sheetData sheetId="1760">
        <row r="34">
          <cell r="B34">
            <v>93889</v>
          </cell>
        </row>
      </sheetData>
      <sheetData sheetId="1761">
        <row r="34">
          <cell r="B34">
            <v>93889</v>
          </cell>
        </row>
      </sheetData>
      <sheetData sheetId="1762">
        <row r="34">
          <cell r="B34">
            <v>93889</v>
          </cell>
        </row>
      </sheetData>
      <sheetData sheetId="1763">
        <row r="34">
          <cell r="B34">
            <v>93889</v>
          </cell>
        </row>
      </sheetData>
      <sheetData sheetId="1764">
        <row r="34">
          <cell r="B34">
            <v>93889</v>
          </cell>
        </row>
      </sheetData>
      <sheetData sheetId="1765">
        <row r="34">
          <cell r="B34">
            <v>93889</v>
          </cell>
        </row>
      </sheetData>
      <sheetData sheetId="1766">
        <row r="34">
          <cell r="B34">
            <v>93889</v>
          </cell>
        </row>
      </sheetData>
      <sheetData sheetId="1767">
        <row r="34">
          <cell r="B34">
            <v>93889</v>
          </cell>
        </row>
      </sheetData>
      <sheetData sheetId="1768">
        <row r="34">
          <cell r="B34">
            <v>93889</v>
          </cell>
        </row>
      </sheetData>
      <sheetData sheetId="1769">
        <row r="34">
          <cell r="B34">
            <v>93889</v>
          </cell>
        </row>
      </sheetData>
      <sheetData sheetId="1770">
        <row r="34">
          <cell r="B34">
            <v>93889</v>
          </cell>
        </row>
      </sheetData>
      <sheetData sheetId="1771">
        <row r="34">
          <cell r="B34">
            <v>93889</v>
          </cell>
        </row>
      </sheetData>
      <sheetData sheetId="1772">
        <row r="34">
          <cell r="B34">
            <v>93889</v>
          </cell>
        </row>
      </sheetData>
      <sheetData sheetId="1773">
        <row r="34">
          <cell r="B34">
            <v>93889</v>
          </cell>
        </row>
      </sheetData>
      <sheetData sheetId="1774">
        <row r="34">
          <cell r="B34">
            <v>93889</v>
          </cell>
        </row>
      </sheetData>
      <sheetData sheetId="1775">
        <row r="34">
          <cell r="B34">
            <v>93889</v>
          </cell>
        </row>
      </sheetData>
      <sheetData sheetId="1776">
        <row r="34">
          <cell r="B34">
            <v>93889</v>
          </cell>
        </row>
      </sheetData>
      <sheetData sheetId="1777">
        <row r="34">
          <cell r="B34">
            <v>93889</v>
          </cell>
        </row>
      </sheetData>
      <sheetData sheetId="1778">
        <row r="34">
          <cell r="B34">
            <v>93889</v>
          </cell>
        </row>
      </sheetData>
      <sheetData sheetId="1779">
        <row r="34">
          <cell r="B34">
            <v>93889</v>
          </cell>
        </row>
      </sheetData>
      <sheetData sheetId="1780">
        <row r="34">
          <cell r="B34">
            <v>93889</v>
          </cell>
        </row>
      </sheetData>
      <sheetData sheetId="1781">
        <row r="34">
          <cell r="B34">
            <v>93889</v>
          </cell>
        </row>
      </sheetData>
      <sheetData sheetId="1782">
        <row r="34">
          <cell r="B34">
            <v>93889</v>
          </cell>
        </row>
      </sheetData>
      <sheetData sheetId="1783">
        <row r="34">
          <cell r="B34">
            <v>93889</v>
          </cell>
        </row>
      </sheetData>
      <sheetData sheetId="1784">
        <row r="34">
          <cell r="B34">
            <v>93889</v>
          </cell>
        </row>
      </sheetData>
      <sheetData sheetId="1785">
        <row r="34">
          <cell r="B34">
            <v>93889</v>
          </cell>
        </row>
      </sheetData>
      <sheetData sheetId="1786">
        <row r="34">
          <cell r="B34">
            <v>93889</v>
          </cell>
        </row>
      </sheetData>
      <sheetData sheetId="1787">
        <row r="34">
          <cell r="B34">
            <v>93889</v>
          </cell>
        </row>
      </sheetData>
      <sheetData sheetId="1788">
        <row r="34">
          <cell r="B34">
            <v>93889</v>
          </cell>
        </row>
      </sheetData>
      <sheetData sheetId="1789">
        <row r="34">
          <cell r="B34">
            <v>93889</v>
          </cell>
        </row>
      </sheetData>
      <sheetData sheetId="1790">
        <row r="34">
          <cell r="B34">
            <v>93889</v>
          </cell>
        </row>
      </sheetData>
      <sheetData sheetId="1791">
        <row r="34">
          <cell r="B34">
            <v>93889</v>
          </cell>
        </row>
      </sheetData>
      <sheetData sheetId="1792">
        <row r="34">
          <cell r="B34">
            <v>93889</v>
          </cell>
        </row>
      </sheetData>
      <sheetData sheetId="1793">
        <row r="34">
          <cell r="B34">
            <v>93889</v>
          </cell>
        </row>
      </sheetData>
      <sheetData sheetId="1794">
        <row r="34">
          <cell r="B34">
            <v>93889</v>
          </cell>
        </row>
      </sheetData>
      <sheetData sheetId="1795">
        <row r="34">
          <cell r="B34">
            <v>93889</v>
          </cell>
        </row>
      </sheetData>
      <sheetData sheetId="1796">
        <row r="34">
          <cell r="B34">
            <v>93889</v>
          </cell>
        </row>
      </sheetData>
      <sheetData sheetId="1797">
        <row r="34">
          <cell r="B34">
            <v>93889</v>
          </cell>
        </row>
      </sheetData>
      <sheetData sheetId="1798">
        <row r="34">
          <cell r="B34">
            <v>93889</v>
          </cell>
        </row>
      </sheetData>
      <sheetData sheetId="1799">
        <row r="34">
          <cell r="B34">
            <v>93889</v>
          </cell>
        </row>
      </sheetData>
      <sheetData sheetId="1800">
        <row r="34">
          <cell r="B34">
            <v>93889</v>
          </cell>
        </row>
      </sheetData>
      <sheetData sheetId="1801">
        <row r="34">
          <cell r="B34">
            <v>93889</v>
          </cell>
        </row>
      </sheetData>
      <sheetData sheetId="1802">
        <row r="34">
          <cell r="B34">
            <v>93889</v>
          </cell>
        </row>
      </sheetData>
      <sheetData sheetId="1803">
        <row r="34">
          <cell r="B34">
            <v>93889</v>
          </cell>
        </row>
      </sheetData>
      <sheetData sheetId="1804">
        <row r="34">
          <cell r="B34">
            <v>93889</v>
          </cell>
        </row>
      </sheetData>
      <sheetData sheetId="1805">
        <row r="34">
          <cell r="B34">
            <v>93889</v>
          </cell>
        </row>
      </sheetData>
      <sheetData sheetId="1806">
        <row r="34">
          <cell r="B34">
            <v>93889</v>
          </cell>
        </row>
      </sheetData>
      <sheetData sheetId="1807">
        <row r="34">
          <cell r="B34">
            <v>93889</v>
          </cell>
        </row>
      </sheetData>
      <sheetData sheetId="1808">
        <row r="34">
          <cell r="B34">
            <v>93889</v>
          </cell>
        </row>
      </sheetData>
      <sheetData sheetId="1809">
        <row r="34">
          <cell r="B34">
            <v>93889</v>
          </cell>
        </row>
      </sheetData>
      <sheetData sheetId="1810">
        <row r="34">
          <cell r="B34">
            <v>93889</v>
          </cell>
        </row>
      </sheetData>
      <sheetData sheetId="1811">
        <row r="34">
          <cell r="B34">
            <v>93889</v>
          </cell>
        </row>
      </sheetData>
      <sheetData sheetId="1812">
        <row r="34">
          <cell r="B34">
            <v>93889</v>
          </cell>
        </row>
      </sheetData>
      <sheetData sheetId="1813">
        <row r="34">
          <cell r="B34">
            <v>93889</v>
          </cell>
        </row>
      </sheetData>
      <sheetData sheetId="1814">
        <row r="34">
          <cell r="B34">
            <v>93889</v>
          </cell>
        </row>
      </sheetData>
      <sheetData sheetId="1815">
        <row r="34">
          <cell r="B34">
            <v>93889</v>
          </cell>
        </row>
      </sheetData>
      <sheetData sheetId="1816">
        <row r="34">
          <cell r="B34">
            <v>93889</v>
          </cell>
        </row>
      </sheetData>
      <sheetData sheetId="1817">
        <row r="34">
          <cell r="B34">
            <v>93889</v>
          </cell>
        </row>
      </sheetData>
      <sheetData sheetId="1818">
        <row r="34">
          <cell r="B34">
            <v>93889</v>
          </cell>
        </row>
      </sheetData>
      <sheetData sheetId="1819">
        <row r="34">
          <cell r="B34">
            <v>93889</v>
          </cell>
        </row>
      </sheetData>
      <sheetData sheetId="1820">
        <row r="34">
          <cell r="B34">
            <v>93889</v>
          </cell>
        </row>
      </sheetData>
      <sheetData sheetId="1821">
        <row r="34">
          <cell r="B34">
            <v>93889</v>
          </cell>
        </row>
      </sheetData>
      <sheetData sheetId="1822">
        <row r="34">
          <cell r="B34">
            <v>93889</v>
          </cell>
        </row>
      </sheetData>
      <sheetData sheetId="1823">
        <row r="34">
          <cell r="B34">
            <v>93889</v>
          </cell>
        </row>
      </sheetData>
      <sheetData sheetId="1824">
        <row r="34">
          <cell r="B34">
            <v>93889</v>
          </cell>
        </row>
      </sheetData>
      <sheetData sheetId="1825">
        <row r="34">
          <cell r="B34">
            <v>93889</v>
          </cell>
        </row>
      </sheetData>
      <sheetData sheetId="1826">
        <row r="34">
          <cell r="B34">
            <v>93889</v>
          </cell>
        </row>
      </sheetData>
      <sheetData sheetId="1827">
        <row r="34">
          <cell r="B34">
            <v>93889</v>
          </cell>
        </row>
      </sheetData>
      <sheetData sheetId="1828">
        <row r="34">
          <cell r="B34">
            <v>93889</v>
          </cell>
        </row>
      </sheetData>
      <sheetData sheetId="1829">
        <row r="34">
          <cell r="B34">
            <v>93889</v>
          </cell>
        </row>
      </sheetData>
      <sheetData sheetId="1830">
        <row r="34">
          <cell r="B34">
            <v>93889</v>
          </cell>
        </row>
      </sheetData>
      <sheetData sheetId="1831">
        <row r="34">
          <cell r="B34">
            <v>93889</v>
          </cell>
        </row>
      </sheetData>
      <sheetData sheetId="1832">
        <row r="34">
          <cell r="B34">
            <v>93889</v>
          </cell>
        </row>
      </sheetData>
      <sheetData sheetId="1833">
        <row r="34">
          <cell r="B34">
            <v>93889</v>
          </cell>
        </row>
      </sheetData>
      <sheetData sheetId="1834">
        <row r="34">
          <cell r="B34">
            <v>93889</v>
          </cell>
        </row>
      </sheetData>
      <sheetData sheetId="1835">
        <row r="34">
          <cell r="B34">
            <v>93889</v>
          </cell>
        </row>
      </sheetData>
      <sheetData sheetId="1836">
        <row r="34">
          <cell r="B34">
            <v>93889</v>
          </cell>
        </row>
      </sheetData>
      <sheetData sheetId="1837">
        <row r="34">
          <cell r="B34">
            <v>93889</v>
          </cell>
        </row>
      </sheetData>
      <sheetData sheetId="1838">
        <row r="34">
          <cell r="B34">
            <v>93889</v>
          </cell>
        </row>
      </sheetData>
      <sheetData sheetId="1839">
        <row r="34">
          <cell r="B34">
            <v>93889</v>
          </cell>
        </row>
      </sheetData>
      <sheetData sheetId="1840">
        <row r="34">
          <cell r="B34">
            <v>93889</v>
          </cell>
        </row>
      </sheetData>
      <sheetData sheetId="1841">
        <row r="34">
          <cell r="B34">
            <v>93889</v>
          </cell>
        </row>
      </sheetData>
      <sheetData sheetId="1842">
        <row r="34">
          <cell r="B34">
            <v>93889</v>
          </cell>
        </row>
      </sheetData>
      <sheetData sheetId="1843">
        <row r="34">
          <cell r="B34">
            <v>93889</v>
          </cell>
        </row>
      </sheetData>
      <sheetData sheetId="1844"/>
      <sheetData sheetId="1845">
        <row r="34">
          <cell r="B34">
            <v>93889</v>
          </cell>
        </row>
      </sheetData>
      <sheetData sheetId="1846">
        <row r="34">
          <cell r="B34">
            <v>93889</v>
          </cell>
        </row>
      </sheetData>
      <sheetData sheetId="1847">
        <row r="34">
          <cell r="B34">
            <v>93889</v>
          </cell>
        </row>
      </sheetData>
      <sheetData sheetId="1848"/>
      <sheetData sheetId="1849">
        <row r="34">
          <cell r="B34">
            <v>93889</v>
          </cell>
        </row>
      </sheetData>
      <sheetData sheetId="1850">
        <row r="34">
          <cell r="B34">
            <v>93889</v>
          </cell>
        </row>
      </sheetData>
      <sheetData sheetId="1851">
        <row r="34">
          <cell r="B34">
            <v>93889</v>
          </cell>
        </row>
      </sheetData>
      <sheetData sheetId="1852">
        <row r="34">
          <cell r="B34">
            <v>93889</v>
          </cell>
        </row>
      </sheetData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>
        <row r="34">
          <cell r="B34">
            <v>93889</v>
          </cell>
        </row>
      </sheetData>
      <sheetData sheetId="2077" refreshError="1"/>
      <sheetData sheetId="2078" refreshError="1"/>
      <sheetData sheetId="2079">
        <row r="34">
          <cell r="B34">
            <v>93889</v>
          </cell>
        </row>
      </sheetData>
      <sheetData sheetId="2080">
        <row r="34">
          <cell r="B34">
            <v>93889</v>
          </cell>
        </row>
      </sheetData>
      <sheetData sheetId="2081">
        <row r="34">
          <cell r="B34">
            <v>93889</v>
          </cell>
        </row>
      </sheetData>
      <sheetData sheetId="2082">
        <row r="34">
          <cell r="B34">
            <v>93889</v>
          </cell>
        </row>
      </sheetData>
      <sheetData sheetId="2083">
        <row r="34">
          <cell r="B34">
            <v>93889</v>
          </cell>
        </row>
      </sheetData>
      <sheetData sheetId="2084">
        <row r="34">
          <cell r="B34">
            <v>93889</v>
          </cell>
        </row>
      </sheetData>
      <sheetData sheetId="2085">
        <row r="34">
          <cell r="B34">
            <v>93889</v>
          </cell>
        </row>
      </sheetData>
      <sheetData sheetId="2086">
        <row r="34">
          <cell r="B34">
            <v>93889</v>
          </cell>
        </row>
      </sheetData>
      <sheetData sheetId="2087">
        <row r="34">
          <cell r="B34">
            <v>93889</v>
          </cell>
        </row>
      </sheetData>
      <sheetData sheetId="2088">
        <row r="34">
          <cell r="B34">
            <v>93889</v>
          </cell>
        </row>
      </sheetData>
      <sheetData sheetId="2089">
        <row r="34">
          <cell r="B34">
            <v>93889</v>
          </cell>
        </row>
      </sheetData>
      <sheetData sheetId="2090">
        <row r="34">
          <cell r="B34">
            <v>93889</v>
          </cell>
        </row>
      </sheetData>
      <sheetData sheetId="2091">
        <row r="34">
          <cell r="B34">
            <v>93889</v>
          </cell>
        </row>
      </sheetData>
      <sheetData sheetId="2092">
        <row r="34">
          <cell r="B34">
            <v>93889</v>
          </cell>
        </row>
      </sheetData>
      <sheetData sheetId="2093">
        <row r="34">
          <cell r="B34">
            <v>93889</v>
          </cell>
        </row>
      </sheetData>
      <sheetData sheetId="2094">
        <row r="34">
          <cell r="B34">
            <v>93889</v>
          </cell>
        </row>
      </sheetData>
      <sheetData sheetId="2095">
        <row r="34">
          <cell r="B34">
            <v>93889</v>
          </cell>
        </row>
      </sheetData>
      <sheetData sheetId="2096">
        <row r="34">
          <cell r="B34">
            <v>93889</v>
          </cell>
        </row>
      </sheetData>
      <sheetData sheetId="2097">
        <row r="34">
          <cell r="B34">
            <v>93889</v>
          </cell>
        </row>
      </sheetData>
      <sheetData sheetId="2098">
        <row r="34">
          <cell r="B34">
            <v>93889</v>
          </cell>
        </row>
      </sheetData>
      <sheetData sheetId="2099">
        <row r="34">
          <cell r="B34">
            <v>93889</v>
          </cell>
        </row>
      </sheetData>
      <sheetData sheetId="2100">
        <row r="34">
          <cell r="B34">
            <v>93889</v>
          </cell>
        </row>
      </sheetData>
      <sheetData sheetId="2101">
        <row r="34">
          <cell r="B34">
            <v>93889</v>
          </cell>
        </row>
      </sheetData>
      <sheetData sheetId="2102">
        <row r="34">
          <cell r="B34">
            <v>93889</v>
          </cell>
        </row>
      </sheetData>
      <sheetData sheetId="2103">
        <row r="34">
          <cell r="B34">
            <v>93889</v>
          </cell>
        </row>
      </sheetData>
      <sheetData sheetId="2104">
        <row r="34">
          <cell r="B34">
            <v>93889</v>
          </cell>
        </row>
      </sheetData>
      <sheetData sheetId="2105">
        <row r="34">
          <cell r="B34">
            <v>93889</v>
          </cell>
        </row>
      </sheetData>
      <sheetData sheetId="2106">
        <row r="34">
          <cell r="B34">
            <v>93889</v>
          </cell>
        </row>
      </sheetData>
      <sheetData sheetId="2107">
        <row r="34">
          <cell r="B34">
            <v>93889</v>
          </cell>
        </row>
      </sheetData>
      <sheetData sheetId="2108">
        <row r="34">
          <cell r="B34">
            <v>93889</v>
          </cell>
        </row>
      </sheetData>
      <sheetData sheetId="2109">
        <row r="34">
          <cell r="B34">
            <v>93889</v>
          </cell>
        </row>
      </sheetData>
      <sheetData sheetId="2110">
        <row r="34">
          <cell r="B34">
            <v>93889</v>
          </cell>
        </row>
      </sheetData>
      <sheetData sheetId="2111">
        <row r="34">
          <cell r="B34">
            <v>93889</v>
          </cell>
        </row>
      </sheetData>
      <sheetData sheetId="2112">
        <row r="34">
          <cell r="B34">
            <v>93889</v>
          </cell>
        </row>
      </sheetData>
      <sheetData sheetId="2113">
        <row r="34">
          <cell r="B34">
            <v>93889</v>
          </cell>
        </row>
      </sheetData>
      <sheetData sheetId="2114">
        <row r="34">
          <cell r="B34">
            <v>93889</v>
          </cell>
        </row>
      </sheetData>
      <sheetData sheetId="2115">
        <row r="34">
          <cell r="B34">
            <v>93889</v>
          </cell>
        </row>
      </sheetData>
      <sheetData sheetId="2116">
        <row r="34">
          <cell r="B34">
            <v>93889</v>
          </cell>
        </row>
      </sheetData>
      <sheetData sheetId="2117">
        <row r="34">
          <cell r="B34">
            <v>93889</v>
          </cell>
        </row>
      </sheetData>
      <sheetData sheetId="2118">
        <row r="34">
          <cell r="B34">
            <v>93889</v>
          </cell>
        </row>
      </sheetData>
      <sheetData sheetId="2119">
        <row r="34">
          <cell r="B34">
            <v>93889</v>
          </cell>
        </row>
      </sheetData>
      <sheetData sheetId="2120">
        <row r="34">
          <cell r="B34">
            <v>93889</v>
          </cell>
        </row>
      </sheetData>
      <sheetData sheetId="2121">
        <row r="34">
          <cell r="B34">
            <v>93889</v>
          </cell>
        </row>
      </sheetData>
      <sheetData sheetId="2122">
        <row r="34">
          <cell r="B34">
            <v>93889</v>
          </cell>
        </row>
      </sheetData>
      <sheetData sheetId="2123">
        <row r="34">
          <cell r="B34">
            <v>93889</v>
          </cell>
        </row>
      </sheetData>
      <sheetData sheetId="2124">
        <row r="34">
          <cell r="B34">
            <v>93889</v>
          </cell>
        </row>
      </sheetData>
      <sheetData sheetId="2125">
        <row r="34">
          <cell r="B34">
            <v>93889</v>
          </cell>
        </row>
      </sheetData>
      <sheetData sheetId="2126">
        <row r="34">
          <cell r="B34">
            <v>93889</v>
          </cell>
        </row>
      </sheetData>
      <sheetData sheetId="2127">
        <row r="34">
          <cell r="B34">
            <v>93889</v>
          </cell>
        </row>
      </sheetData>
      <sheetData sheetId="2128">
        <row r="34">
          <cell r="B34">
            <v>93889</v>
          </cell>
        </row>
      </sheetData>
      <sheetData sheetId="2129">
        <row r="34">
          <cell r="B34">
            <v>93889</v>
          </cell>
        </row>
      </sheetData>
      <sheetData sheetId="2130">
        <row r="34">
          <cell r="B34">
            <v>93889</v>
          </cell>
        </row>
      </sheetData>
      <sheetData sheetId="2131">
        <row r="34">
          <cell r="B34">
            <v>93889</v>
          </cell>
        </row>
      </sheetData>
      <sheetData sheetId="2132">
        <row r="34">
          <cell r="B34">
            <v>93889</v>
          </cell>
        </row>
      </sheetData>
      <sheetData sheetId="2133">
        <row r="34">
          <cell r="B34">
            <v>93889</v>
          </cell>
        </row>
      </sheetData>
      <sheetData sheetId="2134">
        <row r="34">
          <cell r="B34">
            <v>93889</v>
          </cell>
        </row>
      </sheetData>
      <sheetData sheetId="2135">
        <row r="34">
          <cell r="B34">
            <v>93889</v>
          </cell>
        </row>
      </sheetData>
      <sheetData sheetId="2136">
        <row r="34">
          <cell r="B34">
            <v>93889</v>
          </cell>
        </row>
      </sheetData>
      <sheetData sheetId="2137">
        <row r="34">
          <cell r="B34">
            <v>93889</v>
          </cell>
        </row>
      </sheetData>
      <sheetData sheetId="2138">
        <row r="34">
          <cell r="B34">
            <v>93889</v>
          </cell>
        </row>
      </sheetData>
      <sheetData sheetId="2139">
        <row r="34">
          <cell r="B34">
            <v>93889</v>
          </cell>
        </row>
      </sheetData>
      <sheetData sheetId="2140">
        <row r="34">
          <cell r="B34">
            <v>93889</v>
          </cell>
        </row>
      </sheetData>
      <sheetData sheetId="2141">
        <row r="34">
          <cell r="B34">
            <v>93889</v>
          </cell>
        </row>
      </sheetData>
      <sheetData sheetId="2142">
        <row r="34">
          <cell r="B34">
            <v>93889</v>
          </cell>
        </row>
      </sheetData>
      <sheetData sheetId="2143">
        <row r="34">
          <cell r="B34">
            <v>93889</v>
          </cell>
        </row>
      </sheetData>
      <sheetData sheetId="2144">
        <row r="34">
          <cell r="B34">
            <v>93889</v>
          </cell>
        </row>
      </sheetData>
      <sheetData sheetId="2145">
        <row r="34">
          <cell r="B34">
            <v>93889</v>
          </cell>
        </row>
      </sheetData>
      <sheetData sheetId="2146">
        <row r="34">
          <cell r="B34">
            <v>93889</v>
          </cell>
        </row>
      </sheetData>
      <sheetData sheetId="2147">
        <row r="34">
          <cell r="B34">
            <v>93889</v>
          </cell>
        </row>
      </sheetData>
      <sheetData sheetId="2148">
        <row r="34">
          <cell r="B34">
            <v>93889</v>
          </cell>
        </row>
      </sheetData>
      <sheetData sheetId="2149">
        <row r="34">
          <cell r="B34">
            <v>93889</v>
          </cell>
        </row>
      </sheetData>
      <sheetData sheetId="2150">
        <row r="34">
          <cell r="B34">
            <v>93889</v>
          </cell>
        </row>
      </sheetData>
      <sheetData sheetId="2151">
        <row r="34">
          <cell r="B34">
            <v>93889</v>
          </cell>
        </row>
      </sheetData>
      <sheetData sheetId="2152">
        <row r="34">
          <cell r="B34">
            <v>93889</v>
          </cell>
        </row>
      </sheetData>
      <sheetData sheetId="2153">
        <row r="34">
          <cell r="B34">
            <v>93889</v>
          </cell>
        </row>
      </sheetData>
      <sheetData sheetId="2154">
        <row r="34">
          <cell r="B34">
            <v>93889</v>
          </cell>
        </row>
      </sheetData>
      <sheetData sheetId="2155">
        <row r="34">
          <cell r="B34">
            <v>93889</v>
          </cell>
        </row>
      </sheetData>
      <sheetData sheetId="2156">
        <row r="34">
          <cell r="B34">
            <v>93889</v>
          </cell>
        </row>
      </sheetData>
      <sheetData sheetId="2157">
        <row r="34">
          <cell r="B34">
            <v>93889</v>
          </cell>
        </row>
      </sheetData>
      <sheetData sheetId="2158">
        <row r="34">
          <cell r="B34">
            <v>93889</v>
          </cell>
        </row>
      </sheetData>
      <sheetData sheetId="2159">
        <row r="34">
          <cell r="B34">
            <v>93889</v>
          </cell>
        </row>
      </sheetData>
      <sheetData sheetId="2160">
        <row r="34">
          <cell r="B34">
            <v>93889</v>
          </cell>
        </row>
      </sheetData>
      <sheetData sheetId="2161">
        <row r="34">
          <cell r="B34">
            <v>93889</v>
          </cell>
        </row>
      </sheetData>
      <sheetData sheetId="2162">
        <row r="34">
          <cell r="B34">
            <v>93889</v>
          </cell>
        </row>
      </sheetData>
      <sheetData sheetId="2163">
        <row r="34">
          <cell r="B34">
            <v>93889</v>
          </cell>
        </row>
      </sheetData>
      <sheetData sheetId="2164">
        <row r="34">
          <cell r="B34">
            <v>93889</v>
          </cell>
        </row>
      </sheetData>
      <sheetData sheetId="2165">
        <row r="34">
          <cell r="B34">
            <v>93889</v>
          </cell>
        </row>
      </sheetData>
      <sheetData sheetId="2166">
        <row r="34">
          <cell r="B34">
            <v>93889</v>
          </cell>
        </row>
      </sheetData>
      <sheetData sheetId="2167">
        <row r="34">
          <cell r="B34">
            <v>93889</v>
          </cell>
        </row>
      </sheetData>
      <sheetData sheetId="2168">
        <row r="34">
          <cell r="B34">
            <v>93889</v>
          </cell>
        </row>
      </sheetData>
      <sheetData sheetId="2169">
        <row r="34">
          <cell r="B34">
            <v>93889</v>
          </cell>
        </row>
      </sheetData>
      <sheetData sheetId="2170">
        <row r="34">
          <cell r="B34">
            <v>93889</v>
          </cell>
        </row>
      </sheetData>
      <sheetData sheetId="2171">
        <row r="34">
          <cell r="B34">
            <v>93889</v>
          </cell>
        </row>
      </sheetData>
      <sheetData sheetId="2172">
        <row r="34">
          <cell r="B34">
            <v>93889</v>
          </cell>
        </row>
      </sheetData>
      <sheetData sheetId="2173">
        <row r="34">
          <cell r="B34">
            <v>93889</v>
          </cell>
        </row>
      </sheetData>
      <sheetData sheetId="2174">
        <row r="34">
          <cell r="B34">
            <v>93889</v>
          </cell>
        </row>
      </sheetData>
      <sheetData sheetId="2175">
        <row r="34">
          <cell r="B34">
            <v>93889</v>
          </cell>
        </row>
      </sheetData>
      <sheetData sheetId="2176">
        <row r="34">
          <cell r="B34">
            <v>93889</v>
          </cell>
        </row>
      </sheetData>
      <sheetData sheetId="2177">
        <row r="34">
          <cell r="B34">
            <v>93889</v>
          </cell>
        </row>
      </sheetData>
      <sheetData sheetId="2178">
        <row r="34">
          <cell r="B34">
            <v>93889</v>
          </cell>
        </row>
      </sheetData>
      <sheetData sheetId="2179">
        <row r="34">
          <cell r="B34">
            <v>93889</v>
          </cell>
        </row>
      </sheetData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>
        <row r="34">
          <cell r="B34">
            <v>93889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>
        <row r="34">
          <cell r="B34">
            <v>93889</v>
          </cell>
        </row>
      </sheetData>
      <sheetData sheetId="2215" refreshError="1"/>
      <sheetData sheetId="2216">
        <row r="34">
          <cell r="B34">
            <v>93889</v>
          </cell>
        </row>
      </sheetData>
      <sheetData sheetId="2217">
        <row r="34">
          <cell r="B34">
            <v>93889</v>
          </cell>
        </row>
      </sheetData>
      <sheetData sheetId="2218">
        <row r="34">
          <cell r="B34">
            <v>93889</v>
          </cell>
        </row>
      </sheetData>
      <sheetData sheetId="2219">
        <row r="34">
          <cell r="B34">
            <v>93889</v>
          </cell>
        </row>
      </sheetData>
      <sheetData sheetId="2220">
        <row r="34">
          <cell r="B34">
            <v>93889</v>
          </cell>
        </row>
      </sheetData>
      <sheetData sheetId="2221">
        <row r="34">
          <cell r="B34">
            <v>93889</v>
          </cell>
        </row>
      </sheetData>
      <sheetData sheetId="2222">
        <row r="34">
          <cell r="B34">
            <v>93889</v>
          </cell>
        </row>
      </sheetData>
      <sheetData sheetId="2223">
        <row r="34">
          <cell r="B34">
            <v>93889</v>
          </cell>
        </row>
      </sheetData>
      <sheetData sheetId="2224">
        <row r="34">
          <cell r="B34">
            <v>93889</v>
          </cell>
        </row>
      </sheetData>
      <sheetData sheetId="2225">
        <row r="34">
          <cell r="B34">
            <v>93889</v>
          </cell>
        </row>
      </sheetData>
      <sheetData sheetId="2226">
        <row r="34">
          <cell r="B34">
            <v>93889</v>
          </cell>
        </row>
      </sheetData>
      <sheetData sheetId="2227">
        <row r="34">
          <cell r="B34">
            <v>93889</v>
          </cell>
        </row>
      </sheetData>
      <sheetData sheetId="2228">
        <row r="34">
          <cell r="B34">
            <v>93889</v>
          </cell>
        </row>
      </sheetData>
      <sheetData sheetId="2229">
        <row r="34">
          <cell r="B34">
            <v>93889</v>
          </cell>
        </row>
      </sheetData>
      <sheetData sheetId="2230">
        <row r="34">
          <cell r="B34">
            <v>93889</v>
          </cell>
        </row>
      </sheetData>
      <sheetData sheetId="2231">
        <row r="34">
          <cell r="B34">
            <v>93889</v>
          </cell>
        </row>
      </sheetData>
      <sheetData sheetId="2232">
        <row r="34">
          <cell r="B34">
            <v>93889</v>
          </cell>
        </row>
      </sheetData>
      <sheetData sheetId="2233">
        <row r="34">
          <cell r="B34">
            <v>93889</v>
          </cell>
        </row>
      </sheetData>
      <sheetData sheetId="2234">
        <row r="34">
          <cell r="B34">
            <v>93889</v>
          </cell>
        </row>
      </sheetData>
      <sheetData sheetId="2235">
        <row r="34">
          <cell r="B34">
            <v>93889</v>
          </cell>
        </row>
      </sheetData>
      <sheetData sheetId="2236">
        <row r="34">
          <cell r="B34">
            <v>93889</v>
          </cell>
        </row>
      </sheetData>
      <sheetData sheetId="2237">
        <row r="34">
          <cell r="B34">
            <v>93889</v>
          </cell>
        </row>
      </sheetData>
      <sheetData sheetId="2238">
        <row r="34">
          <cell r="B34">
            <v>93889</v>
          </cell>
        </row>
      </sheetData>
      <sheetData sheetId="2239">
        <row r="34">
          <cell r="B34">
            <v>93889</v>
          </cell>
        </row>
      </sheetData>
      <sheetData sheetId="2240">
        <row r="34">
          <cell r="B34">
            <v>93889</v>
          </cell>
        </row>
      </sheetData>
      <sheetData sheetId="2241">
        <row r="34">
          <cell r="B34">
            <v>93889</v>
          </cell>
        </row>
      </sheetData>
      <sheetData sheetId="2242">
        <row r="34">
          <cell r="B34">
            <v>93889</v>
          </cell>
        </row>
      </sheetData>
      <sheetData sheetId="2243">
        <row r="34">
          <cell r="B34">
            <v>93889</v>
          </cell>
        </row>
      </sheetData>
      <sheetData sheetId="2244">
        <row r="34">
          <cell r="B34">
            <v>93889</v>
          </cell>
        </row>
      </sheetData>
      <sheetData sheetId="2245">
        <row r="34">
          <cell r="B34">
            <v>93889</v>
          </cell>
        </row>
      </sheetData>
      <sheetData sheetId="2246">
        <row r="34">
          <cell r="B34">
            <v>93889</v>
          </cell>
        </row>
      </sheetData>
      <sheetData sheetId="2247"/>
      <sheetData sheetId="2248">
        <row r="34">
          <cell r="B34">
            <v>93889</v>
          </cell>
        </row>
      </sheetData>
      <sheetData sheetId="2249">
        <row r="34">
          <cell r="B34">
            <v>93889</v>
          </cell>
        </row>
      </sheetData>
      <sheetData sheetId="2250">
        <row r="34">
          <cell r="B34">
            <v>93889</v>
          </cell>
        </row>
      </sheetData>
      <sheetData sheetId="2251">
        <row r="34">
          <cell r="B34">
            <v>93889</v>
          </cell>
        </row>
      </sheetData>
      <sheetData sheetId="2252">
        <row r="34">
          <cell r="B34">
            <v>93889</v>
          </cell>
        </row>
      </sheetData>
      <sheetData sheetId="2253">
        <row r="34">
          <cell r="B34">
            <v>93889</v>
          </cell>
        </row>
      </sheetData>
      <sheetData sheetId="2254">
        <row r="34">
          <cell r="B34">
            <v>93889</v>
          </cell>
        </row>
      </sheetData>
      <sheetData sheetId="2255">
        <row r="34">
          <cell r="B34">
            <v>93889</v>
          </cell>
        </row>
      </sheetData>
      <sheetData sheetId="2256">
        <row r="34">
          <cell r="B34">
            <v>93889</v>
          </cell>
        </row>
      </sheetData>
      <sheetData sheetId="2257">
        <row r="34">
          <cell r="B34">
            <v>93889</v>
          </cell>
        </row>
      </sheetData>
      <sheetData sheetId="2258">
        <row r="34">
          <cell r="B34">
            <v>93889</v>
          </cell>
        </row>
      </sheetData>
      <sheetData sheetId="2259"/>
      <sheetData sheetId="2260">
        <row r="34">
          <cell r="B34">
            <v>93889</v>
          </cell>
        </row>
      </sheetData>
      <sheetData sheetId="2261">
        <row r="34">
          <cell r="B34">
            <v>93889</v>
          </cell>
        </row>
      </sheetData>
      <sheetData sheetId="2262">
        <row r="34">
          <cell r="B34">
            <v>93889</v>
          </cell>
        </row>
      </sheetData>
      <sheetData sheetId="2263">
        <row r="34">
          <cell r="B34">
            <v>93889</v>
          </cell>
        </row>
      </sheetData>
      <sheetData sheetId="2264">
        <row r="34">
          <cell r="B34">
            <v>93889</v>
          </cell>
        </row>
      </sheetData>
      <sheetData sheetId="2265">
        <row r="34">
          <cell r="B34">
            <v>93889</v>
          </cell>
        </row>
      </sheetData>
      <sheetData sheetId="2266">
        <row r="34">
          <cell r="B34">
            <v>93889</v>
          </cell>
        </row>
      </sheetData>
      <sheetData sheetId="2267">
        <row r="34">
          <cell r="B34">
            <v>93889</v>
          </cell>
        </row>
      </sheetData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>
        <row r="34">
          <cell r="B34">
            <v>93889</v>
          </cell>
        </row>
      </sheetData>
      <sheetData sheetId="2297">
        <row r="34">
          <cell r="B34">
            <v>93889</v>
          </cell>
        </row>
      </sheetData>
      <sheetData sheetId="2298">
        <row r="34">
          <cell r="B34">
            <v>93889</v>
          </cell>
        </row>
      </sheetData>
      <sheetData sheetId="2299">
        <row r="34">
          <cell r="B34">
            <v>93889</v>
          </cell>
        </row>
      </sheetData>
      <sheetData sheetId="2300">
        <row r="34">
          <cell r="B34">
            <v>93889</v>
          </cell>
        </row>
      </sheetData>
      <sheetData sheetId="2301">
        <row r="34">
          <cell r="B34">
            <v>93889</v>
          </cell>
        </row>
      </sheetData>
      <sheetData sheetId="2302">
        <row r="34">
          <cell r="B34">
            <v>93889</v>
          </cell>
        </row>
      </sheetData>
      <sheetData sheetId="2303">
        <row r="34">
          <cell r="B34">
            <v>93889</v>
          </cell>
        </row>
      </sheetData>
      <sheetData sheetId="2304">
        <row r="34">
          <cell r="B34">
            <v>93889</v>
          </cell>
        </row>
      </sheetData>
      <sheetData sheetId="2305">
        <row r="34">
          <cell r="B34">
            <v>93889</v>
          </cell>
        </row>
      </sheetData>
      <sheetData sheetId="2306">
        <row r="34">
          <cell r="B34">
            <v>93889</v>
          </cell>
        </row>
      </sheetData>
      <sheetData sheetId="2307">
        <row r="34">
          <cell r="B34">
            <v>93889</v>
          </cell>
        </row>
      </sheetData>
      <sheetData sheetId="2308">
        <row r="34">
          <cell r="B34">
            <v>93889</v>
          </cell>
        </row>
      </sheetData>
      <sheetData sheetId="2309">
        <row r="34">
          <cell r="B34">
            <v>93889</v>
          </cell>
        </row>
      </sheetData>
      <sheetData sheetId="2310">
        <row r="34">
          <cell r="B34">
            <v>93889</v>
          </cell>
        </row>
      </sheetData>
      <sheetData sheetId="2311">
        <row r="34">
          <cell r="B34">
            <v>93889</v>
          </cell>
        </row>
      </sheetData>
      <sheetData sheetId="2312">
        <row r="34">
          <cell r="B34">
            <v>93889</v>
          </cell>
        </row>
      </sheetData>
      <sheetData sheetId="2313">
        <row r="34">
          <cell r="B34">
            <v>93889</v>
          </cell>
        </row>
      </sheetData>
      <sheetData sheetId="2314">
        <row r="34">
          <cell r="B34">
            <v>93889</v>
          </cell>
        </row>
      </sheetData>
      <sheetData sheetId="2315">
        <row r="34">
          <cell r="B34">
            <v>93889</v>
          </cell>
        </row>
      </sheetData>
      <sheetData sheetId="2316">
        <row r="34">
          <cell r="B34">
            <v>93889</v>
          </cell>
        </row>
      </sheetData>
      <sheetData sheetId="2317">
        <row r="34">
          <cell r="B34">
            <v>93889</v>
          </cell>
        </row>
      </sheetData>
      <sheetData sheetId="2318">
        <row r="34">
          <cell r="B34">
            <v>93889</v>
          </cell>
        </row>
      </sheetData>
      <sheetData sheetId="2319">
        <row r="34">
          <cell r="B34">
            <v>93889</v>
          </cell>
        </row>
      </sheetData>
      <sheetData sheetId="2320">
        <row r="34">
          <cell r="B34">
            <v>93889</v>
          </cell>
        </row>
      </sheetData>
      <sheetData sheetId="2321">
        <row r="34">
          <cell r="B34">
            <v>93889</v>
          </cell>
        </row>
      </sheetData>
      <sheetData sheetId="2322">
        <row r="34">
          <cell r="B34">
            <v>93889</v>
          </cell>
        </row>
      </sheetData>
      <sheetData sheetId="2323">
        <row r="34">
          <cell r="B34">
            <v>93889</v>
          </cell>
        </row>
      </sheetData>
      <sheetData sheetId="2324">
        <row r="34">
          <cell r="B34">
            <v>93889</v>
          </cell>
        </row>
      </sheetData>
      <sheetData sheetId="2325">
        <row r="34">
          <cell r="B34">
            <v>93889</v>
          </cell>
        </row>
      </sheetData>
      <sheetData sheetId="2326">
        <row r="34">
          <cell r="B34">
            <v>93889</v>
          </cell>
        </row>
      </sheetData>
      <sheetData sheetId="2327">
        <row r="34">
          <cell r="B34">
            <v>93889</v>
          </cell>
        </row>
      </sheetData>
      <sheetData sheetId="2328">
        <row r="34">
          <cell r="B34">
            <v>93889</v>
          </cell>
        </row>
      </sheetData>
      <sheetData sheetId="2329">
        <row r="34">
          <cell r="B34">
            <v>93889</v>
          </cell>
        </row>
      </sheetData>
      <sheetData sheetId="2330">
        <row r="34">
          <cell r="B34">
            <v>93889</v>
          </cell>
        </row>
      </sheetData>
      <sheetData sheetId="2331">
        <row r="34">
          <cell r="B34">
            <v>93889</v>
          </cell>
        </row>
      </sheetData>
      <sheetData sheetId="2332">
        <row r="34">
          <cell r="B34">
            <v>93889</v>
          </cell>
        </row>
      </sheetData>
      <sheetData sheetId="2333">
        <row r="34">
          <cell r="B34">
            <v>93889</v>
          </cell>
        </row>
      </sheetData>
      <sheetData sheetId="2334">
        <row r="34">
          <cell r="B34">
            <v>93889</v>
          </cell>
        </row>
      </sheetData>
      <sheetData sheetId="2335">
        <row r="34">
          <cell r="B34">
            <v>93889</v>
          </cell>
        </row>
      </sheetData>
      <sheetData sheetId="2336">
        <row r="34">
          <cell r="B34">
            <v>93889</v>
          </cell>
        </row>
      </sheetData>
      <sheetData sheetId="2337">
        <row r="34">
          <cell r="B34">
            <v>93889</v>
          </cell>
        </row>
      </sheetData>
      <sheetData sheetId="2338">
        <row r="34">
          <cell r="B34">
            <v>93889</v>
          </cell>
        </row>
      </sheetData>
      <sheetData sheetId="2339">
        <row r="34">
          <cell r="B34">
            <v>93889</v>
          </cell>
        </row>
      </sheetData>
      <sheetData sheetId="2340">
        <row r="34">
          <cell r="B34">
            <v>93889</v>
          </cell>
        </row>
      </sheetData>
      <sheetData sheetId="2341">
        <row r="34">
          <cell r="B34">
            <v>93889</v>
          </cell>
        </row>
      </sheetData>
      <sheetData sheetId="2342">
        <row r="34">
          <cell r="B34">
            <v>93889</v>
          </cell>
        </row>
      </sheetData>
      <sheetData sheetId="2343">
        <row r="34">
          <cell r="B34">
            <v>93889</v>
          </cell>
        </row>
      </sheetData>
      <sheetData sheetId="2344">
        <row r="34">
          <cell r="B34">
            <v>93889</v>
          </cell>
        </row>
      </sheetData>
      <sheetData sheetId="2345">
        <row r="34">
          <cell r="B34">
            <v>93889</v>
          </cell>
        </row>
      </sheetData>
      <sheetData sheetId="2346">
        <row r="34">
          <cell r="B34">
            <v>93889</v>
          </cell>
        </row>
      </sheetData>
      <sheetData sheetId="2347">
        <row r="34">
          <cell r="B34">
            <v>93889</v>
          </cell>
        </row>
      </sheetData>
      <sheetData sheetId="2348">
        <row r="34">
          <cell r="B34">
            <v>93889</v>
          </cell>
        </row>
      </sheetData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>
        <row r="34">
          <cell r="B34">
            <v>93889</v>
          </cell>
        </row>
      </sheetData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>
        <row r="34">
          <cell r="B34">
            <v>93889</v>
          </cell>
        </row>
      </sheetData>
      <sheetData sheetId="2421">
        <row r="34">
          <cell r="B34">
            <v>93889</v>
          </cell>
        </row>
      </sheetData>
      <sheetData sheetId="2422">
        <row r="34">
          <cell r="B34">
            <v>93889</v>
          </cell>
        </row>
      </sheetData>
      <sheetData sheetId="2423">
        <row r="34">
          <cell r="B34">
            <v>93889</v>
          </cell>
        </row>
      </sheetData>
      <sheetData sheetId="2424">
        <row r="34">
          <cell r="B34">
            <v>93889</v>
          </cell>
        </row>
      </sheetData>
      <sheetData sheetId="2425">
        <row r="34">
          <cell r="B34">
            <v>93889</v>
          </cell>
        </row>
      </sheetData>
      <sheetData sheetId="2426">
        <row r="34">
          <cell r="B34">
            <v>93889</v>
          </cell>
        </row>
      </sheetData>
      <sheetData sheetId="2427">
        <row r="34">
          <cell r="B34">
            <v>93889</v>
          </cell>
        </row>
      </sheetData>
      <sheetData sheetId="2428">
        <row r="34">
          <cell r="B34">
            <v>93889</v>
          </cell>
        </row>
      </sheetData>
      <sheetData sheetId="2429">
        <row r="34">
          <cell r="B34">
            <v>93889</v>
          </cell>
        </row>
      </sheetData>
      <sheetData sheetId="2430">
        <row r="34">
          <cell r="B34">
            <v>93889</v>
          </cell>
        </row>
      </sheetData>
      <sheetData sheetId="2431">
        <row r="34">
          <cell r="B34">
            <v>93889</v>
          </cell>
        </row>
      </sheetData>
      <sheetData sheetId="2432">
        <row r="34">
          <cell r="B34">
            <v>93889</v>
          </cell>
        </row>
      </sheetData>
      <sheetData sheetId="2433">
        <row r="34">
          <cell r="B34">
            <v>93889</v>
          </cell>
        </row>
      </sheetData>
      <sheetData sheetId="2434">
        <row r="34">
          <cell r="B34">
            <v>93889</v>
          </cell>
        </row>
      </sheetData>
      <sheetData sheetId="2435">
        <row r="34">
          <cell r="B34">
            <v>93889</v>
          </cell>
        </row>
      </sheetData>
      <sheetData sheetId="2436">
        <row r="34">
          <cell r="B34">
            <v>93889</v>
          </cell>
        </row>
      </sheetData>
      <sheetData sheetId="2437">
        <row r="34">
          <cell r="B34">
            <v>93889</v>
          </cell>
        </row>
      </sheetData>
      <sheetData sheetId="2438">
        <row r="34">
          <cell r="B34">
            <v>93889</v>
          </cell>
        </row>
      </sheetData>
      <sheetData sheetId="2439">
        <row r="34">
          <cell r="B34">
            <v>93889</v>
          </cell>
        </row>
      </sheetData>
      <sheetData sheetId="2440">
        <row r="34">
          <cell r="B34">
            <v>93889</v>
          </cell>
        </row>
      </sheetData>
      <sheetData sheetId="2441">
        <row r="34">
          <cell r="B34">
            <v>93889</v>
          </cell>
        </row>
      </sheetData>
      <sheetData sheetId="2442">
        <row r="34">
          <cell r="B34">
            <v>93889</v>
          </cell>
        </row>
      </sheetData>
      <sheetData sheetId="2443">
        <row r="34">
          <cell r="B34">
            <v>93889</v>
          </cell>
        </row>
      </sheetData>
      <sheetData sheetId="2444">
        <row r="34">
          <cell r="B34">
            <v>93889</v>
          </cell>
        </row>
      </sheetData>
      <sheetData sheetId="2445">
        <row r="34">
          <cell r="B34">
            <v>93889</v>
          </cell>
        </row>
      </sheetData>
      <sheetData sheetId="2446">
        <row r="34">
          <cell r="B34">
            <v>93889</v>
          </cell>
        </row>
      </sheetData>
      <sheetData sheetId="2447">
        <row r="34">
          <cell r="B34">
            <v>93889</v>
          </cell>
        </row>
      </sheetData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>
        <row r="34">
          <cell r="B34">
            <v>93889</v>
          </cell>
        </row>
      </sheetData>
      <sheetData sheetId="2487"/>
      <sheetData sheetId="2488">
        <row r="34">
          <cell r="B34">
            <v>93889</v>
          </cell>
        </row>
      </sheetData>
      <sheetData sheetId="2489">
        <row r="34">
          <cell r="B34">
            <v>93889</v>
          </cell>
        </row>
      </sheetData>
      <sheetData sheetId="2490">
        <row r="34">
          <cell r="B34">
            <v>93889</v>
          </cell>
        </row>
      </sheetData>
      <sheetData sheetId="2491">
        <row r="34">
          <cell r="B34">
            <v>93889</v>
          </cell>
        </row>
      </sheetData>
      <sheetData sheetId="2492">
        <row r="34">
          <cell r="B34">
            <v>93889</v>
          </cell>
        </row>
      </sheetData>
      <sheetData sheetId="2493">
        <row r="34">
          <cell r="B34">
            <v>93889</v>
          </cell>
        </row>
      </sheetData>
      <sheetData sheetId="2494">
        <row r="34">
          <cell r="B34">
            <v>93889</v>
          </cell>
        </row>
      </sheetData>
      <sheetData sheetId="2495">
        <row r="34">
          <cell r="B34">
            <v>93889</v>
          </cell>
        </row>
      </sheetData>
      <sheetData sheetId="2496">
        <row r="34">
          <cell r="B34">
            <v>93889</v>
          </cell>
        </row>
      </sheetData>
      <sheetData sheetId="2497">
        <row r="34">
          <cell r="B34">
            <v>93889</v>
          </cell>
        </row>
      </sheetData>
      <sheetData sheetId="2498">
        <row r="34">
          <cell r="B34">
            <v>93889</v>
          </cell>
        </row>
      </sheetData>
      <sheetData sheetId="2499">
        <row r="34">
          <cell r="B34">
            <v>93889</v>
          </cell>
        </row>
      </sheetData>
      <sheetData sheetId="2500">
        <row r="34">
          <cell r="B34">
            <v>93889</v>
          </cell>
        </row>
      </sheetData>
      <sheetData sheetId="2501">
        <row r="34">
          <cell r="B34">
            <v>93889</v>
          </cell>
        </row>
      </sheetData>
      <sheetData sheetId="2502">
        <row r="34">
          <cell r="B34">
            <v>93889</v>
          </cell>
        </row>
      </sheetData>
      <sheetData sheetId="2503">
        <row r="34">
          <cell r="B34">
            <v>93889</v>
          </cell>
        </row>
      </sheetData>
      <sheetData sheetId="2504">
        <row r="34">
          <cell r="B34">
            <v>93889</v>
          </cell>
        </row>
      </sheetData>
      <sheetData sheetId="2505">
        <row r="34">
          <cell r="B34">
            <v>93889</v>
          </cell>
        </row>
      </sheetData>
      <sheetData sheetId="2506">
        <row r="34">
          <cell r="B34">
            <v>93889</v>
          </cell>
        </row>
      </sheetData>
      <sheetData sheetId="2507">
        <row r="34">
          <cell r="B34">
            <v>93889</v>
          </cell>
        </row>
      </sheetData>
      <sheetData sheetId="2508">
        <row r="34">
          <cell r="B34">
            <v>93889</v>
          </cell>
        </row>
      </sheetData>
      <sheetData sheetId="2509">
        <row r="34">
          <cell r="B34">
            <v>93889</v>
          </cell>
        </row>
      </sheetData>
      <sheetData sheetId="2510">
        <row r="34">
          <cell r="B34">
            <v>93889</v>
          </cell>
        </row>
      </sheetData>
      <sheetData sheetId="2511">
        <row r="34">
          <cell r="B34">
            <v>93889</v>
          </cell>
        </row>
      </sheetData>
      <sheetData sheetId="2512">
        <row r="34">
          <cell r="B34">
            <v>93889</v>
          </cell>
        </row>
      </sheetData>
      <sheetData sheetId="2513">
        <row r="34">
          <cell r="B34">
            <v>93889</v>
          </cell>
        </row>
      </sheetData>
      <sheetData sheetId="2514">
        <row r="34">
          <cell r="B34">
            <v>93889</v>
          </cell>
        </row>
      </sheetData>
      <sheetData sheetId="2515">
        <row r="34">
          <cell r="B34">
            <v>93889</v>
          </cell>
        </row>
      </sheetData>
      <sheetData sheetId="2516">
        <row r="34">
          <cell r="B34">
            <v>93889</v>
          </cell>
        </row>
      </sheetData>
      <sheetData sheetId="2517">
        <row r="34">
          <cell r="B34">
            <v>93889</v>
          </cell>
        </row>
      </sheetData>
      <sheetData sheetId="2518">
        <row r="34">
          <cell r="B34">
            <v>93889</v>
          </cell>
        </row>
      </sheetData>
      <sheetData sheetId="2519">
        <row r="34">
          <cell r="B34">
            <v>93889</v>
          </cell>
        </row>
      </sheetData>
      <sheetData sheetId="2520">
        <row r="34">
          <cell r="B34">
            <v>93889</v>
          </cell>
        </row>
      </sheetData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34">
          <cell r="B34">
            <v>93889</v>
          </cell>
        </row>
      </sheetData>
      <sheetData sheetId="2550">
        <row r="34">
          <cell r="B34">
            <v>93889</v>
          </cell>
        </row>
      </sheetData>
      <sheetData sheetId="2551">
        <row r="34">
          <cell r="B34">
            <v>93889</v>
          </cell>
        </row>
      </sheetData>
      <sheetData sheetId="2552">
        <row r="34">
          <cell r="B34">
            <v>93889</v>
          </cell>
        </row>
      </sheetData>
      <sheetData sheetId="2553">
        <row r="34">
          <cell r="B34">
            <v>93889</v>
          </cell>
        </row>
      </sheetData>
      <sheetData sheetId="2554">
        <row r="34">
          <cell r="B34">
            <v>93889</v>
          </cell>
        </row>
      </sheetData>
      <sheetData sheetId="2555">
        <row r="34">
          <cell r="B34">
            <v>93889</v>
          </cell>
        </row>
      </sheetData>
      <sheetData sheetId="2556">
        <row r="34">
          <cell r="B34">
            <v>93889</v>
          </cell>
        </row>
      </sheetData>
      <sheetData sheetId="2557">
        <row r="34">
          <cell r="B34">
            <v>93889</v>
          </cell>
        </row>
      </sheetData>
      <sheetData sheetId="2558">
        <row r="34">
          <cell r="B34">
            <v>93889</v>
          </cell>
        </row>
      </sheetData>
      <sheetData sheetId="2559">
        <row r="34">
          <cell r="B34">
            <v>93889</v>
          </cell>
        </row>
      </sheetData>
      <sheetData sheetId="2560">
        <row r="34">
          <cell r="B34">
            <v>93889</v>
          </cell>
        </row>
      </sheetData>
      <sheetData sheetId="2561">
        <row r="34">
          <cell r="B34">
            <v>93889</v>
          </cell>
        </row>
      </sheetData>
      <sheetData sheetId="2562">
        <row r="34">
          <cell r="B34">
            <v>93889</v>
          </cell>
        </row>
      </sheetData>
      <sheetData sheetId="2563">
        <row r="34">
          <cell r="B34">
            <v>93889</v>
          </cell>
        </row>
      </sheetData>
      <sheetData sheetId="2564">
        <row r="34">
          <cell r="B34">
            <v>93889</v>
          </cell>
        </row>
      </sheetData>
      <sheetData sheetId="2565">
        <row r="34">
          <cell r="B34">
            <v>93889</v>
          </cell>
        </row>
      </sheetData>
      <sheetData sheetId="2566">
        <row r="34">
          <cell r="B34">
            <v>93889</v>
          </cell>
        </row>
      </sheetData>
      <sheetData sheetId="2567">
        <row r="34">
          <cell r="B34">
            <v>93889</v>
          </cell>
        </row>
      </sheetData>
      <sheetData sheetId="2568">
        <row r="34">
          <cell r="B34">
            <v>93889</v>
          </cell>
        </row>
      </sheetData>
      <sheetData sheetId="2569">
        <row r="34">
          <cell r="B34">
            <v>93889</v>
          </cell>
        </row>
      </sheetData>
      <sheetData sheetId="2570">
        <row r="34">
          <cell r="B34">
            <v>93889</v>
          </cell>
        </row>
      </sheetData>
      <sheetData sheetId="2571">
        <row r="34">
          <cell r="B34">
            <v>93889</v>
          </cell>
        </row>
      </sheetData>
      <sheetData sheetId="2572">
        <row r="34">
          <cell r="B34">
            <v>93889</v>
          </cell>
        </row>
      </sheetData>
      <sheetData sheetId="2573">
        <row r="34">
          <cell r="B34">
            <v>93889</v>
          </cell>
        </row>
      </sheetData>
      <sheetData sheetId="2574">
        <row r="34">
          <cell r="B34">
            <v>93889</v>
          </cell>
        </row>
      </sheetData>
      <sheetData sheetId="2575">
        <row r="34">
          <cell r="B34">
            <v>93889</v>
          </cell>
        </row>
      </sheetData>
      <sheetData sheetId="2576">
        <row r="34">
          <cell r="B34">
            <v>93889</v>
          </cell>
        </row>
      </sheetData>
      <sheetData sheetId="2577">
        <row r="34">
          <cell r="B34">
            <v>93889</v>
          </cell>
        </row>
      </sheetData>
      <sheetData sheetId="2578">
        <row r="34">
          <cell r="B34">
            <v>93889</v>
          </cell>
        </row>
      </sheetData>
      <sheetData sheetId="2579">
        <row r="34">
          <cell r="B34">
            <v>93889</v>
          </cell>
        </row>
      </sheetData>
      <sheetData sheetId="2580">
        <row r="34">
          <cell r="B34">
            <v>93889</v>
          </cell>
        </row>
      </sheetData>
      <sheetData sheetId="2581">
        <row r="34">
          <cell r="B34">
            <v>93889</v>
          </cell>
        </row>
      </sheetData>
      <sheetData sheetId="2582">
        <row r="34">
          <cell r="B34">
            <v>93889</v>
          </cell>
        </row>
      </sheetData>
      <sheetData sheetId="2583">
        <row r="34">
          <cell r="B34">
            <v>93889</v>
          </cell>
        </row>
      </sheetData>
      <sheetData sheetId="2584">
        <row r="34">
          <cell r="B34">
            <v>93889</v>
          </cell>
        </row>
      </sheetData>
      <sheetData sheetId="2585">
        <row r="34">
          <cell r="B34">
            <v>93889</v>
          </cell>
        </row>
      </sheetData>
      <sheetData sheetId="2586">
        <row r="34">
          <cell r="B34">
            <v>93889</v>
          </cell>
        </row>
      </sheetData>
      <sheetData sheetId="2587">
        <row r="34">
          <cell r="B34">
            <v>93889</v>
          </cell>
        </row>
      </sheetData>
      <sheetData sheetId="2588">
        <row r="34">
          <cell r="B34">
            <v>93889</v>
          </cell>
        </row>
      </sheetData>
      <sheetData sheetId="2589">
        <row r="34">
          <cell r="B34">
            <v>93889</v>
          </cell>
        </row>
      </sheetData>
      <sheetData sheetId="2590">
        <row r="34">
          <cell r="B34">
            <v>93889</v>
          </cell>
        </row>
      </sheetData>
      <sheetData sheetId="2591">
        <row r="34">
          <cell r="B34">
            <v>93889</v>
          </cell>
        </row>
      </sheetData>
      <sheetData sheetId="2592">
        <row r="34">
          <cell r="B34">
            <v>93889</v>
          </cell>
        </row>
      </sheetData>
      <sheetData sheetId="2593">
        <row r="34">
          <cell r="B34">
            <v>93889</v>
          </cell>
        </row>
      </sheetData>
      <sheetData sheetId="2594">
        <row r="34">
          <cell r="B34">
            <v>93889</v>
          </cell>
        </row>
      </sheetData>
      <sheetData sheetId="2595">
        <row r="34">
          <cell r="B34">
            <v>93889</v>
          </cell>
        </row>
      </sheetData>
      <sheetData sheetId="2596">
        <row r="34">
          <cell r="B34">
            <v>93889</v>
          </cell>
        </row>
      </sheetData>
      <sheetData sheetId="2597">
        <row r="34">
          <cell r="B34">
            <v>93889</v>
          </cell>
        </row>
      </sheetData>
      <sheetData sheetId="2598">
        <row r="34">
          <cell r="B34">
            <v>93889</v>
          </cell>
        </row>
      </sheetData>
      <sheetData sheetId="2599">
        <row r="34">
          <cell r="B34">
            <v>93889</v>
          </cell>
        </row>
      </sheetData>
      <sheetData sheetId="2600">
        <row r="34">
          <cell r="B34">
            <v>93889</v>
          </cell>
        </row>
      </sheetData>
      <sheetData sheetId="2601">
        <row r="34">
          <cell r="B34">
            <v>93889</v>
          </cell>
        </row>
      </sheetData>
      <sheetData sheetId="2602">
        <row r="34">
          <cell r="B34">
            <v>93889</v>
          </cell>
        </row>
      </sheetData>
      <sheetData sheetId="2603">
        <row r="34">
          <cell r="B34">
            <v>93889</v>
          </cell>
        </row>
      </sheetData>
      <sheetData sheetId="2604">
        <row r="34">
          <cell r="B34">
            <v>93889</v>
          </cell>
        </row>
      </sheetData>
      <sheetData sheetId="2605">
        <row r="34">
          <cell r="B34">
            <v>93889</v>
          </cell>
        </row>
      </sheetData>
      <sheetData sheetId="2606">
        <row r="34">
          <cell r="B34">
            <v>93889</v>
          </cell>
        </row>
      </sheetData>
      <sheetData sheetId="2607">
        <row r="34">
          <cell r="B34">
            <v>93889</v>
          </cell>
        </row>
      </sheetData>
      <sheetData sheetId="2608">
        <row r="34">
          <cell r="B34">
            <v>93889</v>
          </cell>
        </row>
      </sheetData>
      <sheetData sheetId="2609">
        <row r="34">
          <cell r="B34">
            <v>93889</v>
          </cell>
        </row>
      </sheetData>
      <sheetData sheetId="2610">
        <row r="34">
          <cell r="B34">
            <v>93889</v>
          </cell>
        </row>
      </sheetData>
      <sheetData sheetId="2611">
        <row r="34">
          <cell r="B34">
            <v>93889</v>
          </cell>
        </row>
      </sheetData>
      <sheetData sheetId="2612">
        <row r="34">
          <cell r="B34">
            <v>93889</v>
          </cell>
        </row>
      </sheetData>
      <sheetData sheetId="2613">
        <row r="34">
          <cell r="B34">
            <v>93889</v>
          </cell>
        </row>
      </sheetData>
      <sheetData sheetId="2614">
        <row r="34">
          <cell r="B34">
            <v>93889</v>
          </cell>
        </row>
      </sheetData>
      <sheetData sheetId="2615">
        <row r="34">
          <cell r="B34">
            <v>93889</v>
          </cell>
        </row>
      </sheetData>
      <sheetData sheetId="2616">
        <row r="34">
          <cell r="B34">
            <v>93889</v>
          </cell>
        </row>
      </sheetData>
      <sheetData sheetId="2617">
        <row r="34">
          <cell r="B34">
            <v>93889</v>
          </cell>
        </row>
      </sheetData>
      <sheetData sheetId="2618">
        <row r="34">
          <cell r="B34">
            <v>93889</v>
          </cell>
        </row>
      </sheetData>
      <sheetData sheetId="2619">
        <row r="34">
          <cell r="B34">
            <v>93889</v>
          </cell>
        </row>
      </sheetData>
      <sheetData sheetId="2620">
        <row r="34">
          <cell r="B34">
            <v>93889</v>
          </cell>
        </row>
      </sheetData>
      <sheetData sheetId="2621">
        <row r="34">
          <cell r="B34">
            <v>93889</v>
          </cell>
        </row>
      </sheetData>
      <sheetData sheetId="2622">
        <row r="34">
          <cell r="B34">
            <v>93889</v>
          </cell>
        </row>
      </sheetData>
      <sheetData sheetId="2623">
        <row r="34">
          <cell r="B34">
            <v>93889</v>
          </cell>
        </row>
      </sheetData>
      <sheetData sheetId="2624">
        <row r="34">
          <cell r="B34">
            <v>93889</v>
          </cell>
        </row>
      </sheetData>
      <sheetData sheetId="2625">
        <row r="34">
          <cell r="B34">
            <v>93889</v>
          </cell>
        </row>
      </sheetData>
      <sheetData sheetId="2626">
        <row r="34">
          <cell r="B34">
            <v>93889</v>
          </cell>
        </row>
      </sheetData>
      <sheetData sheetId="2627">
        <row r="34">
          <cell r="B34">
            <v>93889</v>
          </cell>
        </row>
      </sheetData>
      <sheetData sheetId="2628">
        <row r="34">
          <cell r="B34">
            <v>93889</v>
          </cell>
        </row>
      </sheetData>
      <sheetData sheetId="2629">
        <row r="34">
          <cell r="B34">
            <v>93889</v>
          </cell>
        </row>
      </sheetData>
      <sheetData sheetId="2630">
        <row r="34">
          <cell r="B34">
            <v>93889</v>
          </cell>
        </row>
      </sheetData>
      <sheetData sheetId="2631">
        <row r="34">
          <cell r="B34">
            <v>93889</v>
          </cell>
        </row>
      </sheetData>
      <sheetData sheetId="2632">
        <row r="34">
          <cell r="B34">
            <v>93889</v>
          </cell>
        </row>
      </sheetData>
      <sheetData sheetId="2633">
        <row r="34">
          <cell r="B34">
            <v>93889</v>
          </cell>
        </row>
      </sheetData>
      <sheetData sheetId="2634">
        <row r="34">
          <cell r="B34">
            <v>93889</v>
          </cell>
        </row>
      </sheetData>
      <sheetData sheetId="2635">
        <row r="34">
          <cell r="B34">
            <v>93889</v>
          </cell>
        </row>
      </sheetData>
      <sheetData sheetId="2636">
        <row r="34">
          <cell r="B34">
            <v>93889</v>
          </cell>
        </row>
      </sheetData>
      <sheetData sheetId="2637">
        <row r="34">
          <cell r="B34">
            <v>93889</v>
          </cell>
        </row>
      </sheetData>
      <sheetData sheetId="2638">
        <row r="34">
          <cell r="B34">
            <v>93889</v>
          </cell>
        </row>
      </sheetData>
      <sheetData sheetId="2639">
        <row r="34">
          <cell r="B34">
            <v>93889</v>
          </cell>
        </row>
      </sheetData>
      <sheetData sheetId="2640">
        <row r="34">
          <cell r="B34">
            <v>93889</v>
          </cell>
        </row>
      </sheetData>
      <sheetData sheetId="2641">
        <row r="34">
          <cell r="B34">
            <v>93889</v>
          </cell>
        </row>
      </sheetData>
      <sheetData sheetId="2642">
        <row r="34">
          <cell r="B34">
            <v>93889</v>
          </cell>
        </row>
      </sheetData>
      <sheetData sheetId="2643">
        <row r="34">
          <cell r="B34">
            <v>93889</v>
          </cell>
        </row>
      </sheetData>
      <sheetData sheetId="2644">
        <row r="34">
          <cell r="B34">
            <v>93889</v>
          </cell>
        </row>
      </sheetData>
      <sheetData sheetId="2645">
        <row r="34">
          <cell r="B34">
            <v>93889</v>
          </cell>
        </row>
      </sheetData>
      <sheetData sheetId="2646">
        <row r="34">
          <cell r="B34">
            <v>93889</v>
          </cell>
        </row>
      </sheetData>
      <sheetData sheetId="2647">
        <row r="34">
          <cell r="B34">
            <v>93889</v>
          </cell>
        </row>
      </sheetData>
      <sheetData sheetId="2648">
        <row r="34">
          <cell r="B34">
            <v>93889</v>
          </cell>
        </row>
      </sheetData>
      <sheetData sheetId="2649">
        <row r="34">
          <cell r="B34">
            <v>93889</v>
          </cell>
        </row>
      </sheetData>
      <sheetData sheetId="2650">
        <row r="34">
          <cell r="B34">
            <v>93889</v>
          </cell>
        </row>
      </sheetData>
      <sheetData sheetId="2651">
        <row r="34">
          <cell r="B34">
            <v>93889</v>
          </cell>
        </row>
      </sheetData>
      <sheetData sheetId="2652">
        <row r="34">
          <cell r="B34">
            <v>93889</v>
          </cell>
        </row>
      </sheetData>
      <sheetData sheetId="2653">
        <row r="34">
          <cell r="B34">
            <v>93889</v>
          </cell>
        </row>
      </sheetData>
      <sheetData sheetId="2654">
        <row r="34">
          <cell r="B34">
            <v>93889</v>
          </cell>
        </row>
      </sheetData>
      <sheetData sheetId="2655">
        <row r="34">
          <cell r="B34">
            <v>93889</v>
          </cell>
        </row>
      </sheetData>
      <sheetData sheetId="2656">
        <row r="34">
          <cell r="B34">
            <v>93889</v>
          </cell>
        </row>
      </sheetData>
      <sheetData sheetId="2657">
        <row r="34">
          <cell r="B34">
            <v>93889</v>
          </cell>
        </row>
      </sheetData>
      <sheetData sheetId="2658">
        <row r="34">
          <cell r="B34">
            <v>93889</v>
          </cell>
        </row>
      </sheetData>
      <sheetData sheetId="2659">
        <row r="34">
          <cell r="B34">
            <v>93889</v>
          </cell>
        </row>
      </sheetData>
      <sheetData sheetId="2660">
        <row r="34">
          <cell r="B34">
            <v>93889</v>
          </cell>
        </row>
      </sheetData>
      <sheetData sheetId="2661">
        <row r="34">
          <cell r="B34">
            <v>93889</v>
          </cell>
        </row>
      </sheetData>
      <sheetData sheetId="2662">
        <row r="34">
          <cell r="B34">
            <v>93889</v>
          </cell>
        </row>
      </sheetData>
      <sheetData sheetId="2663">
        <row r="34">
          <cell r="B34">
            <v>93889</v>
          </cell>
        </row>
      </sheetData>
      <sheetData sheetId="2664">
        <row r="34">
          <cell r="B34">
            <v>93889</v>
          </cell>
        </row>
      </sheetData>
      <sheetData sheetId="2665">
        <row r="34">
          <cell r="B34">
            <v>93889</v>
          </cell>
        </row>
      </sheetData>
      <sheetData sheetId="2666">
        <row r="34">
          <cell r="B34">
            <v>93889</v>
          </cell>
        </row>
      </sheetData>
      <sheetData sheetId="2667">
        <row r="34">
          <cell r="B34">
            <v>93889</v>
          </cell>
        </row>
      </sheetData>
      <sheetData sheetId="2668">
        <row r="34">
          <cell r="B34">
            <v>93889</v>
          </cell>
        </row>
      </sheetData>
      <sheetData sheetId="2669">
        <row r="34">
          <cell r="B34">
            <v>93889</v>
          </cell>
        </row>
      </sheetData>
      <sheetData sheetId="2670">
        <row r="34">
          <cell r="B34">
            <v>93889</v>
          </cell>
        </row>
      </sheetData>
      <sheetData sheetId="2671">
        <row r="34">
          <cell r="B34">
            <v>93889</v>
          </cell>
        </row>
      </sheetData>
      <sheetData sheetId="2672">
        <row r="34">
          <cell r="B34">
            <v>93889</v>
          </cell>
        </row>
      </sheetData>
      <sheetData sheetId="2673">
        <row r="34">
          <cell r="B34">
            <v>93889</v>
          </cell>
        </row>
      </sheetData>
      <sheetData sheetId="2674">
        <row r="34">
          <cell r="B34">
            <v>93889</v>
          </cell>
        </row>
      </sheetData>
      <sheetData sheetId="2675">
        <row r="34">
          <cell r="B34">
            <v>93889</v>
          </cell>
        </row>
      </sheetData>
      <sheetData sheetId="2676">
        <row r="34">
          <cell r="B34">
            <v>93889</v>
          </cell>
        </row>
      </sheetData>
      <sheetData sheetId="2677">
        <row r="34">
          <cell r="B34">
            <v>93889</v>
          </cell>
        </row>
      </sheetData>
      <sheetData sheetId="2678">
        <row r="34">
          <cell r="B34">
            <v>93889</v>
          </cell>
        </row>
      </sheetData>
      <sheetData sheetId="2679">
        <row r="34">
          <cell r="B34">
            <v>93889</v>
          </cell>
        </row>
      </sheetData>
      <sheetData sheetId="2680">
        <row r="34">
          <cell r="B34">
            <v>93889</v>
          </cell>
        </row>
      </sheetData>
      <sheetData sheetId="2681">
        <row r="34">
          <cell r="B34">
            <v>93889</v>
          </cell>
        </row>
      </sheetData>
      <sheetData sheetId="2682">
        <row r="34">
          <cell r="B34">
            <v>93889</v>
          </cell>
        </row>
      </sheetData>
      <sheetData sheetId="2683">
        <row r="34">
          <cell r="B34">
            <v>93889</v>
          </cell>
        </row>
      </sheetData>
      <sheetData sheetId="2684">
        <row r="34">
          <cell r="B34">
            <v>93889</v>
          </cell>
        </row>
      </sheetData>
      <sheetData sheetId="2685">
        <row r="34">
          <cell r="B34">
            <v>93889</v>
          </cell>
        </row>
      </sheetData>
      <sheetData sheetId="2686">
        <row r="34">
          <cell r="B34">
            <v>93889</v>
          </cell>
        </row>
      </sheetData>
      <sheetData sheetId="2687">
        <row r="34">
          <cell r="B34">
            <v>93889</v>
          </cell>
        </row>
      </sheetData>
      <sheetData sheetId="2688">
        <row r="34">
          <cell r="B34">
            <v>93889</v>
          </cell>
        </row>
      </sheetData>
      <sheetData sheetId="2689">
        <row r="34">
          <cell r="B34">
            <v>93889</v>
          </cell>
        </row>
      </sheetData>
      <sheetData sheetId="2690">
        <row r="34">
          <cell r="B34">
            <v>93889</v>
          </cell>
        </row>
      </sheetData>
      <sheetData sheetId="2691">
        <row r="34">
          <cell r="B34">
            <v>93889</v>
          </cell>
        </row>
      </sheetData>
      <sheetData sheetId="2692">
        <row r="34">
          <cell r="B34">
            <v>93889</v>
          </cell>
        </row>
      </sheetData>
      <sheetData sheetId="2693">
        <row r="34">
          <cell r="B34">
            <v>93889</v>
          </cell>
        </row>
      </sheetData>
      <sheetData sheetId="2694">
        <row r="34">
          <cell r="B34">
            <v>93889</v>
          </cell>
        </row>
      </sheetData>
      <sheetData sheetId="2695">
        <row r="34">
          <cell r="B34">
            <v>93889</v>
          </cell>
        </row>
      </sheetData>
      <sheetData sheetId="2696">
        <row r="34">
          <cell r="B34">
            <v>93889</v>
          </cell>
        </row>
      </sheetData>
      <sheetData sheetId="2697">
        <row r="34">
          <cell r="B34">
            <v>93889</v>
          </cell>
        </row>
      </sheetData>
      <sheetData sheetId="2698">
        <row r="34">
          <cell r="B34">
            <v>93889</v>
          </cell>
        </row>
      </sheetData>
      <sheetData sheetId="2699">
        <row r="34">
          <cell r="B34">
            <v>93889</v>
          </cell>
        </row>
      </sheetData>
      <sheetData sheetId="2700">
        <row r="34">
          <cell r="B34">
            <v>93889</v>
          </cell>
        </row>
      </sheetData>
      <sheetData sheetId="2701">
        <row r="34">
          <cell r="B34">
            <v>93889</v>
          </cell>
        </row>
      </sheetData>
      <sheetData sheetId="2702">
        <row r="34">
          <cell r="B34">
            <v>93889</v>
          </cell>
        </row>
      </sheetData>
      <sheetData sheetId="2703">
        <row r="34">
          <cell r="B34">
            <v>93889</v>
          </cell>
        </row>
      </sheetData>
      <sheetData sheetId="2704">
        <row r="34">
          <cell r="B34">
            <v>93889</v>
          </cell>
        </row>
      </sheetData>
      <sheetData sheetId="2705">
        <row r="34">
          <cell r="B34">
            <v>93889</v>
          </cell>
        </row>
      </sheetData>
      <sheetData sheetId="2706">
        <row r="34">
          <cell r="B34">
            <v>93889</v>
          </cell>
        </row>
      </sheetData>
      <sheetData sheetId="2707">
        <row r="34">
          <cell r="B34">
            <v>93889</v>
          </cell>
        </row>
      </sheetData>
      <sheetData sheetId="2708">
        <row r="34">
          <cell r="B34">
            <v>93889</v>
          </cell>
        </row>
      </sheetData>
      <sheetData sheetId="2709">
        <row r="34">
          <cell r="B34">
            <v>93889</v>
          </cell>
        </row>
      </sheetData>
      <sheetData sheetId="2710">
        <row r="34">
          <cell r="B34">
            <v>93889</v>
          </cell>
        </row>
      </sheetData>
      <sheetData sheetId="2711">
        <row r="34">
          <cell r="B34">
            <v>93889</v>
          </cell>
        </row>
      </sheetData>
      <sheetData sheetId="2712">
        <row r="34">
          <cell r="B34">
            <v>93889</v>
          </cell>
        </row>
      </sheetData>
      <sheetData sheetId="2713">
        <row r="34">
          <cell r="B34">
            <v>93889</v>
          </cell>
        </row>
      </sheetData>
      <sheetData sheetId="2714">
        <row r="34">
          <cell r="B34">
            <v>93889</v>
          </cell>
        </row>
      </sheetData>
      <sheetData sheetId="2715">
        <row r="34">
          <cell r="B34">
            <v>93889</v>
          </cell>
        </row>
      </sheetData>
      <sheetData sheetId="2716">
        <row r="34">
          <cell r="B34">
            <v>93889</v>
          </cell>
        </row>
      </sheetData>
      <sheetData sheetId="2717">
        <row r="34">
          <cell r="B34">
            <v>93889</v>
          </cell>
        </row>
      </sheetData>
      <sheetData sheetId="2718">
        <row r="34">
          <cell r="B34">
            <v>93889</v>
          </cell>
        </row>
      </sheetData>
      <sheetData sheetId="2719">
        <row r="34">
          <cell r="B34">
            <v>93889</v>
          </cell>
        </row>
      </sheetData>
      <sheetData sheetId="2720">
        <row r="34">
          <cell r="B34">
            <v>93889</v>
          </cell>
        </row>
      </sheetData>
      <sheetData sheetId="2721">
        <row r="34">
          <cell r="B34">
            <v>93889</v>
          </cell>
        </row>
      </sheetData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>
        <row r="34">
          <cell r="B34">
            <v>93889</v>
          </cell>
        </row>
      </sheetData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>
        <row r="34">
          <cell r="B34">
            <v>93889</v>
          </cell>
        </row>
      </sheetData>
      <sheetData sheetId="2757"/>
      <sheetData sheetId="2758"/>
      <sheetData sheetId="2759">
        <row r="34">
          <cell r="B34">
            <v>93889</v>
          </cell>
        </row>
      </sheetData>
      <sheetData sheetId="2760"/>
      <sheetData sheetId="2761"/>
      <sheetData sheetId="2762">
        <row r="34">
          <cell r="B34">
            <v>93889</v>
          </cell>
        </row>
      </sheetData>
      <sheetData sheetId="2763"/>
      <sheetData sheetId="2764"/>
      <sheetData sheetId="2765"/>
      <sheetData sheetId="2766">
        <row r="34">
          <cell r="B34">
            <v>93889</v>
          </cell>
        </row>
      </sheetData>
      <sheetData sheetId="2767"/>
      <sheetData sheetId="2768"/>
      <sheetData sheetId="2769">
        <row r="34">
          <cell r="B34">
            <v>93889</v>
          </cell>
        </row>
      </sheetData>
      <sheetData sheetId="2770"/>
      <sheetData sheetId="2771"/>
      <sheetData sheetId="2772"/>
      <sheetData sheetId="2773"/>
      <sheetData sheetId="2774"/>
      <sheetData sheetId="2775"/>
      <sheetData sheetId="2776">
        <row r="34">
          <cell r="B34">
            <v>93889</v>
          </cell>
        </row>
      </sheetData>
      <sheetData sheetId="2777"/>
      <sheetData sheetId="2778">
        <row r="34">
          <cell r="B34">
            <v>93889</v>
          </cell>
        </row>
      </sheetData>
      <sheetData sheetId="2779">
        <row r="34">
          <cell r="B34">
            <v>93889</v>
          </cell>
        </row>
      </sheetData>
      <sheetData sheetId="2780">
        <row r="34">
          <cell r="B34">
            <v>93889</v>
          </cell>
        </row>
      </sheetData>
      <sheetData sheetId="2781">
        <row r="34">
          <cell r="B34">
            <v>93889</v>
          </cell>
        </row>
      </sheetData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>
        <row r="34">
          <cell r="B34">
            <v>93889</v>
          </cell>
        </row>
      </sheetData>
      <sheetData sheetId="2839">
        <row r="34">
          <cell r="B34">
            <v>93889</v>
          </cell>
        </row>
      </sheetData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>
        <row r="34">
          <cell r="B34">
            <v>93889</v>
          </cell>
        </row>
      </sheetData>
      <sheetData sheetId="2943">
        <row r="34">
          <cell r="B34">
            <v>93889</v>
          </cell>
        </row>
      </sheetData>
      <sheetData sheetId="2944">
        <row r="34">
          <cell r="B34">
            <v>93889</v>
          </cell>
        </row>
      </sheetData>
      <sheetData sheetId="2945">
        <row r="34">
          <cell r="B34">
            <v>93889</v>
          </cell>
        </row>
      </sheetData>
      <sheetData sheetId="2946">
        <row r="34">
          <cell r="B34">
            <v>93889</v>
          </cell>
        </row>
      </sheetData>
      <sheetData sheetId="2947">
        <row r="34">
          <cell r="B34">
            <v>93889</v>
          </cell>
        </row>
      </sheetData>
      <sheetData sheetId="2948">
        <row r="34">
          <cell r="B34">
            <v>93889</v>
          </cell>
        </row>
      </sheetData>
      <sheetData sheetId="2949">
        <row r="34">
          <cell r="B34">
            <v>93889</v>
          </cell>
        </row>
      </sheetData>
      <sheetData sheetId="2950">
        <row r="34">
          <cell r="B34">
            <v>93889</v>
          </cell>
        </row>
      </sheetData>
      <sheetData sheetId="2951"/>
      <sheetData sheetId="2952"/>
      <sheetData sheetId="2953">
        <row r="34">
          <cell r="B34">
            <v>93889</v>
          </cell>
        </row>
      </sheetData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34">
          <cell r="B34">
            <v>93889</v>
          </cell>
        </row>
      </sheetData>
      <sheetData sheetId="2996">
        <row r="34">
          <cell r="B34">
            <v>93889</v>
          </cell>
        </row>
      </sheetData>
      <sheetData sheetId="2997"/>
      <sheetData sheetId="2998">
        <row r="34">
          <cell r="B34">
            <v>93889</v>
          </cell>
        </row>
      </sheetData>
      <sheetData sheetId="2999">
        <row r="34">
          <cell r="B34">
            <v>93889</v>
          </cell>
        </row>
      </sheetData>
      <sheetData sheetId="3000">
        <row r="34">
          <cell r="B34">
            <v>93889</v>
          </cell>
        </row>
      </sheetData>
      <sheetData sheetId="3001">
        <row r="34">
          <cell r="B34">
            <v>93889</v>
          </cell>
        </row>
      </sheetData>
      <sheetData sheetId="3002">
        <row r="34">
          <cell r="B34">
            <v>93889</v>
          </cell>
        </row>
      </sheetData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>
        <row r="34">
          <cell r="B34">
            <v>93889</v>
          </cell>
        </row>
      </sheetData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>
        <row r="34">
          <cell r="B34">
            <v>93889</v>
          </cell>
        </row>
      </sheetData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>
        <row r="34">
          <cell r="B34">
            <v>93889</v>
          </cell>
        </row>
      </sheetData>
      <sheetData sheetId="3226">
        <row r="34">
          <cell r="B34">
            <v>93889</v>
          </cell>
        </row>
      </sheetData>
      <sheetData sheetId="3227">
        <row r="34">
          <cell r="B34">
            <v>93889</v>
          </cell>
        </row>
      </sheetData>
      <sheetData sheetId="3228">
        <row r="34">
          <cell r="B34">
            <v>93889</v>
          </cell>
        </row>
      </sheetData>
      <sheetData sheetId="3229">
        <row r="34">
          <cell r="B34">
            <v>93889</v>
          </cell>
        </row>
      </sheetData>
      <sheetData sheetId="3230">
        <row r="34">
          <cell r="B34">
            <v>93889</v>
          </cell>
        </row>
      </sheetData>
      <sheetData sheetId="3231">
        <row r="34">
          <cell r="B34">
            <v>93889</v>
          </cell>
        </row>
      </sheetData>
      <sheetData sheetId="3232">
        <row r="34">
          <cell r="B34">
            <v>93889</v>
          </cell>
        </row>
      </sheetData>
      <sheetData sheetId="3233">
        <row r="34">
          <cell r="B34">
            <v>93889</v>
          </cell>
        </row>
      </sheetData>
      <sheetData sheetId="3234">
        <row r="34">
          <cell r="B34">
            <v>93889</v>
          </cell>
        </row>
      </sheetData>
      <sheetData sheetId="3235">
        <row r="34">
          <cell r="B34">
            <v>93889</v>
          </cell>
        </row>
      </sheetData>
      <sheetData sheetId="3236">
        <row r="34">
          <cell r="B34">
            <v>93889</v>
          </cell>
        </row>
      </sheetData>
      <sheetData sheetId="3237">
        <row r="34">
          <cell r="B34">
            <v>93889</v>
          </cell>
        </row>
      </sheetData>
      <sheetData sheetId="3238">
        <row r="34">
          <cell r="B34">
            <v>93889</v>
          </cell>
        </row>
      </sheetData>
      <sheetData sheetId="3239">
        <row r="34">
          <cell r="B34">
            <v>93889</v>
          </cell>
        </row>
      </sheetData>
      <sheetData sheetId="3240">
        <row r="34">
          <cell r="B34">
            <v>93889</v>
          </cell>
        </row>
      </sheetData>
      <sheetData sheetId="3241">
        <row r="34">
          <cell r="B34">
            <v>93889</v>
          </cell>
        </row>
      </sheetData>
      <sheetData sheetId="3242">
        <row r="34">
          <cell r="B34">
            <v>93889</v>
          </cell>
        </row>
      </sheetData>
      <sheetData sheetId="3243">
        <row r="34">
          <cell r="B34">
            <v>93889</v>
          </cell>
        </row>
      </sheetData>
      <sheetData sheetId="3244"/>
      <sheetData sheetId="3245"/>
      <sheetData sheetId="3246"/>
      <sheetData sheetId="3247">
        <row r="34">
          <cell r="B34">
            <v>93889</v>
          </cell>
        </row>
      </sheetData>
      <sheetData sheetId="3248">
        <row r="34">
          <cell r="B34">
            <v>93889</v>
          </cell>
        </row>
      </sheetData>
      <sheetData sheetId="3249">
        <row r="34">
          <cell r="B34">
            <v>93889</v>
          </cell>
        </row>
      </sheetData>
      <sheetData sheetId="3250">
        <row r="34">
          <cell r="B34">
            <v>93889</v>
          </cell>
        </row>
      </sheetData>
      <sheetData sheetId="3251">
        <row r="34">
          <cell r="B34">
            <v>93889</v>
          </cell>
        </row>
      </sheetData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>
        <row r="34">
          <cell r="B34">
            <v>93889</v>
          </cell>
        </row>
      </sheetData>
      <sheetData sheetId="3277">
        <row r="34">
          <cell r="B34">
            <v>93889</v>
          </cell>
        </row>
      </sheetData>
      <sheetData sheetId="3278">
        <row r="34">
          <cell r="B34">
            <v>93889</v>
          </cell>
        </row>
      </sheetData>
      <sheetData sheetId="3279">
        <row r="34">
          <cell r="B34">
            <v>93889</v>
          </cell>
        </row>
      </sheetData>
      <sheetData sheetId="3280">
        <row r="34">
          <cell r="B34">
            <v>93889</v>
          </cell>
        </row>
      </sheetData>
      <sheetData sheetId="3281">
        <row r="34">
          <cell r="B34">
            <v>93889</v>
          </cell>
        </row>
      </sheetData>
      <sheetData sheetId="3282">
        <row r="34">
          <cell r="B34">
            <v>93889</v>
          </cell>
        </row>
      </sheetData>
      <sheetData sheetId="3283">
        <row r="34">
          <cell r="B34">
            <v>93889</v>
          </cell>
        </row>
      </sheetData>
      <sheetData sheetId="3284">
        <row r="34">
          <cell r="B34">
            <v>93889</v>
          </cell>
        </row>
      </sheetData>
      <sheetData sheetId="3285">
        <row r="34">
          <cell r="B34">
            <v>93889</v>
          </cell>
        </row>
      </sheetData>
      <sheetData sheetId="3286">
        <row r="34">
          <cell r="B34">
            <v>93889</v>
          </cell>
        </row>
      </sheetData>
      <sheetData sheetId="3287">
        <row r="34">
          <cell r="B34">
            <v>93889</v>
          </cell>
        </row>
      </sheetData>
      <sheetData sheetId="3288">
        <row r="34">
          <cell r="B34">
            <v>93889</v>
          </cell>
        </row>
      </sheetData>
      <sheetData sheetId="3289">
        <row r="34">
          <cell r="B34">
            <v>93889</v>
          </cell>
        </row>
      </sheetData>
      <sheetData sheetId="3290">
        <row r="34">
          <cell r="B34">
            <v>93889</v>
          </cell>
        </row>
      </sheetData>
      <sheetData sheetId="3291">
        <row r="34">
          <cell r="B34">
            <v>93889</v>
          </cell>
        </row>
      </sheetData>
      <sheetData sheetId="3292">
        <row r="34">
          <cell r="B34">
            <v>93889</v>
          </cell>
        </row>
      </sheetData>
      <sheetData sheetId="3293">
        <row r="34">
          <cell r="B34">
            <v>93889</v>
          </cell>
        </row>
      </sheetData>
      <sheetData sheetId="3294">
        <row r="34">
          <cell r="B34">
            <v>93889</v>
          </cell>
        </row>
      </sheetData>
      <sheetData sheetId="3295">
        <row r="34">
          <cell r="B34">
            <v>93889</v>
          </cell>
        </row>
      </sheetData>
      <sheetData sheetId="3296">
        <row r="34">
          <cell r="B34">
            <v>93889</v>
          </cell>
        </row>
      </sheetData>
      <sheetData sheetId="3297">
        <row r="34">
          <cell r="B34">
            <v>93889</v>
          </cell>
        </row>
      </sheetData>
      <sheetData sheetId="3298">
        <row r="34">
          <cell r="B34">
            <v>93889</v>
          </cell>
        </row>
      </sheetData>
      <sheetData sheetId="3299">
        <row r="34">
          <cell r="B34">
            <v>93889</v>
          </cell>
        </row>
      </sheetData>
      <sheetData sheetId="3300">
        <row r="34">
          <cell r="B34">
            <v>93889</v>
          </cell>
        </row>
      </sheetData>
      <sheetData sheetId="3301">
        <row r="34">
          <cell r="B34">
            <v>93889</v>
          </cell>
        </row>
      </sheetData>
      <sheetData sheetId="3302">
        <row r="34">
          <cell r="B34">
            <v>93889</v>
          </cell>
        </row>
      </sheetData>
      <sheetData sheetId="3303">
        <row r="34">
          <cell r="B34">
            <v>93889</v>
          </cell>
        </row>
      </sheetData>
      <sheetData sheetId="3304">
        <row r="34">
          <cell r="B34">
            <v>93889</v>
          </cell>
        </row>
      </sheetData>
      <sheetData sheetId="3305">
        <row r="34">
          <cell r="B34">
            <v>93889</v>
          </cell>
        </row>
      </sheetData>
      <sheetData sheetId="3306">
        <row r="34">
          <cell r="B34">
            <v>93889</v>
          </cell>
        </row>
      </sheetData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/>
      <sheetData sheetId="3478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_loss"/>
      <sheetName val="Balance_sheet"/>
      <sheetName val="Cash_flow"/>
      <sheetName val="statistic excl.dsu"/>
      <sheetName val="Statistics"/>
      <sheetName val="Trade Analysis"/>
      <sheetName val="Perf Rep"/>
      <sheetName val="sales"/>
      <sheetName val="margin"/>
      <sheetName val="performance"/>
      <sheetName val="exchange"/>
      <sheetName val="provision"/>
      <sheetName val="exchange_rate"/>
      <sheetName val="wc excl.dsu"/>
      <sheetName val="working capital"/>
      <sheetName val="assets"/>
      <sheetName val="Ex-Rate"/>
      <sheetName val=".1a Movement-Interim"/>
      <sheetName val=".6 List Add FA"/>
      <sheetName val="Q-PC1"/>
      <sheetName val="Q-PC2"/>
      <sheetName val="0220"/>
      <sheetName val="BESOINS  MOS"/>
      <sheetName val="9"/>
      <sheetName val="SD"/>
      <sheetName val="XREF"/>
      <sheetName val="BS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.PAGE-2"/>
      <sheetName val="MM.PAGE-2.X"/>
      <sheetName val="MM_PAGE_2_X"/>
      <sheetName val="Sheet1"/>
      <sheetName val="TBCons KMB04"/>
      <sheetName val="5.1.Prod.per.Div"/>
      <sheetName val="5.2.Prod-bln.per.Div"/>
      <sheetName val="NERACA JUL"/>
      <sheetName val="A"/>
      <sheetName val="Permanent info"/>
      <sheetName val="Marshal"/>
      <sheetName val="Art_22"/>
      <sheetName val="Rincian Iuran"/>
      <sheetName val="Dumtk"/>
      <sheetName val="SD"/>
      <sheetName val="0220"/>
      <sheetName val="B28"/>
      <sheetName val="B24-1"/>
      <sheetName val="22-1"/>
      <sheetName val="MM_PAGE-2"/>
      <sheetName val="MM_PAGE-2_X"/>
      <sheetName val="TBCons_KMB04"/>
      <sheetName val="5_1_Prod_per_Div"/>
      <sheetName val="5_2_Prod-bln_per_Div"/>
      <sheetName val="NERACA_JUL"/>
      <sheetName val="Permanent_info"/>
      <sheetName val="Rincian_Iuran"/>
      <sheetName val="11"/>
      <sheetName val="CPIS"/>
      <sheetName val="Trading Statement"/>
      <sheetName val="12"/>
      <sheetName val="Sheet4"/>
      <sheetName val="Hal-12 "/>
      <sheetName val="INDRCT DTL"/>
      <sheetName val="Validate"/>
      <sheetName val="TABEL GAJI_PBT"/>
      <sheetName val="INFO"/>
      <sheetName val="Tabel Gaji PBT"/>
      <sheetName val="DIRECT COST"/>
      <sheetName val="MASTER"/>
      <sheetName val="Sheet3"/>
      <sheetName val="Data Pilihan"/>
      <sheetName val="ocean voyage"/>
      <sheetName val="GeneralInfo"/>
      <sheetName val="MUTU BUAH"/>
      <sheetName val="Risk"/>
      <sheetName val="MM_PAGE-21"/>
      <sheetName val="MM_PAGE-2_X1"/>
      <sheetName val="TBCons_KMB041"/>
      <sheetName val="5_1_Prod_per_Div1"/>
      <sheetName val="5_2_Prod-bln_per_Div1"/>
      <sheetName val="NERACA_JUL1"/>
      <sheetName val="Permanent_info1"/>
      <sheetName val="Rincian_Iuran1"/>
      <sheetName val="Trading_Statement"/>
      <sheetName val="Hal-12_"/>
      <sheetName val="Data_Pilihan"/>
      <sheetName val="INDRCT_DTL"/>
      <sheetName val="MM_PAGE-22"/>
      <sheetName val="MM_PAGE-2_X2"/>
      <sheetName val="TBCons_KMB042"/>
      <sheetName val="5_1_Prod_per_Div2"/>
      <sheetName val="5_2_Prod-bln_per_Div2"/>
      <sheetName val="NERACA_JUL2"/>
      <sheetName val="Permanent_info2"/>
      <sheetName val="Rincian_Iuran2"/>
      <sheetName val="Trading_Statement1"/>
      <sheetName val="Hal-12_1"/>
      <sheetName val="Data_Pilihan1"/>
      <sheetName val="INDRCT_DTL1"/>
      <sheetName val="MM_PAGE-23"/>
      <sheetName val="MM_PAGE-2_X3"/>
      <sheetName val="TBCons_KMB043"/>
      <sheetName val="5_1_Prod_per_Div3"/>
      <sheetName val="5_2_Prod-bln_per_Div3"/>
      <sheetName val="NERACA_JUL3"/>
      <sheetName val="Permanent_info3"/>
      <sheetName val="Rincian_Iuran3"/>
      <sheetName val="Trading_Statement2"/>
      <sheetName val="Hal-12_2"/>
      <sheetName val="Data_Pilihan2"/>
      <sheetName val="INDRCT_DTL2"/>
      <sheetName val="MM_PAGE-24"/>
      <sheetName val="MM_PAGE-2_X4"/>
      <sheetName val="TBCons_KMB044"/>
      <sheetName val="5_1_Prod_per_Div4"/>
      <sheetName val="5_2_Prod-bln_per_Div4"/>
      <sheetName val="NERACA_JUL4"/>
      <sheetName val="Permanent_info4"/>
      <sheetName val="Rincian_Iuran4"/>
      <sheetName val="Trading_Statement3"/>
      <sheetName val="Hal-12_3"/>
      <sheetName val="Data_Pilihan3"/>
      <sheetName val="INDRCT_DTL3"/>
      <sheetName val="Data Master"/>
      <sheetName val="MM_PAGE-25"/>
      <sheetName val="MM_PAGE-2_X5"/>
      <sheetName val="TBCons_KMB045"/>
      <sheetName val="5_1_Prod_per_Div5"/>
      <sheetName val="5_2_Prod-bln_per_Div5"/>
      <sheetName val="NERACA_JUL5"/>
      <sheetName val="Permanent_info5"/>
      <sheetName val="Rincian_Iuran5"/>
      <sheetName val="Trading_Statement4"/>
      <sheetName val="Hal-12_4"/>
      <sheetName val="Data_Pilihan4"/>
      <sheetName val="INDRCT_DTL4"/>
      <sheetName val="HPP ROTI"/>
      <sheetName val="U-3.1.1 telephone"/>
      <sheetName val="ACT"/>
      <sheetName val="BDM"/>
      <sheetName val="AA.1.1 BNI"/>
      <sheetName val="27"/>
      <sheetName val="Rekapitulasi-RA"/>
      <sheetName val="Bantu"/>
      <sheetName val="INSTMATR"/>
      <sheetName val="NL180"/>
      <sheetName val="NL240"/>
      <sheetName val="Access Radio NL400"/>
      <sheetName val="SPARE"/>
      <sheetName val="JADI"/>
      <sheetName val="Fomat  1"/>
      <sheetName val="MM_PAGE-26"/>
      <sheetName val="MM_PAGE-2_X6"/>
      <sheetName val="TBCons_KMB046"/>
      <sheetName val="5_1_Prod_per_Div6"/>
      <sheetName val="5_2_Prod-bln_per_Div6"/>
      <sheetName val="NERACA_JUL6"/>
      <sheetName val="Permanent_info6"/>
      <sheetName val="Rincian_Iuran6"/>
      <sheetName val="Trading_Statement5"/>
      <sheetName val="Hal-12_5"/>
      <sheetName val="INDRCT_DTL5"/>
      <sheetName val="Data_Pilihan5"/>
      <sheetName val="MUTU_BUAH"/>
      <sheetName val="Data_Master"/>
      <sheetName val="Access_Radio_NL400"/>
      <sheetName val="Fomat__1"/>
      <sheetName val="0IV1000251"/>
      <sheetName val="SCENARIO"/>
      <sheetName val="MASTER_INPUT"/>
      <sheetName val="CPO 16-9-TID "/>
      <sheetName val="Juklak Budget 2017"/>
      <sheetName val="Ex_Rate"/>
      <sheetName val="Grad2 "/>
      <sheetName val="INDIRECT DETAIL"/>
      <sheetName val="Asumsi Harga"/>
      <sheetName val="AKTIVA"/>
      <sheetName val="Premi Iuran"/>
      <sheetName val="DAT_1"/>
      <sheetName val="Data"/>
      <sheetName val="Langsir"/>
      <sheetName val="LTW"/>
      <sheetName val="Grading"/>
      <sheetName val="Minamas"/>
      <sheetName val="Posisi Stock"/>
      <sheetName val="Data Rekon"/>
      <sheetName val="LOCAL GOVT TAX"/>
      <sheetName val="data-hujan"/>
      <sheetName val="INT-BNI"/>
      <sheetName val="MN"/>
      <sheetName val="Form"/>
      <sheetName val="MANU"/>
      <sheetName val=" 45KVA-1"/>
      <sheetName val="DETAIL"/>
      <sheetName val="DATA BLOK"/>
      <sheetName val="Asumsi"/>
      <sheetName val="i&amp;a"/>
      <sheetName val="NS"/>
      <sheetName val="DATA LTW"/>
      <sheetName val="JSiar"/>
      <sheetName val="Rumus"/>
      <sheetName val="Rinci-Biaya"/>
      <sheetName val="Rinci-Pendapatan"/>
      <sheetName val="Pro-Base"/>
      <sheetName val="Sheet1 (3)"/>
      <sheetName val="Kerj_alat"/>
      <sheetName val="Akomodasi"/>
      <sheetName val="04NPE025"/>
      <sheetName val="36"/>
      <sheetName val="TABEL_GAJI_PBT"/>
      <sheetName val="DIRECT_COST"/>
      <sheetName val="A u g"/>
      <sheetName val="A p r"/>
      <sheetName val="00 received in 01"/>
      <sheetName val="F e b"/>
      <sheetName val="Per GL J a n"/>
      <sheetName val="J u n"/>
      <sheetName val="M a r"/>
      <sheetName val="Karung"/>
      <sheetName val="#REF"/>
      <sheetName val="1.Areal Statemen"/>
      <sheetName val="rot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13"/>
      <sheetName val="FRN"/>
      <sheetName val="XXXXXXXXXXXX"/>
      <sheetName val="ProArcInfo"/>
      <sheetName val="04NPE008F"/>
      <sheetName val="04NPEII"/>
      <sheetName val="Biaya"/>
      <sheetName val="Diagram"/>
      <sheetName val="Std-Prod KS"/>
      <sheetName val="ACT PROD"/>
      <sheetName val="PLAN PROD"/>
      <sheetName val="MILL-EXP"/>
      <sheetName val="Air Limbah"/>
      <sheetName val="Water Analisis"/>
      <sheetName val="Data Input"/>
      <sheetName val="Kalibrasi"/>
      <sheetName val="Tanggal"/>
      <sheetName val="PK"/>
      <sheetName val="Pemupukan"/>
      <sheetName val="Pemangkasan"/>
      <sheetName val="P&amp;D"/>
      <sheetName val="PL"/>
      <sheetName val="PO"/>
      <sheetName val="Data SRL"/>
      <sheetName val="P&amp;L BSheet CFlow "/>
      <sheetName val="Komp Biaya"/>
      <sheetName val="DIV-1"/>
      <sheetName val="Sheet8"/>
      <sheetName val="(43)9.1"/>
      <sheetName val="As"/>
      <sheetName val="Biaya PKS"/>
      <sheetName val="Produksi &amp; Scedule"/>
      <sheetName val="Project Cost"/>
      <sheetName val="Balance"/>
      <sheetName val="Risk Analisis"/>
      <sheetName val="BEP"/>
      <sheetName val="Depre"/>
      <sheetName val="PINJAMAN-Bank"/>
      <sheetName val="INCOME"/>
      <sheetName val="Pemeliharaan"/>
      <sheetName val="Upah"/>
      <sheetName val="Bahan"/>
      <sheetName val="Cash-flow"/>
      <sheetName val="IRR"/>
      <sheetName val="IRR ALL"/>
      <sheetName val="Lab&amp;Bengkel"/>
      <sheetName val="RESOURCE MODEL"/>
      <sheetName val="tabel"/>
      <sheetName val="DT - 10 PKS"/>
      <sheetName val="AFD H"/>
      <sheetName val="Book1"/>
      <sheetName val="TABEL_GAJI_PBT1"/>
      <sheetName val="DIRECT_COST1"/>
      <sheetName val="Premi_Iuran"/>
      <sheetName val="INDIRECT_DETAIL"/>
      <sheetName val="DATA TANAMAN"/>
      <sheetName val="villa"/>
      <sheetName val="MMCOST2000"/>
      <sheetName val="Lamp 3 BTS-L4-L5-12 Site Bdg"/>
      <sheetName val="Lamp 4 BTS-L4-L5-Cirebon 9"/>
      <sheetName val="Lamp 2 BTS-L4-L5-New 6 Sites Bd"/>
      <sheetName val="Lamp 1 BTS-L4-L5-1-2C Bdg"/>
      <sheetName val="Calc"/>
      <sheetName val="TB2004"/>
      <sheetName val="ESTCOST"/>
      <sheetName val="SALES"/>
      <sheetName val="TRIALBAL"/>
      <sheetName val="_43_9_1"/>
      <sheetName val="WIL 1"/>
      <sheetName val="HAL10"/>
      <sheetName val="COA (2)"/>
      <sheetName val="Trx Import"/>
      <sheetName val="5.Prod"/>
      <sheetName val="Assumption"/>
      <sheetName val="HPP PER BULAN"/>
      <sheetName val="CRA-Detail"/>
      <sheetName val="1195 B1"/>
      <sheetName val="材料汇总表"/>
      <sheetName val="Recapitulation CTM"/>
      <sheetName val="CH_FL_QUAR"/>
      <sheetName val="DATA_feed"/>
      <sheetName val="CH_FL_YEAR"/>
      <sheetName val="INC_FUN_FIN"/>
      <sheetName val="2002"/>
      <sheetName val="HARGA MATERIAL"/>
      <sheetName val="TB98,oct99&amp;sap99-WPL"/>
      <sheetName val="Persediaan"/>
      <sheetName val="DT-05"/>
      <sheetName val="code1"/>
      <sheetName val="Sheet1 (19)"/>
      <sheetName val="summary-1"/>
      <sheetName val="Ex-Rate"/>
      <sheetName val="Tran0104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TM"/>
      <sheetName val="FISIK RAB 2000"/>
      <sheetName val="NoPrint2"/>
      <sheetName val="Areal-Tanaman"/>
      <sheetName val="OPR-99"/>
      <sheetName val="L-PCR08"/>
      <sheetName val="L-PCR03"/>
      <sheetName val="L-PCR04"/>
      <sheetName val="L-PCR05"/>
      <sheetName val="L-PCR06"/>
      <sheetName val="L-PCR09"/>
      <sheetName val="L-PCR02"/>
      <sheetName val="MM_PAGE-27"/>
      <sheetName val="MM_PAGE-2_X7"/>
      <sheetName val="TBCons_KMB047"/>
      <sheetName val="5_1_Prod_per_Div7"/>
      <sheetName val="5_2_Prod-bln_per_Div7"/>
      <sheetName val="NERACA_JUL7"/>
      <sheetName val="Permanent_info7"/>
      <sheetName val="Rincian_Iuran7"/>
      <sheetName val="Trading_Statement6"/>
      <sheetName val="Hal-12_6"/>
      <sheetName val="INDRCT_DTL6"/>
      <sheetName val="Data_Pilihan6"/>
      <sheetName val="MUTU_BUAH1"/>
      <sheetName val="Data_Master1"/>
      <sheetName val="Access_Radio_NL4001"/>
      <sheetName val="Fomat__11"/>
      <sheetName val="Data List"/>
      <sheetName val="Master Karyawan"/>
      <sheetName val="Stock Gudang"/>
      <sheetName val="Transport "/>
      <sheetName val="Basic Price"/>
      <sheetName val="% Lbr vs GP"/>
      <sheetName val="Land Market"/>
      <sheetName val="Identitas"/>
      <sheetName val="RK1"/>
      <sheetName val="MM_PAGE-28"/>
      <sheetName val="MM_PAGE-2_X8"/>
      <sheetName val="TBCons_KMB048"/>
      <sheetName val="5_1_Prod_per_Div8"/>
      <sheetName val="5_2_Prod-bln_per_Div8"/>
      <sheetName val="NERACA_JUL8"/>
      <sheetName val="Permanent_info8"/>
      <sheetName val="Rincian_Iuran8"/>
      <sheetName val="Trading_Statement7"/>
      <sheetName val="Hal-12_7"/>
      <sheetName val="INDRCT_DTL7"/>
      <sheetName val="Data_Pilihan7"/>
      <sheetName val="MUTU_BUAH2"/>
      <sheetName val="Data_Master2"/>
      <sheetName val="Access_Radio_NL4002"/>
      <sheetName val="Fomat__12"/>
      <sheetName val="CPO_16-9-TID_"/>
      <sheetName val="Juklak_Budget_2017"/>
      <sheetName val="Grad2_"/>
      <sheetName val="ocean_voyage"/>
      <sheetName val="INDIRECT_DETAIL1"/>
      <sheetName val="TABEL_GAJI_PBT2"/>
      <sheetName val="Asumsi_Harga"/>
      <sheetName val="DIRECT_COST2"/>
      <sheetName val="Premi_Iuran1"/>
      <sheetName val="Posisi_Stock"/>
      <sheetName val="Data_Rekon"/>
      <sheetName val="LOCAL_GOVT_TAX"/>
      <sheetName val="_45KVA-1"/>
      <sheetName val="DATA_BLOK"/>
      <sheetName val="DATA_LTW"/>
      <sheetName val="Sheet1_(3)"/>
      <sheetName val="A_u_g"/>
      <sheetName val="A_p_r"/>
      <sheetName val="00_received_in_01"/>
      <sheetName val="F_e_b"/>
      <sheetName val="Per_GL_J_a_n"/>
      <sheetName val="J_u_n"/>
      <sheetName val="M_a_r"/>
      <sheetName val="1_Areal_Statemen"/>
      <sheetName val="P&amp;L_BSheet_CFlow_"/>
      <sheetName val="HPP_ROTI"/>
      <sheetName val="U-3_1_1_telephone"/>
      <sheetName val="Komp_Biaya"/>
      <sheetName val="Std-Prod_KS"/>
      <sheetName val="ACT_PROD"/>
      <sheetName val="PLAN_PROD"/>
      <sheetName val="Air_Limbah"/>
      <sheetName val="Water_Analisis"/>
      <sheetName val="Data_Input"/>
      <sheetName val="Data_SRL"/>
      <sheetName val="(43)9_1"/>
      <sheetName val="Biaya_PKS"/>
      <sheetName val="Produksi_&amp;_Scedule"/>
      <sheetName val="Project_Cost"/>
      <sheetName val="Risk_Analisis"/>
      <sheetName val="IRR_ALL"/>
      <sheetName val="RESOURCE_MODEL"/>
      <sheetName val="DT_-_10_PKS"/>
      <sheetName val="AFD_H"/>
      <sheetName val="DATA_TANAMAN"/>
      <sheetName val="Lamp_3_BTS-L4-L5-12_Site_Bdg"/>
      <sheetName val="Lamp_4_BTS-L4-L5-Cirebon_9"/>
      <sheetName val="Lamp_2_BTS-L4-L5-New_6_Sites_Bd"/>
      <sheetName val="Lamp_1_BTS-L4-L5-1-2C_Bdg"/>
      <sheetName val="5_Prod"/>
      <sheetName val="Sheet1_(19)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FISIK_RAB_2000"/>
      <sheetName val="Data_List"/>
      <sheetName val="Master_Karyawan"/>
      <sheetName val="Stock_Gudang"/>
      <sheetName val="Transport_"/>
      <sheetName val="Basic_Price"/>
      <sheetName val="%_Lbr_vs_GP"/>
      <sheetName val="WIL_1"/>
      <sheetName val="HARGA_MATERIAL"/>
      <sheetName val="Land_Market"/>
      <sheetName val="MM_PAGE-29"/>
      <sheetName val="MM_PAGE-2_X9"/>
      <sheetName val="TBCons_KMB049"/>
      <sheetName val="5_1_Prod_per_Div9"/>
      <sheetName val="5_2_Prod-bln_per_Div9"/>
      <sheetName val="NERACA_JUL9"/>
      <sheetName val="Permanent_info9"/>
      <sheetName val="Rincian_Iuran9"/>
      <sheetName val="Trading_Statement8"/>
      <sheetName val="Hal-12_8"/>
      <sheetName val="INDRCT_DTL8"/>
      <sheetName val="Data_Pilihan8"/>
      <sheetName val="MUTU_BUAH3"/>
      <sheetName val="Data_Master3"/>
      <sheetName val="Access_Radio_NL4003"/>
      <sheetName val="Fomat__13"/>
      <sheetName val="CPO_16-9-TID_1"/>
      <sheetName val="Juklak_Budget_20171"/>
      <sheetName val="Grad2_1"/>
      <sheetName val="ocean_voyage1"/>
      <sheetName val="INDIRECT_DETAIL2"/>
      <sheetName val="TABEL_GAJI_PBT3"/>
      <sheetName val="Asumsi_Harga1"/>
      <sheetName val="DIRECT_COST3"/>
      <sheetName val="Premi_Iuran2"/>
      <sheetName val="Posisi_Stock1"/>
      <sheetName val="Data_Rekon1"/>
      <sheetName val="LOCAL_GOVT_TAX1"/>
      <sheetName val="_45KVA-11"/>
      <sheetName val="DATA_BLOK1"/>
      <sheetName val="DATA_LTW1"/>
      <sheetName val="Sheet1_(3)1"/>
      <sheetName val="A_u_g1"/>
      <sheetName val="A_p_r1"/>
      <sheetName val="00_received_in_011"/>
      <sheetName val="F_e_b1"/>
      <sheetName val="Per_GL_J_a_n1"/>
      <sheetName val="J_u_n1"/>
      <sheetName val="M_a_r1"/>
      <sheetName val="1_Areal_Statemen1"/>
      <sheetName val="P&amp;L_BSheet_CFlow_1"/>
      <sheetName val="HPP_ROTI1"/>
      <sheetName val="U-3_1_1_telephone1"/>
      <sheetName val="Komp_Biaya1"/>
      <sheetName val="Std-Prod_KS1"/>
      <sheetName val="ACT_PROD1"/>
      <sheetName val="PLAN_PROD1"/>
      <sheetName val="Air_Limbah1"/>
      <sheetName val="Water_Analisis1"/>
      <sheetName val="Data_Input1"/>
      <sheetName val="Data_SRL1"/>
      <sheetName val="(43)9_11"/>
      <sheetName val="Biaya_PKS1"/>
      <sheetName val="Produksi_&amp;_Scedule1"/>
      <sheetName val="Project_Cost1"/>
      <sheetName val="Risk_Analisis1"/>
      <sheetName val="IRR_ALL1"/>
      <sheetName val="RESOURCE_MODEL1"/>
      <sheetName val="DT_-_10_PKS1"/>
      <sheetName val="AFD_H1"/>
      <sheetName val="DATA_TANAMAN1"/>
      <sheetName val="Lamp_3_BTS-L4-L5-12_Site_Bdg1"/>
      <sheetName val="Lamp_4_BTS-L4-L5-Cirebon_91"/>
      <sheetName val="Lamp_2_BTS-L4-L5-New_6_Sites_B1"/>
      <sheetName val="Lamp_1_BTS-L4-L5-1-2C_Bdg1"/>
      <sheetName val="5_Prod1"/>
      <sheetName val="Sheet1_(19)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FISIK_RAB_20001"/>
      <sheetName val="Data_List1"/>
      <sheetName val="Master_Karyawan1"/>
      <sheetName val="Stock_Gudang1"/>
      <sheetName val="Transport_1"/>
      <sheetName val="Basic_Price1"/>
      <sheetName val="%_Lbr_vs_GP1"/>
      <sheetName val="WIL_11"/>
      <sheetName val="HARGA_MATERIAL1"/>
      <sheetName val="Land_Market1"/>
      <sheetName val="MM_PAGE-210"/>
      <sheetName val="MM_PAGE-2_X10"/>
      <sheetName val="TBCons_KMB0410"/>
      <sheetName val="5_1_Prod_per_Div10"/>
      <sheetName val="5_2_Prod-bln_per_Div10"/>
      <sheetName val="NERACA_JUL10"/>
      <sheetName val="Permanent_info10"/>
      <sheetName val="Rincian_Iuran10"/>
      <sheetName val="Trading_Statement9"/>
      <sheetName val="Hal-12_9"/>
      <sheetName val="INDRCT_DTL9"/>
      <sheetName val="Data_Pilihan9"/>
      <sheetName val="MUTU_BUAH4"/>
      <sheetName val="Data_Master4"/>
      <sheetName val="Access_Radio_NL4004"/>
      <sheetName val="Fomat__14"/>
      <sheetName val="CPO_16-9-TID_2"/>
      <sheetName val="Juklak_Budget_20172"/>
      <sheetName val="Grad2_2"/>
      <sheetName val="ocean_voyage2"/>
      <sheetName val="INDIRECT_DETAIL3"/>
      <sheetName val="TABEL_GAJI_PBT4"/>
      <sheetName val="Asumsi_Harga2"/>
      <sheetName val="DIRECT_COST4"/>
      <sheetName val="Premi_Iuran3"/>
      <sheetName val="Posisi_Stock2"/>
      <sheetName val="Data_Rekon2"/>
      <sheetName val="LOCAL_GOVT_TAX2"/>
      <sheetName val="_45KVA-12"/>
      <sheetName val="DATA_BLOK2"/>
      <sheetName val="DATA_LTW2"/>
      <sheetName val="Sheet1_(3)2"/>
      <sheetName val="A_u_g2"/>
      <sheetName val="A_p_r2"/>
      <sheetName val="00_received_in_012"/>
      <sheetName val="F_e_b2"/>
      <sheetName val="Per_GL_J_a_n2"/>
      <sheetName val="J_u_n2"/>
      <sheetName val="M_a_r2"/>
      <sheetName val="1_Areal_Statemen2"/>
      <sheetName val="P&amp;L_BSheet_CFlow_2"/>
      <sheetName val="HPP_ROTI2"/>
      <sheetName val="U-3_1_1_telephone2"/>
      <sheetName val="Komp_Biaya2"/>
      <sheetName val="Std-Prod_KS2"/>
      <sheetName val="ACT_PROD2"/>
      <sheetName val="PLAN_PROD2"/>
      <sheetName val="Air_Limbah2"/>
      <sheetName val="Water_Analisis2"/>
      <sheetName val="Data_Input2"/>
      <sheetName val="Data_SRL2"/>
      <sheetName val="(43)9_12"/>
      <sheetName val="Biaya_PKS2"/>
      <sheetName val="Produksi_&amp;_Scedule2"/>
      <sheetName val="Project_Cost2"/>
      <sheetName val="Risk_Analisis2"/>
      <sheetName val="IRR_ALL2"/>
      <sheetName val="RESOURCE_MODEL2"/>
      <sheetName val="DT_-_10_PKS2"/>
      <sheetName val="AFD_H2"/>
      <sheetName val="DATA_TANAMAN2"/>
      <sheetName val="Lamp_3_BTS-L4-L5-12_Site_Bdg2"/>
      <sheetName val="Lamp_4_BTS-L4-L5-Cirebon_92"/>
      <sheetName val="Lamp_2_BTS-L4-L5-New_6_Sites_B2"/>
      <sheetName val="Lamp_1_BTS-L4-L5-1-2C_Bdg2"/>
      <sheetName val="5_Prod2"/>
      <sheetName val="Sheet1_(19)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FISIK_RAB_20002"/>
      <sheetName val="Data_List2"/>
      <sheetName val="Master_Karyawan2"/>
      <sheetName val="Stock_Gudang2"/>
      <sheetName val="Transport_2"/>
      <sheetName val="Basic_Price2"/>
      <sheetName val="%_Lbr_vs_GP2"/>
      <sheetName val="WIL_12"/>
      <sheetName val="HARGA_MATERIAL2"/>
      <sheetName val="Land_Market2"/>
      <sheetName val="OLDMAP"/>
      <sheetName val="Parameter"/>
      <sheetName val="12-06-ins"/>
      <sheetName val="RBSB"/>
      <sheetName val="escon"/>
      <sheetName val="Investasi"/>
      <sheetName val="Presentasi"/>
      <sheetName val="BSHO Report"/>
      <sheetName val="RESIDU-3"/>
      <sheetName val="Trial Balance Attc.1"/>
      <sheetName val="Fill this out first___"/>
      <sheetName val="TON  per Jam"/>
      <sheetName val="98MM-COS"/>
      <sheetName val="RPT"/>
      <sheetName val="Alber"/>
      <sheetName val="TRAIL"/>
      <sheetName val="PABRIK (2)"/>
      <sheetName val="Data Prod_Graf"/>
      <sheetName val="RUPS"/>
      <sheetName val="Tables"/>
      <sheetName val="Instructions"/>
      <sheetName val="Rekap Bahan"/>
      <sheetName val="Dosis"/>
      <sheetName val="VINTHIA"/>
      <sheetName val="wiedurie"/>
      <sheetName val="Sudikah Mampir SF"/>
      <sheetName val="KEVIN "/>
      <sheetName val="Ktn MMS"/>
      <sheetName val="Ktn MSS"/>
      <sheetName val="NOVIE SE"/>
      <sheetName val="Serah Terima Gaji"/>
      <sheetName val="BA Gaji 2011"/>
      <sheetName val="USER BA"/>
      <sheetName val="Bulan"/>
      <sheetName val="Kwitansi"/>
      <sheetName val="Kata Pengantar"/>
      <sheetName val="Slip MR"/>
      <sheetName val="Slip Pot MR"/>
      <sheetName val="T. Tngn MR"/>
      <sheetName val="Gaji Bersih MR"/>
      <sheetName val="Gaji MR"/>
      <sheetName val="Slip MAK,MSC,MK"/>
      <sheetName val="T. Tngn MAK"/>
      <sheetName val="Gaji Bersih MAK"/>
      <sheetName val="Gaji MAK"/>
      <sheetName val="T. Tngn MSC"/>
      <sheetName val="Gaji Bersih MSC"/>
      <sheetName val="Gaji MSC"/>
      <sheetName val="T. Tngn MTK"/>
      <sheetName val="Slip MTK"/>
      <sheetName val="Gaji Bersih MTK"/>
      <sheetName val="Gaji MTK"/>
      <sheetName val="T. Tngn MK"/>
      <sheetName val="Gaji Bersih MK"/>
      <sheetName val="Gaji MK"/>
      <sheetName val="T. Tngn Pemanen"/>
      <sheetName val="Slip Pot PNN"/>
      <sheetName val="Gaji Bersih Pemanen"/>
      <sheetName val="Gaji Pemanen"/>
      <sheetName val="T. Tngn GW"/>
      <sheetName val="Slip Pot GW"/>
      <sheetName val="Gaji Bersih GW"/>
      <sheetName val="Gaji GW"/>
      <sheetName val="Gaji Bersih Pihak Ke. III"/>
      <sheetName val="Pihak Ke. III"/>
      <sheetName val="Gaji Logistik"/>
      <sheetName val="Rekap Tahap 1"/>
      <sheetName val="Rkp Gaji Manual"/>
      <sheetName val="PPB"/>
      <sheetName val="DISTRIBUSI UPAH ALL "/>
      <sheetName val="EXAMPLE PPB"/>
      <sheetName val="BAPP"/>
      <sheetName val="M. Registrasi SKB"/>
      <sheetName val="COA Baru"/>
      <sheetName val="Rek. BPB"/>
      <sheetName val="PENGELUARAN BARANG"/>
      <sheetName val="PREMI"/>
      <sheetName val="CH"/>
      <sheetName val="2"/>
      <sheetName val="4. T"/>
      <sheetName val="4"/>
      <sheetName val="COA (3)"/>
      <sheetName val="WAMJ"/>
      <sheetName val="WCBI"/>
      <sheetName val="WCKA"/>
      <sheetName val="WENM"/>
      <sheetName val="WMMS"/>
      <sheetName val="WMP"/>
      <sheetName val="WSMU"/>
      <sheetName val="WSR"/>
      <sheetName val="WSSS"/>
      <sheetName val="WTSA"/>
      <sheetName val="PSMU"/>
      <sheetName val="PSR"/>
      <sheetName val="OPN203"/>
      <sheetName val="BdPUPUK"/>
      <sheetName val="Sudikah_Mampir_SF"/>
      <sheetName val="KEVIN_"/>
      <sheetName val="Ktn_MMS"/>
      <sheetName val="Ktn_MSS"/>
      <sheetName val="NOVIE_SE"/>
      <sheetName val="Serah_Terima_Gaji"/>
      <sheetName val="BA_Gaji_2011"/>
      <sheetName val="USER_BA"/>
      <sheetName val="Kata_Pengantar"/>
      <sheetName val="Slip_MR"/>
      <sheetName val="Slip_Pot_MR"/>
      <sheetName val="T__Tngn_MR"/>
      <sheetName val="Gaji_Bersih_MR"/>
      <sheetName val="Gaji_MR"/>
      <sheetName val="Slip_MAK,MSC,MK"/>
      <sheetName val="T__Tngn_MAK"/>
      <sheetName val="Gaji_Bersih_MAK"/>
      <sheetName val="Gaji_MAK"/>
      <sheetName val="T__Tngn_MSC"/>
      <sheetName val="Gaji_Bersih_MSC"/>
      <sheetName val="Gaji_MSC"/>
      <sheetName val="T__Tngn_MTK"/>
      <sheetName val="Slip_MTK"/>
      <sheetName val="Gaji_Bersih_MTK"/>
      <sheetName val="Gaji_MTK"/>
      <sheetName val="T__Tngn_MK"/>
      <sheetName val="Gaji_Bersih_MK"/>
      <sheetName val="Gaji_MK"/>
      <sheetName val="T__Tngn_Pemanen"/>
      <sheetName val="Slip_Pot_PNN"/>
      <sheetName val="Gaji_Bersih_Pemanen"/>
      <sheetName val="Gaji_Pemanen"/>
      <sheetName val="T__Tngn_GW"/>
      <sheetName val="Slip_Pot_GW"/>
      <sheetName val="Gaji_Bersih_GW"/>
      <sheetName val="Gaji_GW"/>
      <sheetName val="Gaji_Bersih_Pihak_Ke__III"/>
      <sheetName val="Pihak_Ke__III"/>
      <sheetName val="Gaji_Logistik"/>
      <sheetName val="Rekap_Tahap_1"/>
      <sheetName val="Rkp_Gaji_Manual"/>
      <sheetName val="DISTRIBUSI_UPAH_ALL_"/>
      <sheetName val="EXAMPLE_PPB"/>
      <sheetName val="M__Registrasi_SKB"/>
      <sheetName val="COA_Baru"/>
      <sheetName val="Rek__BPB"/>
      <sheetName val="PENGELUARAN_BARANG"/>
      <sheetName val="4__T"/>
      <sheetName val="COA_(2)"/>
      <sheetName val="COA_(3)"/>
      <sheetName val="CC"/>
      <sheetName val="REKAP"/>
      <sheetName val="6.2 - 11"/>
      <sheetName val="BBM-03"/>
      <sheetName val="6_2_-_11"/>
      <sheetName val="Valuation"/>
      <sheetName val="5 yr val"/>
      <sheetName val="Graphs"/>
      <sheetName val="Input"/>
      <sheetName val="10 yr val"/>
      <sheetName val="Financials"/>
      <sheetName val=" Summ fin."/>
      <sheetName val="PPC"/>
      <sheetName val="MGR-12"/>
      <sheetName val="P&amp;L MTD"/>
      <sheetName val="MENU"/>
      <sheetName val="ACCOUNT"/>
      <sheetName val="N.AWAL"/>
      <sheetName val="JurnalUmum"/>
      <sheetName val="1100"/>
      <sheetName val="1200"/>
      <sheetName val="1300"/>
      <sheetName val="1400"/>
      <sheetName val="1410"/>
      <sheetName val="1510"/>
      <sheetName val="1520"/>
      <sheetName val="1530"/>
      <sheetName val="1600"/>
      <sheetName val="1710"/>
      <sheetName val="1720"/>
      <sheetName val="1730"/>
      <sheetName val="1811"/>
      <sheetName val="1821"/>
      <sheetName val="1831"/>
      <sheetName val="1900"/>
      <sheetName val="2100"/>
      <sheetName val="2200"/>
      <sheetName val="2300"/>
      <sheetName val="2410"/>
      <sheetName val="2420"/>
      <sheetName val="2430 "/>
      <sheetName val="2440"/>
      <sheetName val="2450"/>
      <sheetName val="2460"/>
      <sheetName val="2500"/>
      <sheetName val="2900"/>
      <sheetName val="3100"/>
      <sheetName val="3800"/>
      <sheetName val="3900"/>
      <sheetName val="4100"/>
      <sheetName val="4200"/>
      <sheetName val="4300"/>
      <sheetName val="4400"/>
      <sheetName val="4500"/>
      <sheetName val="5100"/>
      <sheetName val="5200"/>
      <sheetName val="5300"/>
      <sheetName val="5410"/>
      <sheetName val="5420"/>
      <sheetName val="5430"/>
      <sheetName val="5500"/>
      <sheetName val="5900"/>
      <sheetName val="6100"/>
      <sheetName val="6105"/>
      <sheetName val="6110"/>
      <sheetName val="6120"/>
      <sheetName val="6210"/>
      <sheetName val="6220"/>
      <sheetName val="6230"/>
      <sheetName val="6300"/>
      <sheetName val="6410"/>
      <sheetName val="6420"/>
      <sheetName val="6510"/>
      <sheetName val="6550"/>
      <sheetName val="6610"/>
      <sheetName val="6620"/>
      <sheetName val="6630"/>
      <sheetName val="6710"/>
      <sheetName val="6750"/>
      <sheetName val="6810"/>
      <sheetName val="6820"/>
      <sheetName val="6830"/>
      <sheetName val="6900"/>
      <sheetName val="7100"/>
      <sheetName val="7200 "/>
      <sheetName val="7300"/>
      <sheetName val="7900"/>
      <sheetName val="8100"/>
      <sheetName val="8200"/>
      <sheetName val="8900"/>
      <sheetName val="N.PERCOBAAN"/>
      <sheetName val="N.LAJUR"/>
      <sheetName val="NERACA"/>
      <sheetName val="LR"/>
      <sheetName val="Perubahan Modal"/>
      <sheetName val="Lap Arus Kas"/>
      <sheetName val="RATIO K"/>
      <sheetName val="DAFTAR INVENTARIS"/>
      <sheetName val="Kode.Jul"/>
      <sheetName val="Kode.A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>
        <row r="4">
          <cell r="A4">
            <v>1100</v>
          </cell>
        </row>
      </sheetData>
      <sheetData sheetId="787"/>
      <sheetData sheetId="788"/>
      <sheetData sheetId="789">
        <row r="4">
          <cell r="A4">
            <v>1100</v>
          </cell>
        </row>
      </sheetData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 refreshError="1"/>
      <sheetData sheetId="86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OP-SK"/>
      <sheetName val="FS-1 (3)"/>
      <sheetName val="FS-1 (4)"/>
      <sheetName val="AOP_SK"/>
      <sheetName val="3"/>
      <sheetName val="Database Karyawan"/>
      <sheetName val="2002"/>
      <sheetName val="OPR-99"/>
      <sheetName val="BPTL SMT"/>
      <sheetName val="DIRECT COST"/>
      <sheetName val="INDIRECT DETAIL"/>
      <sheetName val="TON  per Jam"/>
      <sheetName val="REKAB NON-TANAM"/>
      <sheetName val="RUPS"/>
      <sheetName val="List PT"/>
      <sheetName val="Sheet8"/>
      <sheetName val="PO"/>
      <sheetName val="Akun"/>
      <sheetName val="ocean voyage"/>
      <sheetName val="Assumption"/>
      <sheetName val="Kap(17)"/>
      <sheetName val="TBCons KMB04"/>
      <sheetName val="Bgn-Ingg PLANTATION"/>
      <sheetName val="Daftar Blok"/>
      <sheetName val="Akomodasi"/>
      <sheetName val="21s"/>
      <sheetName val="28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6"/>
      <sheetName val="27"/>
      <sheetName val="29"/>
      <sheetName val="30"/>
      <sheetName val="31"/>
      <sheetName val="32"/>
      <sheetName val="33"/>
      <sheetName val="1"/>
      <sheetName val="4"/>
      <sheetName val="Data"/>
      <sheetName val="Ad II"/>
      <sheetName val="Daftar Harga"/>
      <sheetName val="LR"/>
      <sheetName val="data-hujan"/>
      <sheetName val="Indonesia Gov Bond"/>
      <sheetName val="tabel"/>
      <sheetName val="HS-2010"/>
      <sheetName val="Master Data"/>
      <sheetName val="CH_FL_QUAR"/>
      <sheetName val="BALANCE"/>
      <sheetName val="DATA_feed"/>
      <sheetName val="CH_FL_YEAR"/>
      <sheetName val="INC_FUN_FIN"/>
      <sheetName val="HIGHLIGHT AGI"/>
      <sheetName val="Fixset"/>
      <sheetName val="PK RM"/>
      <sheetName val="12"/>
      <sheetName val="Asumsi Harga"/>
      <sheetName val="Data Inflasi"/>
      <sheetName val="Land Dev"/>
      <sheetName val="Karung"/>
      <sheetName val="PABRIK (2)"/>
      <sheetName val="TW II"/>
      <sheetName val="JADI"/>
      <sheetName val="perGas"/>
      <sheetName val="LAPSTOK OK"/>
      <sheetName val="Brg_Jadi OK"/>
      <sheetName val="COPA DETAIL"/>
      <sheetName val="LAMP LEASING"/>
      <sheetName val="cost recovery"/>
      <sheetName val="kki"/>
      <sheetName val="fin pro centers"/>
      <sheetName val="SUMMARY"/>
      <sheetName val="DISTRIBUSI"/>
      <sheetName val="JANAPR"/>
      <sheetName val="Piutang"/>
      <sheetName val="2015"/>
      <sheetName val="grafik sales &amp; ebit turun"/>
      <sheetName val="Sales(2)"/>
      <sheetName val="MASTER_INPUT"/>
      <sheetName val="Gaji"/>
      <sheetName val="MM.PAGE-2.X"/>
      <sheetName val="Data SRL"/>
      <sheetName val="Data Prod_Graf"/>
      <sheetName val="% Lbr vs GP"/>
      <sheetName val="Trading Statement"/>
      <sheetName val="OLDMAP"/>
      <sheetName val="Income"/>
      <sheetName val="SHPL_Patients and BOR"/>
      <sheetName val="A"/>
      <sheetName val="ANA"/>
    </sheetNames>
    <sheetDataSet>
      <sheetData sheetId="0" refreshError="1">
        <row r="102">
          <cell r="C102" t="str">
            <v>{FOR D94,1,12,1,\C}</v>
          </cell>
        </row>
        <row r="125">
          <cell r="E125">
            <v>1</v>
          </cell>
          <cell r="I125">
            <v>3.6990113225188949E-2</v>
          </cell>
          <cell r="J125">
            <v>-4740000</v>
          </cell>
        </row>
        <row r="126">
          <cell r="E126">
            <v>2</v>
          </cell>
          <cell r="I126">
            <v>4.3485360000137065E-2</v>
          </cell>
          <cell r="J126">
            <v>-4150000</v>
          </cell>
        </row>
        <row r="127">
          <cell r="E127">
            <v>3</v>
          </cell>
          <cell r="I127">
            <v>5.0010496675623163E-2</v>
          </cell>
          <cell r="J127">
            <v>-3560000</v>
          </cell>
        </row>
        <row r="128">
          <cell r="E128">
            <v>4</v>
          </cell>
          <cell r="I128">
            <v>5.6921100155829241E-2</v>
          </cell>
          <cell r="J128">
            <v>-2920000</v>
          </cell>
        </row>
        <row r="129">
          <cell r="E129">
            <v>5</v>
          </cell>
          <cell r="I129">
            <v>6.395813909353619E-2</v>
          </cell>
          <cell r="J129">
            <v>-2290000</v>
          </cell>
        </row>
        <row r="130">
          <cell r="E130">
            <v>6</v>
          </cell>
          <cell r="I130">
            <v>7.1107302446285978E-2</v>
          </cell>
          <cell r="J130">
            <v>-1650000</v>
          </cell>
        </row>
        <row r="131">
          <cell r="E131">
            <v>7</v>
          </cell>
          <cell r="I131">
            <v>7.8365328150214242E-2</v>
          </cell>
          <cell r="J131">
            <v>-1010000</v>
          </cell>
        </row>
        <row r="132">
          <cell r="E132">
            <v>8</v>
          </cell>
          <cell r="I132">
            <v>8.597258731137597E-2</v>
          </cell>
          <cell r="J132">
            <v>-340000</v>
          </cell>
        </row>
        <row r="133">
          <cell r="E133">
            <v>9</v>
          </cell>
          <cell r="I133">
            <v>9.4172007572576974E-2</v>
          </cell>
          <cell r="J133">
            <v>350000</v>
          </cell>
        </row>
        <row r="134">
          <cell r="E134">
            <v>10</v>
          </cell>
          <cell r="I134">
            <v>0.10261653903805452</v>
          </cell>
          <cell r="J134">
            <v>1050000</v>
          </cell>
        </row>
        <row r="135">
          <cell r="E135">
            <v>11</v>
          </cell>
          <cell r="I135">
            <v>0.11131044752367958</v>
          </cell>
          <cell r="J135">
            <v>1750000</v>
          </cell>
        </row>
        <row r="136">
          <cell r="E136">
            <v>12</v>
          </cell>
          <cell r="I136">
            <v>0.12025728739312481</v>
          </cell>
          <cell r="J136">
            <v>2440000</v>
          </cell>
        </row>
        <row r="138">
          <cell r="I138">
            <v>2.5566109971343644E-2</v>
          </cell>
          <cell r="J138">
            <v>-6940000</v>
          </cell>
        </row>
        <row r="139">
          <cell r="I139">
            <v>3.2047166109399332E-2</v>
          </cell>
          <cell r="J139">
            <v>-6450000</v>
          </cell>
        </row>
        <row r="140">
          <cell r="I140">
            <v>3.8566179617304998E-2</v>
          </cell>
          <cell r="J140">
            <v>-5970000</v>
          </cell>
        </row>
        <row r="141">
          <cell r="I141">
            <v>4.5118737245597729E-2</v>
          </cell>
          <cell r="J141">
            <v>-5480000</v>
          </cell>
        </row>
        <row r="142">
          <cell r="I142">
            <v>5.2042175452372781E-2</v>
          </cell>
          <cell r="J142">
            <v>-4940000</v>
          </cell>
        </row>
        <row r="143">
          <cell r="I143">
            <v>5.908419353643659E-2</v>
          </cell>
          <cell r="J143">
            <v>-4400000</v>
          </cell>
        </row>
        <row r="144">
          <cell r="I144">
            <v>6.6242061578815251E-2</v>
          </cell>
          <cell r="J144">
            <v>-3850000</v>
          </cell>
        </row>
        <row r="145">
          <cell r="I145">
            <v>7.3512592717695613E-2</v>
          </cell>
          <cell r="J145">
            <v>-3310000</v>
          </cell>
        </row>
        <row r="146">
          <cell r="I146">
            <v>8.1417641351428593E-2</v>
          </cell>
          <cell r="J146">
            <v>-2710000</v>
          </cell>
        </row>
        <row r="147">
          <cell r="I147">
            <v>8.9639806264411356E-2</v>
          </cell>
          <cell r="J147">
            <v>-2100000</v>
          </cell>
        </row>
        <row r="148">
          <cell r="I148">
            <v>9.811331609241547E-2</v>
          </cell>
          <cell r="J148">
            <v>-1490000</v>
          </cell>
        </row>
        <row r="149">
          <cell r="I149">
            <v>0.10684283088589788</v>
          </cell>
          <cell r="J149">
            <v>-880000</v>
          </cell>
        </row>
        <row r="150">
          <cell r="I150">
            <v>7.2553026621834896E-2</v>
          </cell>
          <cell r="J150">
            <v>-1660000</v>
          </cell>
        </row>
        <row r="151">
          <cell r="I151">
            <v>7.9328015837894436E-2</v>
          </cell>
          <cell r="J151">
            <v>-1010000</v>
          </cell>
        </row>
        <row r="152">
          <cell r="I152">
            <v>8.6699110053091916E-2</v>
          </cell>
          <cell r="J152">
            <v>-310000</v>
          </cell>
        </row>
        <row r="153">
          <cell r="I153">
            <v>9.4188086592312814E-2</v>
          </cell>
          <cell r="J153">
            <v>390000</v>
          </cell>
        </row>
        <row r="154">
          <cell r="I154">
            <v>0.10179132528622736</v>
          </cell>
          <cell r="J154">
            <v>1100000</v>
          </cell>
        </row>
        <row r="155">
          <cell r="I155">
            <v>0.10950474454466824</v>
          </cell>
          <cell r="J155">
            <v>1800000</v>
          </cell>
        </row>
        <row r="156">
          <cell r="I156">
            <v>0.1173933575193537</v>
          </cell>
          <cell r="J156">
            <v>2510000</v>
          </cell>
        </row>
        <row r="157">
          <cell r="I157">
            <v>0.12632685525212489</v>
          </cell>
          <cell r="J157">
            <v>3270000</v>
          </cell>
        </row>
        <row r="158">
          <cell r="I158">
            <v>0.13552948334905815</v>
          </cell>
          <cell r="J158">
            <v>4040000</v>
          </cell>
        </row>
        <row r="159">
          <cell r="I159">
            <v>0.14500505260619512</v>
          </cell>
          <cell r="J159">
            <v>4810000</v>
          </cell>
        </row>
        <row r="160">
          <cell r="I160">
            <v>0.15475644045324091</v>
          </cell>
          <cell r="J160">
            <v>5570000</v>
          </cell>
        </row>
        <row r="161">
          <cell r="I161">
            <v>0.16478546909434044</v>
          </cell>
          <cell r="J161">
            <v>6340000</v>
          </cell>
        </row>
        <row r="162">
          <cell r="I162">
            <v>6.2925751222588436E-2</v>
          </cell>
          <cell r="J162">
            <v>-4460000</v>
          </cell>
        </row>
        <row r="163">
          <cell r="I163">
            <v>6.9696005975425981E-2</v>
          </cell>
          <cell r="J163">
            <v>-3930000</v>
          </cell>
        </row>
        <row r="164">
          <cell r="I164">
            <v>7.6643318891534307E-2</v>
          </cell>
          <cell r="J164">
            <v>-3380000</v>
          </cell>
        </row>
        <row r="165">
          <cell r="I165">
            <v>8.4048177499355475E-2</v>
          </cell>
          <cell r="J165">
            <v>-2780000</v>
          </cell>
        </row>
        <row r="166">
          <cell r="I166">
            <v>9.157359926395818E-2</v>
          </cell>
          <cell r="J166">
            <v>-2180000</v>
          </cell>
        </row>
        <row r="167">
          <cell r="I167">
            <v>9.9215915150853054E-2</v>
          </cell>
          <cell r="J167">
            <v>-1580000</v>
          </cell>
        </row>
        <row r="168">
          <cell r="I168">
            <v>0.10697097288306529</v>
          </cell>
          <cell r="J168">
            <v>-990000</v>
          </cell>
        </row>
        <row r="169">
          <cell r="I169">
            <v>0.11538901035426527</v>
          </cell>
          <cell r="J169">
            <v>-340000</v>
          </cell>
        </row>
        <row r="170">
          <cell r="I170">
            <v>0.12440508981623084</v>
          </cell>
          <cell r="J170">
            <v>320000</v>
          </cell>
        </row>
        <row r="171">
          <cell r="I171">
            <v>0.13369694559026904</v>
          </cell>
          <cell r="J171">
            <v>990000</v>
          </cell>
        </row>
        <row r="172">
          <cell r="I172">
            <v>0.14326850704008018</v>
          </cell>
          <cell r="J172">
            <v>1660000</v>
          </cell>
        </row>
        <row r="173">
          <cell r="I173">
            <v>0.15312270909890577</v>
          </cell>
          <cell r="J173">
            <v>2330000</v>
          </cell>
        </row>
        <row r="174">
          <cell r="I174">
            <v>0.10354514988563987</v>
          </cell>
          <cell r="J174">
            <v>1370000</v>
          </cell>
        </row>
        <row r="175">
          <cell r="I175">
            <v>0.11120908480293076</v>
          </cell>
          <cell r="J175">
            <v>2120000</v>
          </cell>
        </row>
        <row r="176">
          <cell r="I176">
            <v>0.11911221826610996</v>
          </cell>
          <cell r="J176">
            <v>2890000</v>
          </cell>
        </row>
        <row r="177">
          <cell r="I177">
            <v>0.12713307583298905</v>
          </cell>
          <cell r="J177">
            <v>3660000</v>
          </cell>
        </row>
        <row r="178">
          <cell r="I178">
            <v>0.13526684967485791</v>
          </cell>
          <cell r="J178">
            <v>4420000</v>
          </cell>
        </row>
        <row r="179">
          <cell r="I179">
            <v>0.14350826248836476</v>
          </cell>
          <cell r="J179">
            <v>5190000</v>
          </cell>
        </row>
        <row r="180">
          <cell r="I180">
            <v>0.15268796156956715</v>
          </cell>
          <cell r="J180">
            <v>6000000</v>
          </cell>
        </row>
        <row r="181">
          <cell r="I181">
            <v>0.16257319580015739</v>
          </cell>
          <cell r="J181">
            <v>6840000</v>
          </cell>
        </row>
        <row r="182">
          <cell r="I182">
            <v>0.17275499864228608</v>
          </cell>
          <cell r="J182">
            <v>7680000</v>
          </cell>
        </row>
        <row r="183">
          <cell r="I183">
            <v>0.18323573032274548</v>
          </cell>
          <cell r="J183">
            <v>8510000</v>
          </cell>
        </row>
        <row r="184">
          <cell r="I184">
            <v>0.19401646330704192</v>
          </cell>
          <cell r="J184">
            <v>9350000</v>
          </cell>
        </row>
        <row r="185">
          <cell r="I185">
            <v>0.20509685512787482</v>
          </cell>
          <cell r="J185">
            <v>10190000</v>
          </cell>
        </row>
        <row r="186">
          <cell r="I186">
            <v>9.456632324681867E-2</v>
          </cell>
          <cell r="J186">
            <v>-2100000</v>
          </cell>
        </row>
        <row r="187">
          <cell r="I187">
            <v>0.1017141072282929</v>
          </cell>
          <cell r="J187">
            <v>-1510000</v>
          </cell>
        </row>
        <row r="188">
          <cell r="I188">
            <v>0.10954001427293031</v>
          </cell>
          <cell r="J188">
            <v>-860000</v>
          </cell>
        </row>
        <row r="189">
          <cell r="I189">
            <v>0.11749007629405554</v>
          </cell>
          <cell r="J189">
            <v>-200000</v>
          </cell>
        </row>
        <row r="190">
          <cell r="I190">
            <v>0.1255598679886395</v>
          </cell>
          <cell r="J190">
            <v>450000</v>
          </cell>
        </row>
        <row r="191">
          <cell r="I191">
            <v>0.13374445098658749</v>
          </cell>
          <cell r="J191">
            <v>1100000</v>
          </cell>
        </row>
        <row r="192">
          <cell r="I192">
            <v>0.14230364566839776</v>
          </cell>
          <cell r="J192">
            <v>1770000</v>
          </cell>
        </row>
        <row r="193">
          <cell r="I193">
            <v>0.15200822373818024</v>
          </cell>
          <cell r="J193">
            <v>2500000</v>
          </cell>
        </row>
        <row r="194">
          <cell r="I194">
            <v>0.16201274102291965</v>
          </cell>
          <cell r="J194">
            <v>3230000</v>
          </cell>
        </row>
        <row r="195">
          <cell r="I195">
            <v>0.17232066564360676</v>
          </cell>
          <cell r="J195">
            <v>3960000</v>
          </cell>
        </row>
        <row r="196">
          <cell r="I196">
            <v>0.18293423204300163</v>
          </cell>
          <cell r="J196">
            <v>4690000</v>
          </cell>
        </row>
        <row r="197">
          <cell r="I197">
            <v>0.1938542959335515</v>
          </cell>
          <cell r="J197">
            <v>5420000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D IFI"/>
      <sheetName val="BOND GRI"/>
      <sheetName val="SINKING GRI"/>
      <sheetName val="SINKING IFI"/>
      <sheetName val="Deff Charges"/>
      <sheetName val="PPE"/>
      <sheetName val="COGSS"/>
      <sheetName val="Sales-H"/>
      <sheetName val="Komp Biaya"/>
      <sheetName val="COGS-S"/>
      <sheetName val="KMK ($18.5)"/>
      <sheetName val="KMK (31.5M)"/>
      <sheetName val="KI (68M)"/>
      <sheetName val="KI ($3)"/>
      <sheetName val="Finc"/>
      <sheetName val="Journal"/>
      <sheetName val="Inv-AP"/>
      <sheetName val="Assump"/>
      <sheetName val="Cogs-Ass"/>
      <sheetName val="Sheet1"/>
      <sheetName val="Sales-Ass"/>
      <sheetName val="IS"/>
      <sheetName val="BS"/>
      <sheetName val="CF"/>
      <sheetName val="Ratio"/>
      <sheetName val="PA"/>
      <sheetName val="CH_FL_QUAR"/>
      <sheetName val="BALANCE"/>
      <sheetName val="DATA_feed"/>
      <sheetName val="CH_FL_YEAR"/>
      <sheetName val="INC_FUN_FIN"/>
      <sheetName val="PO"/>
      <sheetName val="MM.PAGE-2.X"/>
      <sheetName val="Data Prod_Graf"/>
      <sheetName val="Data SRL"/>
      <sheetName val="Ol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-2000"/>
      <sheetName val="grafik-99"/>
      <sheetName val="grafik-98"/>
      <sheetName val="grafik-97"/>
      <sheetName val="data-hujan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NK Oct'11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F"/>
      <sheetName val="Pk prod"/>
      <sheetName val="Dumtk"/>
      <sheetName val="97EST021"/>
      <sheetName val="INDIRECT DETAIL"/>
      <sheetName val="DIRECT COST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Book1"/>
      <sheetName val="DETAIL"/>
      <sheetName val="#REF"/>
      <sheetName val="Akomodasi"/>
      <sheetName val="KGP Thp I"/>
      <sheetName val="KGP Thp II"/>
      <sheetName val="Sheet1"/>
      <sheetName val="Daftar Harga Barang"/>
      <sheetName val="Data"/>
      <sheetName val="INDRCT DTL"/>
      <sheetName val="PBG_2"/>
      <sheetName val="#REF!"/>
      <sheetName val="_43_9_1"/>
      <sheetName val="TB"/>
      <sheetName val="L.BA blok"/>
      <sheetName val="list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Global"/>
      <sheetName val="Asumsi"/>
      <sheetName val="ocean voyage"/>
      <sheetName val="2002"/>
      <sheetName val="PO"/>
      <sheetName val="FISIK RAB 2000"/>
      <sheetName val="Karung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NK_Oct'11"/>
      <sheetName val="Kualitas TBS"/>
      <sheetName val="Kesegaran TBS"/>
      <sheetName val="GeneralInfo"/>
      <sheetName val="MGR-12"/>
      <sheetName val="3"/>
      <sheetName val="PK"/>
      <sheetName val="12-06-ins"/>
      <sheetName val="10  Summary all"/>
      <sheetName val="14"/>
      <sheetName val="20"/>
      <sheetName val="26"/>
      <sheetName val="28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XXXXXXXXXXXX"/>
      <sheetName val="Kas Bank"/>
      <sheetName val="may'03"/>
      <sheetName val="PABRIK (2)"/>
      <sheetName val="Premi Iuran"/>
      <sheetName val="Rinci-Biaya"/>
      <sheetName val="Rinci-Pendapatan"/>
      <sheetName val="LR"/>
      <sheetName val="BTL"/>
      <sheetName val="Fomat  1"/>
      <sheetName val="04NPE025"/>
      <sheetName val="04NPE008F"/>
      <sheetName val="04NPEII"/>
      <sheetName val="PT AAM AKT"/>
      <sheetName val="CV.UM-MO"/>
      <sheetName val="CV.UM-RAMP"/>
      <sheetName val="Blok"/>
      <sheetName val="dft bns"/>
      <sheetName val="1999"/>
      <sheetName val="Daftar Blok"/>
      <sheetName val="RPT"/>
      <sheetName val="Astek"/>
      <sheetName val="Angkutan"/>
      <sheetName val="Panen"/>
      <sheetName val="RPS"/>
      <sheetName val="Kode Barang"/>
      <sheetName val="DAFISI"/>
      <sheetName val="NoPrint2"/>
      <sheetName val="ACT PROD"/>
      <sheetName val="PLAN PROD"/>
      <sheetName val="HO"/>
      <sheetName val="Data SRL"/>
      <sheetName val="Data Prod_Graf"/>
      <sheetName val="PK RM"/>
      <sheetName val="Sheet8"/>
      <sheetName val="CHART SAMPLES RECEIVED"/>
      <sheetName val="TBM 3"/>
      <sheetName val="MASTER_INPUT"/>
      <sheetName val="A"/>
      <sheetName val="Daftar_Barang"/>
      <sheetName val="Master_Akun"/>
      <sheetName val="Rincian Iuran"/>
      <sheetName val="CPO 16-9-TID "/>
      <sheetName val="4.1"/>
      <sheetName val="Bantu"/>
      <sheetName val="Sheet2"/>
      <sheetName val="Sheet3"/>
      <sheetName val="Perhitungan"/>
      <sheetName val="8.Upah rata2"/>
      <sheetName val="LEMBUR 2006"/>
      <sheetName val="Prod. Stats"/>
      <sheetName val="Capital"/>
      <sheetName val="mst_akun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ASTER"/>
      <sheetName val="BHL"/>
      <sheetName val="grafi聫-98"/>
      <sheetName val="PREMI"/>
      <sheetName val="材料汇总表"/>
      <sheetName val="General"/>
      <sheetName val="Capex Sum"/>
      <sheetName val="AAL"/>
      <sheetName val="IIS"/>
      <sheetName val="AARJ"/>
      <sheetName val="BA"/>
      <sheetName val="TBSv"/>
      <sheetName val="KOMEN"/>
      <sheetName val="ALAT1"/>
      <sheetName val="ALAT"/>
      <sheetName val="ANA-HRG"/>
      <sheetName val="prod"/>
      <sheetName val="2600.50 Rincian Credit Card(HO)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Budget"/>
      <sheetName val="Form"/>
      <sheetName val="WRKP TM"/>
      <sheetName val="Production S2"/>
      <sheetName val="Production S3"/>
      <sheetName val="Rawat"/>
      <sheetName val="COA (3)"/>
      <sheetName val="WIL_1"/>
      <sheetName val="MM_PAGE-2_X"/>
      <sheetName val="ocean_voyage"/>
      <sheetName val="FISIK_RAB_2000"/>
      <sheetName val="REKAP_EST_PROD_13_edt"/>
      <sheetName val="HK Effektif &amp; Rate Upah"/>
      <sheetName val="Harga 2011"/>
      <sheetName val="Kend"/>
      <sheetName val="TRAIL"/>
      <sheetName val="2001"/>
      <sheetName val="CSH12"/>
      <sheetName val="CSH7A"/>
      <sheetName val="III"/>
      <sheetName val="% Lbr vs GP"/>
      <sheetName val="UPDATE KUOTA (VERIFIKASI)"/>
      <sheetName val="SD"/>
      <sheetName val="Financials"/>
      <sheetName val="10 yr val"/>
      <sheetName val="Input"/>
      <sheetName val="Gaji"/>
      <sheetName val="REKAP OMZET KAPAL"/>
      <sheetName val="PB(B)"/>
      <sheetName val="FORM X COST"/>
      <sheetName val="tonper Ha-TT 2000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Trip"/>
      <sheetName val="Dbase TK"/>
      <sheetName val="Dbase AP"/>
      <sheetName val="Tabel"/>
      <sheetName val="TBM 0"/>
      <sheetName val="BJ &amp; Koreksi"/>
      <sheetName val="Air Limbah"/>
      <sheetName val="Water Analisis"/>
      <sheetName val="Peralatan"/>
      <sheetName val="Basic Price"/>
      <sheetName val="PAGE 1.X"/>
      <sheetName val="1. Best Best Estate"/>
      <sheetName val="Langsir"/>
      <sheetName val="LTW"/>
      <sheetName val="Perhitungan Penalty"/>
      <sheetName val="Rekap Bulanan"/>
      <sheetName val="Program Pupuk Inti"/>
      <sheetName val="RKP 1"/>
      <sheetName val="DP Volume"/>
      <sheetName val="Rekap CROP  OK"/>
      <sheetName val="L-PCR08"/>
      <sheetName val="L-PCR03"/>
      <sheetName val="L-PCR04"/>
      <sheetName val="L-PCR05"/>
      <sheetName val="L-PCR06"/>
      <sheetName val="L-PCR09"/>
      <sheetName val="L-PCR02"/>
      <sheetName val="asmp1"/>
      <sheetName val="Dosis"/>
      <sheetName val="GL500"/>
      <sheetName val="SISIP"/>
      <sheetName val="TBS BLOK"/>
      <sheetName val="NPK Mg Bo"/>
      <sheetName val="Lookup"/>
      <sheetName val="II"/>
      <sheetName val="BP00"/>
      <sheetName val="1.Areal Statemen"/>
      <sheetName val="Database"/>
      <sheetName val="MUTU_BUAH1"/>
      <sheetName val="NK_Oct'111"/>
      <sheetName val="Hal-12_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Upah_SKUB"/>
      <sheetName val="Daftar_Harga_Barang"/>
      <sheetName val="87013611"/>
      <sheetName val="Rekap"/>
      <sheetName val="Div01"/>
      <sheetName val="Div02"/>
      <sheetName val="Div03"/>
      <sheetName val="New Position"/>
      <sheetName val="Rumus"/>
      <sheetName val="NEW POSITION BD"/>
      <sheetName val="MUTU_BUAH2"/>
      <sheetName val="NK_Oct'112"/>
      <sheetName val="Hal-12_1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INDRCT_DTL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Capex_Sum"/>
      <sheetName val="Jenis kendaraan"/>
      <sheetName val="JK"/>
      <sheetName val="UOM-primary"/>
      <sheetName val="Sheet6"/>
      <sheetName val="transport method"/>
      <sheetName val="Sanggau"/>
      <sheetName val="MUTU_BUAH3"/>
      <sheetName val="NK_Oct'113"/>
      <sheetName val="Hal-12_2"/>
      <sheetName val="Pk_prod3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INDIRECT_DETAIL3"/>
      <sheetName val="DIRECT_COST3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Upah_SKUB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apex_Sum1"/>
      <sheetName val="New_Position"/>
      <sheetName val="NEW_POSITION_BD"/>
      <sheetName val="Jenis_kendaraan"/>
      <sheetName val="transport_method"/>
      <sheetName val="Rincian_Iuran"/>
      <sheetName val="4_1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Fomat__1"/>
      <sheetName val="WRKP_TM"/>
      <sheetName val="Production_S2"/>
      <sheetName val="Production_S3"/>
      <sheetName val="HAL-023"/>
      <sheetName val="CHART_SAMPLES_RECEIVED"/>
      <sheetName val="Trading_Statement"/>
      <sheetName val="KODE_TRANS"/>
      <sheetName val="Kas_Bank"/>
      <sheetName val="TBM_3"/>
      <sheetName val="Daftar_Blok"/>
      <sheetName val="Kode_Barang"/>
      <sheetName val="ACT_PROD"/>
      <sheetName val="PLAN_PROD"/>
      <sheetName val="HK_Effektif_&amp;_Rate_Upah"/>
      <sheetName val="Harga_2011"/>
      <sheetName val="COA_(3)"/>
      <sheetName val="traksi"/>
      <sheetName val="Company Asset Class Pivot"/>
      <sheetName val="Asset Class List"/>
      <sheetName val="FEB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LUK(B)-KTR12"/>
      <sheetName val="rkap7"/>
      <sheetName val="Replanting"/>
      <sheetName val="0IV1000251"/>
      <sheetName val="KETERANGAN PEMAKAIAN"/>
      <sheetName val="KODE KENDARAAN"/>
      <sheetName val="Ner"/>
      <sheetName val="List PT"/>
      <sheetName val="BUDGET_1999"/>
      <sheetName val="BCA_01"/>
      <sheetName val="HONDA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Alber"/>
      <sheetName val="Olah"/>
      <sheetName val="98MM-COS"/>
      <sheetName val="MN"/>
      <sheetName val="PN"/>
      <sheetName val="KI"/>
      <sheetName val="SUM"/>
      <sheetName val="SUM-INTI"/>
      <sheetName val="SUM-PERBLN"/>
      <sheetName val="cov"/>
      <sheetName val="daftar"/>
      <sheetName val="pss-KB"/>
      <sheetName val="YMHB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Sheet20"/>
      <sheetName val="IMD10"/>
      <sheetName val="ISI"/>
      <sheetName val="Overhead"/>
      <sheetName val="MASTER KANTIN"/>
      <sheetName val=""/>
      <sheetName val="Menu"/>
      <sheetName val="JENIS WS"/>
      <sheetName val="Option"/>
      <sheetName val="(43)9.1"/>
      <sheetName val="RKH 18"/>
      <sheetName val="Template"/>
      <sheetName val="Acc ALK"/>
      <sheetName val="RKP TT"/>
      <sheetName val="C"/>
      <sheetName val="Produksi Kalsel"/>
      <sheetName val="Biaya Penjualan"/>
      <sheetName val="GRAPH PLANTING PROGRAMME"/>
      <sheetName val="2.1.AS Inti"/>
      <sheetName val="2.2 AS Koperasi Mitra"/>
      <sheetName val="2. AS Total"/>
      <sheetName val="H28,1280409731114"/>
      <sheetName val="NONCAB"/>
      <sheetName val="LN"/>
      <sheetName val="DKI"/>
      <sheetName val="GABUNGAN"/>
      <sheetName val="LRK"/>
      <sheetName val="NONNRC"/>
      <sheetName val="KURS"/>
      <sheetName val="hal_8"/>
      <sheetName val="Nomenclature CF-Agro"/>
      <sheetName val="tonper_Ha-TT_2000"/>
      <sheetName val="MASTER_KANTIN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PT_AAM_AKT"/>
      <sheetName val="CV_UM-MO"/>
      <sheetName val="CV_UM-RAMP"/>
      <sheetName val="Produksi_Kalsel"/>
      <sheetName val="Biaya_Penjualan"/>
      <sheetName val="dft_bns"/>
      <sheetName val="Data_SRL"/>
      <sheetName val="Data_Prod_Graf"/>
      <sheetName val="PK_RM"/>
      <sheetName val="TBS_BLOK"/>
      <sheetName val="NPK_Mg_Bo"/>
      <sheetName val="TBM_0"/>
      <sheetName val="Nomenclature_CF-Agro"/>
      <sheetName val="Perhitungan_Penalty"/>
      <sheetName val="Rekap_Bulanan"/>
      <sheetName val="Program_Pupuk_Inti"/>
      <sheetName val="RKP_1"/>
      <sheetName val="BJ_&amp;_Koreksi"/>
      <sheetName val="Air_Limbah"/>
      <sheetName val="Water_Analisis"/>
      <sheetName val="PAGE_1_X"/>
      <sheetName val="Basic_Price"/>
      <sheetName val="GRAPH_PLANTING_PROGRAMME"/>
      <sheetName val="Dbase_TK"/>
      <sheetName val="Dbase_AP"/>
      <sheetName val="2_1_AS_Inti"/>
      <sheetName val="2_2_AS_Koperasi_Mitra"/>
      <sheetName val="2__AS_Total"/>
      <sheetName val="Acc_ALK"/>
      <sheetName val="KODE_KENDARAAN"/>
      <sheetName val="DP_Volume"/>
      <sheetName val="%_Lbr_vs_GP"/>
      <sheetName val="Rekap_CROP__OK"/>
      <sheetName val="BJR-JJ"/>
      <sheetName val="KOMP"/>
      <sheetName val="Atur"/>
      <sheetName val="Account"/>
      <sheetName val="CC_New"/>
      <sheetName val="FA sd APRIL 07"/>
      <sheetName val="fa SD APRIL07"/>
      <sheetName val="39"/>
      <sheetName val="Recapitulation CTM"/>
      <sheetName val="Kapitalisasi"/>
      <sheetName val="MUTU_BUAH4"/>
      <sheetName val="NK_Oct'11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k_prod4"/>
      <sheetName val="L_BA_blok3"/>
      <sheetName val="fin_pro_centers3"/>
      <sheetName val="REKAP_EST_PROD_13_edt3"/>
      <sheetName val="Upah_SKUB3"/>
      <sheetName val="Daftar_Blok1"/>
      <sheetName val="Kode_Barang1"/>
      <sheetName val="ACT_PROD1"/>
      <sheetName val="PLAN_PROD1"/>
      <sheetName val="INDIRECT_DETAIL4"/>
      <sheetName val="tonper_Ha-TT_20001"/>
      <sheetName val="DIRECT_COST4"/>
      <sheetName val="WIL_12"/>
      <sheetName val="MM_PAGE-2_X2"/>
      <sheetName val="KGP_Thp_I3"/>
      <sheetName val="KGP_Thp_II3"/>
      <sheetName val="Daftar_Harga_Barang3"/>
      <sheetName val="INDRCT_DTL2"/>
      <sheetName val="ocean_voyage2"/>
      <sheetName val="FISIK_RAB_2000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COA_(3)1"/>
      <sheetName val="MASTER_KANTIN1"/>
      <sheetName val="Hal-12_3"/>
      <sheetName val="KK_CFP_JAKARTA3"/>
      <sheetName val="Gaji_Non_Staff3"/>
      <sheetName val="CF_Konsol3"/>
      <sheetName val="_Penjelasan_RKB-PDO3"/>
      <sheetName val="Rekap__Total3"/>
      <sheetName val="CPO_16-9-TID_2"/>
      <sheetName val="Premi_Iuran3"/>
      <sheetName val="PABRIK_(2)3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10__Summary_all2"/>
      <sheetName val="Penjelasan_SCK2"/>
      <sheetName val="HET_PBG32"/>
      <sheetName val="Kualitas_TBS2"/>
      <sheetName val="Kesegaran_TBS2"/>
      <sheetName val="Trading_Statement1"/>
      <sheetName val="KODE_TRANS1"/>
      <sheetName val="Kas_Bank1"/>
      <sheetName val="8_Upah_rata22"/>
      <sheetName val="LEMBUR_20062"/>
      <sheetName val="Prod__Stats2"/>
      <sheetName val="Capex_Sum2"/>
      <sheetName val="PT_AAM_AKT1"/>
      <sheetName val="CV_UM-MO1"/>
      <sheetName val="CV_UM-RAMP1"/>
      <sheetName val="Produksi_Kalsel1"/>
      <sheetName val="Biaya_Penjualan1"/>
      <sheetName val="Fomat__11"/>
      <sheetName val="dft_bns1"/>
      <sheetName val="Data_SRL1"/>
      <sheetName val="Data_Prod_Graf1"/>
      <sheetName val="PK_RM1"/>
      <sheetName val="TBS_BLOK1"/>
      <sheetName val="NPK_Mg_Bo1"/>
      <sheetName val="CHART_SAMPLES_RECEIVED1"/>
      <sheetName val="TBM_3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WRKP_TM1"/>
      <sheetName val="Production_S21"/>
      <sheetName val="Production_S31"/>
      <sheetName val="HK_Effektif_&amp;_Rate_Upah1"/>
      <sheetName val="Harga_20111"/>
      <sheetName val="TBM_01"/>
      <sheetName val="Nomenclature_CF-Agro1"/>
      <sheetName val="Perhitungan_Penalty1"/>
      <sheetName val="Rekap_Bulanan1"/>
      <sheetName val="Program_Pupuk_Inti1"/>
      <sheetName val="RKP_11"/>
      <sheetName val="BJ_&amp;_Koreksi1"/>
      <sheetName val="Air_Limbah1"/>
      <sheetName val="Water_Analisis1"/>
      <sheetName val="PAGE_1_X1"/>
      <sheetName val="Basic_Price1"/>
      <sheetName val="GRAPH_PLANTING_PROGRAMME1"/>
      <sheetName val="Dbase_TK1"/>
      <sheetName val="Dbase_AP1"/>
      <sheetName val="2_1_AS_Inti1"/>
      <sheetName val="2_2_AS_Koperasi_Mitra1"/>
      <sheetName val="2__AS_Total1"/>
      <sheetName val="Acc_ALK1"/>
      <sheetName val="KODE_KENDARAAN1"/>
      <sheetName val="New_Position1"/>
      <sheetName val="NEW_POSITION_BD1"/>
      <sheetName val="Jenis_kendaraan1"/>
      <sheetName val="transport_method1"/>
      <sheetName val="Rincian_Iuran1"/>
      <sheetName val="4_11"/>
      <sheetName val="DP_Volume1"/>
      <sheetName val="%_Lbr_vs_GP1"/>
      <sheetName val="Rekap_CROP__OK1"/>
      <sheetName val="1.Rollfwd"/>
      <sheetName val="Lead"/>
      <sheetName val="XREF"/>
      <sheetName val="Trial Balance Attc.1"/>
      <sheetName val="Sheet5"/>
      <sheetName val="ABSEN_KHT-KONTRAK"/>
      <sheetName val="MASTER MAPE"/>
      <sheetName val="ALL"/>
      <sheetName val="Premi_Bulanan"/>
      <sheetName val="BPJS_TK_-_KES"/>
      <sheetName val="MUTU_BUAH5"/>
      <sheetName val="NK_Oct'115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Pk_prod5"/>
      <sheetName val="L_BA_blok4"/>
      <sheetName val="fin_pro_centers4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tonper_Ha-TT_20002"/>
      <sheetName val="DIRECT_COST5"/>
      <sheetName val="WIL_13"/>
      <sheetName val="MM_PAGE-2_X3"/>
      <sheetName val="KGP_Thp_I4"/>
      <sheetName val="KGP_Thp_II4"/>
      <sheetName val="Daftar_Harga_Barang4"/>
      <sheetName val="INDRCT_DTL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COA_(3)2"/>
      <sheetName val="MASTER_KANTIN2"/>
      <sheetName val="Hal-12_4"/>
      <sheetName val="KK_CFP_JAKARTA4"/>
      <sheetName val="Gaji_Non_Staff4"/>
      <sheetName val="CF_Konsol4"/>
      <sheetName val="_Penjelasan_RKB-PDO4"/>
      <sheetName val="Rekap__Total4"/>
      <sheetName val="CPO_16-9-TID_3"/>
      <sheetName val="Premi_Iuran4"/>
      <sheetName val="PABRIK_(2)4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10__Summary_all3"/>
      <sheetName val="Penjelasan_SCK3"/>
      <sheetName val="HET_PBG33"/>
      <sheetName val="Kualitas_TBS3"/>
      <sheetName val="Kesegaran_TBS3"/>
      <sheetName val="Trading_Statement2"/>
      <sheetName val="KODE_TRANS2"/>
      <sheetName val="Kas_Bank2"/>
      <sheetName val="8_Upah_rata23"/>
      <sheetName val="LEMBUR_20063"/>
      <sheetName val="Prod__Stats3"/>
      <sheetName val="Capex_Sum3"/>
      <sheetName val="PT_AAM_AKT2"/>
      <sheetName val="CV_UM-MO2"/>
      <sheetName val="CV_UM-RAMP2"/>
      <sheetName val="Produksi_Kalsel2"/>
      <sheetName val="Biaya_Penjualan2"/>
      <sheetName val="Fomat__12"/>
      <sheetName val="dft_bns2"/>
      <sheetName val="Data_SRL2"/>
      <sheetName val="Data_Prod_Graf2"/>
      <sheetName val="PK_RM2"/>
      <sheetName val="TBS_BLOK2"/>
      <sheetName val="NPK_Mg_Bo2"/>
      <sheetName val="CHART_SAMPLES_RECEIVED2"/>
      <sheetName val="TBM_3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WRKP_TM2"/>
      <sheetName val="Production_S22"/>
      <sheetName val="Production_S32"/>
      <sheetName val="HK_Effektif_&amp;_Rate_Upah2"/>
      <sheetName val="Harga_20112"/>
      <sheetName val="TBM_02"/>
      <sheetName val="Nomenclature_CF-Agro2"/>
      <sheetName val="Perhitungan_Penalty2"/>
      <sheetName val="Rekap_Bulanan2"/>
      <sheetName val="Program_Pupuk_Inti2"/>
      <sheetName val="RKP_12"/>
      <sheetName val="BJ_&amp;_Koreksi2"/>
      <sheetName val="Air_Limbah2"/>
      <sheetName val="Water_Analisis2"/>
      <sheetName val="PAGE_1_X2"/>
      <sheetName val="Basic_Price2"/>
      <sheetName val="GRAPH_PLANTING_PROGRAMME2"/>
      <sheetName val="Dbase_TK2"/>
      <sheetName val="Dbase_AP2"/>
      <sheetName val="2_1_AS_Inti2"/>
      <sheetName val="2_2_AS_Koperasi_Mitra2"/>
      <sheetName val="2__AS_Total2"/>
      <sheetName val="Acc_ALK2"/>
      <sheetName val="KODE_KENDARAAN2"/>
      <sheetName val="New_Position2"/>
      <sheetName val="NEW_POSITION_BD2"/>
      <sheetName val="Jenis_kendaraan2"/>
      <sheetName val="transport_method2"/>
      <sheetName val="Rincian_Iuran2"/>
      <sheetName val="4_12"/>
      <sheetName val="DP_Volume2"/>
      <sheetName val="%_Lbr_vs_GP2"/>
      <sheetName val="Rekap_CROP__OK2"/>
      <sheetName val="Trial_Balance_Attc_1"/>
      <sheetName val="_x0000_"/>
      <sheetName val="Properties"/>
      <sheetName val="Site progress"/>
      <sheetName val="Harga Spare Part"/>
      <sheetName val="Jeep"/>
      <sheetName val="Ford"/>
      <sheetName val="SMRE"/>
      <sheetName val="GAZALI"/>
      <sheetName val="Asumsi Budget "/>
      <sheetName val="CH 5 Th"/>
      <sheetName val="List Jabatan"/>
      <sheetName val="Curah hujan"/>
      <sheetName val="5b.Pemupukan"/>
      <sheetName val="Fisik"/>
      <sheetName val="Lookup2"/>
      <sheetName val="AOP-SK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mapp"/>
      <sheetName val="Sat. Pek."/>
      <sheetName val="Sat_ Pek_"/>
      <sheetName val="Model"/>
      <sheetName val="Running_Acc"/>
      <sheetName val="TM"/>
      <sheetName val="Sampul"/>
      <sheetName val="125-TBM-01-05"/>
      <sheetName val="125-TBM-01-07"/>
      <sheetName val="125-TBM-01-06"/>
      <sheetName val="124-LC"/>
      <sheetName val="DATA WP"/>
      <sheetName val="MD13"/>
      <sheetName val="ﾙｰﾄ別販売(概況3)"/>
      <sheetName val="CIP_USD"/>
      <sheetName val="SUMMFA-USD"/>
      <sheetName val="Investment"/>
      <sheetName val="A3_USD_PL02"/>
      <sheetName val="Inventories"/>
      <sheetName val="Attn"/>
      <sheetName val="AGING"/>
      <sheetName val="FFB-2003( P ) "/>
      <sheetName val="LHP7"/>
      <sheetName val="Prod &amp; Sales"/>
      <sheetName val="Dasar"/>
      <sheetName val="Aresta"/>
      <sheetName val="5.TE2"/>
      <sheetName val="Parameter"/>
      <sheetName val="CROP"/>
      <sheetName val="SW1"/>
      <sheetName val="QR"/>
      <sheetName val="BP24"/>
      <sheetName val="Tanda Tangan"/>
      <sheetName val="STKE"/>
      <sheetName val="LAMPIRAN"/>
      <sheetName val="Gambar"/>
      <sheetName val="bgt"/>
      <sheetName val="FOH Details1819"/>
      <sheetName val="vra"/>
      <sheetName val="BLOCK"/>
      <sheetName val="Update CPS"/>
      <sheetName val="Upadate 21 10 2019"/>
      <sheetName val="Stock Take 19092019 30%"/>
      <sheetName val="Press KCP"/>
      <sheetName val="Upadate 21 09 2019"/>
      <sheetName val="GS02 Summary"/>
      <sheetName val="GS02 Distribution"/>
      <sheetName val="VRA Summ"/>
      <sheetName val="EH-12"/>
      <sheetName val="EH-35"/>
      <sheetName val="EH-39"/>
      <sheetName val="EH-60"/>
      <sheetName val="EH-75"/>
      <sheetName val="TM-77"/>
      <sheetName val="TM-83"/>
      <sheetName val="VL-85"/>
      <sheetName val="VL-108"/>
      <sheetName val="VL-113"/>
      <sheetName val="VL-112"/>
      <sheetName val="VL-170"/>
      <sheetName val="Detail_Dist TM77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Dec"/>
      <sheetName val="Sch 16.1"/>
      <sheetName val="Sch 17.1"/>
      <sheetName val="Sch 14.2"/>
      <sheetName val="Sch 22.2"/>
      <sheetName val="Sch 22.4"/>
      <sheetName val="Sch 3.1"/>
      <sheetName val="flow-wrk"/>
      <sheetName val="hm manual"/>
      <sheetName val="Input Areas"/>
      <sheetName val="UK GAAP Adjustments"/>
      <sheetName val="UK GAAP Purchase Price"/>
      <sheetName val="Actvty"/>
      <sheetName val="RUPS"/>
      <sheetName val="COA (2)"/>
      <sheetName val="2600_50_Rincian_Credit_Card(HO)"/>
      <sheetName val="FA_sd_APRIL_07"/>
      <sheetName val="fa_SD_APRIL07"/>
      <sheetName val="(43)9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UPDATE_KUOTA_(VERIFIKASI)"/>
      <sheetName val="10_yr_val"/>
      <sheetName val="REKAP_OMZET_KAPAL"/>
      <sheetName val="FORM_X_COS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rt_22"/>
      <sheetName val="BALANCE SHEET"/>
      <sheetName val="jul05 ok"/>
      <sheetName val="Mth-Vana"/>
      <sheetName val="1997"/>
      <sheetName val="Résultats"/>
      <sheetName val="tr-28202"/>
      <sheetName val="OLDMAP"/>
      <sheetName val="annBF"/>
      <sheetName val="FRN"/>
      <sheetName val="Chart-1"/>
      <sheetName val="D"/>
      <sheetName val="ppn-1"/>
      <sheetName val="HS"/>
      <sheetName val="C1 NOV"/>
      <sheetName val="Pricing Summary"/>
      <sheetName val="cilandak payroll"/>
      <sheetName val="Input2"/>
      <sheetName val="1_Areal_Statemen"/>
      <sheetName val="1__Best_Best_Estate"/>
      <sheetName val="Company_Asset_Class_Pivot"/>
      <sheetName val="Asset_Class_List"/>
      <sheetName val="BIA_REKRUTMEN"/>
      <sheetName val="DATA_BASE"/>
      <sheetName val="HUTANG_DR_KBN"/>
      <sheetName val="NOP_2010"/>
      <sheetName val="POT_TOKO"/>
      <sheetName val="KETERANGAN_PEMAKAIAN"/>
      <sheetName val="List_PT"/>
      <sheetName val="JENIS_WS"/>
      <sheetName val="1_Rollfwd"/>
      <sheetName val="FFB-2003(_P_)_"/>
      <sheetName val="Prod_&amp;_Sales"/>
      <sheetName val="5_TE2"/>
      <sheetName val="Ketentuan Rotasi"/>
      <sheetName val="transp2"/>
      <sheetName val="Akun"/>
      <sheetName val="Unit"/>
      <sheetName val="Vendor"/>
      <sheetName val="Cal"/>
      <sheetName val="PLA"/>
      <sheetName val="Estate"/>
      <sheetName val="Mapping"/>
      <sheetName val="2600_50_Rincian_Credit_Card(HO1"/>
      <sheetName val="UPDATE_KUOTA_(VERIFIKASI)1"/>
      <sheetName val="10_yr_val1"/>
      <sheetName val="REKAP_OMZET_KAPAL1"/>
      <sheetName val="FORM_X_COST1"/>
      <sheetName val="1_Areal_Statemen1"/>
      <sheetName val="1__Best_Best_Estate1"/>
      <sheetName val="Company_Asset_Class_Pivot1"/>
      <sheetName val="Asset_Class_List1"/>
      <sheetName val="BIA_REKRUTMEN1"/>
      <sheetName val="DATA_BASE1"/>
      <sheetName val="HUTANG_DR_KBN1"/>
      <sheetName val="NOP_20101"/>
      <sheetName val="POT_TOKO1"/>
      <sheetName val="KETERANGAN_PEMAKAIAN1"/>
      <sheetName val="List_PT1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JENIS_WS1"/>
      <sheetName val="1_Rollfwd1"/>
      <sheetName val="FFB-2003(_P_)_1"/>
      <sheetName val="Prod_&amp;_Sales1"/>
      <sheetName val="(43)9_11"/>
      <sheetName val="FA_sd_APRIL_071"/>
      <sheetName val="fa_SD_APRIL07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5_TE21"/>
      <sheetName val="Ketentuan_Rotasi"/>
      <sheetName val="Tanda_Tangan"/>
      <sheetName val="FOH_Details1819"/>
      <sheetName val="Update_CPS"/>
      <sheetName val="Upadate_21_10_2019"/>
      <sheetName val="Stock_Take_19092019_30%"/>
      <sheetName val="Press_KCP"/>
      <sheetName val="Upadate_21_09_2019"/>
      <sheetName val="GS02_Summary"/>
      <sheetName val="GS02_Distribution"/>
      <sheetName val="VRA_Summ"/>
      <sheetName val="Detail_Dist_TM77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MUTU_BUAH6"/>
      <sheetName val="INDIRECT_DETAIL6"/>
      <sheetName val="Pk_prod6"/>
      <sheetName val="DIRECT_COST6"/>
      <sheetName val="NK_Oct'116"/>
      <sheetName val="KGP_Thp_I5"/>
      <sheetName val="KGP_Thp_II5"/>
      <sheetName val="Daftar_Harga_Barang5"/>
      <sheetName val="INDRCT_DTL4"/>
      <sheetName val="WIL_14"/>
      <sheetName val="MM_PAGE-2_X4"/>
      <sheetName val="REKAP_EST_PROD_13_edt5"/>
      <sheetName val="Upah_SKUB5"/>
      <sheetName val="ocean_voyage4"/>
      <sheetName val="FISIK_RAB_20004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L_BA_blok5"/>
      <sheetName val="fin_pro_centers5"/>
      <sheetName val="KK_CFP_JAKARTA5"/>
      <sheetName val="Gaji_Non_Staff5"/>
      <sheetName val="CF_Konsol5"/>
      <sheetName val="_Penjelasan_RKB-PDO5"/>
      <sheetName val="Rekap__Total5"/>
      <sheetName val="CPO_16-9-TID_4"/>
      <sheetName val="Kualitas_TBS4"/>
      <sheetName val="Kesegaran_TBS4"/>
      <sheetName val="10__Summary_all4"/>
      <sheetName val="8_Upah_rata24"/>
      <sheetName val="LEMBUR_20064"/>
      <sheetName val="Prod__Stats4"/>
      <sheetName val="Hal-12_5"/>
      <sheetName val="Premi_Iuran5"/>
      <sheetName val="Penjelasan_SCK4"/>
      <sheetName val="HET_PBG34"/>
      <sheetName val="Fomat__13"/>
      <sheetName val="PABRIK_(2)5"/>
      <sheetName val="Trading_Statement3"/>
      <sheetName val="KODE_TRANS3"/>
      <sheetName val="Kas_Bank3"/>
      <sheetName val="CHART_SAMPLES_RECEIVED3"/>
      <sheetName val="Daftar_Blok3"/>
      <sheetName val="Kode_Barang3"/>
      <sheetName val="ACT_PROD3"/>
      <sheetName val="PLAN_PROD3"/>
      <sheetName val="Rincian_Iuran3"/>
      <sheetName val="Capex_Sum4"/>
      <sheetName val="2600_50_Rincian_Credit_Card(HO2"/>
      <sheetName val="TBM_33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WRKP_TM3"/>
      <sheetName val="Production_S23"/>
      <sheetName val="Production_S33"/>
      <sheetName val="COA_(3)3"/>
      <sheetName val="HK_Effektif_&amp;_Rate_Upah3"/>
      <sheetName val="Harga_20113"/>
      <sheetName val="UPDATE_KUOTA_(VERIFIKASI)2"/>
      <sheetName val="10_yr_val2"/>
      <sheetName val="REKAP_OMZET_KAPAL2"/>
      <sheetName val="FORM_X_COST2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1__Best_Best_Estate2"/>
      <sheetName val="1_Areal_Statemen2"/>
      <sheetName val="New_Position3"/>
      <sheetName val="NEW_POSITION_BD3"/>
      <sheetName val="Jenis_kendaraan3"/>
      <sheetName val="transport_method3"/>
      <sheetName val="4_13"/>
      <sheetName val="Company_Asset_Class_Pivot2"/>
      <sheetName val="Asset_Class_List2"/>
      <sheetName val="BIA_REKRUTMEN2"/>
      <sheetName val="DATA_BASE2"/>
      <sheetName val="HUTANG_DR_KBN2"/>
      <sheetName val="NOP_20102"/>
      <sheetName val="POT_TOKO2"/>
      <sheetName val="KETERANGAN_PEMAKAIAN2"/>
      <sheetName val="List_PT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JENIS_WS2"/>
      <sheetName val="1_Rollfwd2"/>
      <sheetName val="FFB-2003(_P_)_2"/>
      <sheetName val="Prod_&amp;_Sales2"/>
      <sheetName val="(43)9_12"/>
      <sheetName val="FA_sd_APRIL_072"/>
      <sheetName val="fa_SD_APRIL07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5_TE22"/>
      <sheetName val="Ketentuan_Rotasi1"/>
      <sheetName val="Tanda_Tangan1"/>
      <sheetName val="FOH_Details18191"/>
      <sheetName val="Update_CPS1"/>
      <sheetName val="Upadate_21_10_20191"/>
      <sheetName val="Stock_Take_19092019_30%1"/>
      <sheetName val="Press_KCP1"/>
      <sheetName val="Upadate_21_09_20191"/>
      <sheetName val="GS02_Summary1"/>
      <sheetName val="GS02_Distribution1"/>
      <sheetName val="VRA_Summ1"/>
      <sheetName val="Detail_Dist_TM771"/>
      <sheetName val="08_Jan_20058"/>
      <sheetName val="15_Jan_20058"/>
      <sheetName val="22_Jan_20058"/>
      <sheetName val="29_Jan_8"/>
      <sheetName val="05_Jan8"/>
      <sheetName val="16_Feb_048"/>
      <sheetName val="23_Feb_04_8"/>
      <sheetName val="01_Mar_048"/>
      <sheetName val="08_Mar_04_8"/>
      <sheetName val="15_Mar_048"/>
      <sheetName val="22__Mar_048"/>
      <sheetName val="28__Mar_048"/>
      <sheetName val="03_April_04_8"/>
      <sheetName val="10_April_04_8"/>
      <sheetName val="17_April_04__8"/>
      <sheetName val="17_April_04_edit8"/>
      <sheetName val="24_April_04_8"/>
      <sheetName val="24_April_04_edit8"/>
      <sheetName val="01_Mei_048"/>
      <sheetName val="08_Mei_048"/>
      <sheetName val="15_Mei_048"/>
      <sheetName val="22_Mei_04_8"/>
      <sheetName val="29_Mei_04_8"/>
      <sheetName val="05_Juni_048"/>
      <sheetName val="12_Juni_04_8"/>
      <sheetName val="19_Juni_04__8"/>
      <sheetName val="26_Juni_04_8"/>
      <sheetName val="_30_Juni_04_8"/>
      <sheetName val="_03_Juli_04__8"/>
      <sheetName val="_10_Juli_04___8"/>
      <sheetName val="_17_Juli_04_8"/>
      <sheetName val="10_Juli_04_Penyesuaian8"/>
      <sheetName val="17_Juli_04_Penyesuaian8"/>
      <sheetName val="_24_Juli_04____8"/>
      <sheetName val="_31_Juli_04_8"/>
      <sheetName val="07_Agustus_048"/>
      <sheetName val="14_Agustus_04_8"/>
      <sheetName val="22_Agustus_04_8"/>
      <sheetName val="28_Agustus_04__8"/>
      <sheetName val="K_025CPO-098"/>
      <sheetName val="WP_8"/>
      <sheetName val="K_002CPO8"/>
      <sheetName val="K_026CPO088"/>
      <sheetName val="MUTU_BUAH7"/>
      <sheetName val="INDIRECT_DETAIL7"/>
      <sheetName val="Pk_prod7"/>
      <sheetName val="DIRECT_COST7"/>
      <sheetName val="NK_Oct'117"/>
      <sheetName val="KGP_Thp_I6"/>
      <sheetName val="KGP_Thp_II6"/>
      <sheetName val="Daftar_Harga_Barang6"/>
      <sheetName val="INDRCT_DTL5"/>
      <sheetName val="WIL_15"/>
      <sheetName val="MM_PAGE-2_X5"/>
      <sheetName val="REKAP_EST_PROD_13_edt6"/>
      <sheetName val="Upah_SKUB6"/>
      <sheetName val="ocean_voyage5"/>
      <sheetName val="FISIK_RAB_20005"/>
      <sheetName val="Daftar_isi5"/>
      <sheetName val="Lbr_Sched_5"/>
      <sheetName val="SKU_BUL_5"/>
      <sheetName val="SKU-HAR_5"/>
      <sheetName val="SKU_KHT5"/>
      <sheetName val="LBR_SLR_DTL5"/>
      <sheetName val="LEMBUR_20075"/>
      <sheetName val="Prod_smry5"/>
      <sheetName val="Rekap_Biaya5"/>
      <sheetName val="Expens&amp;Rnue_(2)5"/>
      <sheetName val="DIRECT_SMR5"/>
      <sheetName val="DIRECT_DETAIL5"/>
      <sheetName val="INDIRECT_SMR5"/>
      <sheetName val="INDIRECT_COST5"/>
      <sheetName val="SE_SMR5"/>
      <sheetName val="SE_COST5"/>
      <sheetName val="SE_Detail5"/>
      <sheetName val="TRANS_PWR_5"/>
      <sheetName val="TRANS_VEHICL5"/>
      <sheetName val="TRANS_WATER5"/>
      <sheetName val="TRANS_WORKM&amp;R5"/>
      <sheetName val="TRANS_RMH5"/>
      <sheetName val="TRANS_ALT_BERAT5"/>
      <sheetName val="L_BA_blok6"/>
      <sheetName val="fin_pro_centers6"/>
      <sheetName val="KK_CFP_JAKARTA6"/>
      <sheetName val="Gaji_Non_Staff6"/>
      <sheetName val="CF_Konsol6"/>
      <sheetName val="_Penjelasan_RKB-PDO6"/>
      <sheetName val="Rekap__Total6"/>
      <sheetName val="CPO_16-9-TID_5"/>
      <sheetName val="Kualitas_TBS5"/>
      <sheetName val="Kesegaran_TBS5"/>
      <sheetName val="10__Summary_all5"/>
      <sheetName val="8_Upah_rata25"/>
      <sheetName val="LEMBUR_20065"/>
      <sheetName val="Prod__Stats5"/>
      <sheetName val="Hal-12_6"/>
      <sheetName val="Premi_Iuran6"/>
      <sheetName val="Penjelasan_SCK5"/>
      <sheetName val="HET_PBG35"/>
      <sheetName val="Fomat__14"/>
      <sheetName val="PABRIK_(2)6"/>
      <sheetName val="Trading_Statement4"/>
      <sheetName val="KODE_TRANS4"/>
      <sheetName val="Kas_Bank4"/>
      <sheetName val="CHART_SAMPLES_RECEIVED4"/>
      <sheetName val="Daftar_Blok4"/>
      <sheetName val="Kode_Barang4"/>
      <sheetName val="ACT_PROD4"/>
      <sheetName val="PLAN_PROD4"/>
      <sheetName val="Rincian_Iuran4"/>
      <sheetName val="Capex_Sum5"/>
      <sheetName val="2600_50_Rincian_Credit_Card(HO3"/>
      <sheetName val="TBM_34"/>
      <sheetName val="List_Rayon4"/>
      <sheetName val="List_Department4"/>
      <sheetName val="Palm_Prod4"/>
      <sheetName val="Data_Kar4"/>
      <sheetName val="Data_Rekon4"/>
      <sheetName val="renc__kerja_LC4"/>
      <sheetName val="SASARAN_4"/>
      <sheetName val="LOCAL_GOVT_TAX4"/>
      <sheetName val="Sheet1_(3)4"/>
      <sheetName val="BY_TM_99_4"/>
      <sheetName val="_45KVA-14"/>
      <sheetName val="DATA_LTW4"/>
      <sheetName val="WRKP_TM4"/>
      <sheetName val="Production_S24"/>
      <sheetName val="Production_S34"/>
      <sheetName val="COA_(3)4"/>
      <sheetName val="HK_Effektif_&amp;_Rate_Upah4"/>
      <sheetName val="Harga_20114"/>
      <sheetName val="%_Lbr_vs_GP3"/>
      <sheetName val="UPDATE_KUOTA_(VERIFIKASI)3"/>
      <sheetName val="10_yr_val3"/>
      <sheetName val="REKAP_OMZET_KAPAL3"/>
      <sheetName val="FORM_X_COST3"/>
      <sheetName val="tonper_Ha-TT_20003"/>
      <sheetName val="MASTER_PJCM4"/>
      <sheetName val="MASTER_MB4"/>
      <sheetName val="UMUR_KOMPLEK_PJCM4"/>
      <sheetName val="UMUR_KOMPLEK_IU_MB4"/>
      <sheetName val="IU_PJCM4"/>
      <sheetName val="IU_MB4"/>
      <sheetName val="DAFTAR_NAMA_KOMPLEK4"/>
      <sheetName val="PT_AAM_AKT3"/>
      <sheetName val="CV_UM-MO3"/>
      <sheetName val="CV_UM-RAMP3"/>
      <sheetName val="dft_bns3"/>
      <sheetName val="Data_SRL3"/>
      <sheetName val="Data_Prod_Graf3"/>
      <sheetName val="PK_RM3"/>
      <sheetName val="Dbase_TK3"/>
      <sheetName val="Dbase_AP3"/>
      <sheetName val="TBM_03"/>
      <sheetName val="BJ_&amp;_Koreksi3"/>
      <sheetName val="Air_Limbah3"/>
      <sheetName val="Water_Analisis3"/>
      <sheetName val="Basic_Price3"/>
      <sheetName val="PAGE_1_X3"/>
      <sheetName val="1__Best_Best_Estate3"/>
      <sheetName val="Perhitungan_Penalty3"/>
      <sheetName val="Rekap_Bulanan3"/>
      <sheetName val="Program_Pupuk_Inti3"/>
      <sheetName val="RKP_13"/>
      <sheetName val="DP_Volume3"/>
      <sheetName val="Rekap_CROP__OK3"/>
      <sheetName val="TBS_BLOK3"/>
      <sheetName val="NPK_Mg_Bo3"/>
      <sheetName val="1_Areal_Statemen3"/>
      <sheetName val="New_Position4"/>
      <sheetName val="NEW_POSITION_BD4"/>
      <sheetName val="Jenis_kendaraan4"/>
      <sheetName val="transport_method4"/>
      <sheetName val="4_14"/>
      <sheetName val="Company_Asset_Class_Pivot3"/>
      <sheetName val="Asset_Class_List3"/>
      <sheetName val="BIA_REKRUTMEN3"/>
      <sheetName val="DATA_BASE3"/>
      <sheetName val="HUTANG_DR_KBN3"/>
      <sheetName val="NOP_20103"/>
      <sheetName val="POT_TOKO3"/>
      <sheetName val="KETERANGAN_PEMAKAIAN3"/>
      <sheetName val="KODE_KENDARAAN3"/>
      <sheetName val="List_PT3"/>
      <sheetName val="SKU_Inti3"/>
      <sheetName val="PHL_Inti_+_Borongan3"/>
      <sheetName val="SKU_-H_Plasma_3"/>
      <sheetName val="PHL_Plasma_+_Borongan3"/>
      <sheetName val="BPE1_vs_BNI3"/>
      <sheetName val="BPE1_vs_Mandiri3"/>
      <sheetName val="bantu_Tunai3"/>
      <sheetName val="Borongan_Pakai3"/>
      <sheetName val="A_Harian_&amp;_Bulanan3"/>
      <sheetName val="MASTER_KARYAWAN3"/>
      <sheetName val="MASTER_KANTIN3"/>
      <sheetName val="JENIS_WS3"/>
      <sheetName val="Produksi_Kalsel3"/>
      <sheetName val="Biaya_Penjualan3"/>
      <sheetName val="GRAPH_PLANTING_PROGRAMME3"/>
      <sheetName val="2_1_AS_Inti3"/>
      <sheetName val="2_2_AS_Koperasi_Mitra3"/>
      <sheetName val="2__AS_Total3"/>
      <sheetName val="1_Rollfwd3"/>
      <sheetName val="FFB-2003(_P_)_3"/>
      <sheetName val="Prod_&amp;_Sales3"/>
      <sheetName val="(43)9_13"/>
      <sheetName val="FA_sd_APRIL_073"/>
      <sheetName val="fa_SD_APRIL073"/>
      <sheetName val="BS_$3"/>
      <sheetName val="P&amp;L_$3"/>
      <sheetName val="POM_$3"/>
      <sheetName val="OP_$3"/>
      <sheetName val="Rub_$3"/>
      <sheetName val="Staff__Cost3"/>
      <sheetName val="TAX_LIST3"/>
      <sheetName val="data_(2)3"/>
      <sheetName val="CA_PROD_A-13"/>
      <sheetName val="Gaji_Bersih_GW3"/>
      <sheetName val="5_TE23"/>
      <sheetName val="Ketentuan_Rotasi2"/>
      <sheetName val="Tanda_Tangan2"/>
      <sheetName val="FOH_Details18192"/>
      <sheetName val="Update_CPS2"/>
      <sheetName val="Upadate_21_10_20192"/>
      <sheetName val="Stock_Take_19092019_30%2"/>
      <sheetName val="Press_KCP2"/>
      <sheetName val="Upadate_21_09_20192"/>
      <sheetName val="GS02_Summary2"/>
      <sheetName val="GS02_Distribution2"/>
      <sheetName val="VRA_Summ2"/>
      <sheetName val="Detail_Dist_TM772"/>
      <sheetName val="Acc_ALK3"/>
      <sheetName val="DATA TANAMAN"/>
      <sheetName val="MAR"/>
      <sheetName val="Persatuan"/>
      <sheetName val="MASTER_XJCM1"/>
      <sheetName val="2. Cost Center"/>
      <sheetName val="LKVL-CK-HT-GD1"/>
      <sheetName val="THPDMoi  (2)"/>
      <sheetName val="dongia (2)"/>
      <sheetName val="DONGIA"/>
      <sheetName val="lam-moi"/>
      <sheetName val="gtrinh"/>
      <sheetName val="thao-go"/>
      <sheetName val="CHITIET VL-NC-TT -1p"/>
      <sheetName val="chitiet"/>
      <sheetName val="SEX"/>
      <sheetName val="D &amp; W sizes"/>
      <sheetName val="data_val"/>
      <sheetName val="Exlfoxpro final"/>
      <sheetName val="Kerj_alat"/>
      <sheetName val="MA-Detail"/>
      <sheetName val="Form 1"/>
      <sheetName val="PRODUKSI TO 2019"/>
      <sheetName val="Nama Karyawan"/>
      <sheetName val="IO-list"/>
      <sheetName val="ZONA"/>
      <sheetName val="HARGA CONSUMABLE"/>
      <sheetName val="Update Juni"/>
      <sheetName val="Update Maret (2)"/>
      <sheetName val="mill"/>
      <sheetName val="sbe"/>
      <sheetName val="are"/>
      <sheetName val="Link"/>
      <sheetName val="MASTER 1"/>
      <sheetName val="GPMSB"/>
      <sheetName val="Assump.1"/>
      <sheetName val="DBASE"/>
      <sheetName val="02. Master Basis"/>
      <sheetName val="TIRE2002"/>
      <sheetName val="basmp"/>
      <sheetName val="10 bud2001R11"/>
      <sheetName val="MPAPR_DEC"/>
      <sheetName val="RPBUPLAN01"/>
      <sheetName val="ratio"/>
      <sheetName val="jgn d hpus"/>
      <sheetName val="SBY2"/>
      <sheetName val="Teso"/>
      <sheetName val="CH3-0"/>
      <sheetName val="COA_(2)"/>
      <sheetName val="DATA_TANAMA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BALANCE_SHEET"/>
      <sheetName val="jul05_ok"/>
      <sheetName val="List_Jabatan"/>
      <sheetName val="Curah_hujan"/>
      <sheetName val="5b_Pemupukan"/>
      <sheetName val="RKH_18"/>
      <sheetName val="RKP_TT"/>
      <sheetName val="Exlfoxpro_final"/>
      <sheetName val="schbhn"/>
      <sheetName val="schalt"/>
      <sheetName val="schtng"/>
      <sheetName val="SCHEDULE"/>
      <sheetName val="adj-01"/>
      <sheetName val="Populasi"/>
      <sheetName val="Capex-Dept"/>
      <sheetName val="HA-ST"/>
      <sheetName val="REK COST PLS"/>
      <sheetName val="REKAP-KCE"/>
      <sheetName val="UMUM"/>
      <sheetName val="CAPT-TBM-0"/>
      <sheetName val="Rekons.TBM-(18)"/>
      <sheetName val="TBM-1-(18)"/>
      <sheetName val="TBM-2-(18)"/>
      <sheetName val="TBM-3-(18)"/>
      <sheetName val="TBM-4-(18)"/>
      <sheetName val="TBM-5-(18)"/>
      <sheetName val="TBM-6-(18)"/>
      <sheetName val="Rekons.TBM-(17.)"/>
      <sheetName val="TBM-1-(17.)"/>
      <sheetName val="TBM-2-(17.)"/>
      <sheetName val="TBM-3-(17.)"/>
      <sheetName val="TBM-4-(17.)"/>
      <sheetName val="TBM-5-(17.)"/>
      <sheetName val="TBM-6-(17.)"/>
      <sheetName val="Rekons.TBM-(14)"/>
      <sheetName val="TBM-1-(14)"/>
      <sheetName val="TBM-2-(14)"/>
      <sheetName val="TBM-3-(14)"/>
      <sheetName val="TBM-4-(14)"/>
      <sheetName val="TBM-5-(14)"/>
      <sheetName val="TBM-6-(14)"/>
      <sheetName val="Rekons.TM-14"/>
      <sheetName val="TM-1-14"/>
      <sheetName val="TM-2-14"/>
      <sheetName val="TM-3-14"/>
      <sheetName val="TM-4-14"/>
      <sheetName val="TM-5-14"/>
      <sheetName val="TM-6-14"/>
      <sheetName val="Rekons.TM2-80-13"/>
      <sheetName val="TM2 PRW -1-13"/>
      <sheetName val="TM2 PRW -2-13 "/>
      <sheetName val="TM2 PRW -3-13 "/>
      <sheetName val="TM2 PRW -4-13 "/>
      <sheetName val="TM2 PRW -5-13 "/>
      <sheetName val="TM2 PRW -6-13"/>
      <sheetName val="Rekons.TM-13"/>
      <sheetName val="TM-1-13"/>
      <sheetName val="TM-2-13 "/>
      <sheetName val="TM-3-13  "/>
      <sheetName val="TM-4-13  "/>
      <sheetName val="TM-5-13"/>
      <sheetName val="TM-6-13"/>
      <sheetName val="Rekons.TM2-80-12"/>
      <sheetName val="TM2 PRW -1-12"/>
      <sheetName val="TM2 PRW -2-12"/>
      <sheetName val="TM2 PRW -3-12"/>
      <sheetName val="TM2 PRW -4-12"/>
      <sheetName val="TM2 PRW -5-12"/>
      <sheetName val="TM2 PRW -6-12"/>
      <sheetName val="Rekons.TM-12"/>
      <sheetName val="TM-1-12"/>
      <sheetName val="TM-2-12"/>
      <sheetName val="TM-3-12"/>
      <sheetName val="TM-4-12 "/>
      <sheetName val="TM-5-12"/>
      <sheetName val="TM-6-12"/>
      <sheetName val="Rekons.TM2-80-11"/>
      <sheetName val="TM2 PRW -2-11"/>
      <sheetName val="Rekons.TM-11"/>
      <sheetName val="TM-2-11"/>
      <sheetName val="TM-82-15"/>
      <sheetName val="TM-82-14"/>
      <sheetName val="TM-82-13"/>
      <sheetName val="TM-82-12"/>
      <sheetName val="TM-82-11"/>
      <sheetName val="Taksasi Produksi"/>
      <sheetName val="Rekons.Bibitan"/>
      <sheetName val="Bibitan 2012"/>
      <sheetName val="Bibitan 2013"/>
      <sheetName val="Bibitan 2018"/>
      <sheetName val="Rekons.TBM-0"/>
      <sheetName val="TBM-1-0"/>
      <sheetName val="TBM-2-0"/>
      <sheetName val="TBM-3-0"/>
      <sheetName val="TBM-4-0"/>
      <sheetName val="TBM-5-0"/>
      <sheetName val="TBM-6-0"/>
      <sheetName val="MANPOWER"/>
      <sheetName val="Luar"/>
      <sheetName val="Basis Panen"/>
      <sheetName val="Perabot Staff"/>
      <sheetName val="Alokasi Batu"/>
      <sheetName val="Struktur Org"/>
      <sheetName val="ABK.04.AWALR+CO+TAB.RUPS"/>
      <sheetName val="Harvesting-Total"/>
      <sheetName val="summary-1"/>
      <sheetName val="nr4.mj"/>
      <sheetName val="Segments"/>
      <sheetName val="nr4_mj"/>
      <sheetName val="ACT Cashflow"/>
      <sheetName val="ACT Data P&amp;L"/>
      <sheetName val="ACT Data BS"/>
      <sheetName val="Cashflow Report Act vs Bgt"/>
      <sheetName val="Commentary"/>
      <sheetName val="Bgt Data BS"/>
      <sheetName val="Bgt Cashflow"/>
      <sheetName val="BGT Cashflow "/>
      <sheetName val="2003 ACT CFlow"/>
      <sheetName val="2003 BGT C Flow"/>
      <sheetName val="HO Use"/>
      <sheetName val="CRITERIA3"/>
      <sheetName val="AR Days-JHHP Group"/>
      <sheetName val="Salesdata01-10 2004"/>
      <sheetName val="Appendix A"/>
      <sheetName val="FA '00"/>
      <sheetName val="E4.1d"/>
      <sheetName val="Notes to BS"/>
      <sheetName val="Permanent info"/>
      <sheetName val="fiscal depr(E)"/>
      <sheetName val="FX Rates"/>
      <sheetName val="CRITERIA1"/>
      <sheetName val="bdrl-usg"/>
      <sheetName val="data_carloan"/>
      <sheetName val="data_emgloan"/>
      <sheetName val="PRE"/>
      <sheetName val="Data_Umum"/>
      <sheetName val="Unaudited PY TB"/>
      <sheetName val="Data Ben"/>
      <sheetName val="Pengobatan"/>
      <sheetName val="Other charges (income)"/>
      <sheetName val="Profile"/>
      <sheetName val="3.kurdin-Bag"/>
      <sheetName val="2.Gaji-Bag"/>
      <sheetName val="BUT-1"/>
      <sheetName val="HEX-A"/>
      <sheetName val="HEX-E"/>
      <sheetName val="I-BUT"/>
      <sheetName val="RD I-BUT"/>
      <sheetName val="Interactive_Chart1"/>
      <sheetName val="Interactive_Chart2"/>
      <sheetName val="TB2004"/>
      <sheetName val="PPh 21 per GL"/>
      <sheetName val="SFKLN"/>
      <sheetName val="Currency"/>
      <sheetName val="Assets captured in Services"/>
      <sheetName val="N.3_FFB 3rdparties"/>
      <sheetName val="DataC&amp;S"/>
      <sheetName val="BB"/>
      <sheetName val="ACT_Cashflow"/>
      <sheetName val="ACT_Data_P&amp;L"/>
      <sheetName val="ACT_Data_BS"/>
      <sheetName val="Cashflow_Report_Act_vs_Bgt"/>
      <sheetName val="Bgt_Data_BS"/>
      <sheetName val="Bgt_Cashflow"/>
      <sheetName val="C1_NOV"/>
      <sheetName val="BGT_Cashflow_"/>
      <sheetName val="2003_ACT_CFlow"/>
      <sheetName val="2003_BGT_C_Flow"/>
      <sheetName val="HO_Use"/>
      <sheetName val="Salesdata01-10_2004"/>
      <sheetName val="Appendix_A"/>
      <sheetName val="fiscal_depr(E)"/>
      <sheetName val="Permanent_info"/>
      <sheetName val="AR_Days-JHHP_Group"/>
      <sheetName val="FA_'00"/>
      <sheetName val="Notes_to_BS"/>
      <sheetName val="E4_1d"/>
      <sheetName val="Unaudited_PY_TB"/>
      <sheetName val="FX_Rates"/>
      <sheetName val="Data_Ben"/>
      <sheetName val="Other_charges_(income)"/>
      <sheetName val="3_kurdin-Bag"/>
      <sheetName val="2_Gaji-Bag"/>
      <sheetName val="PPh_21_per_GL"/>
      <sheetName val="TB-Dec05 ID2"/>
      <sheetName val="U301"/>
      <sheetName val="PPH GB"/>
      <sheetName val="PCASH"/>
      <sheetName val="Asli"/>
      <sheetName val="worksheet"/>
      <sheetName val="rab_50"/>
      <sheetName val="Data Sheet"/>
      <sheetName val="Non-Statistical Sampling"/>
      <sheetName val="Danamon LK"/>
      <sheetName val="Bantu 1999"/>
      <sheetName val="laporan"/>
      <sheetName val="Triggers"/>
      <sheetName val="Sum All"/>
      <sheetName val="Cutmat"/>
      <sheetName val="Rental"/>
      <sheetName val="3M Indonesia (9011-001)"/>
      <sheetName val="設備費内訳"/>
      <sheetName val="検具"/>
      <sheetName val="仕様確認"/>
      <sheetName val="REv DCR Kar"/>
      <sheetName val="BCA Stat"/>
      <sheetName val="Tabel Kode"/>
      <sheetName val="FC"/>
      <sheetName val="FIXED FLOAT"/>
      <sheetName val="DropDown"/>
      <sheetName val="data kantor"/>
      <sheetName val="SAD"/>
      <sheetName val="per 1 Dec-latest"/>
      <sheetName val="FA Fin"/>
      <sheetName val="Consolidated Forecast"/>
      <sheetName val="Consolidated Actual"/>
      <sheetName val="COGS TP"/>
      <sheetName val="Prex"/>
      <sheetName val="Capex"/>
      <sheetName val="Opex"/>
      <sheetName val="Inventory&amp;Purchases"/>
      <sheetName val="Sales GA"/>
      <sheetName val="COSY"/>
      <sheetName val="Kawala Sawit"/>
      <sheetName val="C1_NOV1"/>
      <sheetName val="Pricing_Summary"/>
      <sheetName val="cilandak_payroll"/>
      <sheetName val="Recapitulation_CTM"/>
      <sheetName val="ACT_Cashflow1"/>
      <sheetName val="ACT_Data_P&amp;L1"/>
      <sheetName val="ACT_Data_BS1"/>
      <sheetName val="Cashflow_Report_Act_vs_Bgt1"/>
      <sheetName val="Bgt_Data_BS1"/>
      <sheetName val="Bgt_Cashflow1"/>
      <sheetName val="BGT_Cashflow_1"/>
      <sheetName val="2003_ACT_CFlow1"/>
      <sheetName val="2003_BGT_C_Flow1"/>
      <sheetName val="HO_Use1"/>
      <sheetName val="AR_Days-JHHP_Group1"/>
      <sheetName val="Salesdata01-10_20041"/>
      <sheetName val="Appendix_A1"/>
      <sheetName val="FA_'001"/>
      <sheetName val="E4_1d1"/>
      <sheetName val="Notes_to_BS1"/>
      <sheetName val="Permanent_info1"/>
      <sheetName val="fiscal_depr(E)1"/>
      <sheetName val="FX_Rates1"/>
      <sheetName val="Unaudited_PY_TB1"/>
      <sheetName val="Data_Ben1"/>
      <sheetName val="Other_charges_(income)1"/>
      <sheetName val="3_kurdin-Bag1"/>
      <sheetName val="2_Gaji-Bag1"/>
      <sheetName val="RD_I-BUT"/>
      <sheetName val="PPh_21_per_GL1"/>
      <sheetName val="Assets_captured_in_Services"/>
      <sheetName val="N_3_FFB_3rdparties"/>
      <sheetName val="TB-Dec05_ID2"/>
      <sheetName val="PPH_GB"/>
      <sheetName val="Data_Sheet"/>
      <sheetName val="Non-Statistical_Sampling"/>
      <sheetName val="Danamon_LK"/>
      <sheetName val="Bantu_1999"/>
      <sheetName val="Sum_All"/>
      <sheetName val="3M_Indonesia_(9011-001)"/>
      <sheetName val="REv_DCR_Kar"/>
      <sheetName val="BCA_Stat"/>
      <sheetName val="Tabel_Kode"/>
      <sheetName val="FIXED_FLOAT"/>
      <sheetName val="data_kantor"/>
      <sheetName val="per_1_Dec-latest"/>
      <sheetName val="FA_Fin"/>
      <sheetName val="Consolidated_Forecast"/>
      <sheetName val="Consolidated_Actual"/>
      <sheetName val="COGS_TP"/>
      <sheetName val="Sales_GA"/>
      <sheetName val="Kawala_Sawit"/>
      <sheetName val="REK_COST_PLS"/>
      <sheetName val="Rekons_TBM-(18)"/>
      <sheetName val="Rekons_TBM-(17_)"/>
      <sheetName val="TBM-1-(17_)"/>
      <sheetName val="TBM-2-(17_)"/>
      <sheetName val="TBM-3-(17_)"/>
      <sheetName val="TBM-4-(17_)"/>
      <sheetName val="TBM-5-(17_)"/>
      <sheetName val="TBM-6-(17_)"/>
      <sheetName val="Rekons_TBM-(14)"/>
      <sheetName val="Rekons_TM-14"/>
      <sheetName val="Rekons_TM2-80-13"/>
      <sheetName val="TM2_PRW_-1-13"/>
      <sheetName val="TM2_PRW_-2-13_"/>
      <sheetName val="TM2_PRW_-3-13_"/>
      <sheetName val="TM2_PRW_-4-13_"/>
      <sheetName val="TM2_PRW_-5-13_"/>
      <sheetName val="TM2_PRW_-6-13"/>
      <sheetName val="Rekons_TM-13"/>
      <sheetName val="TM-2-13_"/>
      <sheetName val="TM-3-13__"/>
      <sheetName val="TM-4-13__"/>
      <sheetName val="Rekons_TM2-80-12"/>
      <sheetName val="TM2_PRW_-1-12"/>
      <sheetName val="TM2_PRW_-2-12"/>
      <sheetName val="TM2_PRW_-3-12"/>
      <sheetName val="TM2_PRW_-4-12"/>
      <sheetName val="TM2_PRW_-5-12"/>
      <sheetName val="TM2_PRW_-6-12"/>
      <sheetName val="Rekons_TM-12"/>
      <sheetName val="TM-4-12_"/>
      <sheetName val="Rekons_TM2-80-11"/>
      <sheetName val="TM2_PRW_-2-11"/>
      <sheetName val="Rekons_TM-11"/>
      <sheetName val="Taksasi_Produksi"/>
      <sheetName val="Rekons_Bibitan"/>
      <sheetName val="Bibitan_2012"/>
      <sheetName val="Bibitan_2013"/>
      <sheetName val="Bibitan_2018"/>
      <sheetName val="Rekons_TBM-0"/>
      <sheetName val="Basis_Panen"/>
      <sheetName val="Perabot_Staff"/>
      <sheetName val="Alokasi_Batu"/>
      <sheetName val="Struktur_Org"/>
      <sheetName val="PRODUKSI_TO_2019"/>
      <sheetName val="DATA_WP"/>
      <sheetName val="Nomenclature_CF-Agro3"/>
      <sheetName val="Trial_Balance_Attc_11"/>
      <sheetName val="MASTER_MAPE"/>
      <sheetName val="Site_progress"/>
      <sheetName val="Harga_Spare_Part"/>
      <sheetName val="Asumsi_Budget_"/>
      <sheetName val="CH_5_Th"/>
      <sheetName val="00_received_in_01"/>
      <sheetName val="GL_01_report_00"/>
      <sheetName val="2001_per_GL_(2)"/>
      <sheetName val="2001_per_month_(2)"/>
      <sheetName val="2001_per_GL_(1)"/>
      <sheetName val="_2001_per_month_(1)"/>
      <sheetName val="Per_GL_J_a_n"/>
      <sheetName val="F_e_b"/>
      <sheetName val="M_a_r"/>
      <sheetName val="A_p_r"/>
      <sheetName val="M_a_y"/>
      <sheetName val="J_u_n"/>
      <sheetName val="J_u_l"/>
      <sheetName val="A_u_g"/>
      <sheetName val="S_e_p"/>
      <sheetName val="O_c_t"/>
      <sheetName val="N_o_v"/>
      <sheetName val="Sch_16_1"/>
      <sheetName val="Sch_17_1"/>
      <sheetName val="Sch_14_2"/>
      <sheetName val="Sch_22_2"/>
      <sheetName val="Sch_22_4"/>
      <sheetName val="Sch_3_1"/>
      <sheetName val="ABK_04_AWALR+CO+TAB_RUPS"/>
      <sheetName val="pw dept awd"/>
      <sheetName val="Tran0104"/>
      <sheetName val="XIII ALAT KERJA"/>
      <sheetName val="OFF"/>
      <sheetName val="TB_WM"/>
      <sheetName val="fisik 94"/>
      <sheetName val="may_03"/>
      <sheetName val="OH"/>
      <sheetName val="Gaji Bersih Pemanen"/>
      <sheetName val="TB BS"/>
      <sheetName val="TB P&amp;L"/>
      <sheetName val="OPN203"/>
      <sheetName val="TRX IMPORT"/>
      <sheetName val="REKAP BARANG"/>
      <sheetName val="4-Basic Price"/>
      <sheetName val="5-ALAT(1)"/>
      <sheetName val="D7(1)"/>
      <sheetName val="assets"/>
      <sheetName val="Key Data"/>
      <sheetName val="4a.Grafik KK (2)"/>
      <sheetName val="Kuncian"/>
      <sheetName val="Penjumlahan"/>
      <sheetName val="Detail-PA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2002</v>
          </cell>
          <cell r="F3" t="str">
            <v>FEBRUARI</v>
          </cell>
          <cell r="G3" t="str">
            <v>MARET</v>
          </cell>
          <cell r="H3" t="str">
            <v>MARET</v>
          </cell>
          <cell r="I3" t="str">
            <v>MEI</v>
          </cell>
          <cell r="J3" t="str">
            <v>APRIL</v>
          </cell>
          <cell r="K3" t="str">
            <v>SubTotal</v>
          </cell>
          <cell r="L3" t="str">
            <v>MEI</v>
          </cell>
          <cell r="M3" t="str">
            <v>AGUSTUS</v>
          </cell>
          <cell r="N3" t="str">
            <v>JUNI</v>
          </cell>
          <cell r="O3" t="str">
            <v>OKTOBER</v>
          </cell>
          <cell r="P3" t="str">
            <v>SubTotal</v>
          </cell>
          <cell r="Q3" t="str">
            <v>DESEMBER</v>
          </cell>
          <cell r="R3" t="str">
            <v>JULI</v>
          </cell>
          <cell r="S3">
            <v>0</v>
          </cell>
          <cell r="T3" t="str">
            <v>AGUSTUS</v>
          </cell>
          <cell r="U3">
            <v>0</v>
          </cell>
          <cell r="V3" t="str">
            <v>SEPTEMBER</v>
          </cell>
          <cell r="W3">
            <v>0</v>
          </cell>
          <cell r="X3" t="str">
            <v>OKTOBER</v>
          </cell>
          <cell r="Y3">
            <v>0</v>
          </cell>
          <cell r="Z3" t="str">
            <v>NOPEMBER</v>
          </cell>
          <cell r="AA3">
            <v>0</v>
          </cell>
          <cell r="AB3" t="str">
            <v>DESEMBER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387</v>
          </cell>
          <cell r="I8">
            <v>24</v>
          </cell>
          <cell r="J8">
            <v>292</v>
          </cell>
          <cell r="K8">
            <v>19</v>
          </cell>
          <cell r="L8">
            <v>107</v>
          </cell>
          <cell r="M8">
            <v>9</v>
          </cell>
          <cell r="N8">
            <v>228</v>
          </cell>
          <cell r="O8">
            <v>13</v>
          </cell>
          <cell r="P8">
            <v>1014</v>
          </cell>
          <cell r="Q8">
            <v>65</v>
          </cell>
          <cell r="R8">
            <v>119</v>
          </cell>
          <cell r="S8">
            <v>11</v>
          </cell>
          <cell r="T8">
            <v>55</v>
          </cell>
          <cell r="U8">
            <v>3</v>
          </cell>
          <cell r="V8">
            <v>52</v>
          </cell>
          <cell r="W8">
            <v>5</v>
          </cell>
          <cell r="X8">
            <v>347</v>
          </cell>
          <cell r="Y8">
            <v>19</v>
          </cell>
          <cell r="Z8">
            <v>333</v>
          </cell>
          <cell r="AA8">
            <v>14</v>
          </cell>
          <cell r="AB8">
            <v>141</v>
          </cell>
          <cell r="AC8">
            <v>9</v>
          </cell>
        </row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6">
          <cell r="E16">
            <v>21</v>
          </cell>
          <cell r="F16">
            <v>210</v>
          </cell>
          <cell r="G16">
            <v>16</v>
          </cell>
          <cell r="H16">
            <v>286</v>
          </cell>
          <cell r="I16">
            <v>18</v>
          </cell>
          <cell r="J16">
            <v>165</v>
          </cell>
          <cell r="K16">
            <v>11</v>
          </cell>
          <cell r="L16">
            <v>222</v>
          </cell>
          <cell r="M16">
            <v>18</v>
          </cell>
          <cell r="N16">
            <v>327</v>
          </cell>
          <cell r="O16">
            <v>16</v>
          </cell>
          <cell r="P16">
            <v>1574</v>
          </cell>
          <cell r="Q16">
            <v>100</v>
          </cell>
          <cell r="R16">
            <v>134</v>
          </cell>
          <cell r="S16">
            <v>6</v>
          </cell>
          <cell r="T16">
            <v>82</v>
          </cell>
          <cell r="U16">
            <v>3</v>
          </cell>
          <cell r="V16">
            <v>7</v>
          </cell>
          <cell r="W16">
            <v>1</v>
          </cell>
          <cell r="X16">
            <v>54</v>
          </cell>
          <cell r="Y16">
            <v>4</v>
          </cell>
          <cell r="Z16">
            <v>95</v>
          </cell>
          <cell r="AA16">
            <v>7</v>
          </cell>
          <cell r="AB16">
            <v>197</v>
          </cell>
          <cell r="AC16">
            <v>14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  <row r="18">
          <cell r="E18">
            <v>16</v>
          </cell>
          <cell r="F18">
            <v>264</v>
          </cell>
          <cell r="G18">
            <v>20</v>
          </cell>
          <cell r="H18">
            <v>165</v>
          </cell>
          <cell r="I18">
            <v>13</v>
          </cell>
          <cell r="J18">
            <v>155</v>
          </cell>
          <cell r="K18">
            <v>14</v>
          </cell>
        </row>
      </sheetData>
      <sheetData sheetId="5" refreshError="1"/>
      <sheetData sheetId="6" refreshError="1"/>
      <sheetData sheetId="7" refreshError="1"/>
      <sheetData sheetId="8">
        <row r="3">
          <cell r="F3" t="str">
            <v>FEBRUARI</v>
          </cell>
        </row>
      </sheetData>
      <sheetData sheetId="9">
        <row r="3">
          <cell r="F3" t="str">
            <v>FEBRUARI</v>
          </cell>
        </row>
      </sheetData>
      <sheetData sheetId="10">
        <row r="3">
          <cell r="F3" t="str">
            <v>FEBRUARI</v>
          </cell>
        </row>
      </sheetData>
      <sheetData sheetId="11">
        <row r="3">
          <cell r="F3" t="str">
            <v>FEBRUARI</v>
          </cell>
        </row>
      </sheetData>
      <sheetData sheetId="12">
        <row r="3">
          <cell r="F3" t="str">
            <v>FEBRUARI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">
          <cell r="F3" t="str">
            <v>FEBRUARI</v>
          </cell>
        </row>
      </sheetData>
      <sheetData sheetId="44">
        <row r="3">
          <cell r="F3" t="str">
            <v>FEBRUARI</v>
          </cell>
        </row>
      </sheetData>
      <sheetData sheetId="45">
        <row r="3">
          <cell r="F3" t="str">
            <v>FEBRUARI</v>
          </cell>
        </row>
      </sheetData>
      <sheetData sheetId="46">
        <row r="3">
          <cell r="F3" t="str">
            <v>FEBRUARI</v>
          </cell>
        </row>
      </sheetData>
      <sheetData sheetId="47">
        <row r="3">
          <cell r="F3" t="str">
            <v>FEBRUARI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3">
          <cell r="F3" t="str">
            <v>FEBRUARI</v>
          </cell>
        </row>
      </sheetData>
      <sheetData sheetId="351">
        <row r="3">
          <cell r="F3" t="str">
            <v>FEBRUARI</v>
          </cell>
        </row>
      </sheetData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>
        <row r="3">
          <cell r="E3">
            <v>2002</v>
          </cell>
        </row>
      </sheetData>
      <sheetData sheetId="461">
        <row r="3">
          <cell r="E3">
            <v>2002</v>
          </cell>
        </row>
      </sheetData>
      <sheetData sheetId="462"/>
      <sheetData sheetId="463">
        <row r="3">
          <cell r="E3">
            <v>2002</v>
          </cell>
        </row>
      </sheetData>
      <sheetData sheetId="464">
        <row r="3">
          <cell r="E3">
            <v>2002</v>
          </cell>
        </row>
      </sheetData>
      <sheetData sheetId="465">
        <row r="3">
          <cell r="E3">
            <v>2002</v>
          </cell>
        </row>
      </sheetData>
      <sheetData sheetId="466">
        <row r="3">
          <cell r="E3">
            <v>2002</v>
          </cell>
        </row>
      </sheetData>
      <sheetData sheetId="467">
        <row r="3">
          <cell r="E3">
            <v>2002</v>
          </cell>
        </row>
      </sheetData>
      <sheetData sheetId="468">
        <row r="3">
          <cell r="E3">
            <v>2002</v>
          </cell>
        </row>
      </sheetData>
      <sheetData sheetId="469">
        <row r="3">
          <cell r="E3">
            <v>2002</v>
          </cell>
        </row>
      </sheetData>
      <sheetData sheetId="470">
        <row r="3">
          <cell r="E3">
            <v>2002</v>
          </cell>
        </row>
      </sheetData>
      <sheetData sheetId="471">
        <row r="3">
          <cell r="E3">
            <v>2002</v>
          </cell>
        </row>
      </sheetData>
      <sheetData sheetId="472">
        <row r="3">
          <cell r="E3">
            <v>2002</v>
          </cell>
        </row>
      </sheetData>
      <sheetData sheetId="473">
        <row r="3">
          <cell r="E3">
            <v>2002</v>
          </cell>
        </row>
      </sheetData>
      <sheetData sheetId="474">
        <row r="3">
          <cell r="E3">
            <v>2002</v>
          </cell>
        </row>
      </sheetData>
      <sheetData sheetId="475">
        <row r="3">
          <cell r="E3">
            <v>2002</v>
          </cell>
        </row>
      </sheetData>
      <sheetData sheetId="476">
        <row r="3">
          <cell r="E3">
            <v>2002</v>
          </cell>
        </row>
      </sheetData>
      <sheetData sheetId="477">
        <row r="3">
          <cell r="E3">
            <v>2002</v>
          </cell>
        </row>
      </sheetData>
      <sheetData sheetId="478">
        <row r="3">
          <cell r="E3">
            <v>2002</v>
          </cell>
        </row>
      </sheetData>
      <sheetData sheetId="479">
        <row r="3">
          <cell r="E3">
            <v>2002</v>
          </cell>
        </row>
      </sheetData>
      <sheetData sheetId="480">
        <row r="3">
          <cell r="E3">
            <v>2002</v>
          </cell>
        </row>
      </sheetData>
      <sheetData sheetId="481">
        <row r="3">
          <cell r="E3">
            <v>2002</v>
          </cell>
        </row>
      </sheetData>
      <sheetData sheetId="482">
        <row r="3">
          <cell r="E3">
            <v>2002</v>
          </cell>
        </row>
      </sheetData>
      <sheetData sheetId="483">
        <row r="3">
          <cell r="E3">
            <v>2002</v>
          </cell>
        </row>
      </sheetData>
      <sheetData sheetId="484">
        <row r="3">
          <cell r="E3">
            <v>2002</v>
          </cell>
        </row>
      </sheetData>
      <sheetData sheetId="485">
        <row r="3">
          <cell r="E3">
            <v>2002</v>
          </cell>
        </row>
      </sheetData>
      <sheetData sheetId="486">
        <row r="3">
          <cell r="E3">
            <v>2002</v>
          </cell>
        </row>
      </sheetData>
      <sheetData sheetId="487">
        <row r="3">
          <cell r="E3">
            <v>2002</v>
          </cell>
        </row>
      </sheetData>
      <sheetData sheetId="488">
        <row r="3">
          <cell r="E3">
            <v>2002</v>
          </cell>
        </row>
      </sheetData>
      <sheetData sheetId="489">
        <row r="3">
          <cell r="E3">
            <v>2002</v>
          </cell>
        </row>
      </sheetData>
      <sheetData sheetId="490">
        <row r="3">
          <cell r="E3">
            <v>2002</v>
          </cell>
        </row>
      </sheetData>
      <sheetData sheetId="491">
        <row r="3">
          <cell r="E3">
            <v>2002</v>
          </cell>
        </row>
      </sheetData>
      <sheetData sheetId="492">
        <row r="3">
          <cell r="E3">
            <v>2002</v>
          </cell>
        </row>
      </sheetData>
      <sheetData sheetId="493">
        <row r="3">
          <cell r="E3">
            <v>2002</v>
          </cell>
        </row>
      </sheetData>
      <sheetData sheetId="494">
        <row r="3">
          <cell r="E3">
            <v>2002</v>
          </cell>
        </row>
      </sheetData>
      <sheetData sheetId="495">
        <row r="3">
          <cell r="E3">
            <v>2002</v>
          </cell>
        </row>
      </sheetData>
      <sheetData sheetId="496">
        <row r="3">
          <cell r="E3">
            <v>2002</v>
          </cell>
        </row>
      </sheetData>
      <sheetData sheetId="497">
        <row r="3">
          <cell r="E3">
            <v>2002</v>
          </cell>
        </row>
      </sheetData>
      <sheetData sheetId="498">
        <row r="3">
          <cell r="E3">
            <v>2002</v>
          </cell>
        </row>
      </sheetData>
      <sheetData sheetId="499">
        <row r="3">
          <cell r="E3">
            <v>2002</v>
          </cell>
        </row>
      </sheetData>
      <sheetData sheetId="500">
        <row r="3">
          <cell r="E3">
            <v>2002</v>
          </cell>
        </row>
      </sheetData>
      <sheetData sheetId="501">
        <row r="3">
          <cell r="E3">
            <v>2002</v>
          </cell>
        </row>
      </sheetData>
      <sheetData sheetId="502">
        <row r="3">
          <cell r="E3">
            <v>2002</v>
          </cell>
        </row>
      </sheetData>
      <sheetData sheetId="503">
        <row r="3">
          <cell r="E3">
            <v>2002</v>
          </cell>
        </row>
      </sheetData>
      <sheetData sheetId="504">
        <row r="3">
          <cell r="E3">
            <v>2002</v>
          </cell>
        </row>
      </sheetData>
      <sheetData sheetId="505">
        <row r="3">
          <cell r="E3">
            <v>2002</v>
          </cell>
        </row>
      </sheetData>
      <sheetData sheetId="506">
        <row r="3">
          <cell r="E3">
            <v>2002</v>
          </cell>
        </row>
      </sheetData>
      <sheetData sheetId="507">
        <row r="3">
          <cell r="E3">
            <v>2002</v>
          </cell>
        </row>
      </sheetData>
      <sheetData sheetId="508">
        <row r="3">
          <cell r="E3">
            <v>2002</v>
          </cell>
        </row>
      </sheetData>
      <sheetData sheetId="509">
        <row r="3">
          <cell r="E3">
            <v>2002</v>
          </cell>
        </row>
      </sheetData>
      <sheetData sheetId="510">
        <row r="3">
          <cell r="E3">
            <v>2002</v>
          </cell>
        </row>
      </sheetData>
      <sheetData sheetId="511">
        <row r="3">
          <cell r="E3">
            <v>2002</v>
          </cell>
        </row>
      </sheetData>
      <sheetData sheetId="512">
        <row r="3">
          <cell r="E3">
            <v>2002</v>
          </cell>
        </row>
      </sheetData>
      <sheetData sheetId="513">
        <row r="3">
          <cell r="E3">
            <v>2002</v>
          </cell>
        </row>
      </sheetData>
      <sheetData sheetId="514">
        <row r="3">
          <cell r="E3">
            <v>2002</v>
          </cell>
        </row>
      </sheetData>
      <sheetData sheetId="515">
        <row r="3">
          <cell r="E3">
            <v>2002</v>
          </cell>
        </row>
      </sheetData>
      <sheetData sheetId="516">
        <row r="3">
          <cell r="E3">
            <v>2002</v>
          </cell>
        </row>
      </sheetData>
      <sheetData sheetId="517">
        <row r="3">
          <cell r="E3">
            <v>2002</v>
          </cell>
        </row>
      </sheetData>
      <sheetData sheetId="518">
        <row r="3">
          <cell r="E3">
            <v>2002</v>
          </cell>
        </row>
      </sheetData>
      <sheetData sheetId="519">
        <row r="3">
          <cell r="E3">
            <v>2002</v>
          </cell>
        </row>
      </sheetData>
      <sheetData sheetId="520">
        <row r="3">
          <cell r="E3">
            <v>2002</v>
          </cell>
        </row>
      </sheetData>
      <sheetData sheetId="521">
        <row r="3">
          <cell r="E3">
            <v>2002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3">
          <cell r="F3" t="str">
            <v>FEBRUARI</v>
          </cell>
        </row>
      </sheetData>
      <sheetData sheetId="533">
        <row r="3">
          <cell r="E3">
            <v>0</v>
          </cell>
        </row>
      </sheetData>
      <sheetData sheetId="534">
        <row r="3">
          <cell r="E3">
            <v>0</v>
          </cell>
        </row>
      </sheetData>
      <sheetData sheetId="535">
        <row r="3">
          <cell r="E3">
            <v>0</v>
          </cell>
        </row>
      </sheetData>
      <sheetData sheetId="536">
        <row r="3">
          <cell r="E3">
            <v>0</v>
          </cell>
        </row>
      </sheetData>
      <sheetData sheetId="537">
        <row r="3">
          <cell r="E3">
            <v>0</v>
          </cell>
        </row>
      </sheetData>
      <sheetData sheetId="538">
        <row r="3">
          <cell r="E3">
            <v>0</v>
          </cell>
        </row>
      </sheetData>
      <sheetData sheetId="539">
        <row r="3">
          <cell r="E3">
            <v>0</v>
          </cell>
        </row>
      </sheetData>
      <sheetData sheetId="540">
        <row r="3">
          <cell r="E3">
            <v>0</v>
          </cell>
        </row>
      </sheetData>
      <sheetData sheetId="541">
        <row r="3">
          <cell r="E3">
            <v>0</v>
          </cell>
        </row>
      </sheetData>
      <sheetData sheetId="542">
        <row r="3">
          <cell r="E3">
            <v>0</v>
          </cell>
        </row>
      </sheetData>
      <sheetData sheetId="543">
        <row r="3">
          <cell r="E3">
            <v>0</v>
          </cell>
        </row>
      </sheetData>
      <sheetData sheetId="544">
        <row r="3">
          <cell r="E3">
            <v>0</v>
          </cell>
        </row>
      </sheetData>
      <sheetData sheetId="545">
        <row r="3">
          <cell r="E3">
            <v>0</v>
          </cell>
        </row>
      </sheetData>
      <sheetData sheetId="546">
        <row r="3">
          <cell r="E3">
            <v>0</v>
          </cell>
        </row>
      </sheetData>
      <sheetData sheetId="547">
        <row r="3">
          <cell r="E3">
            <v>0</v>
          </cell>
        </row>
      </sheetData>
      <sheetData sheetId="548">
        <row r="3">
          <cell r="E3">
            <v>0</v>
          </cell>
        </row>
      </sheetData>
      <sheetData sheetId="549">
        <row r="3">
          <cell r="E3">
            <v>0</v>
          </cell>
        </row>
      </sheetData>
      <sheetData sheetId="550">
        <row r="3">
          <cell r="E3">
            <v>0</v>
          </cell>
        </row>
      </sheetData>
      <sheetData sheetId="551">
        <row r="3">
          <cell r="E3">
            <v>0</v>
          </cell>
        </row>
      </sheetData>
      <sheetData sheetId="552">
        <row r="3">
          <cell r="E3">
            <v>0</v>
          </cell>
        </row>
      </sheetData>
      <sheetData sheetId="553">
        <row r="3">
          <cell r="E3">
            <v>0</v>
          </cell>
        </row>
      </sheetData>
      <sheetData sheetId="554">
        <row r="3">
          <cell r="E3">
            <v>0</v>
          </cell>
        </row>
      </sheetData>
      <sheetData sheetId="555">
        <row r="3">
          <cell r="E3">
            <v>0</v>
          </cell>
        </row>
      </sheetData>
      <sheetData sheetId="556">
        <row r="3">
          <cell r="E3">
            <v>0</v>
          </cell>
        </row>
      </sheetData>
      <sheetData sheetId="557">
        <row r="3">
          <cell r="E3">
            <v>0</v>
          </cell>
        </row>
      </sheetData>
      <sheetData sheetId="558">
        <row r="3">
          <cell r="E3">
            <v>0</v>
          </cell>
        </row>
      </sheetData>
      <sheetData sheetId="559">
        <row r="3">
          <cell r="E3">
            <v>0</v>
          </cell>
        </row>
      </sheetData>
      <sheetData sheetId="560">
        <row r="3">
          <cell r="E3">
            <v>0</v>
          </cell>
        </row>
      </sheetData>
      <sheetData sheetId="561">
        <row r="3">
          <cell r="E3">
            <v>0</v>
          </cell>
        </row>
      </sheetData>
      <sheetData sheetId="562">
        <row r="3">
          <cell r="E3">
            <v>0</v>
          </cell>
        </row>
      </sheetData>
      <sheetData sheetId="563">
        <row r="3">
          <cell r="E3">
            <v>0</v>
          </cell>
        </row>
      </sheetData>
      <sheetData sheetId="564">
        <row r="3">
          <cell r="E3">
            <v>0</v>
          </cell>
        </row>
      </sheetData>
      <sheetData sheetId="565">
        <row r="3">
          <cell r="E3">
            <v>0</v>
          </cell>
        </row>
      </sheetData>
      <sheetData sheetId="566">
        <row r="3">
          <cell r="E3">
            <v>0</v>
          </cell>
        </row>
      </sheetData>
      <sheetData sheetId="567">
        <row r="3">
          <cell r="E3">
            <v>0</v>
          </cell>
        </row>
      </sheetData>
      <sheetData sheetId="568">
        <row r="3">
          <cell r="E3">
            <v>0</v>
          </cell>
        </row>
      </sheetData>
      <sheetData sheetId="569">
        <row r="3">
          <cell r="E3">
            <v>0</v>
          </cell>
        </row>
      </sheetData>
      <sheetData sheetId="570">
        <row r="3">
          <cell r="E3">
            <v>0</v>
          </cell>
        </row>
      </sheetData>
      <sheetData sheetId="571">
        <row r="3">
          <cell r="E3">
            <v>0</v>
          </cell>
        </row>
      </sheetData>
      <sheetData sheetId="572">
        <row r="3">
          <cell r="E3">
            <v>0</v>
          </cell>
        </row>
      </sheetData>
      <sheetData sheetId="573">
        <row r="3">
          <cell r="E3">
            <v>0</v>
          </cell>
        </row>
      </sheetData>
      <sheetData sheetId="574">
        <row r="3">
          <cell r="E3">
            <v>0</v>
          </cell>
        </row>
      </sheetData>
      <sheetData sheetId="575">
        <row r="3">
          <cell r="E3">
            <v>0</v>
          </cell>
        </row>
      </sheetData>
      <sheetData sheetId="576">
        <row r="3">
          <cell r="E3">
            <v>0</v>
          </cell>
        </row>
      </sheetData>
      <sheetData sheetId="577">
        <row r="3">
          <cell r="E3">
            <v>0</v>
          </cell>
        </row>
      </sheetData>
      <sheetData sheetId="578">
        <row r="3">
          <cell r="E3">
            <v>0</v>
          </cell>
        </row>
      </sheetData>
      <sheetData sheetId="579">
        <row r="3">
          <cell r="E3">
            <v>0</v>
          </cell>
        </row>
      </sheetData>
      <sheetData sheetId="580">
        <row r="3">
          <cell r="E3">
            <v>0</v>
          </cell>
        </row>
      </sheetData>
      <sheetData sheetId="581">
        <row r="3">
          <cell r="E3">
            <v>0</v>
          </cell>
        </row>
      </sheetData>
      <sheetData sheetId="582">
        <row r="3">
          <cell r="E3">
            <v>0</v>
          </cell>
        </row>
      </sheetData>
      <sheetData sheetId="583">
        <row r="3">
          <cell r="E3">
            <v>0</v>
          </cell>
        </row>
      </sheetData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3">
          <cell r="E3">
            <v>2002</v>
          </cell>
        </row>
      </sheetData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>
        <row r="3">
          <cell r="E3">
            <v>2002</v>
          </cell>
        </row>
      </sheetData>
      <sheetData sheetId="701">
        <row r="3">
          <cell r="E3">
            <v>2002</v>
          </cell>
        </row>
      </sheetData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>
        <row r="3">
          <cell r="F3" t="str">
            <v>FEBRUARI</v>
          </cell>
        </row>
      </sheetData>
      <sheetData sheetId="732">
        <row r="3">
          <cell r="F3" t="str">
            <v>FEBRUARI</v>
          </cell>
        </row>
      </sheetData>
      <sheetData sheetId="733">
        <row r="3">
          <cell r="F3" t="str">
            <v>FEBRUARI</v>
          </cell>
        </row>
      </sheetData>
      <sheetData sheetId="734"/>
      <sheetData sheetId="735"/>
      <sheetData sheetId="736">
        <row r="3">
          <cell r="F3" t="str">
            <v>FEBRUARI</v>
          </cell>
        </row>
      </sheetData>
      <sheetData sheetId="737">
        <row r="3">
          <cell r="F3" t="str">
            <v>FEBRUARI</v>
          </cell>
        </row>
      </sheetData>
      <sheetData sheetId="738">
        <row r="3">
          <cell r="F3" t="str">
            <v>FEBRUARI</v>
          </cell>
        </row>
      </sheetData>
      <sheetData sheetId="739">
        <row r="3">
          <cell r="F3" t="str">
            <v>FEBRUARI</v>
          </cell>
        </row>
      </sheetData>
      <sheetData sheetId="740">
        <row r="3">
          <cell r="F3" t="str">
            <v>FEBRUARI</v>
          </cell>
        </row>
      </sheetData>
      <sheetData sheetId="741">
        <row r="3">
          <cell r="F3" t="str">
            <v>FEBRUARI</v>
          </cell>
        </row>
      </sheetData>
      <sheetData sheetId="742">
        <row r="3">
          <cell r="F3" t="str">
            <v>FEBRUARI</v>
          </cell>
        </row>
      </sheetData>
      <sheetData sheetId="743">
        <row r="3">
          <cell r="E3">
            <v>2002</v>
          </cell>
        </row>
      </sheetData>
      <sheetData sheetId="744">
        <row r="3">
          <cell r="E3">
            <v>2002</v>
          </cell>
        </row>
      </sheetData>
      <sheetData sheetId="745">
        <row r="3">
          <cell r="E3">
            <v>2002</v>
          </cell>
        </row>
      </sheetData>
      <sheetData sheetId="746">
        <row r="3">
          <cell r="E3">
            <v>2002</v>
          </cell>
        </row>
      </sheetData>
      <sheetData sheetId="747">
        <row r="3">
          <cell r="E3">
            <v>2002</v>
          </cell>
        </row>
      </sheetData>
      <sheetData sheetId="748">
        <row r="3">
          <cell r="E3">
            <v>0</v>
          </cell>
        </row>
      </sheetData>
      <sheetData sheetId="749">
        <row r="3">
          <cell r="E3">
            <v>0</v>
          </cell>
        </row>
      </sheetData>
      <sheetData sheetId="750">
        <row r="3">
          <cell r="E3">
            <v>0</v>
          </cell>
        </row>
      </sheetData>
      <sheetData sheetId="751">
        <row r="3">
          <cell r="E3">
            <v>0</v>
          </cell>
        </row>
      </sheetData>
      <sheetData sheetId="752">
        <row r="3">
          <cell r="E3">
            <v>0</v>
          </cell>
        </row>
      </sheetData>
      <sheetData sheetId="753">
        <row r="3">
          <cell r="E3">
            <v>2002</v>
          </cell>
        </row>
      </sheetData>
      <sheetData sheetId="754">
        <row r="3">
          <cell r="E3">
            <v>2002</v>
          </cell>
        </row>
      </sheetData>
      <sheetData sheetId="755">
        <row r="3">
          <cell r="E3">
            <v>0</v>
          </cell>
        </row>
      </sheetData>
      <sheetData sheetId="756">
        <row r="3">
          <cell r="E3">
            <v>2002</v>
          </cell>
        </row>
      </sheetData>
      <sheetData sheetId="757">
        <row r="3">
          <cell r="E3">
            <v>2002</v>
          </cell>
        </row>
      </sheetData>
      <sheetData sheetId="758">
        <row r="3">
          <cell r="E3">
            <v>2002</v>
          </cell>
        </row>
      </sheetData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>
        <row r="3">
          <cell r="E3">
            <v>2002</v>
          </cell>
        </row>
      </sheetData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>
        <row r="3">
          <cell r="F3" t="str">
            <v>FEBRUARI</v>
          </cell>
        </row>
      </sheetData>
      <sheetData sheetId="861">
        <row r="3">
          <cell r="F3" t="str">
            <v>FEBRUARI</v>
          </cell>
        </row>
      </sheetData>
      <sheetData sheetId="862">
        <row r="3">
          <cell r="F3" t="str">
            <v>FEBRUARI</v>
          </cell>
        </row>
      </sheetData>
      <sheetData sheetId="863">
        <row r="3">
          <cell r="F3" t="str">
            <v>FEBRUARI</v>
          </cell>
        </row>
      </sheetData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>
        <row r="3">
          <cell r="E3">
            <v>0</v>
          </cell>
        </row>
      </sheetData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>
        <row r="3">
          <cell r="E3">
            <v>2002</v>
          </cell>
        </row>
      </sheetData>
      <sheetData sheetId="1519">
        <row r="3">
          <cell r="E3">
            <v>2002</v>
          </cell>
        </row>
      </sheetData>
      <sheetData sheetId="1520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 refreshError="1"/>
      <sheetData sheetId="1528" refreshError="1"/>
      <sheetData sheetId="1529" refreshError="1"/>
      <sheetData sheetId="1530">
        <row r="3">
          <cell r="E3">
            <v>0</v>
          </cell>
        </row>
      </sheetData>
      <sheetData sheetId="1531">
        <row r="3">
          <cell r="E3">
            <v>0</v>
          </cell>
        </row>
      </sheetData>
      <sheetData sheetId="1532">
        <row r="3">
          <cell r="E3">
            <v>0</v>
          </cell>
        </row>
      </sheetData>
      <sheetData sheetId="1533">
        <row r="3">
          <cell r="E3">
            <v>0</v>
          </cell>
        </row>
      </sheetData>
      <sheetData sheetId="1534">
        <row r="3">
          <cell r="E3">
            <v>0</v>
          </cell>
        </row>
      </sheetData>
      <sheetData sheetId="1535">
        <row r="3">
          <cell r="E3">
            <v>0</v>
          </cell>
        </row>
      </sheetData>
      <sheetData sheetId="1536">
        <row r="3">
          <cell r="E3">
            <v>0</v>
          </cell>
        </row>
      </sheetData>
      <sheetData sheetId="1537">
        <row r="3">
          <cell r="E3">
            <v>0</v>
          </cell>
        </row>
      </sheetData>
      <sheetData sheetId="1538">
        <row r="3">
          <cell r="E3">
            <v>0</v>
          </cell>
        </row>
      </sheetData>
      <sheetData sheetId="1539">
        <row r="3">
          <cell r="E3">
            <v>0</v>
          </cell>
        </row>
      </sheetData>
      <sheetData sheetId="1540">
        <row r="3">
          <cell r="E3">
            <v>0</v>
          </cell>
        </row>
      </sheetData>
      <sheetData sheetId="1541">
        <row r="3">
          <cell r="E3">
            <v>0</v>
          </cell>
        </row>
      </sheetData>
      <sheetData sheetId="1542">
        <row r="3">
          <cell r="E3">
            <v>0</v>
          </cell>
        </row>
      </sheetData>
      <sheetData sheetId="1543">
        <row r="3">
          <cell r="E3">
            <v>0</v>
          </cell>
        </row>
      </sheetData>
      <sheetData sheetId="1544">
        <row r="3">
          <cell r="E3">
            <v>0</v>
          </cell>
        </row>
      </sheetData>
      <sheetData sheetId="1545">
        <row r="3">
          <cell r="E3">
            <v>0</v>
          </cell>
        </row>
      </sheetData>
      <sheetData sheetId="1546">
        <row r="3">
          <cell r="E3">
            <v>0</v>
          </cell>
        </row>
      </sheetData>
      <sheetData sheetId="1547">
        <row r="3">
          <cell r="E3">
            <v>0</v>
          </cell>
        </row>
      </sheetData>
      <sheetData sheetId="1548">
        <row r="3">
          <cell r="E3">
            <v>0</v>
          </cell>
        </row>
      </sheetData>
      <sheetData sheetId="1549">
        <row r="3">
          <cell r="E3">
            <v>0</v>
          </cell>
        </row>
      </sheetData>
      <sheetData sheetId="1550">
        <row r="3">
          <cell r="E3">
            <v>0</v>
          </cell>
        </row>
      </sheetData>
      <sheetData sheetId="1551">
        <row r="3">
          <cell r="E3">
            <v>0</v>
          </cell>
        </row>
      </sheetData>
      <sheetData sheetId="1552">
        <row r="3">
          <cell r="E3">
            <v>0</v>
          </cell>
        </row>
      </sheetData>
      <sheetData sheetId="1553">
        <row r="3">
          <cell r="E3">
            <v>0</v>
          </cell>
        </row>
      </sheetData>
      <sheetData sheetId="1554">
        <row r="3">
          <cell r="E3">
            <v>0</v>
          </cell>
        </row>
      </sheetData>
      <sheetData sheetId="1555">
        <row r="3">
          <cell r="E3">
            <v>0</v>
          </cell>
        </row>
      </sheetData>
      <sheetData sheetId="1556">
        <row r="3">
          <cell r="E3">
            <v>0</v>
          </cell>
        </row>
      </sheetData>
      <sheetData sheetId="1557">
        <row r="3">
          <cell r="E3">
            <v>0</v>
          </cell>
        </row>
      </sheetData>
      <sheetData sheetId="1558">
        <row r="3">
          <cell r="E3">
            <v>0</v>
          </cell>
        </row>
      </sheetData>
      <sheetData sheetId="1559">
        <row r="3">
          <cell r="E3">
            <v>0</v>
          </cell>
        </row>
      </sheetData>
      <sheetData sheetId="1560">
        <row r="3">
          <cell r="E3">
            <v>0</v>
          </cell>
        </row>
      </sheetData>
      <sheetData sheetId="1561">
        <row r="3">
          <cell r="E3">
            <v>0</v>
          </cell>
        </row>
      </sheetData>
      <sheetData sheetId="1562">
        <row r="3">
          <cell r="E3">
            <v>0</v>
          </cell>
        </row>
      </sheetData>
      <sheetData sheetId="1563">
        <row r="3">
          <cell r="E3">
            <v>0</v>
          </cell>
        </row>
      </sheetData>
      <sheetData sheetId="1564">
        <row r="3">
          <cell r="E3">
            <v>0</v>
          </cell>
        </row>
      </sheetData>
      <sheetData sheetId="1565">
        <row r="3">
          <cell r="E3">
            <v>0</v>
          </cell>
        </row>
      </sheetData>
      <sheetData sheetId="1566">
        <row r="3">
          <cell r="E3">
            <v>0</v>
          </cell>
        </row>
      </sheetData>
      <sheetData sheetId="1567">
        <row r="3">
          <cell r="E3">
            <v>0</v>
          </cell>
        </row>
      </sheetData>
      <sheetData sheetId="1568">
        <row r="3">
          <cell r="E3">
            <v>0</v>
          </cell>
        </row>
      </sheetData>
      <sheetData sheetId="1569">
        <row r="3">
          <cell r="E3">
            <v>0</v>
          </cell>
        </row>
      </sheetData>
      <sheetData sheetId="1570">
        <row r="3">
          <cell r="E3">
            <v>0</v>
          </cell>
        </row>
      </sheetData>
      <sheetData sheetId="1571">
        <row r="3">
          <cell r="E3">
            <v>0</v>
          </cell>
        </row>
      </sheetData>
      <sheetData sheetId="1572">
        <row r="3">
          <cell r="E3">
            <v>0</v>
          </cell>
        </row>
      </sheetData>
      <sheetData sheetId="1573">
        <row r="3">
          <cell r="E3">
            <v>0</v>
          </cell>
        </row>
      </sheetData>
      <sheetData sheetId="1574">
        <row r="3">
          <cell r="E3">
            <v>0</v>
          </cell>
        </row>
      </sheetData>
      <sheetData sheetId="1575">
        <row r="3">
          <cell r="E3">
            <v>0</v>
          </cell>
        </row>
      </sheetData>
      <sheetData sheetId="1576">
        <row r="3">
          <cell r="E3">
            <v>0</v>
          </cell>
        </row>
      </sheetData>
      <sheetData sheetId="1577">
        <row r="3">
          <cell r="E3">
            <v>0</v>
          </cell>
        </row>
      </sheetData>
      <sheetData sheetId="1578">
        <row r="3">
          <cell r="E3">
            <v>0</v>
          </cell>
        </row>
      </sheetData>
      <sheetData sheetId="1579">
        <row r="3">
          <cell r="E3">
            <v>0</v>
          </cell>
        </row>
      </sheetData>
      <sheetData sheetId="1580">
        <row r="3">
          <cell r="E3">
            <v>0</v>
          </cell>
        </row>
      </sheetData>
      <sheetData sheetId="1581">
        <row r="3">
          <cell r="E3">
            <v>0</v>
          </cell>
        </row>
      </sheetData>
      <sheetData sheetId="1582">
        <row r="3">
          <cell r="E3">
            <v>0</v>
          </cell>
        </row>
      </sheetData>
      <sheetData sheetId="1583">
        <row r="3">
          <cell r="E3">
            <v>0</v>
          </cell>
        </row>
      </sheetData>
      <sheetData sheetId="1584">
        <row r="3">
          <cell r="E3">
            <v>0</v>
          </cell>
        </row>
      </sheetData>
      <sheetData sheetId="1585">
        <row r="3">
          <cell r="E3">
            <v>0</v>
          </cell>
        </row>
      </sheetData>
      <sheetData sheetId="1586">
        <row r="3">
          <cell r="E3">
            <v>0</v>
          </cell>
        </row>
      </sheetData>
      <sheetData sheetId="1587">
        <row r="3">
          <cell r="E3">
            <v>0</v>
          </cell>
        </row>
      </sheetData>
      <sheetData sheetId="1588">
        <row r="3">
          <cell r="E3">
            <v>0</v>
          </cell>
        </row>
      </sheetData>
      <sheetData sheetId="1589">
        <row r="3">
          <cell r="E3">
            <v>0</v>
          </cell>
        </row>
      </sheetData>
      <sheetData sheetId="1590">
        <row r="3">
          <cell r="E3">
            <v>0</v>
          </cell>
        </row>
      </sheetData>
      <sheetData sheetId="1591">
        <row r="3">
          <cell r="E3">
            <v>0</v>
          </cell>
        </row>
      </sheetData>
      <sheetData sheetId="1592">
        <row r="3">
          <cell r="E3">
            <v>0</v>
          </cell>
        </row>
      </sheetData>
      <sheetData sheetId="1593">
        <row r="3">
          <cell r="E3">
            <v>0</v>
          </cell>
        </row>
      </sheetData>
      <sheetData sheetId="1594">
        <row r="3">
          <cell r="E3">
            <v>0</v>
          </cell>
        </row>
      </sheetData>
      <sheetData sheetId="1595">
        <row r="3">
          <cell r="E3">
            <v>0</v>
          </cell>
        </row>
      </sheetData>
      <sheetData sheetId="1596">
        <row r="3">
          <cell r="E3">
            <v>0</v>
          </cell>
        </row>
      </sheetData>
      <sheetData sheetId="1597">
        <row r="3">
          <cell r="E3">
            <v>0</v>
          </cell>
        </row>
      </sheetData>
      <sheetData sheetId="1598">
        <row r="3">
          <cell r="E3">
            <v>0</v>
          </cell>
        </row>
      </sheetData>
      <sheetData sheetId="1599">
        <row r="3">
          <cell r="E3">
            <v>0</v>
          </cell>
        </row>
      </sheetData>
      <sheetData sheetId="1600">
        <row r="3">
          <cell r="E3">
            <v>0</v>
          </cell>
        </row>
      </sheetData>
      <sheetData sheetId="1601">
        <row r="3">
          <cell r="E3">
            <v>0</v>
          </cell>
        </row>
      </sheetData>
      <sheetData sheetId="1602">
        <row r="3">
          <cell r="E3">
            <v>0</v>
          </cell>
        </row>
      </sheetData>
      <sheetData sheetId="1603">
        <row r="3">
          <cell r="E3">
            <v>0</v>
          </cell>
        </row>
      </sheetData>
      <sheetData sheetId="1604">
        <row r="3">
          <cell r="E3">
            <v>0</v>
          </cell>
        </row>
      </sheetData>
      <sheetData sheetId="1605">
        <row r="3">
          <cell r="E3">
            <v>0</v>
          </cell>
        </row>
      </sheetData>
      <sheetData sheetId="1606">
        <row r="3">
          <cell r="E3">
            <v>0</v>
          </cell>
        </row>
      </sheetData>
      <sheetData sheetId="1607">
        <row r="3">
          <cell r="E3">
            <v>0</v>
          </cell>
        </row>
      </sheetData>
      <sheetData sheetId="1608">
        <row r="3">
          <cell r="E3">
            <v>0</v>
          </cell>
        </row>
      </sheetData>
      <sheetData sheetId="1609">
        <row r="3">
          <cell r="E3">
            <v>0</v>
          </cell>
        </row>
      </sheetData>
      <sheetData sheetId="1610">
        <row r="3">
          <cell r="E3">
            <v>0</v>
          </cell>
        </row>
      </sheetData>
      <sheetData sheetId="1611">
        <row r="3">
          <cell r="E3">
            <v>0</v>
          </cell>
        </row>
      </sheetData>
      <sheetData sheetId="1612">
        <row r="3">
          <cell r="E3">
            <v>0</v>
          </cell>
        </row>
      </sheetData>
      <sheetData sheetId="1613">
        <row r="3">
          <cell r="E3">
            <v>0</v>
          </cell>
        </row>
      </sheetData>
      <sheetData sheetId="1614">
        <row r="3">
          <cell r="E3">
            <v>0</v>
          </cell>
        </row>
      </sheetData>
      <sheetData sheetId="1615">
        <row r="3">
          <cell r="E3">
            <v>0</v>
          </cell>
        </row>
      </sheetData>
      <sheetData sheetId="1616">
        <row r="3">
          <cell r="E3">
            <v>0</v>
          </cell>
        </row>
      </sheetData>
      <sheetData sheetId="1617">
        <row r="3">
          <cell r="E3">
            <v>0</v>
          </cell>
        </row>
      </sheetData>
      <sheetData sheetId="1618">
        <row r="3">
          <cell r="E3">
            <v>0</v>
          </cell>
        </row>
      </sheetData>
      <sheetData sheetId="1619">
        <row r="3">
          <cell r="E3">
            <v>0</v>
          </cell>
        </row>
      </sheetData>
      <sheetData sheetId="1620">
        <row r="3">
          <cell r="E3">
            <v>0</v>
          </cell>
        </row>
      </sheetData>
      <sheetData sheetId="1621">
        <row r="3">
          <cell r="E3">
            <v>0</v>
          </cell>
        </row>
      </sheetData>
      <sheetData sheetId="1622">
        <row r="3">
          <cell r="E3">
            <v>0</v>
          </cell>
        </row>
      </sheetData>
      <sheetData sheetId="1623">
        <row r="3">
          <cell r="E3">
            <v>0</v>
          </cell>
        </row>
      </sheetData>
      <sheetData sheetId="1624">
        <row r="3">
          <cell r="E3">
            <v>0</v>
          </cell>
        </row>
      </sheetData>
      <sheetData sheetId="1625">
        <row r="3">
          <cell r="E3">
            <v>0</v>
          </cell>
        </row>
      </sheetData>
      <sheetData sheetId="1626">
        <row r="3">
          <cell r="E3">
            <v>0</v>
          </cell>
        </row>
      </sheetData>
      <sheetData sheetId="1627">
        <row r="3">
          <cell r="E3">
            <v>0</v>
          </cell>
        </row>
      </sheetData>
      <sheetData sheetId="1628">
        <row r="3">
          <cell r="E3">
            <v>0</v>
          </cell>
        </row>
      </sheetData>
      <sheetData sheetId="1629">
        <row r="3">
          <cell r="E3">
            <v>0</v>
          </cell>
        </row>
      </sheetData>
      <sheetData sheetId="1630">
        <row r="3">
          <cell r="E3">
            <v>0</v>
          </cell>
        </row>
      </sheetData>
      <sheetData sheetId="1631">
        <row r="3">
          <cell r="E3">
            <v>0</v>
          </cell>
        </row>
      </sheetData>
      <sheetData sheetId="1632">
        <row r="3">
          <cell r="E3">
            <v>0</v>
          </cell>
        </row>
      </sheetData>
      <sheetData sheetId="1633">
        <row r="3">
          <cell r="E3">
            <v>0</v>
          </cell>
        </row>
      </sheetData>
      <sheetData sheetId="1634">
        <row r="3">
          <cell r="E3">
            <v>0</v>
          </cell>
        </row>
      </sheetData>
      <sheetData sheetId="1635">
        <row r="3">
          <cell r="E3">
            <v>0</v>
          </cell>
        </row>
      </sheetData>
      <sheetData sheetId="1636">
        <row r="3">
          <cell r="E3">
            <v>0</v>
          </cell>
        </row>
      </sheetData>
      <sheetData sheetId="1637">
        <row r="3">
          <cell r="E3">
            <v>0</v>
          </cell>
        </row>
      </sheetData>
      <sheetData sheetId="1638">
        <row r="3">
          <cell r="E3">
            <v>0</v>
          </cell>
        </row>
      </sheetData>
      <sheetData sheetId="1639">
        <row r="3">
          <cell r="E3">
            <v>0</v>
          </cell>
        </row>
      </sheetData>
      <sheetData sheetId="1640">
        <row r="3">
          <cell r="E3">
            <v>0</v>
          </cell>
        </row>
      </sheetData>
      <sheetData sheetId="1641">
        <row r="3">
          <cell r="E3">
            <v>0</v>
          </cell>
        </row>
      </sheetData>
      <sheetData sheetId="1642">
        <row r="3">
          <cell r="E3">
            <v>0</v>
          </cell>
        </row>
      </sheetData>
      <sheetData sheetId="1643">
        <row r="3">
          <cell r="E3">
            <v>0</v>
          </cell>
        </row>
      </sheetData>
      <sheetData sheetId="1644">
        <row r="3">
          <cell r="E3">
            <v>0</v>
          </cell>
        </row>
      </sheetData>
      <sheetData sheetId="1645">
        <row r="3">
          <cell r="E3">
            <v>0</v>
          </cell>
        </row>
      </sheetData>
      <sheetData sheetId="1646">
        <row r="3">
          <cell r="E3">
            <v>0</v>
          </cell>
        </row>
      </sheetData>
      <sheetData sheetId="1647">
        <row r="3">
          <cell r="E3">
            <v>0</v>
          </cell>
        </row>
      </sheetData>
      <sheetData sheetId="1648">
        <row r="3">
          <cell r="E3">
            <v>0</v>
          </cell>
        </row>
      </sheetData>
      <sheetData sheetId="1649">
        <row r="3">
          <cell r="E3">
            <v>0</v>
          </cell>
        </row>
      </sheetData>
      <sheetData sheetId="1650">
        <row r="3">
          <cell r="E3">
            <v>0</v>
          </cell>
        </row>
      </sheetData>
      <sheetData sheetId="1651">
        <row r="3">
          <cell r="E3">
            <v>0</v>
          </cell>
        </row>
      </sheetData>
      <sheetData sheetId="1652">
        <row r="3">
          <cell r="E3">
            <v>0</v>
          </cell>
        </row>
      </sheetData>
      <sheetData sheetId="1653">
        <row r="3">
          <cell r="E3">
            <v>0</v>
          </cell>
        </row>
      </sheetData>
      <sheetData sheetId="1654">
        <row r="3">
          <cell r="E3">
            <v>0</v>
          </cell>
        </row>
      </sheetData>
      <sheetData sheetId="1655">
        <row r="3">
          <cell r="E3">
            <v>0</v>
          </cell>
        </row>
      </sheetData>
      <sheetData sheetId="1656">
        <row r="3">
          <cell r="E3">
            <v>0</v>
          </cell>
        </row>
      </sheetData>
      <sheetData sheetId="1657">
        <row r="3">
          <cell r="E3">
            <v>0</v>
          </cell>
        </row>
      </sheetData>
      <sheetData sheetId="1658">
        <row r="3">
          <cell r="E3">
            <v>0</v>
          </cell>
        </row>
      </sheetData>
      <sheetData sheetId="1659">
        <row r="3">
          <cell r="E3">
            <v>0</v>
          </cell>
        </row>
      </sheetData>
      <sheetData sheetId="1660">
        <row r="3">
          <cell r="E3">
            <v>0</v>
          </cell>
        </row>
      </sheetData>
      <sheetData sheetId="1661">
        <row r="3">
          <cell r="E3">
            <v>0</v>
          </cell>
        </row>
      </sheetData>
      <sheetData sheetId="1662">
        <row r="3">
          <cell r="E3">
            <v>0</v>
          </cell>
        </row>
      </sheetData>
      <sheetData sheetId="1663">
        <row r="3">
          <cell r="E3">
            <v>0</v>
          </cell>
        </row>
      </sheetData>
      <sheetData sheetId="1664">
        <row r="3">
          <cell r="E3">
            <v>0</v>
          </cell>
        </row>
      </sheetData>
      <sheetData sheetId="1665">
        <row r="3">
          <cell r="E3">
            <v>0</v>
          </cell>
        </row>
      </sheetData>
      <sheetData sheetId="1666">
        <row r="3">
          <cell r="E3">
            <v>0</v>
          </cell>
        </row>
      </sheetData>
      <sheetData sheetId="1667">
        <row r="3">
          <cell r="E3">
            <v>0</v>
          </cell>
        </row>
      </sheetData>
      <sheetData sheetId="1668">
        <row r="3">
          <cell r="E3">
            <v>0</v>
          </cell>
        </row>
      </sheetData>
      <sheetData sheetId="1669">
        <row r="3">
          <cell r="E3">
            <v>0</v>
          </cell>
        </row>
      </sheetData>
      <sheetData sheetId="1670">
        <row r="3">
          <cell r="E3">
            <v>0</v>
          </cell>
        </row>
      </sheetData>
      <sheetData sheetId="1671">
        <row r="3">
          <cell r="E3">
            <v>0</v>
          </cell>
        </row>
      </sheetData>
      <sheetData sheetId="1672">
        <row r="3">
          <cell r="E3">
            <v>0</v>
          </cell>
        </row>
      </sheetData>
      <sheetData sheetId="1673">
        <row r="3">
          <cell r="E3">
            <v>0</v>
          </cell>
        </row>
      </sheetData>
      <sheetData sheetId="1674">
        <row r="3">
          <cell r="E3">
            <v>0</v>
          </cell>
        </row>
      </sheetData>
      <sheetData sheetId="1675">
        <row r="3">
          <cell r="E3">
            <v>0</v>
          </cell>
        </row>
      </sheetData>
      <sheetData sheetId="1676">
        <row r="3">
          <cell r="E3">
            <v>0</v>
          </cell>
        </row>
      </sheetData>
      <sheetData sheetId="1677">
        <row r="3">
          <cell r="E3">
            <v>0</v>
          </cell>
        </row>
      </sheetData>
      <sheetData sheetId="1678">
        <row r="3">
          <cell r="E3">
            <v>0</v>
          </cell>
        </row>
      </sheetData>
      <sheetData sheetId="1679">
        <row r="3">
          <cell r="E3">
            <v>0</v>
          </cell>
        </row>
      </sheetData>
      <sheetData sheetId="1680">
        <row r="3">
          <cell r="E3">
            <v>0</v>
          </cell>
        </row>
      </sheetData>
      <sheetData sheetId="1681">
        <row r="3">
          <cell r="E3">
            <v>0</v>
          </cell>
        </row>
      </sheetData>
      <sheetData sheetId="1682">
        <row r="3">
          <cell r="E3">
            <v>0</v>
          </cell>
        </row>
      </sheetData>
      <sheetData sheetId="1683">
        <row r="3">
          <cell r="E3">
            <v>0</v>
          </cell>
        </row>
      </sheetData>
      <sheetData sheetId="1684">
        <row r="3">
          <cell r="E3">
            <v>0</v>
          </cell>
        </row>
      </sheetData>
      <sheetData sheetId="1685">
        <row r="3">
          <cell r="E3">
            <v>0</v>
          </cell>
        </row>
      </sheetData>
      <sheetData sheetId="1686">
        <row r="3">
          <cell r="E3">
            <v>0</v>
          </cell>
        </row>
      </sheetData>
      <sheetData sheetId="1687">
        <row r="3">
          <cell r="E3">
            <v>0</v>
          </cell>
        </row>
      </sheetData>
      <sheetData sheetId="1688">
        <row r="3">
          <cell r="E3">
            <v>0</v>
          </cell>
        </row>
      </sheetData>
      <sheetData sheetId="1689">
        <row r="3">
          <cell r="E3">
            <v>0</v>
          </cell>
        </row>
      </sheetData>
      <sheetData sheetId="1690">
        <row r="3">
          <cell r="E3">
            <v>0</v>
          </cell>
        </row>
      </sheetData>
      <sheetData sheetId="1691">
        <row r="3">
          <cell r="E3">
            <v>0</v>
          </cell>
        </row>
      </sheetData>
      <sheetData sheetId="1692">
        <row r="3">
          <cell r="E3">
            <v>0</v>
          </cell>
        </row>
      </sheetData>
      <sheetData sheetId="1693">
        <row r="3">
          <cell r="E3">
            <v>0</v>
          </cell>
        </row>
      </sheetData>
      <sheetData sheetId="1694">
        <row r="3">
          <cell r="E3">
            <v>0</v>
          </cell>
        </row>
      </sheetData>
      <sheetData sheetId="1695">
        <row r="3">
          <cell r="E3">
            <v>0</v>
          </cell>
        </row>
      </sheetData>
      <sheetData sheetId="1696">
        <row r="3">
          <cell r="E3">
            <v>0</v>
          </cell>
        </row>
      </sheetData>
      <sheetData sheetId="1697">
        <row r="3">
          <cell r="E3">
            <v>0</v>
          </cell>
        </row>
      </sheetData>
      <sheetData sheetId="1698">
        <row r="3">
          <cell r="E3">
            <v>0</v>
          </cell>
        </row>
      </sheetData>
      <sheetData sheetId="1699">
        <row r="3">
          <cell r="E3">
            <v>0</v>
          </cell>
        </row>
      </sheetData>
      <sheetData sheetId="1700">
        <row r="3">
          <cell r="E3">
            <v>0</v>
          </cell>
        </row>
      </sheetData>
      <sheetData sheetId="1701">
        <row r="3">
          <cell r="E3">
            <v>0</v>
          </cell>
        </row>
      </sheetData>
      <sheetData sheetId="1702">
        <row r="3">
          <cell r="E3">
            <v>0</v>
          </cell>
        </row>
      </sheetData>
      <sheetData sheetId="1703">
        <row r="3">
          <cell r="E3">
            <v>0</v>
          </cell>
        </row>
      </sheetData>
      <sheetData sheetId="1704">
        <row r="3">
          <cell r="E3">
            <v>0</v>
          </cell>
        </row>
      </sheetData>
      <sheetData sheetId="1705">
        <row r="3">
          <cell r="E3">
            <v>0</v>
          </cell>
        </row>
      </sheetData>
      <sheetData sheetId="1706">
        <row r="3">
          <cell r="E3">
            <v>0</v>
          </cell>
        </row>
      </sheetData>
      <sheetData sheetId="1707">
        <row r="3">
          <cell r="E3">
            <v>0</v>
          </cell>
        </row>
      </sheetData>
      <sheetData sheetId="1708">
        <row r="3">
          <cell r="E3">
            <v>0</v>
          </cell>
        </row>
      </sheetData>
      <sheetData sheetId="1709">
        <row r="3">
          <cell r="E3">
            <v>0</v>
          </cell>
        </row>
      </sheetData>
      <sheetData sheetId="1710">
        <row r="3">
          <cell r="E3">
            <v>0</v>
          </cell>
        </row>
      </sheetData>
      <sheetData sheetId="1711">
        <row r="3">
          <cell r="E3">
            <v>0</v>
          </cell>
        </row>
      </sheetData>
      <sheetData sheetId="1712">
        <row r="3">
          <cell r="E3">
            <v>0</v>
          </cell>
        </row>
      </sheetData>
      <sheetData sheetId="1713">
        <row r="3">
          <cell r="E3">
            <v>0</v>
          </cell>
        </row>
      </sheetData>
      <sheetData sheetId="1714">
        <row r="3">
          <cell r="E3">
            <v>0</v>
          </cell>
        </row>
      </sheetData>
      <sheetData sheetId="1715">
        <row r="3">
          <cell r="E3">
            <v>0</v>
          </cell>
        </row>
      </sheetData>
      <sheetData sheetId="1716">
        <row r="3">
          <cell r="E3">
            <v>0</v>
          </cell>
        </row>
      </sheetData>
      <sheetData sheetId="1717">
        <row r="3">
          <cell r="E3">
            <v>0</v>
          </cell>
        </row>
      </sheetData>
      <sheetData sheetId="1718">
        <row r="3">
          <cell r="E3">
            <v>0</v>
          </cell>
        </row>
      </sheetData>
      <sheetData sheetId="1719">
        <row r="3">
          <cell r="E3">
            <v>0</v>
          </cell>
        </row>
      </sheetData>
      <sheetData sheetId="1720">
        <row r="3">
          <cell r="E3">
            <v>0</v>
          </cell>
        </row>
      </sheetData>
      <sheetData sheetId="1721">
        <row r="3">
          <cell r="E3">
            <v>0</v>
          </cell>
        </row>
      </sheetData>
      <sheetData sheetId="1722">
        <row r="3">
          <cell r="E3">
            <v>0</v>
          </cell>
        </row>
      </sheetData>
      <sheetData sheetId="1723">
        <row r="3">
          <cell r="E3">
            <v>0</v>
          </cell>
        </row>
      </sheetData>
      <sheetData sheetId="1724">
        <row r="3">
          <cell r="E3">
            <v>0</v>
          </cell>
        </row>
      </sheetData>
      <sheetData sheetId="1725">
        <row r="3">
          <cell r="E3">
            <v>0</v>
          </cell>
        </row>
      </sheetData>
      <sheetData sheetId="1726">
        <row r="3">
          <cell r="E3">
            <v>0</v>
          </cell>
        </row>
      </sheetData>
      <sheetData sheetId="1727">
        <row r="3">
          <cell r="E3">
            <v>0</v>
          </cell>
        </row>
      </sheetData>
      <sheetData sheetId="1728">
        <row r="3">
          <cell r="E3">
            <v>0</v>
          </cell>
        </row>
      </sheetData>
      <sheetData sheetId="1729">
        <row r="3">
          <cell r="E3">
            <v>0</v>
          </cell>
        </row>
      </sheetData>
      <sheetData sheetId="1730">
        <row r="3">
          <cell r="E3">
            <v>0</v>
          </cell>
        </row>
      </sheetData>
      <sheetData sheetId="1731">
        <row r="3">
          <cell r="E3">
            <v>0</v>
          </cell>
        </row>
      </sheetData>
      <sheetData sheetId="1732">
        <row r="3">
          <cell r="E3">
            <v>0</v>
          </cell>
        </row>
      </sheetData>
      <sheetData sheetId="1733">
        <row r="3">
          <cell r="E3">
            <v>0</v>
          </cell>
        </row>
      </sheetData>
      <sheetData sheetId="1734">
        <row r="3">
          <cell r="E3">
            <v>0</v>
          </cell>
        </row>
      </sheetData>
      <sheetData sheetId="1735">
        <row r="3">
          <cell r="E3">
            <v>0</v>
          </cell>
        </row>
      </sheetData>
      <sheetData sheetId="1736">
        <row r="3">
          <cell r="E3">
            <v>0</v>
          </cell>
        </row>
      </sheetData>
      <sheetData sheetId="1737">
        <row r="3">
          <cell r="E3">
            <v>0</v>
          </cell>
        </row>
      </sheetData>
      <sheetData sheetId="1738">
        <row r="3">
          <cell r="E3">
            <v>0</v>
          </cell>
        </row>
      </sheetData>
      <sheetData sheetId="1739">
        <row r="3">
          <cell r="E3">
            <v>0</v>
          </cell>
        </row>
      </sheetData>
      <sheetData sheetId="1740">
        <row r="3">
          <cell r="E3">
            <v>0</v>
          </cell>
        </row>
      </sheetData>
      <sheetData sheetId="1741">
        <row r="3">
          <cell r="E3">
            <v>0</v>
          </cell>
        </row>
      </sheetData>
      <sheetData sheetId="1742">
        <row r="3">
          <cell r="E3">
            <v>0</v>
          </cell>
        </row>
      </sheetData>
      <sheetData sheetId="1743">
        <row r="3">
          <cell r="E3">
            <v>0</v>
          </cell>
        </row>
      </sheetData>
      <sheetData sheetId="1744">
        <row r="3">
          <cell r="E3">
            <v>0</v>
          </cell>
        </row>
      </sheetData>
      <sheetData sheetId="1745">
        <row r="3">
          <cell r="E3">
            <v>0</v>
          </cell>
        </row>
      </sheetData>
      <sheetData sheetId="1746">
        <row r="3">
          <cell r="E3">
            <v>0</v>
          </cell>
        </row>
      </sheetData>
      <sheetData sheetId="1747">
        <row r="3">
          <cell r="E3">
            <v>0</v>
          </cell>
        </row>
      </sheetData>
      <sheetData sheetId="1748">
        <row r="3">
          <cell r="E3">
            <v>0</v>
          </cell>
        </row>
      </sheetData>
      <sheetData sheetId="1749">
        <row r="3">
          <cell r="E3">
            <v>0</v>
          </cell>
        </row>
      </sheetData>
      <sheetData sheetId="1750">
        <row r="3">
          <cell r="E3">
            <v>0</v>
          </cell>
        </row>
      </sheetData>
      <sheetData sheetId="1751">
        <row r="3">
          <cell r="E3">
            <v>0</v>
          </cell>
        </row>
      </sheetData>
      <sheetData sheetId="1752">
        <row r="3">
          <cell r="E3">
            <v>0</v>
          </cell>
        </row>
      </sheetData>
      <sheetData sheetId="1753">
        <row r="3">
          <cell r="E3">
            <v>0</v>
          </cell>
        </row>
      </sheetData>
      <sheetData sheetId="1754">
        <row r="3">
          <cell r="E3">
            <v>0</v>
          </cell>
        </row>
      </sheetData>
      <sheetData sheetId="1755">
        <row r="3">
          <cell r="E3">
            <v>0</v>
          </cell>
        </row>
      </sheetData>
      <sheetData sheetId="1756">
        <row r="3">
          <cell r="E3">
            <v>0</v>
          </cell>
        </row>
      </sheetData>
      <sheetData sheetId="1757">
        <row r="3">
          <cell r="E3">
            <v>0</v>
          </cell>
        </row>
      </sheetData>
      <sheetData sheetId="1758">
        <row r="3">
          <cell r="E3">
            <v>0</v>
          </cell>
        </row>
      </sheetData>
      <sheetData sheetId="1759">
        <row r="3">
          <cell r="E3">
            <v>0</v>
          </cell>
        </row>
      </sheetData>
      <sheetData sheetId="1760">
        <row r="3">
          <cell r="E3">
            <v>0</v>
          </cell>
        </row>
      </sheetData>
      <sheetData sheetId="1761">
        <row r="3">
          <cell r="E3">
            <v>0</v>
          </cell>
        </row>
      </sheetData>
      <sheetData sheetId="1762">
        <row r="3">
          <cell r="E3">
            <v>0</v>
          </cell>
        </row>
      </sheetData>
      <sheetData sheetId="1763">
        <row r="3">
          <cell r="E3">
            <v>0</v>
          </cell>
        </row>
      </sheetData>
      <sheetData sheetId="1764">
        <row r="3">
          <cell r="E3">
            <v>0</v>
          </cell>
        </row>
      </sheetData>
      <sheetData sheetId="1765">
        <row r="3">
          <cell r="E3">
            <v>0</v>
          </cell>
        </row>
      </sheetData>
      <sheetData sheetId="1766">
        <row r="3">
          <cell r="E3">
            <v>0</v>
          </cell>
        </row>
      </sheetData>
      <sheetData sheetId="1767">
        <row r="3">
          <cell r="E3">
            <v>0</v>
          </cell>
        </row>
      </sheetData>
      <sheetData sheetId="1768">
        <row r="3">
          <cell r="E3">
            <v>0</v>
          </cell>
        </row>
      </sheetData>
      <sheetData sheetId="1769">
        <row r="3">
          <cell r="E3">
            <v>0</v>
          </cell>
        </row>
      </sheetData>
      <sheetData sheetId="1770">
        <row r="3">
          <cell r="E3">
            <v>0</v>
          </cell>
        </row>
      </sheetData>
      <sheetData sheetId="1771">
        <row r="3">
          <cell r="E3">
            <v>0</v>
          </cell>
        </row>
      </sheetData>
      <sheetData sheetId="1772">
        <row r="3">
          <cell r="E3">
            <v>0</v>
          </cell>
        </row>
      </sheetData>
      <sheetData sheetId="1773">
        <row r="3">
          <cell r="E3">
            <v>0</v>
          </cell>
        </row>
      </sheetData>
      <sheetData sheetId="1774">
        <row r="3">
          <cell r="E3">
            <v>0</v>
          </cell>
        </row>
      </sheetData>
      <sheetData sheetId="1775">
        <row r="3">
          <cell r="E3">
            <v>0</v>
          </cell>
        </row>
      </sheetData>
      <sheetData sheetId="1776">
        <row r="3">
          <cell r="E3">
            <v>0</v>
          </cell>
        </row>
      </sheetData>
      <sheetData sheetId="1777">
        <row r="3">
          <cell r="E3">
            <v>0</v>
          </cell>
        </row>
      </sheetData>
      <sheetData sheetId="1778">
        <row r="3">
          <cell r="E3">
            <v>0</v>
          </cell>
        </row>
      </sheetData>
      <sheetData sheetId="1779">
        <row r="3">
          <cell r="E3">
            <v>0</v>
          </cell>
        </row>
      </sheetData>
      <sheetData sheetId="1780">
        <row r="3">
          <cell r="E3">
            <v>0</v>
          </cell>
        </row>
      </sheetData>
      <sheetData sheetId="1781">
        <row r="3">
          <cell r="E3">
            <v>0</v>
          </cell>
        </row>
      </sheetData>
      <sheetData sheetId="1782">
        <row r="3">
          <cell r="E3">
            <v>0</v>
          </cell>
        </row>
      </sheetData>
      <sheetData sheetId="1783">
        <row r="3">
          <cell r="E3">
            <v>0</v>
          </cell>
        </row>
      </sheetData>
      <sheetData sheetId="1784">
        <row r="3">
          <cell r="E3">
            <v>0</v>
          </cell>
        </row>
      </sheetData>
      <sheetData sheetId="1785">
        <row r="3">
          <cell r="E3">
            <v>0</v>
          </cell>
        </row>
      </sheetData>
      <sheetData sheetId="1786">
        <row r="3">
          <cell r="E3">
            <v>0</v>
          </cell>
        </row>
      </sheetData>
      <sheetData sheetId="1787">
        <row r="3">
          <cell r="E3">
            <v>0</v>
          </cell>
        </row>
      </sheetData>
      <sheetData sheetId="1788">
        <row r="3">
          <cell r="E3">
            <v>0</v>
          </cell>
        </row>
      </sheetData>
      <sheetData sheetId="1789">
        <row r="3">
          <cell r="E3">
            <v>0</v>
          </cell>
        </row>
      </sheetData>
      <sheetData sheetId="1790">
        <row r="3">
          <cell r="E3">
            <v>0</v>
          </cell>
        </row>
      </sheetData>
      <sheetData sheetId="1791">
        <row r="3">
          <cell r="E3">
            <v>0</v>
          </cell>
        </row>
      </sheetData>
      <sheetData sheetId="1792">
        <row r="3">
          <cell r="E3">
            <v>0</v>
          </cell>
        </row>
      </sheetData>
      <sheetData sheetId="1793">
        <row r="3">
          <cell r="E3">
            <v>0</v>
          </cell>
        </row>
      </sheetData>
      <sheetData sheetId="1794">
        <row r="3">
          <cell r="E3">
            <v>0</v>
          </cell>
        </row>
      </sheetData>
      <sheetData sheetId="1795">
        <row r="3">
          <cell r="E3">
            <v>0</v>
          </cell>
        </row>
      </sheetData>
      <sheetData sheetId="1796">
        <row r="3">
          <cell r="E3">
            <v>0</v>
          </cell>
        </row>
      </sheetData>
      <sheetData sheetId="1797">
        <row r="3">
          <cell r="E3">
            <v>0</v>
          </cell>
        </row>
      </sheetData>
      <sheetData sheetId="1798">
        <row r="3">
          <cell r="E3">
            <v>0</v>
          </cell>
        </row>
      </sheetData>
      <sheetData sheetId="1799">
        <row r="3">
          <cell r="E3">
            <v>0</v>
          </cell>
        </row>
      </sheetData>
      <sheetData sheetId="1800">
        <row r="3">
          <cell r="E3">
            <v>0</v>
          </cell>
        </row>
      </sheetData>
      <sheetData sheetId="1801">
        <row r="3">
          <cell r="E3">
            <v>0</v>
          </cell>
        </row>
      </sheetData>
      <sheetData sheetId="1802">
        <row r="3">
          <cell r="E3">
            <v>0</v>
          </cell>
        </row>
      </sheetData>
      <sheetData sheetId="1803">
        <row r="3">
          <cell r="E3">
            <v>0</v>
          </cell>
        </row>
      </sheetData>
      <sheetData sheetId="1804">
        <row r="3">
          <cell r="E3">
            <v>0</v>
          </cell>
        </row>
      </sheetData>
      <sheetData sheetId="1805">
        <row r="3">
          <cell r="E3">
            <v>0</v>
          </cell>
        </row>
      </sheetData>
      <sheetData sheetId="1806">
        <row r="3">
          <cell r="E3">
            <v>0</v>
          </cell>
        </row>
      </sheetData>
      <sheetData sheetId="1807">
        <row r="3">
          <cell r="E3">
            <v>0</v>
          </cell>
        </row>
      </sheetData>
      <sheetData sheetId="1808">
        <row r="3">
          <cell r="E3">
            <v>0</v>
          </cell>
        </row>
      </sheetData>
      <sheetData sheetId="1809">
        <row r="3">
          <cell r="E3">
            <v>0</v>
          </cell>
        </row>
      </sheetData>
      <sheetData sheetId="1810">
        <row r="3">
          <cell r="E3">
            <v>0</v>
          </cell>
        </row>
      </sheetData>
      <sheetData sheetId="1811">
        <row r="3">
          <cell r="E3">
            <v>0</v>
          </cell>
        </row>
      </sheetData>
      <sheetData sheetId="1812">
        <row r="3">
          <cell r="E3">
            <v>0</v>
          </cell>
        </row>
      </sheetData>
      <sheetData sheetId="1813">
        <row r="3">
          <cell r="E3">
            <v>0</v>
          </cell>
        </row>
      </sheetData>
      <sheetData sheetId="1814">
        <row r="3">
          <cell r="E3">
            <v>0</v>
          </cell>
        </row>
      </sheetData>
      <sheetData sheetId="1815">
        <row r="3">
          <cell r="E3">
            <v>0</v>
          </cell>
        </row>
      </sheetData>
      <sheetData sheetId="1816">
        <row r="3">
          <cell r="E3">
            <v>0</v>
          </cell>
        </row>
      </sheetData>
      <sheetData sheetId="1817">
        <row r="3">
          <cell r="E3">
            <v>0</v>
          </cell>
        </row>
      </sheetData>
      <sheetData sheetId="1818">
        <row r="3">
          <cell r="E3">
            <v>0</v>
          </cell>
        </row>
      </sheetData>
      <sheetData sheetId="1819">
        <row r="3">
          <cell r="E3">
            <v>0</v>
          </cell>
        </row>
      </sheetData>
      <sheetData sheetId="1820">
        <row r="3">
          <cell r="E3">
            <v>0</v>
          </cell>
        </row>
      </sheetData>
      <sheetData sheetId="1821">
        <row r="3">
          <cell r="E3">
            <v>0</v>
          </cell>
        </row>
      </sheetData>
      <sheetData sheetId="1822">
        <row r="3">
          <cell r="E3">
            <v>0</v>
          </cell>
        </row>
      </sheetData>
      <sheetData sheetId="1823">
        <row r="3">
          <cell r="E3">
            <v>0</v>
          </cell>
        </row>
      </sheetData>
      <sheetData sheetId="1824">
        <row r="3">
          <cell r="E3">
            <v>0</v>
          </cell>
        </row>
      </sheetData>
      <sheetData sheetId="1825">
        <row r="3">
          <cell r="E3">
            <v>0</v>
          </cell>
        </row>
      </sheetData>
      <sheetData sheetId="1826">
        <row r="3">
          <cell r="E3">
            <v>0</v>
          </cell>
        </row>
      </sheetData>
      <sheetData sheetId="1827">
        <row r="3">
          <cell r="E3">
            <v>0</v>
          </cell>
        </row>
      </sheetData>
      <sheetData sheetId="1828">
        <row r="3">
          <cell r="E3">
            <v>0</v>
          </cell>
        </row>
      </sheetData>
      <sheetData sheetId="1829">
        <row r="3">
          <cell r="E3">
            <v>0</v>
          </cell>
        </row>
      </sheetData>
      <sheetData sheetId="1830">
        <row r="3">
          <cell r="E3">
            <v>0</v>
          </cell>
        </row>
      </sheetData>
      <sheetData sheetId="1831">
        <row r="3">
          <cell r="E3">
            <v>0</v>
          </cell>
        </row>
      </sheetData>
      <sheetData sheetId="1832">
        <row r="3">
          <cell r="E3">
            <v>0</v>
          </cell>
        </row>
      </sheetData>
      <sheetData sheetId="1833">
        <row r="3">
          <cell r="E3">
            <v>0</v>
          </cell>
        </row>
      </sheetData>
      <sheetData sheetId="1834">
        <row r="3">
          <cell r="E3">
            <v>0</v>
          </cell>
        </row>
      </sheetData>
      <sheetData sheetId="1835">
        <row r="3">
          <cell r="E3">
            <v>0</v>
          </cell>
        </row>
      </sheetData>
      <sheetData sheetId="1836">
        <row r="3">
          <cell r="E3">
            <v>0</v>
          </cell>
        </row>
      </sheetData>
      <sheetData sheetId="1837">
        <row r="3">
          <cell r="E3">
            <v>0</v>
          </cell>
        </row>
      </sheetData>
      <sheetData sheetId="1838">
        <row r="3">
          <cell r="E3">
            <v>0</v>
          </cell>
        </row>
      </sheetData>
      <sheetData sheetId="1839">
        <row r="3">
          <cell r="E3">
            <v>0</v>
          </cell>
        </row>
      </sheetData>
      <sheetData sheetId="1840">
        <row r="3">
          <cell r="E3">
            <v>0</v>
          </cell>
        </row>
      </sheetData>
      <sheetData sheetId="1841">
        <row r="3">
          <cell r="E3">
            <v>0</v>
          </cell>
        </row>
      </sheetData>
      <sheetData sheetId="1842">
        <row r="3">
          <cell r="E3">
            <v>0</v>
          </cell>
        </row>
      </sheetData>
      <sheetData sheetId="1843">
        <row r="3">
          <cell r="E3">
            <v>0</v>
          </cell>
        </row>
      </sheetData>
      <sheetData sheetId="1844">
        <row r="3">
          <cell r="E3">
            <v>0</v>
          </cell>
        </row>
      </sheetData>
      <sheetData sheetId="1845">
        <row r="3">
          <cell r="E3">
            <v>0</v>
          </cell>
        </row>
      </sheetData>
      <sheetData sheetId="1846">
        <row r="3">
          <cell r="E3">
            <v>0</v>
          </cell>
        </row>
      </sheetData>
      <sheetData sheetId="1847">
        <row r="3">
          <cell r="E3">
            <v>0</v>
          </cell>
        </row>
      </sheetData>
      <sheetData sheetId="1848">
        <row r="3">
          <cell r="E3">
            <v>0</v>
          </cell>
        </row>
      </sheetData>
      <sheetData sheetId="1849">
        <row r="3">
          <cell r="E3">
            <v>0</v>
          </cell>
        </row>
      </sheetData>
      <sheetData sheetId="1850">
        <row r="3">
          <cell r="E3">
            <v>0</v>
          </cell>
        </row>
      </sheetData>
      <sheetData sheetId="1851">
        <row r="3">
          <cell r="E3">
            <v>0</v>
          </cell>
        </row>
      </sheetData>
      <sheetData sheetId="1852">
        <row r="3">
          <cell r="E3">
            <v>0</v>
          </cell>
        </row>
      </sheetData>
      <sheetData sheetId="1853">
        <row r="3">
          <cell r="E3">
            <v>0</v>
          </cell>
        </row>
      </sheetData>
      <sheetData sheetId="1854">
        <row r="3">
          <cell r="E3">
            <v>0</v>
          </cell>
        </row>
      </sheetData>
      <sheetData sheetId="1855">
        <row r="3">
          <cell r="E3">
            <v>0</v>
          </cell>
        </row>
      </sheetData>
      <sheetData sheetId="1856">
        <row r="3">
          <cell r="E3">
            <v>0</v>
          </cell>
        </row>
      </sheetData>
      <sheetData sheetId="1857">
        <row r="3">
          <cell r="E3">
            <v>0</v>
          </cell>
        </row>
      </sheetData>
      <sheetData sheetId="1858">
        <row r="3">
          <cell r="E3">
            <v>0</v>
          </cell>
        </row>
      </sheetData>
      <sheetData sheetId="1859">
        <row r="3">
          <cell r="E3">
            <v>0</v>
          </cell>
        </row>
      </sheetData>
      <sheetData sheetId="1860">
        <row r="3">
          <cell r="E3">
            <v>0</v>
          </cell>
        </row>
      </sheetData>
      <sheetData sheetId="1861">
        <row r="3">
          <cell r="E3">
            <v>0</v>
          </cell>
        </row>
      </sheetData>
      <sheetData sheetId="1862">
        <row r="3">
          <cell r="E3">
            <v>0</v>
          </cell>
        </row>
      </sheetData>
      <sheetData sheetId="1863">
        <row r="3">
          <cell r="E3">
            <v>0</v>
          </cell>
        </row>
      </sheetData>
      <sheetData sheetId="1864">
        <row r="3">
          <cell r="E3">
            <v>0</v>
          </cell>
        </row>
      </sheetData>
      <sheetData sheetId="1865">
        <row r="3">
          <cell r="E3">
            <v>0</v>
          </cell>
        </row>
      </sheetData>
      <sheetData sheetId="1866">
        <row r="3">
          <cell r="E3">
            <v>0</v>
          </cell>
        </row>
      </sheetData>
      <sheetData sheetId="1867">
        <row r="3">
          <cell r="E3">
            <v>0</v>
          </cell>
        </row>
      </sheetData>
      <sheetData sheetId="1868">
        <row r="3">
          <cell r="E3">
            <v>0</v>
          </cell>
        </row>
      </sheetData>
      <sheetData sheetId="1869">
        <row r="3">
          <cell r="E3">
            <v>0</v>
          </cell>
        </row>
      </sheetData>
      <sheetData sheetId="1870">
        <row r="3">
          <cell r="E3">
            <v>0</v>
          </cell>
        </row>
      </sheetData>
      <sheetData sheetId="1871">
        <row r="3">
          <cell r="E3">
            <v>0</v>
          </cell>
        </row>
      </sheetData>
      <sheetData sheetId="1872">
        <row r="3">
          <cell r="E3">
            <v>0</v>
          </cell>
        </row>
      </sheetData>
      <sheetData sheetId="1873">
        <row r="3">
          <cell r="E3">
            <v>0</v>
          </cell>
        </row>
      </sheetData>
      <sheetData sheetId="1874">
        <row r="3">
          <cell r="E3">
            <v>0</v>
          </cell>
        </row>
      </sheetData>
      <sheetData sheetId="1875">
        <row r="3">
          <cell r="E3">
            <v>0</v>
          </cell>
        </row>
      </sheetData>
      <sheetData sheetId="1876">
        <row r="3">
          <cell r="E3">
            <v>0</v>
          </cell>
        </row>
      </sheetData>
      <sheetData sheetId="1877">
        <row r="3">
          <cell r="E3">
            <v>0</v>
          </cell>
        </row>
      </sheetData>
      <sheetData sheetId="1878">
        <row r="3">
          <cell r="E3">
            <v>0</v>
          </cell>
        </row>
      </sheetData>
      <sheetData sheetId="1879">
        <row r="3">
          <cell r="E3">
            <v>0</v>
          </cell>
        </row>
      </sheetData>
      <sheetData sheetId="1880">
        <row r="3">
          <cell r="E3">
            <v>0</v>
          </cell>
        </row>
      </sheetData>
      <sheetData sheetId="1881">
        <row r="3">
          <cell r="E3">
            <v>0</v>
          </cell>
        </row>
      </sheetData>
      <sheetData sheetId="1882">
        <row r="3">
          <cell r="E3">
            <v>0</v>
          </cell>
        </row>
      </sheetData>
      <sheetData sheetId="1883">
        <row r="3">
          <cell r="E3">
            <v>0</v>
          </cell>
        </row>
      </sheetData>
      <sheetData sheetId="1884">
        <row r="3">
          <cell r="E3">
            <v>0</v>
          </cell>
        </row>
      </sheetData>
      <sheetData sheetId="1885">
        <row r="3">
          <cell r="E3">
            <v>0</v>
          </cell>
        </row>
      </sheetData>
      <sheetData sheetId="1886">
        <row r="3">
          <cell r="E3">
            <v>0</v>
          </cell>
        </row>
      </sheetData>
      <sheetData sheetId="1887">
        <row r="3">
          <cell r="E3">
            <v>0</v>
          </cell>
        </row>
      </sheetData>
      <sheetData sheetId="1888">
        <row r="3">
          <cell r="E3">
            <v>0</v>
          </cell>
        </row>
      </sheetData>
      <sheetData sheetId="1889">
        <row r="3">
          <cell r="E3">
            <v>0</v>
          </cell>
        </row>
      </sheetData>
      <sheetData sheetId="1890">
        <row r="3">
          <cell r="E3">
            <v>0</v>
          </cell>
        </row>
      </sheetData>
      <sheetData sheetId="1891">
        <row r="3">
          <cell r="E3">
            <v>0</v>
          </cell>
        </row>
      </sheetData>
      <sheetData sheetId="1892">
        <row r="3">
          <cell r="E3">
            <v>0</v>
          </cell>
        </row>
      </sheetData>
      <sheetData sheetId="1893">
        <row r="3">
          <cell r="E3">
            <v>0</v>
          </cell>
        </row>
      </sheetData>
      <sheetData sheetId="1894">
        <row r="3">
          <cell r="E3">
            <v>0</v>
          </cell>
        </row>
      </sheetData>
      <sheetData sheetId="1895">
        <row r="3">
          <cell r="E3">
            <v>0</v>
          </cell>
        </row>
      </sheetData>
      <sheetData sheetId="1896">
        <row r="3">
          <cell r="E3">
            <v>0</v>
          </cell>
        </row>
      </sheetData>
      <sheetData sheetId="1897">
        <row r="3">
          <cell r="E3">
            <v>0</v>
          </cell>
        </row>
      </sheetData>
      <sheetData sheetId="1898">
        <row r="3">
          <cell r="E3">
            <v>0</v>
          </cell>
        </row>
      </sheetData>
      <sheetData sheetId="1899">
        <row r="3">
          <cell r="E3">
            <v>0</v>
          </cell>
        </row>
      </sheetData>
      <sheetData sheetId="1900">
        <row r="3">
          <cell r="E3">
            <v>0</v>
          </cell>
        </row>
      </sheetData>
      <sheetData sheetId="1901">
        <row r="3">
          <cell r="E3">
            <v>0</v>
          </cell>
        </row>
      </sheetData>
      <sheetData sheetId="1902">
        <row r="3">
          <cell r="E3">
            <v>0</v>
          </cell>
        </row>
      </sheetData>
      <sheetData sheetId="1903">
        <row r="3">
          <cell r="E3">
            <v>0</v>
          </cell>
        </row>
      </sheetData>
      <sheetData sheetId="1904">
        <row r="3">
          <cell r="E3">
            <v>0</v>
          </cell>
        </row>
      </sheetData>
      <sheetData sheetId="1905">
        <row r="3">
          <cell r="E3">
            <v>0</v>
          </cell>
        </row>
      </sheetData>
      <sheetData sheetId="1906">
        <row r="3">
          <cell r="E3">
            <v>0</v>
          </cell>
        </row>
      </sheetData>
      <sheetData sheetId="1907">
        <row r="3">
          <cell r="E3">
            <v>0</v>
          </cell>
        </row>
      </sheetData>
      <sheetData sheetId="1908">
        <row r="3">
          <cell r="E3">
            <v>0</v>
          </cell>
        </row>
      </sheetData>
      <sheetData sheetId="1909">
        <row r="3">
          <cell r="E3">
            <v>0</v>
          </cell>
        </row>
      </sheetData>
      <sheetData sheetId="1910">
        <row r="3">
          <cell r="E3">
            <v>0</v>
          </cell>
        </row>
      </sheetData>
      <sheetData sheetId="1911">
        <row r="3">
          <cell r="E3">
            <v>0</v>
          </cell>
        </row>
      </sheetData>
      <sheetData sheetId="1912">
        <row r="3">
          <cell r="E3">
            <v>0</v>
          </cell>
        </row>
      </sheetData>
      <sheetData sheetId="1913">
        <row r="3">
          <cell r="E3">
            <v>0</v>
          </cell>
        </row>
      </sheetData>
      <sheetData sheetId="1914">
        <row r="3">
          <cell r="E3">
            <v>0</v>
          </cell>
        </row>
      </sheetData>
      <sheetData sheetId="1915">
        <row r="3">
          <cell r="E3">
            <v>0</v>
          </cell>
        </row>
      </sheetData>
      <sheetData sheetId="1916">
        <row r="3">
          <cell r="E3">
            <v>0</v>
          </cell>
        </row>
      </sheetData>
      <sheetData sheetId="1917">
        <row r="3">
          <cell r="E3">
            <v>0</v>
          </cell>
        </row>
      </sheetData>
      <sheetData sheetId="1918">
        <row r="3">
          <cell r="E3">
            <v>0</v>
          </cell>
        </row>
      </sheetData>
      <sheetData sheetId="1919">
        <row r="3">
          <cell r="E3">
            <v>0</v>
          </cell>
        </row>
      </sheetData>
      <sheetData sheetId="1920">
        <row r="3">
          <cell r="E3">
            <v>0</v>
          </cell>
        </row>
      </sheetData>
      <sheetData sheetId="1921">
        <row r="3">
          <cell r="E3">
            <v>0</v>
          </cell>
        </row>
      </sheetData>
      <sheetData sheetId="1922">
        <row r="3">
          <cell r="E3">
            <v>0</v>
          </cell>
        </row>
      </sheetData>
      <sheetData sheetId="1923">
        <row r="3">
          <cell r="E3">
            <v>0</v>
          </cell>
        </row>
      </sheetData>
      <sheetData sheetId="1924">
        <row r="3">
          <cell r="E3">
            <v>0</v>
          </cell>
        </row>
      </sheetData>
      <sheetData sheetId="1925">
        <row r="3">
          <cell r="E3">
            <v>0</v>
          </cell>
        </row>
      </sheetData>
      <sheetData sheetId="1926">
        <row r="3">
          <cell r="E3">
            <v>0</v>
          </cell>
        </row>
      </sheetData>
      <sheetData sheetId="1927">
        <row r="3">
          <cell r="E3">
            <v>0</v>
          </cell>
        </row>
      </sheetData>
      <sheetData sheetId="1928">
        <row r="3">
          <cell r="E3">
            <v>0</v>
          </cell>
        </row>
      </sheetData>
      <sheetData sheetId="1929">
        <row r="3">
          <cell r="E3">
            <v>0</v>
          </cell>
        </row>
      </sheetData>
      <sheetData sheetId="1930">
        <row r="3">
          <cell r="E3">
            <v>0</v>
          </cell>
        </row>
      </sheetData>
      <sheetData sheetId="1931">
        <row r="3">
          <cell r="E3">
            <v>0</v>
          </cell>
        </row>
      </sheetData>
      <sheetData sheetId="1932">
        <row r="3">
          <cell r="E3">
            <v>0</v>
          </cell>
        </row>
      </sheetData>
      <sheetData sheetId="1933">
        <row r="3">
          <cell r="E3">
            <v>0</v>
          </cell>
        </row>
      </sheetData>
      <sheetData sheetId="1934">
        <row r="3">
          <cell r="E3">
            <v>0</v>
          </cell>
        </row>
      </sheetData>
      <sheetData sheetId="1935">
        <row r="3">
          <cell r="E3">
            <v>0</v>
          </cell>
        </row>
      </sheetData>
      <sheetData sheetId="1936">
        <row r="3">
          <cell r="E3">
            <v>0</v>
          </cell>
        </row>
      </sheetData>
      <sheetData sheetId="1937">
        <row r="3">
          <cell r="E3">
            <v>0</v>
          </cell>
        </row>
      </sheetData>
      <sheetData sheetId="1938">
        <row r="3">
          <cell r="E3">
            <v>0</v>
          </cell>
        </row>
      </sheetData>
      <sheetData sheetId="1939">
        <row r="3">
          <cell r="E3">
            <v>0</v>
          </cell>
        </row>
      </sheetData>
      <sheetData sheetId="1940">
        <row r="3">
          <cell r="E3">
            <v>0</v>
          </cell>
        </row>
      </sheetData>
      <sheetData sheetId="1941">
        <row r="3">
          <cell r="E3">
            <v>0</v>
          </cell>
        </row>
      </sheetData>
      <sheetData sheetId="1942">
        <row r="3">
          <cell r="E3">
            <v>0</v>
          </cell>
        </row>
      </sheetData>
      <sheetData sheetId="1943">
        <row r="3">
          <cell r="E3">
            <v>0</v>
          </cell>
        </row>
      </sheetData>
      <sheetData sheetId="1944">
        <row r="3">
          <cell r="E3">
            <v>0</v>
          </cell>
        </row>
      </sheetData>
      <sheetData sheetId="1945">
        <row r="3">
          <cell r="E3">
            <v>0</v>
          </cell>
        </row>
      </sheetData>
      <sheetData sheetId="1946">
        <row r="3">
          <cell r="E3">
            <v>0</v>
          </cell>
        </row>
      </sheetData>
      <sheetData sheetId="1947">
        <row r="3">
          <cell r="E3">
            <v>0</v>
          </cell>
        </row>
      </sheetData>
      <sheetData sheetId="1948">
        <row r="3">
          <cell r="E3">
            <v>0</v>
          </cell>
        </row>
      </sheetData>
      <sheetData sheetId="1949">
        <row r="3">
          <cell r="E3">
            <v>0</v>
          </cell>
        </row>
      </sheetData>
      <sheetData sheetId="1950">
        <row r="3">
          <cell r="E3">
            <v>0</v>
          </cell>
        </row>
      </sheetData>
      <sheetData sheetId="1951">
        <row r="3">
          <cell r="E3">
            <v>0</v>
          </cell>
        </row>
      </sheetData>
      <sheetData sheetId="1952">
        <row r="3">
          <cell r="E3">
            <v>0</v>
          </cell>
        </row>
      </sheetData>
      <sheetData sheetId="1953">
        <row r="3">
          <cell r="E3">
            <v>0</v>
          </cell>
        </row>
      </sheetData>
      <sheetData sheetId="1954">
        <row r="3">
          <cell r="E3">
            <v>0</v>
          </cell>
        </row>
      </sheetData>
      <sheetData sheetId="1955">
        <row r="3">
          <cell r="E3">
            <v>0</v>
          </cell>
        </row>
      </sheetData>
      <sheetData sheetId="1956">
        <row r="3">
          <cell r="E3">
            <v>0</v>
          </cell>
        </row>
      </sheetData>
      <sheetData sheetId="1957">
        <row r="3">
          <cell r="E3">
            <v>0</v>
          </cell>
        </row>
      </sheetData>
      <sheetData sheetId="1958">
        <row r="3">
          <cell r="E3">
            <v>0</v>
          </cell>
        </row>
      </sheetData>
      <sheetData sheetId="1959">
        <row r="3">
          <cell r="E3">
            <v>0</v>
          </cell>
        </row>
      </sheetData>
      <sheetData sheetId="1960">
        <row r="3">
          <cell r="E3">
            <v>0</v>
          </cell>
        </row>
      </sheetData>
      <sheetData sheetId="1961">
        <row r="3">
          <cell r="E3">
            <v>0</v>
          </cell>
        </row>
      </sheetData>
      <sheetData sheetId="1962">
        <row r="3">
          <cell r="E3">
            <v>0</v>
          </cell>
        </row>
      </sheetData>
      <sheetData sheetId="1963">
        <row r="3">
          <cell r="E3">
            <v>0</v>
          </cell>
        </row>
      </sheetData>
      <sheetData sheetId="1964">
        <row r="3">
          <cell r="E3">
            <v>0</v>
          </cell>
        </row>
      </sheetData>
      <sheetData sheetId="1965">
        <row r="3">
          <cell r="E3">
            <v>0</v>
          </cell>
        </row>
      </sheetData>
      <sheetData sheetId="1966">
        <row r="3">
          <cell r="E3">
            <v>0</v>
          </cell>
        </row>
      </sheetData>
      <sheetData sheetId="1967">
        <row r="3">
          <cell r="E3">
            <v>0</v>
          </cell>
        </row>
      </sheetData>
      <sheetData sheetId="1968">
        <row r="3">
          <cell r="E3">
            <v>0</v>
          </cell>
        </row>
      </sheetData>
      <sheetData sheetId="1969">
        <row r="3">
          <cell r="E3">
            <v>0</v>
          </cell>
        </row>
      </sheetData>
      <sheetData sheetId="1970">
        <row r="3">
          <cell r="E3">
            <v>0</v>
          </cell>
        </row>
      </sheetData>
      <sheetData sheetId="1971">
        <row r="3">
          <cell r="E3">
            <v>0</v>
          </cell>
        </row>
      </sheetData>
      <sheetData sheetId="1972">
        <row r="3">
          <cell r="E3">
            <v>0</v>
          </cell>
        </row>
      </sheetData>
      <sheetData sheetId="1973">
        <row r="3">
          <cell r="E3">
            <v>0</v>
          </cell>
        </row>
      </sheetData>
      <sheetData sheetId="1974">
        <row r="3">
          <cell r="E3">
            <v>0</v>
          </cell>
        </row>
      </sheetData>
      <sheetData sheetId="1975">
        <row r="3">
          <cell r="E3">
            <v>0</v>
          </cell>
        </row>
      </sheetData>
      <sheetData sheetId="1976">
        <row r="3">
          <cell r="E3">
            <v>0</v>
          </cell>
        </row>
      </sheetData>
      <sheetData sheetId="1977">
        <row r="3">
          <cell r="E3">
            <v>0</v>
          </cell>
        </row>
      </sheetData>
      <sheetData sheetId="1978">
        <row r="3">
          <cell r="E3">
            <v>0</v>
          </cell>
        </row>
      </sheetData>
      <sheetData sheetId="1979">
        <row r="3">
          <cell r="E3">
            <v>0</v>
          </cell>
        </row>
      </sheetData>
      <sheetData sheetId="1980">
        <row r="3">
          <cell r="E3">
            <v>0</v>
          </cell>
        </row>
      </sheetData>
      <sheetData sheetId="1981">
        <row r="3">
          <cell r="E3">
            <v>0</v>
          </cell>
        </row>
      </sheetData>
      <sheetData sheetId="1982">
        <row r="3">
          <cell r="E3">
            <v>0</v>
          </cell>
        </row>
      </sheetData>
      <sheetData sheetId="1983">
        <row r="3">
          <cell r="E3">
            <v>0</v>
          </cell>
        </row>
      </sheetData>
      <sheetData sheetId="1984">
        <row r="3">
          <cell r="E3">
            <v>0</v>
          </cell>
        </row>
      </sheetData>
      <sheetData sheetId="1985">
        <row r="3">
          <cell r="E3">
            <v>0</v>
          </cell>
        </row>
      </sheetData>
      <sheetData sheetId="1986">
        <row r="3">
          <cell r="E3">
            <v>0</v>
          </cell>
        </row>
      </sheetData>
      <sheetData sheetId="1987">
        <row r="3">
          <cell r="E3">
            <v>0</v>
          </cell>
        </row>
      </sheetData>
      <sheetData sheetId="1988">
        <row r="3">
          <cell r="E3">
            <v>0</v>
          </cell>
        </row>
      </sheetData>
      <sheetData sheetId="1989">
        <row r="3">
          <cell r="E3">
            <v>0</v>
          </cell>
        </row>
      </sheetData>
      <sheetData sheetId="1990">
        <row r="3">
          <cell r="E3">
            <v>0</v>
          </cell>
        </row>
      </sheetData>
      <sheetData sheetId="1991">
        <row r="3">
          <cell r="E3">
            <v>0</v>
          </cell>
        </row>
      </sheetData>
      <sheetData sheetId="1992">
        <row r="3">
          <cell r="E3">
            <v>0</v>
          </cell>
        </row>
      </sheetData>
      <sheetData sheetId="1993">
        <row r="3">
          <cell r="E3">
            <v>0</v>
          </cell>
        </row>
      </sheetData>
      <sheetData sheetId="1994">
        <row r="3">
          <cell r="E3">
            <v>0</v>
          </cell>
        </row>
      </sheetData>
      <sheetData sheetId="1995">
        <row r="3">
          <cell r="E3">
            <v>0</v>
          </cell>
        </row>
      </sheetData>
      <sheetData sheetId="1996">
        <row r="3">
          <cell r="E3">
            <v>0</v>
          </cell>
        </row>
      </sheetData>
      <sheetData sheetId="1997">
        <row r="3">
          <cell r="E3">
            <v>0</v>
          </cell>
        </row>
      </sheetData>
      <sheetData sheetId="1998">
        <row r="3">
          <cell r="E3">
            <v>0</v>
          </cell>
        </row>
      </sheetData>
      <sheetData sheetId="1999">
        <row r="3">
          <cell r="E3">
            <v>0</v>
          </cell>
        </row>
      </sheetData>
      <sheetData sheetId="2000">
        <row r="3">
          <cell r="E3">
            <v>0</v>
          </cell>
        </row>
      </sheetData>
      <sheetData sheetId="2001">
        <row r="3">
          <cell r="E3">
            <v>0</v>
          </cell>
        </row>
      </sheetData>
      <sheetData sheetId="2002">
        <row r="3">
          <cell r="E3">
            <v>0</v>
          </cell>
        </row>
      </sheetData>
      <sheetData sheetId="2003">
        <row r="3">
          <cell r="E3">
            <v>0</v>
          </cell>
        </row>
      </sheetData>
      <sheetData sheetId="2004">
        <row r="3">
          <cell r="E3">
            <v>0</v>
          </cell>
        </row>
      </sheetData>
      <sheetData sheetId="2005">
        <row r="3">
          <cell r="E3">
            <v>0</v>
          </cell>
        </row>
      </sheetData>
      <sheetData sheetId="2006">
        <row r="3">
          <cell r="E3">
            <v>0</v>
          </cell>
        </row>
      </sheetData>
      <sheetData sheetId="2007">
        <row r="3">
          <cell r="E3">
            <v>0</v>
          </cell>
        </row>
      </sheetData>
      <sheetData sheetId="2008">
        <row r="3">
          <cell r="E3">
            <v>0</v>
          </cell>
        </row>
      </sheetData>
      <sheetData sheetId="2009">
        <row r="3">
          <cell r="E3">
            <v>0</v>
          </cell>
        </row>
      </sheetData>
      <sheetData sheetId="2010">
        <row r="3">
          <cell r="E3">
            <v>0</v>
          </cell>
        </row>
      </sheetData>
      <sheetData sheetId="2011">
        <row r="3">
          <cell r="E3">
            <v>0</v>
          </cell>
        </row>
      </sheetData>
      <sheetData sheetId="2012">
        <row r="3">
          <cell r="E3">
            <v>0</v>
          </cell>
        </row>
      </sheetData>
      <sheetData sheetId="2013">
        <row r="3">
          <cell r="E3">
            <v>0</v>
          </cell>
        </row>
      </sheetData>
      <sheetData sheetId="2014">
        <row r="3">
          <cell r="E3">
            <v>0</v>
          </cell>
        </row>
      </sheetData>
      <sheetData sheetId="2015">
        <row r="3">
          <cell r="E3">
            <v>0</v>
          </cell>
        </row>
      </sheetData>
      <sheetData sheetId="2016" refreshError="1"/>
      <sheetData sheetId="2017" refreshError="1"/>
      <sheetData sheetId="2018" refreshError="1"/>
      <sheetData sheetId="2019">
        <row r="3">
          <cell r="E3">
            <v>0</v>
          </cell>
        </row>
      </sheetData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>
        <row r="3">
          <cell r="E3">
            <v>0</v>
          </cell>
        </row>
      </sheetData>
      <sheetData sheetId="2035">
        <row r="3">
          <cell r="E3">
            <v>0</v>
          </cell>
        </row>
      </sheetData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 refreshError="1"/>
      <sheetData sheetId="2188">
        <row r="6">
          <cell r="U6">
            <v>-26.700830980354233</v>
          </cell>
        </row>
      </sheetData>
      <sheetData sheetId="2189">
        <row r="6">
          <cell r="U6">
            <v>-26.700830980354233</v>
          </cell>
        </row>
      </sheetData>
      <sheetData sheetId="2190">
        <row r="6">
          <cell r="U6">
            <v>-26.700830980354233</v>
          </cell>
        </row>
      </sheetData>
      <sheetData sheetId="2191">
        <row r="6">
          <cell r="U6">
            <v>-26.700830980354233</v>
          </cell>
        </row>
      </sheetData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/>
      <sheetData sheetId="2303"/>
      <sheetData sheetId="2304"/>
      <sheetData sheetId="2305"/>
      <sheetData sheetId="2306">
        <row r="6">
          <cell r="U6">
            <v>-26.700830980354233</v>
          </cell>
        </row>
      </sheetData>
      <sheetData sheetId="2307">
        <row r="6">
          <cell r="U6">
            <v>-26.700830980354233</v>
          </cell>
        </row>
      </sheetData>
      <sheetData sheetId="2308">
        <row r="6">
          <cell r="U6">
            <v>-26.700830980354233</v>
          </cell>
        </row>
      </sheetData>
      <sheetData sheetId="2309">
        <row r="6">
          <cell r="U6">
            <v>-26.700830980354233</v>
          </cell>
        </row>
      </sheetData>
      <sheetData sheetId="2310">
        <row r="6">
          <cell r="U6">
            <v>-26.700830980354233</v>
          </cell>
        </row>
      </sheetData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>
        <row r="6">
          <cell r="U6">
            <v>-26.700830980354233</v>
          </cell>
        </row>
      </sheetData>
      <sheetData sheetId="2321">
        <row r="6">
          <cell r="U6">
            <v>-26.700830980354233</v>
          </cell>
        </row>
      </sheetData>
      <sheetData sheetId="2322">
        <row r="6">
          <cell r="U6">
            <v>-26.700830980354233</v>
          </cell>
        </row>
      </sheetData>
      <sheetData sheetId="2323">
        <row r="6">
          <cell r="U6">
            <v>-26.700830980354233</v>
          </cell>
        </row>
      </sheetData>
      <sheetData sheetId="2324">
        <row r="6">
          <cell r="U6">
            <v>-26.700830980354233</v>
          </cell>
        </row>
      </sheetData>
      <sheetData sheetId="2325">
        <row r="6">
          <cell r="U6">
            <v>-26.700830980354233</v>
          </cell>
        </row>
      </sheetData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>
        <row r="3">
          <cell r="E3">
            <v>0</v>
          </cell>
        </row>
      </sheetData>
      <sheetData sheetId="2354">
        <row r="3">
          <cell r="E3">
            <v>0</v>
          </cell>
        </row>
      </sheetData>
      <sheetData sheetId="2355">
        <row r="3">
          <cell r="E3">
            <v>0</v>
          </cell>
        </row>
      </sheetData>
      <sheetData sheetId="2356">
        <row r="3">
          <cell r="E3">
            <v>0</v>
          </cell>
        </row>
      </sheetData>
      <sheetData sheetId="2357">
        <row r="3">
          <cell r="E3">
            <v>0</v>
          </cell>
        </row>
      </sheetData>
      <sheetData sheetId="2358">
        <row r="3">
          <cell r="E3">
            <v>0</v>
          </cell>
        </row>
      </sheetData>
      <sheetData sheetId="2359">
        <row r="3">
          <cell r="E3">
            <v>0</v>
          </cell>
        </row>
      </sheetData>
      <sheetData sheetId="2360">
        <row r="3">
          <cell r="E3">
            <v>0</v>
          </cell>
        </row>
      </sheetData>
      <sheetData sheetId="2361">
        <row r="3">
          <cell r="E3">
            <v>0</v>
          </cell>
        </row>
      </sheetData>
      <sheetData sheetId="2362">
        <row r="3">
          <cell r="E3">
            <v>0</v>
          </cell>
        </row>
      </sheetData>
      <sheetData sheetId="2363"/>
      <sheetData sheetId="2364"/>
      <sheetData sheetId="2365">
        <row r="3">
          <cell r="E3">
            <v>0</v>
          </cell>
        </row>
      </sheetData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_loss"/>
      <sheetName val="Balance_sheet"/>
      <sheetName val="Cash_flow"/>
      <sheetName val="statistic excl.dsu"/>
      <sheetName val="Statistics"/>
      <sheetName val="Trade Analysis"/>
      <sheetName val="Perf Rep"/>
      <sheetName val="sales"/>
      <sheetName val="margin"/>
      <sheetName val="performance"/>
      <sheetName val="exchange"/>
      <sheetName val="provision"/>
      <sheetName val="exchange_rate"/>
      <sheetName val="wc excl.dsu"/>
      <sheetName val="working capital"/>
      <sheetName val="0220"/>
      <sheetName val="BESOINS  MOS"/>
      <sheetName val="SD"/>
      <sheetName val="TBM"/>
      <sheetName val="assets"/>
      <sheetName val="Q-PC1"/>
      <sheetName val="Q-PC2"/>
      <sheetName val="9"/>
      <sheetName val="XRE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PABRIK (2)"/>
      <sheetName val="PO"/>
      <sheetName val="DAT_1"/>
      <sheetName val="DATA LTW"/>
      <sheetName val="Data"/>
      <sheetName val="YY"/>
      <sheetName val="FORM-X-1"/>
      <sheetName val="Mesin"/>
      <sheetName val="dft b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  <sheetName val="TON  per Jam"/>
      <sheetName val="PABRIK (2)"/>
      <sheetName val="PO"/>
      <sheetName val="dft bns"/>
      <sheetName val="Data"/>
      <sheetName val="% Lbr vs GP"/>
      <sheetName val="Komp Biaya"/>
      <sheetName val="AOP-SK"/>
    </sheetNames>
    <sheetDataSet>
      <sheetData sheetId="0" refreshError="1">
        <row r="4">
          <cell r="E4" t="str">
            <v>JAN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</row>
        <row r="53">
          <cell r="E53">
            <v>766.01448337940406</v>
          </cell>
          <cell r="F53">
            <v>1198.9096953044466</v>
          </cell>
          <cell r="G53">
            <v>1135.0449532933978</v>
          </cell>
          <cell r="H53">
            <v>1231.2667562389213</v>
          </cell>
          <cell r="I53">
            <v>919.79861926703779</v>
          </cell>
          <cell r="J53">
            <v>896.29362140620822</v>
          </cell>
          <cell r="K53">
            <v>945.06486887851111</v>
          </cell>
          <cell r="L53">
            <v>978.67268597730663</v>
          </cell>
          <cell r="M53">
            <v>871.305680439978</v>
          </cell>
          <cell r="N53">
            <v>712.54952050619784</v>
          </cell>
          <cell r="O53">
            <v>894.80141175117956</v>
          </cell>
          <cell r="P53">
            <v>1384.8915362447026</v>
          </cell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_ Lbr vs GP"/>
      <sheetName val="FISIK RAB 2000"/>
      <sheetName val="Annual-Plan-1998-A-US$-Rupiah-F"/>
      <sheetName val="ocean voyage"/>
      <sheetName val="2002"/>
      <sheetName val="PK_Olah"/>
      <sheetName val="PO__Olah"/>
      <sheetName val="PK__RM"/>
      <sheetName val="PO__RM"/>
      <sheetName val="%_Lbr_vs_GP"/>
      <sheetName val="Land_Aplikasi"/>
      <sheetName val="__Lbr_vs_GP"/>
      <sheetName val="FISIK_RAB_2000"/>
      <sheetName val="ocean_voyage"/>
      <sheetName val="WBS1"/>
      <sheetName val="Data SRL"/>
      <sheetName val="Data Prod_Graf"/>
      <sheetName val="PK RM"/>
      <sheetName val="SE-C"/>
      <sheetName val="PK"/>
      <sheetName val="tabel"/>
      <sheetName val="PERALATAN"/>
      <sheetName val="BUDGET_1999"/>
      <sheetName val="SISIP"/>
      <sheetName val="NPK Mg Bo"/>
      <sheetName val="12"/>
      <sheetName val="TBS 05"/>
      <sheetName val="PO"/>
      <sheetName val="Plantation Schedule"/>
      <sheetName val="Assumptions"/>
      <sheetName val="TBS BLOK"/>
      <sheetName val="A"/>
      <sheetName val="data-hujan"/>
      <sheetName val="PABRIK (2)"/>
      <sheetName val="Premi Iuran"/>
      <sheetName val="Langsir"/>
      <sheetName val="LTW"/>
      <sheetName val="DIRECT COST"/>
      <sheetName val="Kerj_alat"/>
      <sheetName val="MANU"/>
      <sheetName val="97EST120_ok"/>
      <sheetName val="Sheet1"/>
      <sheetName val=" 45KVA-1"/>
      <sheetName val="1"/>
      <sheetName val="Data Kar"/>
      <sheetName val="DATA LTW"/>
      <sheetName val="JSiar"/>
      <sheetName val="Basic Price"/>
      <sheetName val="D-base"/>
      <sheetName val="Parenggean"/>
      <sheetName val="TM"/>
      <sheetName val="Ex-Rate"/>
      <sheetName val="L2"/>
      <sheetName val="harga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sumsi"/>
      <sheetName val="dosis_pupuk"/>
      <sheetName val="taksasi_prod"/>
      <sheetName val="FISIK_BARU"/>
      <sheetName val="BIAYA_RAB_2000"/>
      <sheetName val="NON_TANAMAN"/>
      <sheetName val="Competitors"/>
      <sheetName val="BILL"/>
      <sheetName val="INFO"/>
      <sheetName val="EE"/>
      <sheetName val="DD"/>
      <sheetName val="C"/>
      <sheetName val="KU-Ajt'03"/>
      <sheetName val="SRM-BS"/>
      <sheetName val="Q2 Summary"/>
      <sheetName val="T-1"/>
      <sheetName val="T-2"/>
      <sheetName val="Finance income (exp)"/>
      <sheetName val="RUPS"/>
      <sheetName val="Mesin"/>
      <sheetName val="FS - US$"/>
      <sheetName val="CH_FL_QUAR"/>
      <sheetName val="WP_1998"/>
      <sheetName val="assets"/>
      <sheetName val="Assump"/>
      <sheetName val="Module2"/>
      <sheetName val="BP1_23"/>
      <sheetName val="CAT_HRG"/>
      <sheetName val="Sheet8"/>
      <sheetName val="CIMB IDR"/>
      <sheetName val="FKT_PJK"/>
      <sheetName val="DATA WP"/>
      <sheetName val="MKS2"/>
      <sheetName val="grafrev"/>
      <sheetName val="ISIAN UNTUK ASET"/>
      <sheetName val="Site"/>
      <sheetName val="Inv_02"/>
      <sheetName val="Vehicle"/>
      <sheetName val="Machine"/>
      <sheetName val="Farmer-Pond-Monodon"/>
      <sheetName val="Mgu 3"/>
      <sheetName val="Mgu 4"/>
      <sheetName val="BP"/>
      <sheetName val="OPR-99"/>
      <sheetName val="List PT"/>
      <sheetName val="PAGE 1.X"/>
      <sheetName val="INDIRECT DETAIL"/>
      <sheetName val="MM.PAGE-2.X"/>
      <sheetName val="AKTIVA"/>
      <sheetName val="#REF"/>
      <sheetName val="Peralatan (2)"/>
      <sheetName val="Kend"/>
      <sheetName val="ANALISA"/>
      <sheetName val="DPH"/>
      <sheetName val="DU SKU MSAL"/>
      <sheetName val="t_b"/>
      <sheetName val="Kapitalisasi"/>
      <sheetName val="CPO 16-9-TID "/>
      <sheetName val="HS"/>
      <sheetName val="HS RAWAT"/>
      <sheetName val="Tool"/>
      <sheetName val="DB_"/>
      <sheetName val="TBM-3"/>
      <sheetName val="Premi RC"/>
      <sheetName val="Data List"/>
      <sheetName val="Master Karyawan"/>
      <sheetName val="Stock Gudang"/>
      <sheetName val="PK_Olah1"/>
      <sheetName val="PO__Olah1"/>
      <sheetName val="PK__RM1"/>
      <sheetName val="PO__RM1"/>
      <sheetName val="%_Lbr_vs_GP1"/>
      <sheetName val="Land_Aplikasi1"/>
      <sheetName val="__Lbr_vs_GP1"/>
      <sheetName val="DU_SKU_MSAL"/>
      <sheetName val="FISIK_RAB_20001"/>
      <sheetName val="ocean_voyage1"/>
      <sheetName val="Data_SRL"/>
      <sheetName val="Data_Prod_Graf"/>
      <sheetName val="PK_RM"/>
      <sheetName val="Premi_Iuran"/>
      <sheetName val="HS_RAWAT"/>
      <sheetName val="dosis_pupuk1"/>
      <sheetName val="taksasi_prod1"/>
      <sheetName val="FISIK_BARU1"/>
      <sheetName val="BIAYA_RAB_20001"/>
      <sheetName val="NON_TANAMAN1"/>
      <sheetName val="MASTER"/>
      <sheetName val="HS_"/>
      <sheetName val="Premi "/>
      <sheetName val="T_Bantu"/>
      <sheetName val="01"/>
      <sheetName val="02"/>
      <sheetName val="03"/>
      <sheetName val="04"/>
      <sheetName val="05"/>
      <sheetName val="06"/>
      <sheetName val="07"/>
      <sheetName val="08"/>
      <sheetName val="09"/>
      <sheetName val="0.10"/>
      <sheetName val="0.11"/>
      <sheetName val="0.12"/>
      <sheetName val="0.13"/>
      <sheetName val="0.14"/>
      <sheetName val="0.15"/>
      <sheetName val="0.16"/>
      <sheetName val="0.17"/>
      <sheetName val="0.18"/>
      <sheetName val="0.19"/>
      <sheetName val="0.20"/>
      <sheetName val="0.21"/>
      <sheetName val="0.22"/>
      <sheetName val="0.23"/>
      <sheetName val="0.24"/>
      <sheetName val="0.26"/>
      <sheetName val="0.25"/>
      <sheetName val="0.27"/>
      <sheetName val="0.28"/>
      <sheetName val="0.29"/>
      <sheetName val="0.30"/>
      <sheetName val="0.31"/>
      <sheetName val="Mar"/>
      <sheetName val="Dumtk"/>
      <sheetName val="List Area"/>
      <sheetName val="An. Beton"/>
      <sheetName val="Du_lieu"/>
      <sheetName val="List"/>
      <sheetName val="Elektrikal"/>
      <sheetName val="12mar98 electronic"/>
      <sheetName val="kki"/>
      <sheetName val="fin pro centers"/>
      <sheetName val="SUMMARY"/>
      <sheetName val="DAF-2"/>
      <sheetName val="Daftar Harga"/>
      <sheetName val="TON  per Jam"/>
      <sheetName val="Olah"/>
      <sheetName val="TB"/>
      <sheetName val="Performance_Assumptions"/>
      <sheetName val="BoQ"/>
      <sheetName val="UBA"/>
      <sheetName val="FORM-X-1"/>
      <sheetName val="DCF Jual-Sewa"/>
      <sheetName val="is"/>
      <sheetName val="workingcap"/>
      <sheetName val="inputs"/>
      <sheetName val="Ten"/>
      <sheetName val="datasheet"/>
      <sheetName val="Marshal"/>
      <sheetName val="Permanent info"/>
      <sheetName val="F1771-2"/>
      <sheetName val="Karung"/>
      <sheetName val="Daftar No MAPPI"/>
      <sheetName val="Rupiah"/>
      <sheetName val="HK&amp;Mat"/>
      <sheetName val="Export"/>
      <sheetName val="TerbilangPasar"/>
      <sheetName val="TerbilangLikuidasi"/>
      <sheetName val="Kop"/>
      <sheetName val="HAL 1"/>
      <sheetName val="HAL 2"/>
      <sheetName val="HAL 3"/>
      <sheetName val="HAL 4"/>
      <sheetName val="HAL 5"/>
      <sheetName val="KJPP HAL 6"/>
      <sheetName val="Foto HAL 7"/>
      <sheetName val="Analisa Tnh Hal 8"/>
      <sheetName val="Peta HAL 9"/>
      <sheetName val="HAL 10"/>
      <sheetName val="KJPP HAL 4"/>
      <sheetName val="ring "/>
      <sheetName val="BGN"/>
      <sheetName val="sm"/>
      <sheetName val="INV"/>
      <sheetName val="BCT"/>
      <sheetName val="SPL"/>
      <sheetName val="Score"/>
      <sheetName val="PENYUSUTAN"/>
      <sheetName val="Huruf-INV"/>
      <sheetName val="Compatibility Report"/>
      <sheetName val="Produksi"/>
      <sheetName val="PBB"/>
      <sheetName val="B.Pem"/>
      <sheetName val="BOIM"/>
      <sheetName val="Areal"/>
      <sheetName val="AF PT. BKI - Makin"/>
      <sheetName val="Rekap"/>
      <sheetName val="rot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Analysis"/>
      <sheetName val="DCF SD JUNI 04"/>
      <sheetName val="BEKASI"/>
      <sheetName val="FORM X COST"/>
      <sheetName val="Gaji"/>
      <sheetName val="BSHO Report"/>
      <sheetName val="Financials"/>
      <sheetName val="10 yr val"/>
      <sheetName val="Input"/>
      <sheetName val="JL_BEL"/>
      <sheetName val="DATA2"/>
      <sheetName val="harsat"/>
      <sheetName val="Analisa Harga"/>
      <sheetName val="MHPP"/>
      <sheetName val="datateknis"/>
      <sheetName val="may'03"/>
      <sheetName val="TOWN"/>
      <sheetName val="PT.GENTA"/>
      <sheetName val="Customer"/>
      <sheetName val="gvl"/>
      <sheetName val="struktur tdk dipakai"/>
      <sheetName val="SAT-BHN"/>
      <sheetName val="Kuantitas &amp; Harga"/>
      <sheetName val="RAB"/>
      <sheetName val="Trail"/>
      <sheetName val="STR"/>
      <sheetName val="luar"/>
      <sheetName val="RINC hotel"/>
      <sheetName val="RINC FIN T4 "/>
      <sheetName val="RINC FIN T4  _3_"/>
      <sheetName val="RINC FIN T4  _2_"/>
      <sheetName val="ESCON"/>
      <sheetName val="Unit-P"/>
      <sheetName val="61004"/>
      <sheetName val="61005"/>
      <sheetName val="61006"/>
      <sheetName val="61007"/>
      <sheetName val="61008"/>
      <sheetName val="BREAKSCD"/>
      <sheetName val="Dash"/>
      <sheetName val="Own"/>
      <sheetName val="AC"/>
      <sheetName val="Mutasi"/>
      <sheetName val="inves"/>
      <sheetName val="kode akun"/>
      <sheetName val="PK_Olah2"/>
      <sheetName val="PO__Olah2"/>
      <sheetName val="PK__RM2"/>
      <sheetName val="PO__RM2"/>
      <sheetName val="%_Lbr_vs_GP2"/>
      <sheetName val="Land_Aplikasi2"/>
      <sheetName val="__Lbr_vs_GP2"/>
      <sheetName val="FISIK_RAB_20002"/>
      <sheetName val="Data_SRL1"/>
      <sheetName val="Data_Prod_Graf1"/>
      <sheetName val="Q2_Summary"/>
      <sheetName val="Finance_income_(exp)"/>
      <sheetName val="ocean_voyage2"/>
      <sheetName val="PK_RM1"/>
      <sheetName val="dosis_pupuk2"/>
      <sheetName val="taksasi_prod2"/>
      <sheetName val="FISIK_BARU2"/>
      <sheetName val="BIAYA_RAB_20002"/>
      <sheetName val="NON_TANAMAN2"/>
      <sheetName val="PABRIK_(2)"/>
      <sheetName val="Plantation_Schedule"/>
      <sheetName val="Premi_Iuran1"/>
      <sheetName val="DIRECT_COST"/>
      <sheetName val="_45KVA-1"/>
      <sheetName val="Data_Kar"/>
      <sheetName val="DATA_LTW"/>
      <sheetName val="Basic_Price"/>
      <sheetName val="FS_-_US$"/>
      <sheetName val="0_10"/>
      <sheetName val="0_11"/>
      <sheetName val="0_12"/>
      <sheetName val="0_13"/>
      <sheetName val="0_14"/>
      <sheetName val="0_15"/>
      <sheetName val="0_16"/>
      <sheetName val="0_17"/>
      <sheetName val="0_18"/>
      <sheetName val="0_19"/>
      <sheetName val="0_20"/>
      <sheetName val="0_21"/>
      <sheetName val="0_22"/>
      <sheetName val="0_23"/>
      <sheetName val="0_24"/>
      <sheetName val="0_26"/>
      <sheetName val="0_25"/>
      <sheetName val="0_27"/>
      <sheetName val="0_28"/>
      <sheetName val="0_29"/>
      <sheetName val="0_30"/>
      <sheetName val="0_31"/>
      <sheetName val="ISIAN_UNTUK_ASET"/>
      <sheetName val="CIMB_IDR"/>
      <sheetName val="Mgu_3"/>
      <sheetName val="Mgu_4"/>
      <sheetName val="List_PT"/>
      <sheetName val="DATA_WP"/>
      <sheetName val="PAGE_1_X"/>
      <sheetName val="INDIRECT_DETAIL"/>
      <sheetName val="MM_PAGE-2_X"/>
      <sheetName val="Peralatan_(2)"/>
      <sheetName val="DU_SKU_MSAL1"/>
      <sheetName val="CPO_16-9-TID_"/>
      <sheetName val="HS_RAWAT1"/>
      <sheetName val="Premi_RC"/>
      <sheetName val="Data_List"/>
      <sheetName val="Master_Karyawan"/>
      <sheetName val="Stock_Gudang"/>
      <sheetName val="Premi_"/>
      <sheetName val="List_Area"/>
      <sheetName val="An__Beton"/>
      <sheetName val="12mar98_electronic"/>
      <sheetName val="fin_pro_centers"/>
      <sheetName val="Daftar_Harga"/>
      <sheetName val="TON__per_Jam"/>
      <sheetName val="DCF_Jual-Sewa"/>
      <sheetName val="Permanent_info"/>
      <sheetName val="Daftar_No_MAPPI"/>
      <sheetName val="HAL_1"/>
      <sheetName val="HAL_2"/>
      <sheetName val="HAL_3"/>
      <sheetName val="HAL_4"/>
      <sheetName val="HAL_5"/>
      <sheetName val="KJPP_HAL_6"/>
      <sheetName val="Foto_HAL_7"/>
      <sheetName val="Analisa_Tnh_Hal_8"/>
      <sheetName val="Peta_HAL_9"/>
      <sheetName val="HAL_10"/>
      <sheetName val="KJPP_HAL_4"/>
      <sheetName val="ring_"/>
      <sheetName val="Compatibility_Report"/>
      <sheetName val="B_Pem"/>
      <sheetName val="AF_PT__BKI_-_Makin"/>
      <sheetName val="DCF_SD_JUNI_04"/>
      <sheetName val="FORM_X_COST"/>
      <sheetName val="BSHO_Report"/>
      <sheetName val="10_yr_val"/>
      <sheetName val="Analisa_Harga"/>
      <sheetName val="PT_GENTA"/>
      <sheetName val="struktur_tdk_dipakai"/>
      <sheetName val="Kuantitas_&amp;_Harga"/>
      <sheetName val="RINC_hotel"/>
      <sheetName val="RINC_FIN_T4_"/>
      <sheetName val="RINC_FIN_T4___3_"/>
      <sheetName val="RINC_FIN_T4___2_"/>
      <sheetName val="Statistics"/>
      <sheetName val="PSD-BICUTAN"/>
      <sheetName val="Sheet3"/>
      <sheetName val="Detail-PARENT"/>
      <sheetName val="11b"/>
      <sheetName val="HA"/>
      <sheetName val="aug02"/>
      <sheetName val="COA"/>
      <sheetName val="Indr"/>
      <sheetName val="report"/>
      <sheetName val="NORMA DOSIS"/>
      <sheetName val="Sampul"/>
      <sheetName val="Populasi"/>
      <sheetName val="JAN"/>
      <sheetName val="Sheet2"/>
      <sheetName val="SNI 2007 + 2002"/>
      <sheetName val="COA (2)"/>
      <sheetName val="Carrying Cost"/>
      <sheetName val="RKT"/>
      <sheetName val="PERSEDIAAN 2016"/>
      <sheetName val="FRN"/>
      <sheetName val="kpi-gm% 9+4 (2)"/>
      <sheetName val="cover"/>
      <sheetName val="commentary"/>
      <sheetName val="kpi-sales &amp;OP"/>
      <sheetName val="kpi-sales &amp;OP-old set-up"/>
      <sheetName val="kpi-sales &amp;OP vs 9+4"/>
      <sheetName val="kpi-gp"/>
      <sheetName val="kpi-sales &amp;OP vs 9+4-old set up"/>
      <sheetName val="kpi-gm%"/>
      <sheetName val="kpi-gm% 9+4"/>
      <sheetName val="kpi-vs bud"/>
      <sheetName val="pmv var"/>
      <sheetName val="pmv var -old"/>
      <sheetName val="pmv var  9+4"/>
      <sheetName val="pmv var  9+4-old"/>
      <sheetName val="causal-period"/>
      <sheetName val="causal-cum"/>
      <sheetName val="total co -w local"/>
      <sheetName val="total company"/>
      <sheetName val="Indonesia"/>
      <sheetName val="Twn&amp;Hkg"/>
      <sheetName val="domestic"/>
      <sheetName val="BSvsbud"/>
      <sheetName val="BS"/>
      <sheetName val="IS-MO"/>
      <sheetName val="cogs"/>
      <sheetName val="cogs-mo"/>
      <sheetName val="exp alloc"/>
      <sheetName val="aje-ho"/>
      <sheetName val="income tax"/>
      <sheetName val="re &amp; def tax"/>
      <sheetName val="BS-mo"/>
      <sheetName val="BS- loc fomat"/>
      <sheetName val="6+7 cogs-std"/>
      <sheetName val="9+4 TM1"/>
      <sheetName val="9+4 cogs-std"/>
      <sheetName val="9+4cogs det"/>
      <sheetName val="accruals &amp; prov"/>
      <sheetName val="HPP Sept 2017"/>
    </sheetNames>
    <sheetDataSet>
      <sheetData sheetId="0">
        <row r="2">
          <cell r="A2">
            <v>1997</v>
          </cell>
        </row>
      </sheetData>
      <sheetData sheetId="1" refreshError="1">
        <row r="2">
          <cell r="A2">
            <v>1997</v>
          </cell>
          <cell r="C2">
            <v>20.010000000000002</v>
          </cell>
          <cell r="D2">
            <v>0</v>
          </cell>
          <cell r="E2">
            <v>21.97</v>
          </cell>
        </row>
        <row r="3">
          <cell r="A3">
            <v>2</v>
          </cell>
          <cell r="C3">
            <v>21.69</v>
          </cell>
          <cell r="D3">
            <v>0</v>
          </cell>
          <cell r="E3">
            <v>16.59</v>
          </cell>
        </row>
        <row r="4">
          <cell r="A4">
            <v>3</v>
          </cell>
          <cell r="C4">
            <v>21.87</v>
          </cell>
          <cell r="D4">
            <v>0</v>
          </cell>
          <cell r="E4">
            <v>16.55</v>
          </cell>
        </row>
        <row r="5">
          <cell r="A5">
            <v>4</v>
          </cell>
          <cell r="C5">
            <v>22.58</v>
          </cell>
          <cell r="D5">
            <v>0</v>
          </cell>
          <cell r="E5">
            <v>14.82</v>
          </cell>
        </row>
        <row r="6">
          <cell r="A6">
            <v>5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>
        <row r="2">
          <cell r="A2">
            <v>1997</v>
          </cell>
        </row>
      </sheetData>
      <sheetData sheetId="3">
        <row r="2">
          <cell r="A2">
            <v>1997</v>
          </cell>
        </row>
      </sheetData>
      <sheetData sheetId="4">
        <row r="2">
          <cell r="A2">
            <v>1997</v>
          </cell>
        </row>
      </sheetData>
      <sheetData sheetId="5">
        <row r="2">
          <cell r="A2">
            <v>1997</v>
          </cell>
        </row>
      </sheetData>
      <sheetData sheetId="6">
        <row r="2">
          <cell r="A2">
            <v>1997</v>
          </cell>
        </row>
      </sheetData>
      <sheetData sheetId="7">
        <row r="2">
          <cell r="A2">
            <v>1997</v>
          </cell>
        </row>
      </sheetData>
      <sheetData sheetId="8">
        <row r="2">
          <cell r="A2">
            <v>1997</v>
          </cell>
        </row>
      </sheetData>
      <sheetData sheetId="9">
        <row r="2">
          <cell r="A2">
            <v>1997</v>
          </cell>
        </row>
      </sheetData>
      <sheetData sheetId="10" refreshError="1"/>
      <sheetData sheetId="11">
        <row r="2">
          <cell r="A2">
            <v>1997</v>
          </cell>
        </row>
      </sheetData>
      <sheetData sheetId="12">
        <row r="2">
          <cell r="A2">
            <v>1997</v>
          </cell>
        </row>
      </sheetData>
      <sheetData sheetId="13">
        <row r="2">
          <cell r="A2">
            <v>1997</v>
          </cell>
        </row>
      </sheetData>
      <sheetData sheetId="14">
        <row r="2">
          <cell r="A2">
            <v>1997</v>
          </cell>
        </row>
      </sheetData>
      <sheetData sheetId="15" refreshError="1"/>
      <sheetData sheetId="16" refreshError="1"/>
      <sheetData sheetId="17" refreshError="1"/>
      <sheetData sheetId="18">
        <row r="2">
          <cell r="A2">
            <v>1997</v>
          </cell>
        </row>
      </sheetData>
      <sheetData sheetId="19">
        <row r="2">
          <cell r="A2">
            <v>1997</v>
          </cell>
        </row>
      </sheetData>
      <sheetData sheetId="20">
        <row r="2">
          <cell r="A2">
            <v>1997</v>
          </cell>
        </row>
      </sheetData>
      <sheetData sheetId="21">
        <row r="2">
          <cell r="A2">
            <v>1997</v>
          </cell>
        </row>
      </sheetData>
      <sheetData sheetId="22">
        <row r="2">
          <cell r="A2">
            <v>1997</v>
          </cell>
        </row>
      </sheetData>
      <sheetData sheetId="23">
        <row r="2">
          <cell r="A2">
            <v>1997</v>
          </cell>
        </row>
      </sheetData>
      <sheetData sheetId="24">
        <row r="2">
          <cell r="A2">
            <v>1997</v>
          </cell>
        </row>
      </sheetData>
      <sheetData sheetId="25">
        <row r="2">
          <cell r="A2">
            <v>1997</v>
          </cell>
        </row>
      </sheetData>
      <sheetData sheetId="26">
        <row r="2">
          <cell r="A2">
            <v>1997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>
            <v>1997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2">
          <cell r="A2">
            <v>1997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2">
          <cell r="A2">
            <v>1997</v>
          </cell>
        </row>
      </sheetData>
      <sheetData sheetId="184">
        <row r="2">
          <cell r="A2">
            <v>1997</v>
          </cell>
        </row>
      </sheetData>
      <sheetData sheetId="185">
        <row r="2">
          <cell r="A2">
            <v>1997</v>
          </cell>
        </row>
      </sheetData>
      <sheetData sheetId="186">
        <row r="2">
          <cell r="A2">
            <v>1997</v>
          </cell>
        </row>
      </sheetData>
      <sheetData sheetId="187">
        <row r="2">
          <cell r="A2">
            <v>1997</v>
          </cell>
        </row>
      </sheetData>
      <sheetData sheetId="188">
        <row r="2">
          <cell r="A2">
            <v>1997</v>
          </cell>
        </row>
      </sheetData>
      <sheetData sheetId="189">
        <row r="2">
          <cell r="A2">
            <v>1997</v>
          </cell>
        </row>
      </sheetData>
      <sheetData sheetId="190">
        <row r="2">
          <cell r="A2">
            <v>1997</v>
          </cell>
        </row>
      </sheetData>
      <sheetData sheetId="191">
        <row r="2">
          <cell r="A2">
            <v>1997</v>
          </cell>
        </row>
      </sheetData>
      <sheetData sheetId="192">
        <row r="2">
          <cell r="A2">
            <v>1997</v>
          </cell>
        </row>
      </sheetData>
      <sheetData sheetId="193">
        <row r="2">
          <cell r="A2">
            <v>1997</v>
          </cell>
        </row>
      </sheetData>
      <sheetData sheetId="194">
        <row r="2">
          <cell r="A2">
            <v>1997</v>
          </cell>
        </row>
      </sheetData>
      <sheetData sheetId="195">
        <row r="2">
          <cell r="A2">
            <v>1997</v>
          </cell>
        </row>
      </sheetData>
      <sheetData sheetId="196"/>
      <sheetData sheetId="197">
        <row r="2">
          <cell r="A2">
            <v>1997</v>
          </cell>
        </row>
      </sheetData>
      <sheetData sheetId="198">
        <row r="2">
          <cell r="A2">
            <v>1997</v>
          </cell>
        </row>
      </sheetData>
      <sheetData sheetId="199">
        <row r="2">
          <cell r="A2">
            <v>1997</v>
          </cell>
        </row>
      </sheetData>
      <sheetData sheetId="200">
        <row r="2">
          <cell r="A2">
            <v>1997</v>
          </cell>
        </row>
      </sheetData>
      <sheetData sheetId="201">
        <row r="2">
          <cell r="A2">
            <v>1997</v>
          </cell>
        </row>
      </sheetData>
      <sheetData sheetId="202">
        <row r="2">
          <cell r="A2">
            <v>1997</v>
          </cell>
        </row>
      </sheetData>
      <sheetData sheetId="203">
        <row r="2">
          <cell r="A2">
            <v>1997</v>
          </cell>
        </row>
      </sheetData>
      <sheetData sheetId="204">
        <row r="2">
          <cell r="A2">
            <v>1997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2">
          <cell r="A2">
            <v>1997</v>
          </cell>
        </row>
      </sheetData>
      <sheetData sheetId="326">
        <row r="2">
          <cell r="A2">
            <v>1997</v>
          </cell>
        </row>
      </sheetData>
      <sheetData sheetId="327">
        <row r="2">
          <cell r="A2">
            <v>1997</v>
          </cell>
        </row>
      </sheetData>
      <sheetData sheetId="328">
        <row r="2">
          <cell r="A2">
            <v>1997</v>
          </cell>
        </row>
      </sheetData>
      <sheetData sheetId="329">
        <row r="2">
          <cell r="A2">
            <v>1997</v>
          </cell>
        </row>
      </sheetData>
      <sheetData sheetId="330">
        <row r="2">
          <cell r="A2">
            <v>1997</v>
          </cell>
        </row>
      </sheetData>
      <sheetData sheetId="331">
        <row r="2">
          <cell r="A2">
            <v>1997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>
        <row r="2">
          <cell r="A2">
            <v>1997</v>
          </cell>
        </row>
      </sheetData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2">
          <cell r="A2">
            <v>1997</v>
          </cell>
        </row>
      </sheetData>
      <sheetData sheetId="449">
        <row r="2">
          <cell r="A2">
            <v>1997</v>
          </cell>
        </row>
      </sheetData>
      <sheetData sheetId="450">
        <row r="2">
          <cell r="A2">
            <v>1997</v>
          </cell>
        </row>
      </sheetData>
      <sheetData sheetId="451">
        <row r="2">
          <cell r="A2">
            <v>1997</v>
          </cell>
        </row>
      </sheetData>
      <sheetData sheetId="452">
        <row r="2">
          <cell r="A2">
            <v>1997</v>
          </cell>
        </row>
      </sheetData>
      <sheetData sheetId="453">
        <row r="2">
          <cell r="A2">
            <v>1997</v>
          </cell>
        </row>
      </sheetData>
      <sheetData sheetId="454">
        <row r="2">
          <cell r="A2">
            <v>1997</v>
          </cell>
        </row>
      </sheetData>
      <sheetData sheetId="455">
        <row r="2">
          <cell r="A2">
            <v>1997</v>
          </cell>
        </row>
      </sheetData>
      <sheetData sheetId="456">
        <row r="2">
          <cell r="A2">
            <v>1997</v>
          </cell>
        </row>
      </sheetData>
      <sheetData sheetId="457" refreshError="1"/>
      <sheetData sheetId="458">
        <row r="2">
          <cell r="A2">
            <v>1997</v>
          </cell>
        </row>
      </sheetData>
      <sheetData sheetId="459">
        <row r="2">
          <cell r="A2">
            <v>1997</v>
          </cell>
        </row>
      </sheetData>
      <sheetData sheetId="460">
        <row r="2">
          <cell r="A2">
            <v>1997</v>
          </cell>
        </row>
      </sheetData>
      <sheetData sheetId="461">
        <row r="2">
          <cell r="A2">
            <v>1997</v>
          </cell>
        </row>
      </sheetData>
      <sheetData sheetId="462">
        <row r="2">
          <cell r="A2">
            <v>1997</v>
          </cell>
        </row>
      </sheetData>
      <sheetData sheetId="463">
        <row r="2">
          <cell r="A2">
            <v>1997</v>
          </cell>
        </row>
      </sheetData>
      <sheetData sheetId="464">
        <row r="2">
          <cell r="A2">
            <v>1997</v>
          </cell>
        </row>
      </sheetData>
      <sheetData sheetId="465">
        <row r="2">
          <cell r="A2">
            <v>1997</v>
          </cell>
        </row>
      </sheetData>
      <sheetData sheetId="466">
        <row r="2">
          <cell r="A2">
            <v>1997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  <sheetName val="TON  per Jam"/>
      <sheetName val="PABRIK (2)"/>
      <sheetName val="PO"/>
      <sheetName val="dft bns"/>
      <sheetName val="Data"/>
      <sheetName val="% Lbr vs GP"/>
      <sheetName val="AOP-SK"/>
      <sheetName val="Komp Biaya"/>
      <sheetName val="FORM-1"/>
      <sheetName val="datateknis"/>
      <sheetName val="Karung"/>
      <sheetName val="FORM-X-1"/>
      <sheetName val="ANALISA"/>
      <sheetName val="DATA UMUM"/>
      <sheetName val="Marshal"/>
      <sheetName val="Permanent info"/>
      <sheetName val="Isian"/>
      <sheetName val="database"/>
      <sheetName val="Kertas Kerja"/>
      <sheetName val="GCM"/>
      <sheetName val="JSiar"/>
      <sheetName val="peb'03"/>
      <sheetName val="ANA"/>
      <sheetName val="Data SRL"/>
      <sheetName val="Data Prod_Graf"/>
      <sheetName val="PK"/>
      <sheetName val="GRD LTW"/>
    </sheetNames>
    <sheetDataSet>
      <sheetData sheetId="0" refreshError="1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Q4" t="str">
            <v>JAN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  <cell r="AA25">
            <v>28280.173721586951</v>
          </cell>
          <cell r="AB25">
            <v>31322.712333362993</v>
          </cell>
          <cell r="AC25">
            <v>35576.095616358121</v>
          </cell>
          <cell r="AE25">
            <v>2041.2278913432192</v>
          </cell>
          <cell r="AF25">
            <v>2908.4032899270233</v>
          </cell>
          <cell r="AG25">
            <v>2850.6330707980633</v>
          </cell>
          <cell r="AH25">
            <v>3127.2056903505018</v>
          </cell>
          <cell r="AI25">
            <v>2258.4875224505977</v>
          </cell>
          <cell r="AJ25">
            <v>2181.7059771982836</v>
          </cell>
          <cell r="AK25">
            <v>2433.6371069749457</v>
          </cell>
          <cell r="AL25">
            <v>2465.5585274128671</v>
          </cell>
          <cell r="AM25">
            <v>2395.3419579061824</v>
          </cell>
          <cell r="AN25">
            <v>0</v>
          </cell>
          <cell r="AO25">
            <v>0</v>
          </cell>
          <cell r="AP25">
            <v>0</v>
          </cell>
          <cell r="AR25">
            <v>2041.2278913432192</v>
          </cell>
          <cell r="AS25">
            <v>4949.6311812702425</v>
          </cell>
          <cell r="AT25">
            <v>7800.2642520683057</v>
          </cell>
          <cell r="AU25">
            <v>10927.469942418807</v>
          </cell>
          <cell r="AV25">
            <v>13185.957464869405</v>
          </cell>
          <cell r="AW25">
            <v>15367.663442067689</v>
          </cell>
          <cell r="AX25">
            <v>17801.300549042637</v>
          </cell>
          <cell r="AY25">
            <v>20266.859076455505</v>
          </cell>
          <cell r="AZ25">
            <v>22662.201034361686</v>
          </cell>
          <cell r="BA25">
            <v>22662.201034361686</v>
          </cell>
          <cell r="BB25">
            <v>22662.201034361686</v>
          </cell>
          <cell r="BC25">
            <v>22662.201034361686</v>
          </cell>
          <cell r="BE25">
            <v>1813.0063079179113</v>
          </cell>
          <cell r="BF25">
            <v>1928.5970514316639</v>
          </cell>
          <cell r="BG25">
            <v>2188.5036506338265</v>
          </cell>
          <cell r="BH25">
            <v>2355.2614158549786</v>
          </cell>
          <cell r="BI25">
            <v>2162.2384756026358</v>
          </cell>
          <cell r="BJ25">
            <v>2178.7387095772024</v>
          </cell>
          <cell r="BK25">
            <v>2068.6612679909517</v>
          </cell>
          <cell r="BL25">
            <v>2399.1973828735836</v>
          </cell>
          <cell r="BM25">
            <v>3053.0904375765549</v>
          </cell>
          <cell r="BN25">
            <v>2707.3313882240809</v>
          </cell>
          <cell r="BO25">
            <v>3344.9518022587436</v>
          </cell>
          <cell r="BP25">
            <v>4329.0978286493855</v>
          </cell>
          <cell r="BR25">
            <v>1813.0063079179113</v>
          </cell>
          <cell r="BS25">
            <v>3741.6033593495749</v>
          </cell>
          <cell r="BT25">
            <v>5930.1070099834014</v>
          </cell>
          <cell r="BU25">
            <v>8285.3684258383801</v>
          </cell>
          <cell r="BV25">
            <v>10447.606901441017</v>
          </cell>
          <cell r="BW25">
            <v>12626.34561101822</v>
          </cell>
          <cell r="BX25">
            <v>14695.006879009172</v>
          </cell>
          <cell r="BY25">
            <v>17094.204261882755</v>
          </cell>
          <cell r="BZ25">
            <v>20147.294699459308</v>
          </cell>
          <cell r="CA25">
            <v>22854.626087683388</v>
          </cell>
          <cell r="CB25">
            <v>26199.577889942131</v>
          </cell>
          <cell r="CC25">
            <v>30528.675718591516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  <cell r="AA26">
            <v>17744.127224938493</v>
          </cell>
          <cell r="AB26">
            <v>19480.175792053324</v>
          </cell>
          <cell r="AC26">
            <v>21937.438691893709</v>
          </cell>
          <cell r="AE26">
            <v>1219.5694910832192</v>
          </cell>
          <cell r="AF26">
            <v>1867.957397027023</v>
          </cell>
          <cell r="AG26">
            <v>1906.0144667980635</v>
          </cell>
          <cell r="AH26">
            <v>2133.2711448505015</v>
          </cell>
          <cell r="AI26">
            <v>1371.5809911766846</v>
          </cell>
          <cell r="AJ26">
            <v>1354.1348005882837</v>
          </cell>
          <cell r="AK26">
            <v>1494.736087014946</v>
          </cell>
          <cell r="AL26">
            <v>1468.425286182867</v>
          </cell>
          <cell r="AM26">
            <v>1353.8572884505177</v>
          </cell>
          <cell r="AN26">
            <v>0</v>
          </cell>
          <cell r="AO26">
            <v>0</v>
          </cell>
          <cell r="AP26">
            <v>0</v>
          </cell>
          <cell r="AR26">
            <v>1219.5694910832192</v>
          </cell>
          <cell r="AS26">
            <v>3087.526888110242</v>
          </cell>
          <cell r="AT26">
            <v>4993.5413549083059</v>
          </cell>
          <cell r="AU26">
            <v>7126.8124997588075</v>
          </cell>
          <cell r="AV26">
            <v>8498.3934909354921</v>
          </cell>
          <cell r="AW26">
            <v>9852.5282915237767</v>
          </cell>
          <cell r="AX26">
            <v>11347.264378538723</v>
          </cell>
          <cell r="AY26">
            <v>12815.689664721589</v>
          </cell>
          <cell r="AZ26">
            <v>14169.546953172106</v>
          </cell>
          <cell r="BA26">
            <v>14169.546953172106</v>
          </cell>
          <cell r="BB26">
            <v>14169.546953172106</v>
          </cell>
          <cell r="BC26">
            <v>14169.546953172106</v>
          </cell>
          <cell r="BE26">
            <v>863.83070251791128</v>
          </cell>
          <cell r="BF26">
            <v>1070.8930827291638</v>
          </cell>
          <cell r="BG26">
            <v>1296.0196284338267</v>
          </cell>
          <cell r="BH26">
            <v>1293.4326572849789</v>
          </cell>
          <cell r="BI26">
            <v>1294.0568736026357</v>
          </cell>
          <cell r="BJ26">
            <v>1125.7932465772024</v>
          </cell>
          <cell r="BK26">
            <v>1097.8517857709517</v>
          </cell>
          <cell r="BL26">
            <v>1211.9942906535839</v>
          </cell>
          <cell r="BM26">
            <v>1957.501304576555</v>
          </cell>
          <cell r="BN26">
            <v>1748.2628912240807</v>
          </cell>
          <cell r="BO26">
            <v>1940.1990518587436</v>
          </cell>
          <cell r="BP26">
            <v>2217.9590326493853</v>
          </cell>
          <cell r="BR26">
            <v>863.83070251791128</v>
          </cell>
          <cell r="BS26">
            <v>1934.7237852470751</v>
          </cell>
          <cell r="BT26">
            <v>3230.7434136809015</v>
          </cell>
          <cell r="BU26">
            <v>4524.1760709658802</v>
          </cell>
          <cell r="BV26">
            <v>5818.2329445685154</v>
          </cell>
          <cell r="BW26">
            <v>6944.0261911457183</v>
          </cell>
          <cell r="BX26">
            <v>8041.8779769166704</v>
          </cell>
          <cell r="BY26">
            <v>9253.8722675702538</v>
          </cell>
          <cell r="BZ26">
            <v>11211.373572146809</v>
          </cell>
          <cell r="CA26">
            <v>12959.636463370891</v>
          </cell>
          <cell r="CB26">
            <v>14899.835515229635</v>
          </cell>
          <cell r="CC26">
            <v>17117.794547879021</v>
          </cell>
        </row>
        <row r="37">
          <cell r="E37">
            <v>821.65840026000001</v>
          </cell>
          <cell r="F37">
            <v>1040.4458929000002</v>
          </cell>
          <cell r="G37">
            <v>944.618604</v>
          </cell>
          <cell r="H37">
            <v>993.93454550000001</v>
          </cell>
          <cell r="I37">
            <v>1025.2447397953197</v>
          </cell>
          <cell r="J37">
            <v>1121.0792339897698</v>
          </cell>
          <cell r="K37">
            <v>1115.6534563620348</v>
          </cell>
          <cell r="L37">
            <v>1125.0698603431997</v>
          </cell>
          <cell r="M37">
            <v>1181.1515458269685</v>
          </cell>
          <cell r="N37">
            <v>1167.190217671166</v>
          </cell>
          <cell r="O37">
            <v>1306.4900446612105</v>
          </cell>
          <cell r="P37">
            <v>1796.1203831547443</v>
          </cell>
          <cell r="R37">
            <v>821.65840026000001</v>
          </cell>
          <cell r="S37">
            <v>1862.1042931600002</v>
          </cell>
          <cell r="T37">
            <v>2806.7228971600002</v>
          </cell>
          <cell r="U37">
            <v>3800.65744266</v>
          </cell>
          <cell r="V37">
            <v>4825.9021824553201</v>
          </cell>
          <cell r="W37">
            <v>5946.98141644509</v>
          </cell>
          <cell r="X37">
            <v>7062.6348728071243</v>
          </cell>
          <cell r="Y37">
            <v>8187.7047331503236</v>
          </cell>
          <cell r="Z37">
            <v>9368.8562789772914</v>
          </cell>
          <cell r="AA37">
            <v>10536.046496648458</v>
          </cell>
          <cell r="AB37">
            <v>11842.536541309668</v>
          </cell>
          <cell r="AC37">
            <v>13638.656924464412</v>
          </cell>
          <cell r="AE37">
            <v>821.65840026000001</v>
          </cell>
          <cell r="AF37">
            <v>1040.4458929000002</v>
          </cell>
          <cell r="AG37">
            <v>944.618604</v>
          </cell>
          <cell r="AH37">
            <v>993.93454550000001</v>
          </cell>
          <cell r="AI37">
            <v>886.90653127391306</v>
          </cell>
          <cell r="AJ37">
            <v>827.57117660999995</v>
          </cell>
          <cell r="AK37">
            <v>938.90101995999999</v>
          </cell>
          <cell r="AL37">
            <v>996.97087923000004</v>
          </cell>
          <cell r="AM37">
            <v>1041.4846694556647</v>
          </cell>
          <cell r="AN37">
            <v>0</v>
          </cell>
          <cell r="AO37">
            <v>0</v>
          </cell>
          <cell r="AP37">
            <v>0</v>
          </cell>
          <cell r="AR37">
            <v>821.65840026000001</v>
          </cell>
          <cell r="AS37">
            <v>1862.1042931600002</v>
          </cell>
          <cell r="AT37">
            <v>2806.7228971600002</v>
          </cell>
          <cell r="AU37">
            <v>3800.65744266</v>
          </cell>
          <cell r="AV37">
            <v>4687.5639739339131</v>
          </cell>
          <cell r="AW37">
            <v>5515.1351505439134</v>
          </cell>
          <cell r="AX37">
            <v>6454.0361705039131</v>
          </cell>
          <cell r="AY37">
            <v>7451.0070497339129</v>
          </cell>
          <cell r="AZ37">
            <v>8492.4917191895784</v>
          </cell>
          <cell r="BA37">
            <v>8492.4917191895784</v>
          </cell>
          <cell r="BB37">
            <v>8492.4917191895784</v>
          </cell>
          <cell r="BC37">
            <v>8492.4917191895784</v>
          </cell>
          <cell r="BE37">
            <v>949.17560539999999</v>
          </cell>
          <cell r="BF37">
            <v>857.70396870250011</v>
          </cell>
          <cell r="BG37">
            <v>892.48402220000003</v>
          </cell>
          <cell r="BH37">
            <v>1061.82875857</v>
          </cell>
          <cell r="BI37">
            <v>868.18160199999988</v>
          </cell>
          <cell r="BJ37">
            <v>1052.945463</v>
          </cell>
          <cell r="BK37">
            <v>970.80948222000006</v>
          </cell>
          <cell r="BL37">
            <v>1187.2030922199999</v>
          </cell>
          <cell r="BM37">
            <v>1095.5891329999999</v>
          </cell>
          <cell r="BN37">
            <v>959.06849699999998</v>
          </cell>
          <cell r="BO37">
            <v>1404.7527504</v>
          </cell>
          <cell r="BP37">
            <v>2111.1387960000002</v>
          </cell>
          <cell r="BR37">
            <v>949.17560539999999</v>
          </cell>
          <cell r="BS37">
            <v>1806.8795741025001</v>
          </cell>
          <cell r="BT37">
            <v>2699.3635963024999</v>
          </cell>
          <cell r="BU37">
            <v>3761.1923548724999</v>
          </cell>
          <cell r="BV37">
            <v>4629.3739568724995</v>
          </cell>
          <cell r="BW37">
            <v>5682.3194198724996</v>
          </cell>
          <cell r="BX37">
            <v>6653.1289020924996</v>
          </cell>
          <cell r="BY37">
            <v>7840.3319943124998</v>
          </cell>
          <cell r="BZ37">
            <v>8935.9211273125002</v>
          </cell>
          <cell r="CA37">
            <v>9894.9896243125004</v>
          </cell>
          <cell r="CB37">
            <v>11299.742374712499</v>
          </cell>
          <cell r="CC37">
            <v>13410.881170712499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  <cell r="AA40">
            <v>175.34289999999999</v>
          </cell>
          <cell r="AB40">
            <v>190.6069</v>
          </cell>
          <cell r="AC40">
            <v>204.2739</v>
          </cell>
          <cell r="AR40">
            <v>28.466999999999999</v>
          </cell>
          <cell r="AS40">
            <v>49.231499999999997</v>
          </cell>
          <cell r="AT40">
            <v>69.193899999999999</v>
          </cell>
          <cell r="AU40">
            <v>86.014899999999997</v>
          </cell>
          <cell r="AV40">
            <v>96.056248999999994</v>
          </cell>
          <cell r="AW40">
            <v>105.97174899999999</v>
          </cell>
          <cell r="AX40">
            <v>115.88891499999998</v>
          </cell>
          <cell r="AY40">
            <v>130.88108099999999</v>
          </cell>
          <cell r="AZ40">
            <v>140.15402</v>
          </cell>
          <cell r="BA40">
            <v>140.15402</v>
          </cell>
          <cell r="BB40">
            <v>140.15402</v>
          </cell>
          <cell r="BC40">
            <v>140.15402</v>
          </cell>
          <cell r="BR40">
            <v>16.89425</v>
          </cell>
          <cell r="BS40">
            <v>25.405749999999998</v>
          </cell>
          <cell r="BT40">
            <v>35.433749999999996</v>
          </cell>
          <cell r="BU40">
            <v>46.463249999999995</v>
          </cell>
          <cell r="BV40">
            <v>61.232749999999996</v>
          </cell>
          <cell r="BW40">
            <v>81.431349999999995</v>
          </cell>
          <cell r="BX40">
            <v>102.41295</v>
          </cell>
          <cell r="BY40">
            <v>117.41395</v>
          </cell>
          <cell r="BZ40">
            <v>137.83244999999999</v>
          </cell>
          <cell r="CA40">
            <v>162.74564999999998</v>
          </cell>
          <cell r="CB40">
            <v>202.90914999999998</v>
          </cell>
          <cell r="CC40">
            <v>210.44444999999999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  <cell r="AA41">
            <v>2211.472870739256</v>
          </cell>
          <cell r="AB41">
            <v>2476.8831034119389</v>
          </cell>
          <cell r="AC41">
            <v>2710.6902347044124</v>
          </cell>
          <cell r="AE41">
            <v>158.63320300000001</v>
          </cell>
          <cell r="AF41">
            <v>186.86236700000001</v>
          </cell>
          <cell r="AG41">
            <v>166.50575599999999</v>
          </cell>
          <cell r="AH41">
            <v>197.112853</v>
          </cell>
          <cell r="AI41">
            <v>185.34134</v>
          </cell>
          <cell r="AJ41">
            <v>195.62101799999999</v>
          </cell>
          <cell r="AK41">
            <v>221.065428</v>
          </cell>
          <cell r="AL41">
            <v>234.83930699999999</v>
          </cell>
          <cell r="AM41">
            <v>234.46255500000001</v>
          </cell>
          <cell r="AN41">
            <v>0</v>
          </cell>
          <cell r="AO41">
            <v>0</v>
          </cell>
          <cell r="AP41">
            <v>0</v>
          </cell>
          <cell r="AR41">
            <v>158.63320300000001</v>
          </cell>
          <cell r="AS41">
            <v>345.49557000000004</v>
          </cell>
          <cell r="AT41">
            <v>512.00132600000006</v>
          </cell>
          <cell r="AU41">
            <v>709.11417900000004</v>
          </cell>
          <cell r="AV41">
            <v>894.45551900000009</v>
          </cell>
          <cell r="AW41">
            <v>1090.0765370000001</v>
          </cell>
          <cell r="AX41">
            <v>1311.1419650000003</v>
          </cell>
          <cell r="AY41">
            <v>1545.9812720000002</v>
          </cell>
          <cell r="AZ41">
            <v>1780.4438270000003</v>
          </cell>
          <cell r="BA41">
            <v>1780.4438270000003</v>
          </cell>
          <cell r="BB41">
            <v>1780.4438270000003</v>
          </cell>
          <cell r="BC41">
            <v>1780.4438270000003</v>
          </cell>
          <cell r="BE41">
            <v>229.79770600000001</v>
          </cell>
          <cell r="BF41">
            <v>143.05550820249999</v>
          </cell>
          <cell r="BG41">
            <v>159.65114269999998</v>
          </cell>
          <cell r="BH41">
            <v>172.50759932</v>
          </cell>
          <cell r="BI41">
            <v>175.002925</v>
          </cell>
          <cell r="BJ41">
            <v>196.34795800000001</v>
          </cell>
          <cell r="BK41">
            <v>178.81147540000001</v>
          </cell>
          <cell r="BL41">
            <v>228.85843</v>
          </cell>
          <cell r="BM41">
            <v>256.04476199999999</v>
          </cell>
          <cell r="BN41">
            <v>202.133871</v>
          </cell>
          <cell r="BO41">
            <v>252.4287716</v>
          </cell>
          <cell r="BP41">
            <v>184.9663615</v>
          </cell>
          <cell r="BR41">
            <v>229.79770600000001</v>
          </cell>
          <cell r="BS41">
            <v>372.8532142025</v>
          </cell>
          <cell r="BT41">
            <v>532.50435690249992</v>
          </cell>
          <cell r="BU41">
            <v>705.01195622249998</v>
          </cell>
          <cell r="BV41">
            <v>880.01488122249998</v>
          </cell>
          <cell r="BW41">
            <v>1076.3628392225</v>
          </cell>
          <cell r="BX41">
            <v>1255.1743146225001</v>
          </cell>
          <cell r="BY41">
            <v>1484.0327446225001</v>
          </cell>
          <cell r="BZ41">
            <v>1740.0775066225001</v>
          </cell>
          <cell r="CA41">
            <v>1942.2113776225001</v>
          </cell>
          <cell r="CB41">
            <v>2194.6401492225</v>
          </cell>
          <cell r="CC41">
            <v>2379.6065107224999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  <cell r="AA43">
            <v>1307.9137326600001</v>
          </cell>
          <cell r="AB43">
            <v>1422.5964466600001</v>
          </cell>
          <cell r="AC43">
            <v>1819.1611256600002</v>
          </cell>
          <cell r="AE43">
            <v>116.12847816</v>
          </cell>
          <cell r="AF43">
            <v>164.372446</v>
          </cell>
          <cell r="AG43">
            <v>138.633377</v>
          </cell>
          <cell r="AH43">
            <v>160.52124950000001</v>
          </cell>
          <cell r="AI43">
            <v>123.01498142391304</v>
          </cell>
          <cell r="AJ43">
            <v>128.41841024999999</v>
          </cell>
          <cell r="AK43">
            <v>148.92450249999999</v>
          </cell>
          <cell r="AL43">
            <v>169.949579</v>
          </cell>
          <cell r="AM43">
            <v>172.03356136092489</v>
          </cell>
          <cell r="AN43">
            <v>0</v>
          </cell>
          <cell r="AO43">
            <v>0</v>
          </cell>
          <cell r="AP43">
            <v>0</v>
          </cell>
          <cell r="AR43">
            <v>116.12847816</v>
          </cell>
          <cell r="AS43">
            <v>280.50092416000001</v>
          </cell>
          <cell r="AT43">
            <v>419.13430116000001</v>
          </cell>
          <cell r="AU43">
            <v>579.65555066000002</v>
          </cell>
          <cell r="AV43">
            <v>702.67053208391303</v>
          </cell>
          <cell r="AW43">
            <v>831.088942333913</v>
          </cell>
          <cell r="AX43">
            <v>980.01344483391301</v>
          </cell>
          <cell r="AY43">
            <v>1149.963023833913</v>
          </cell>
          <cell r="AZ43">
            <v>1321.996585194838</v>
          </cell>
          <cell r="BA43">
            <v>1321.996585194838</v>
          </cell>
          <cell r="BB43">
            <v>1321.996585194838</v>
          </cell>
          <cell r="BC43">
            <v>1321.996585194838</v>
          </cell>
          <cell r="BE43">
            <v>153.69823740000001</v>
          </cell>
          <cell r="BF43">
            <v>136.98499150000001</v>
          </cell>
          <cell r="BG43">
            <v>130.991038</v>
          </cell>
          <cell r="BH43">
            <v>140.59312825000001</v>
          </cell>
          <cell r="BI43">
            <v>167.24027100000001</v>
          </cell>
          <cell r="BJ43">
            <v>171.24872999999999</v>
          </cell>
          <cell r="BK43">
            <v>155.13786300000001</v>
          </cell>
          <cell r="BL43">
            <v>160.60107221999999</v>
          </cell>
          <cell r="BM43">
            <v>129.43560600000001</v>
          </cell>
          <cell r="BN43">
            <v>135.34983700000001</v>
          </cell>
          <cell r="BO43">
            <v>211.011438</v>
          </cell>
          <cell r="BP43">
            <v>336.97599699999995</v>
          </cell>
          <cell r="BR43">
            <v>153.69823740000001</v>
          </cell>
          <cell r="BS43">
            <v>290.68322890000002</v>
          </cell>
          <cell r="BT43">
            <v>421.67426690000002</v>
          </cell>
          <cell r="BU43">
            <v>562.26739515000008</v>
          </cell>
          <cell r="BV43">
            <v>729.50766615000009</v>
          </cell>
          <cell r="BW43">
            <v>900.75639615000011</v>
          </cell>
          <cell r="BX43">
            <v>1055.8942591500002</v>
          </cell>
          <cell r="BY43">
            <v>1216.4953313700003</v>
          </cell>
          <cell r="BZ43">
            <v>1345.9309373700003</v>
          </cell>
          <cell r="CA43">
            <v>1481.2807743700002</v>
          </cell>
          <cell r="CB43">
            <v>1692.2922123700002</v>
          </cell>
          <cell r="CC43">
            <v>2029.2682093700002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  <cell r="AA44">
            <v>1043.3522284000001</v>
          </cell>
          <cell r="AB44">
            <v>1142.9292070000001</v>
          </cell>
          <cell r="AC44">
            <v>1246.5091350000002</v>
          </cell>
          <cell r="AE44">
            <v>84.545042099999989</v>
          </cell>
          <cell r="AF44">
            <v>103.4621029</v>
          </cell>
          <cell r="AG44">
            <v>89.943706000000006</v>
          </cell>
          <cell r="AH44">
            <v>104.750848</v>
          </cell>
          <cell r="AI44">
            <v>101.05834985</v>
          </cell>
          <cell r="AJ44">
            <v>102.36397969999999</v>
          </cell>
          <cell r="AK44">
            <v>91.524487460000003</v>
          </cell>
          <cell r="AL44">
            <v>91.249956209999993</v>
          </cell>
          <cell r="AM44">
            <v>85.561301329999992</v>
          </cell>
          <cell r="AN44">
            <v>0</v>
          </cell>
          <cell r="AO44">
            <v>0</v>
          </cell>
          <cell r="AP44">
            <v>0</v>
          </cell>
          <cell r="AR44">
            <v>84.545042099999989</v>
          </cell>
          <cell r="AS44">
            <v>188.00714499999998</v>
          </cell>
          <cell r="AT44">
            <v>277.950851</v>
          </cell>
          <cell r="AU44">
            <v>382.70169900000002</v>
          </cell>
          <cell r="AV44">
            <v>483.76004885000003</v>
          </cell>
          <cell r="AW44">
            <v>586.12402855000005</v>
          </cell>
          <cell r="AX44">
            <v>677.64851601000009</v>
          </cell>
          <cell r="AY44">
            <v>768.89847222000003</v>
          </cell>
          <cell r="AZ44">
            <v>854.45977355000002</v>
          </cell>
          <cell r="BA44">
            <v>854.45977355000002</v>
          </cell>
          <cell r="BB44">
            <v>854.45977355000002</v>
          </cell>
          <cell r="BC44">
            <v>854.45977355000002</v>
          </cell>
          <cell r="BE44">
            <v>58.941766999999999</v>
          </cell>
          <cell r="BF44">
            <v>97.312569999999994</v>
          </cell>
          <cell r="BG44">
            <v>124.80298999999999</v>
          </cell>
          <cell r="BH44">
            <v>99.632470999999995</v>
          </cell>
          <cell r="BI44">
            <v>85.836213000000001</v>
          </cell>
          <cell r="BJ44">
            <v>116.338536</v>
          </cell>
          <cell r="BK44">
            <v>111.311072</v>
          </cell>
          <cell r="BL44">
            <v>108.391825</v>
          </cell>
          <cell r="BM44">
            <v>101.14614400000001</v>
          </cell>
          <cell r="BN44">
            <v>102.509815</v>
          </cell>
          <cell r="BO44">
            <v>94.270302000000001</v>
          </cell>
          <cell r="BP44">
            <v>102.27960299999999</v>
          </cell>
          <cell r="BR44">
            <v>58.941766999999999</v>
          </cell>
          <cell r="BS44">
            <v>156.25433699999999</v>
          </cell>
          <cell r="BT44">
            <v>281.05732699999999</v>
          </cell>
          <cell r="BU44">
            <v>380.689798</v>
          </cell>
          <cell r="BV44">
            <v>466.52601099999998</v>
          </cell>
          <cell r="BW44">
            <v>582.86454700000002</v>
          </cell>
          <cell r="BX44">
            <v>694.17561899999998</v>
          </cell>
          <cell r="BY44">
            <v>802.56744400000002</v>
          </cell>
          <cell r="BZ44">
            <v>903.71358800000007</v>
          </cell>
          <cell r="CA44">
            <v>1006.2234030000001</v>
          </cell>
          <cell r="CB44">
            <v>1100.4937050000001</v>
          </cell>
          <cell r="CC44">
            <v>1202.773308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  <cell r="AA46">
            <v>609.44045699999992</v>
          </cell>
          <cell r="AB46">
            <v>669.32819699999993</v>
          </cell>
          <cell r="AC46">
            <v>732.08767899999998</v>
          </cell>
          <cell r="AE46">
            <v>42.785366000000003</v>
          </cell>
          <cell r="AF46">
            <v>65.829044999999994</v>
          </cell>
          <cell r="AG46">
            <v>60.834662999999999</v>
          </cell>
          <cell r="AH46">
            <v>63.344298000000002</v>
          </cell>
          <cell r="AI46">
            <v>45.017166000000003</v>
          </cell>
          <cell r="AJ46">
            <v>33.895305999999998</v>
          </cell>
          <cell r="AK46">
            <v>42.507269000000001</v>
          </cell>
          <cell r="AL46">
            <v>35.346921000000002</v>
          </cell>
          <cell r="AM46">
            <v>39.879167764739876</v>
          </cell>
          <cell r="AN46">
            <v>0</v>
          </cell>
          <cell r="AO46">
            <v>0</v>
          </cell>
          <cell r="AP46">
            <v>0</v>
          </cell>
          <cell r="AR46">
            <v>42.785366000000003</v>
          </cell>
          <cell r="AS46">
            <v>108.61441099999999</v>
          </cell>
          <cell r="AT46">
            <v>169.449074</v>
          </cell>
          <cell r="AU46">
            <v>232.79337200000001</v>
          </cell>
          <cell r="AV46">
            <v>277.81053800000001</v>
          </cell>
          <cell r="AW46">
            <v>311.70584400000001</v>
          </cell>
          <cell r="AX46">
            <v>354.21311300000002</v>
          </cell>
          <cell r="AY46">
            <v>389.56003400000003</v>
          </cell>
          <cell r="AZ46">
            <v>429.43920176473989</v>
          </cell>
          <cell r="BA46">
            <v>429.43920176473989</v>
          </cell>
          <cell r="BB46">
            <v>429.43920176473989</v>
          </cell>
          <cell r="BC46">
            <v>429.43920176473989</v>
          </cell>
          <cell r="BE46">
            <v>56.016530000000003</v>
          </cell>
          <cell r="BF46">
            <v>79.524238999999994</v>
          </cell>
          <cell r="BG46">
            <v>66.041261000000006</v>
          </cell>
          <cell r="BH46">
            <v>64.844740999999999</v>
          </cell>
          <cell r="BI46">
            <v>51.342095999999998</v>
          </cell>
          <cell r="BJ46">
            <v>49.399766999999997</v>
          </cell>
          <cell r="BK46">
            <v>42.183020820000003</v>
          </cell>
          <cell r="BL46">
            <v>65.635493999999994</v>
          </cell>
          <cell r="BM46">
            <v>68.272053999999997</v>
          </cell>
          <cell r="BN46">
            <v>57.878036999999999</v>
          </cell>
          <cell r="BO46">
            <v>64.543093999999996</v>
          </cell>
          <cell r="BP46">
            <v>119.5648475</v>
          </cell>
          <cell r="BR46">
            <v>56.016530000000003</v>
          </cell>
          <cell r="BS46">
            <v>135.54076900000001</v>
          </cell>
          <cell r="BT46">
            <v>201.58203000000003</v>
          </cell>
          <cell r="BU46">
            <v>266.42677100000003</v>
          </cell>
          <cell r="BV46">
            <v>317.768867</v>
          </cell>
          <cell r="BW46">
            <v>367.168634</v>
          </cell>
          <cell r="BX46">
            <v>409.35165482000002</v>
          </cell>
          <cell r="BY46">
            <v>474.98714882000002</v>
          </cell>
          <cell r="BZ46">
            <v>543.25920282000004</v>
          </cell>
          <cell r="CA46">
            <v>601.13723981999999</v>
          </cell>
          <cell r="CB46">
            <v>665.68033381999999</v>
          </cell>
          <cell r="CC46">
            <v>785.24518132000003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  <cell r="AA47">
            <v>1893.3662139999999</v>
          </cell>
          <cell r="AB47">
            <v>2102.9733040000001</v>
          </cell>
          <cell r="AC47">
            <v>2290.4312239999999</v>
          </cell>
          <cell r="AE47">
            <v>145.20849999999999</v>
          </cell>
          <cell r="AF47">
            <v>152.81932499999999</v>
          </cell>
          <cell r="AG47">
            <v>184.624922</v>
          </cell>
          <cell r="AH47">
            <v>158.58945499999999</v>
          </cell>
          <cell r="AI47">
            <v>156.81805700000001</v>
          </cell>
          <cell r="AJ47">
            <v>94.667131659999995</v>
          </cell>
          <cell r="AK47">
            <v>138.314233</v>
          </cell>
          <cell r="AL47">
            <v>131.50618402000001</v>
          </cell>
          <cell r="AM47">
            <v>141.654427</v>
          </cell>
          <cell r="AN47">
            <v>0</v>
          </cell>
          <cell r="AO47">
            <v>0</v>
          </cell>
          <cell r="AP47">
            <v>0</v>
          </cell>
          <cell r="AR47">
            <v>145.20849999999999</v>
          </cell>
          <cell r="AS47">
            <v>298.02782500000001</v>
          </cell>
          <cell r="AT47">
            <v>482.65274699999998</v>
          </cell>
          <cell r="AU47">
            <v>641.24220199999991</v>
          </cell>
          <cell r="AV47">
            <v>798.06025899999986</v>
          </cell>
          <cell r="AW47">
            <v>892.72739065999986</v>
          </cell>
          <cell r="AX47">
            <v>1031.0416236599999</v>
          </cell>
          <cell r="AY47">
            <v>1162.54780768</v>
          </cell>
          <cell r="AZ47">
            <v>1304.2022346799999</v>
          </cell>
          <cell r="BA47">
            <v>1304.2022346799999</v>
          </cell>
          <cell r="BB47">
            <v>1304.2022346799999</v>
          </cell>
          <cell r="BC47">
            <v>1304.2022346799999</v>
          </cell>
          <cell r="BE47">
            <v>127.73336</v>
          </cell>
          <cell r="BF47">
            <v>126.912111</v>
          </cell>
          <cell r="BG47">
            <v>145.45622</v>
          </cell>
          <cell r="BH47">
            <v>303.06466799999998</v>
          </cell>
          <cell r="BI47">
            <v>124.205476</v>
          </cell>
          <cell r="BJ47">
            <v>213.168826</v>
          </cell>
          <cell r="BK47">
            <v>193.63756900000001</v>
          </cell>
          <cell r="BL47">
            <v>295.82260500000001</v>
          </cell>
          <cell r="BM47">
            <v>197.15364400000001</v>
          </cell>
          <cell r="BN47">
            <v>157.40340699999999</v>
          </cell>
          <cell r="BO47">
            <v>182.558741</v>
          </cell>
          <cell r="BP47">
            <v>585.36727800000006</v>
          </cell>
          <cell r="BR47">
            <v>127.73336</v>
          </cell>
          <cell r="BS47">
            <v>254.64547099999999</v>
          </cell>
          <cell r="BT47">
            <v>400.10169099999996</v>
          </cell>
          <cell r="BU47">
            <v>703.16635899999994</v>
          </cell>
          <cell r="BV47">
            <v>827.37183499999992</v>
          </cell>
          <cell r="BW47">
            <v>1040.540661</v>
          </cell>
          <cell r="BX47">
            <v>1234.17823</v>
          </cell>
          <cell r="BY47">
            <v>1530.0008350000001</v>
          </cell>
          <cell r="BZ47">
            <v>1727.154479</v>
          </cell>
          <cell r="CA47">
            <v>1884.5578860000001</v>
          </cell>
          <cell r="CB47">
            <v>2067.1166269999999</v>
          </cell>
          <cell r="CC47">
            <v>2652.483905</v>
          </cell>
        </row>
        <row r="53">
          <cell r="E53">
            <v>766.01448337940406</v>
          </cell>
          <cell r="F53">
            <v>1198.9096953044466</v>
          </cell>
          <cell r="G53">
            <v>1135.0449532933978</v>
          </cell>
          <cell r="H53">
            <v>1231.2667562389213</v>
          </cell>
          <cell r="I53">
            <v>919.79861926703779</v>
          </cell>
          <cell r="J53">
            <v>896.29362140620822</v>
          </cell>
          <cell r="K53">
            <v>945.06486887851111</v>
          </cell>
          <cell r="L53">
            <v>978.67268597730663</v>
          </cell>
          <cell r="M53">
            <v>871.305680439978</v>
          </cell>
          <cell r="N53">
            <v>712.54952050619784</v>
          </cell>
          <cell r="O53">
            <v>894.80141175117956</v>
          </cell>
          <cell r="P53">
            <v>1384.8915362447026</v>
          </cell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  <cell r="AA53">
            <v>948.90011130264566</v>
          </cell>
          <cell r="AB53">
            <v>943.18621611057119</v>
          </cell>
          <cell r="AC53">
            <v>980.46297546770097</v>
          </cell>
          <cell r="AE53">
            <v>918.3693075665692</v>
          </cell>
          <cell r="AF53">
            <v>1123.8696596748835</v>
          </cell>
          <cell r="AG53">
            <v>1257.0986233422568</v>
          </cell>
          <cell r="AH53">
            <v>1188.0300943658983</v>
          </cell>
          <cell r="AI53">
            <v>920.31311835290489</v>
          </cell>
          <cell r="AJ53">
            <v>831.49934214283462</v>
          </cell>
          <cell r="AK53">
            <v>848.02723047032748</v>
          </cell>
          <cell r="AL53">
            <v>778.61539878786277</v>
          </cell>
          <cell r="AM53">
            <v>609.65634002429431</v>
          </cell>
          <cell r="AN53">
            <v>0</v>
          </cell>
          <cell r="AO53">
            <v>0</v>
          </cell>
          <cell r="AP53">
            <v>0</v>
          </cell>
          <cell r="AR53">
            <v>918.3693075665692</v>
          </cell>
          <cell r="AS53">
            <v>1029.7374266980478</v>
          </cell>
          <cell r="AT53">
            <v>1102.9251692580274</v>
          </cell>
          <cell r="AU53">
            <v>1126.209775641466</v>
          </cell>
          <cell r="AV53">
            <v>1085.0600180192625</v>
          </cell>
          <cell r="AW53">
            <v>1039.8795023614086</v>
          </cell>
          <cell r="AX53">
            <v>1008.5580496426511</v>
          </cell>
          <cell r="AY53">
            <v>973.59913583656464</v>
          </cell>
          <cell r="AZ53">
            <v>916.13033142763197</v>
          </cell>
          <cell r="BA53">
            <v>916.13033142763197</v>
          </cell>
          <cell r="BB53">
            <v>916.13033142763197</v>
          </cell>
          <cell r="BC53">
            <v>916.13033142763197</v>
          </cell>
          <cell r="BE53">
            <v>639.77822929259912</v>
          </cell>
          <cell r="BF53">
            <v>976.90030526900273</v>
          </cell>
          <cell r="BG53">
            <v>946.79716398937489</v>
          </cell>
          <cell r="BH53">
            <v>892.08741474205681</v>
          </cell>
          <cell r="BI53">
            <v>836.53941487861653</v>
          </cell>
          <cell r="BJ53">
            <v>787.64221565155526</v>
          </cell>
          <cell r="BK53">
            <v>706.78531287737064</v>
          </cell>
          <cell r="BL53">
            <v>694.81113195435523</v>
          </cell>
          <cell r="BM53">
            <v>867.12857726837717</v>
          </cell>
          <cell r="BN53">
            <v>952.77519461014072</v>
          </cell>
          <cell r="BO53">
            <v>975.23070732201472</v>
          </cell>
          <cell r="BP53">
            <v>1978.2193357719957</v>
          </cell>
          <cell r="BR53">
            <v>639.77822929259912</v>
          </cell>
          <cell r="BS53">
            <v>777.62604030685907</v>
          </cell>
          <cell r="BT53">
            <v>832.7946765296108</v>
          </cell>
          <cell r="BU53">
            <v>848.35571438100919</v>
          </cell>
          <cell r="BV53">
            <v>845.83071900017944</v>
          </cell>
          <cell r="BW53">
            <v>835.42556414823741</v>
          </cell>
          <cell r="BX53">
            <v>814.62189843539772</v>
          </cell>
          <cell r="BY53">
            <v>795.29646900481589</v>
          </cell>
          <cell r="BZ53">
            <v>806.25269057924402</v>
          </cell>
          <cell r="CA53">
            <v>821.91161365754988</v>
          </cell>
          <cell r="CB53">
            <v>839.44856236185262</v>
          </cell>
          <cell r="CC53">
            <v>911.60587071626037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  <cell r="AA54">
            <v>652.44222659928801</v>
          </cell>
          <cell r="AB54">
            <v>641.26744913088692</v>
          </cell>
          <cell r="AC54">
            <v>661.16510473420988</v>
          </cell>
          <cell r="AE54">
            <v>612.10329691326808</v>
          </cell>
          <cell r="AF54">
            <v>788.46207644420974</v>
          </cell>
          <cell r="AG54">
            <v>920.1767091875688</v>
          </cell>
          <cell r="AH54">
            <v>880.88420513477695</v>
          </cell>
          <cell r="AI54">
            <v>620.46064037709118</v>
          </cell>
          <cell r="AJ54">
            <v>561.39244730162147</v>
          </cell>
          <cell r="AK54">
            <v>565.92577690061671</v>
          </cell>
          <cell r="AL54">
            <v>507.06569420337428</v>
          </cell>
          <cell r="AM54">
            <v>379.4862883237011</v>
          </cell>
          <cell r="AN54">
            <v>0</v>
          </cell>
          <cell r="AO54">
            <v>0</v>
          </cell>
          <cell r="AP54">
            <v>0</v>
          </cell>
          <cell r="AR54">
            <v>612.10329691326808</v>
          </cell>
          <cell r="AS54">
            <v>707.89842944938164</v>
          </cell>
          <cell r="AT54">
            <v>776.25085944146349</v>
          </cell>
          <cell r="AU54">
            <v>804.86803004881904</v>
          </cell>
          <cell r="AV54">
            <v>768.02753189667226</v>
          </cell>
          <cell r="AW54">
            <v>731.04506677568941</v>
          </cell>
          <cell r="AX54">
            <v>703.98822645235339</v>
          </cell>
          <cell r="AY54">
            <v>673.99668316031716</v>
          </cell>
          <cell r="AZ54">
            <v>627.46876969209825</v>
          </cell>
          <cell r="BA54">
            <v>627.46876969209825</v>
          </cell>
          <cell r="BB54">
            <v>627.46876969209825</v>
          </cell>
          <cell r="BC54">
            <v>627.46876969209825</v>
          </cell>
          <cell r="BE54">
            <v>349.06326537438571</v>
          </cell>
          <cell r="BF54">
            <v>630.38416295562081</v>
          </cell>
          <cell r="BG54">
            <v>640.16775916711617</v>
          </cell>
          <cell r="BH54">
            <v>574.77650509686714</v>
          </cell>
          <cell r="BI54">
            <v>566.47360282876571</v>
          </cell>
          <cell r="BJ54">
            <v>481.08965713564294</v>
          </cell>
          <cell r="BK54">
            <v>434.50087001223847</v>
          </cell>
          <cell r="BL54">
            <v>407.82749000314249</v>
          </cell>
          <cell r="BM54">
            <v>605.02474791473071</v>
          </cell>
          <cell r="BN54">
            <v>671.90865028801932</v>
          </cell>
          <cell r="BO54">
            <v>615.12250546697578</v>
          </cell>
          <cell r="BP54">
            <v>1177.3401083705662</v>
          </cell>
          <cell r="BR54">
            <v>349.06326537438571</v>
          </cell>
          <cell r="BS54">
            <v>463.57284875262121</v>
          </cell>
          <cell r="BT54">
            <v>521.25534067530441</v>
          </cell>
          <cell r="BU54">
            <v>535.5114032519939</v>
          </cell>
          <cell r="BV54">
            <v>542.10154924953622</v>
          </cell>
          <cell r="BW54">
            <v>531.18016685875307</v>
          </cell>
          <cell r="BX54">
            <v>515.52076289423769</v>
          </cell>
          <cell r="BY54">
            <v>498.28743740193892</v>
          </cell>
          <cell r="BZ54">
            <v>514.12374824169444</v>
          </cell>
          <cell r="CA54">
            <v>530.9434143694034</v>
          </cell>
          <cell r="CB54">
            <v>540.57648126864865</v>
          </cell>
          <cell r="CC54">
            <v>581.31382128913299</v>
          </cell>
        </row>
        <row r="65">
          <cell r="BE65">
            <v>290.71496391821341</v>
          </cell>
          <cell r="BF65">
            <v>346.51614231338192</v>
          </cell>
          <cell r="BG65">
            <v>306.62940482225866</v>
          </cell>
          <cell r="BH65">
            <v>317.31090964518961</v>
          </cell>
          <cell r="BI65">
            <v>270.06581204985076</v>
          </cell>
          <cell r="BJ65">
            <v>306.55255851591232</v>
          </cell>
          <cell r="BK65">
            <v>272.28444286513223</v>
          </cell>
          <cell r="BL65">
            <v>286.98364195121269</v>
          </cell>
          <cell r="BM65">
            <v>262.10382935364646</v>
          </cell>
          <cell r="BN65">
            <v>280.8665443221214</v>
          </cell>
          <cell r="BO65">
            <v>360.10820185503889</v>
          </cell>
          <cell r="BP65">
            <v>800.87922740142949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  <cell r="AA68">
            <v>6.4472662218962888</v>
          </cell>
          <cell r="AB68">
            <v>6.2745840619984614</v>
          </cell>
          <cell r="AC68">
            <v>6.1565425382987957</v>
          </cell>
          <cell r="AE68">
            <v>14.287619262887088</v>
          </cell>
          <cell r="AF68">
            <v>8.7646649823935707</v>
          </cell>
          <cell r="AG68">
            <v>9.6373536819707972</v>
          </cell>
          <cell r="AH68">
            <v>6.9458367963864616</v>
          </cell>
          <cell r="AI68">
            <v>4.5423944126295446</v>
          </cell>
          <cell r="AJ68">
            <v>4.110733147690282</v>
          </cell>
          <cell r="AK68">
            <v>3.7547630795551026</v>
          </cell>
          <cell r="AL68">
            <v>5.1769832159206794</v>
          </cell>
          <cell r="AM68">
            <v>2.5992054206758488</v>
          </cell>
          <cell r="AN68">
            <v>0</v>
          </cell>
          <cell r="AO68">
            <v>0</v>
          </cell>
          <cell r="AP68">
            <v>0</v>
          </cell>
          <cell r="AR68">
            <v>14.287619262887088</v>
          </cell>
          <cell r="AS68">
            <v>11.287643085358891</v>
          </cell>
          <cell r="AT68">
            <v>10.756259040552788</v>
          </cell>
          <cell r="AU68">
            <v>9.7141103572163754</v>
          </cell>
          <cell r="AV68">
            <v>8.6809164486688477</v>
          </cell>
          <cell r="AW68">
            <v>7.8629689793116224</v>
          </cell>
          <cell r="AX68">
            <v>7.1897885705950033</v>
          </cell>
          <cell r="AY68">
            <v>6.8832358452987839</v>
          </cell>
          <cell r="AZ68">
            <v>6.2064278263402262</v>
          </cell>
          <cell r="BA68">
            <v>6.2064278263402262</v>
          </cell>
          <cell r="BB68">
            <v>6.2064278263402262</v>
          </cell>
          <cell r="BC68">
            <v>6.2064278263402262</v>
          </cell>
          <cell r="BE68">
            <v>6.8267567404840408</v>
          </cell>
          <cell r="BF68">
            <v>5.0103179201818993</v>
          </cell>
          <cell r="BG68">
            <v>4.9533218078537908</v>
          </cell>
          <cell r="BH68">
            <v>4.9012968918482551</v>
          </cell>
          <cell r="BI68">
            <v>6.4653509808167469</v>
          </cell>
          <cell r="BJ68">
            <v>8.6315472029735805</v>
          </cell>
          <cell r="BK68">
            <v>8.3039655920829301</v>
          </cell>
          <cell r="BL68">
            <v>5.0477301953609253</v>
          </cell>
          <cell r="BM68">
            <v>6.3109525324016431</v>
          </cell>
          <cell r="BN68">
            <v>9.5748726752617053</v>
          </cell>
          <cell r="BO68">
            <v>12.733473261238128</v>
          </cell>
          <cell r="BP68">
            <v>3.9998984598049399</v>
          </cell>
          <cell r="BR68">
            <v>6.8267567404840408</v>
          </cell>
          <cell r="BS68">
            <v>6.0873888004084575</v>
          </cell>
          <cell r="BT68">
            <v>5.7169601737607501</v>
          </cell>
          <cell r="BU68">
            <v>5.499697584014708</v>
          </cell>
          <cell r="BV68">
            <v>5.7052319761101025</v>
          </cell>
          <cell r="BW68">
            <v>6.2290545700543758</v>
          </cell>
          <cell r="BX68">
            <v>6.5651334508922616</v>
          </cell>
          <cell r="BY68">
            <v>6.3223150881140269</v>
          </cell>
          <cell r="BZ68">
            <v>6.3206292580764245</v>
          </cell>
          <cell r="CA68">
            <v>6.6675273900617107</v>
          </cell>
          <cell r="CB68">
            <v>7.3616862556701808</v>
          </cell>
          <cell r="CC68">
            <v>7.1466138383900448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  <cell r="AA69">
            <v>81.314694465286166</v>
          </cell>
          <cell r="AB69">
            <v>81.536456676551794</v>
          </cell>
          <cell r="AC69">
            <v>81.696583548406622</v>
          </cell>
          <cell r="AE69">
            <v>79.618182699837632</v>
          </cell>
          <cell r="AF69">
            <v>78.874330928848565</v>
          </cell>
          <cell r="AG69">
            <v>80.384866581970655</v>
          </cell>
          <cell r="AH69">
            <v>81.39312213353044</v>
          </cell>
          <cell r="AI69">
            <v>83.842665686181476</v>
          </cell>
          <cell r="AJ69">
            <v>81.099874245123019</v>
          </cell>
          <cell r="AK69">
            <v>83.698135860632647</v>
          </cell>
          <cell r="AL69">
            <v>81.092962202889424</v>
          </cell>
          <cell r="AM69">
            <v>65.71986981705686</v>
          </cell>
          <cell r="AN69">
            <v>0</v>
          </cell>
          <cell r="AO69">
            <v>0</v>
          </cell>
          <cell r="AP69">
            <v>0</v>
          </cell>
          <cell r="AR69">
            <v>79.618182699837632</v>
          </cell>
          <cell r="AS69">
            <v>79.214134887879283</v>
          </cell>
          <cell r="AT69">
            <v>79.591104007181499</v>
          </cell>
          <cell r="AU69">
            <v>80.083955113275579</v>
          </cell>
          <cell r="AV69">
            <v>80.834861951456503</v>
          </cell>
          <cell r="AW69">
            <v>80.882292463687094</v>
          </cell>
          <cell r="AX69">
            <v>81.34370327295305</v>
          </cell>
          <cell r="AY69">
            <v>81.305515100314693</v>
          </cell>
          <cell r="AZ69">
            <v>78.843233402284753</v>
          </cell>
          <cell r="BA69">
            <v>78.843233402284753</v>
          </cell>
          <cell r="BB69">
            <v>78.843233402284753</v>
          </cell>
          <cell r="BC69">
            <v>78.843233402284753</v>
          </cell>
          <cell r="BE69">
            <v>92.858400839532379</v>
          </cell>
          <cell r="BF69">
            <v>84.210018954087346</v>
          </cell>
          <cell r="BG69">
            <v>78.859541960978007</v>
          </cell>
          <cell r="BH69">
            <v>76.65904713425995</v>
          </cell>
          <cell r="BI69">
            <v>76.607558332682189</v>
          </cell>
          <cell r="BJ69">
            <v>83.906145360791058</v>
          </cell>
          <cell r="BK69">
            <v>70.768880313759837</v>
          </cell>
          <cell r="BL69">
            <v>77.009239888933706</v>
          </cell>
          <cell r="BM69">
            <v>79.138347045673086</v>
          </cell>
          <cell r="BN69">
            <v>77.68596881102286</v>
          </cell>
          <cell r="BO69">
            <v>80.030251684633726</v>
          </cell>
          <cell r="BP69">
            <v>98.184102090105725</v>
          </cell>
          <cell r="BR69">
            <v>92.858400839532379</v>
          </cell>
          <cell r="BS69">
            <v>89.338141181921202</v>
          </cell>
          <cell r="BT69">
            <v>85.91543939790941</v>
          </cell>
          <cell r="BU69">
            <v>83.44987817981665</v>
          </cell>
          <cell r="BV69">
            <v>81.993525356991825</v>
          </cell>
          <cell r="BW69">
            <v>82.335892290814485</v>
          </cell>
          <cell r="BX69">
            <v>80.462352462544473</v>
          </cell>
          <cell r="BY69">
            <v>79.90977743770739</v>
          </cell>
          <cell r="BZ69">
            <v>79.795322506991994</v>
          </cell>
          <cell r="CA69">
            <v>79.570468135937944</v>
          </cell>
          <cell r="CB69">
            <v>79.623083644444975</v>
          </cell>
          <cell r="CC69">
            <v>80.810536079485416</v>
          </cell>
        </row>
        <row r="71">
          <cell r="E71">
            <v>22.393063315948396</v>
          </cell>
          <cell r="F71">
            <v>36.397948972770251</v>
          </cell>
          <cell r="G71">
            <v>29.091350659434095</v>
          </cell>
          <cell r="H71">
            <v>32.898833043288072</v>
          </cell>
          <cell r="I71">
            <v>22.493175089169483</v>
          </cell>
          <cell r="J71">
            <v>20.960248695395244</v>
          </cell>
          <cell r="K71">
            <v>20.014868553053198</v>
          </cell>
          <cell r="L71">
            <v>19.933530910001693</v>
          </cell>
          <cell r="M71">
            <v>19.500482177248497</v>
          </cell>
          <cell r="N71">
            <v>18.517468023490633</v>
          </cell>
          <cell r="O71">
            <v>21.440737469131534</v>
          </cell>
          <cell r="P71">
            <v>71.275346160156133</v>
          </cell>
          <cell r="R71">
            <v>22.393063315948396</v>
          </cell>
          <cell r="S71">
            <v>28.911975760609206</v>
          </cell>
          <cell r="T71">
            <v>28.971060697803281</v>
          </cell>
          <cell r="U71">
            <v>29.961651038686814</v>
          </cell>
          <cell r="V71">
            <v>28.288840628272755</v>
          </cell>
          <cell r="W71">
            <v>26.918864111677113</v>
          </cell>
          <cell r="X71">
            <v>25.816379121320036</v>
          </cell>
          <cell r="Y71">
            <v>24.982425880496987</v>
          </cell>
          <cell r="Z71">
            <v>24.274858991421059</v>
          </cell>
          <cell r="AA71">
            <v>23.58593222204599</v>
          </cell>
          <cell r="AB71">
            <v>23.397216775860144</v>
          </cell>
          <cell r="AC71">
            <v>27.411126340710652</v>
          </cell>
          <cell r="AE71">
            <v>26.576242217027279</v>
          </cell>
          <cell r="AF71">
            <v>34.321977410933222</v>
          </cell>
          <cell r="AG71">
            <v>32.092775562767358</v>
          </cell>
          <cell r="AH71">
            <v>32.256798752661084</v>
          </cell>
          <cell r="AI71">
            <v>26.373406114479025</v>
          </cell>
          <cell r="AJ71">
            <v>27.156859099284524</v>
          </cell>
          <cell r="AK71">
            <v>30.444542400184798</v>
          </cell>
          <cell r="AL71">
            <v>29.792716159838928</v>
          </cell>
          <cell r="AM71">
            <v>24.026553849682177</v>
          </cell>
          <cell r="AN71">
            <v>0</v>
          </cell>
          <cell r="AO71">
            <v>0</v>
          </cell>
          <cell r="AP71">
            <v>0</v>
          </cell>
          <cell r="AR71">
            <v>26.576242217027279</v>
          </cell>
          <cell r="AS71">
            <v>30.626497517241955</v>
          </cell>
          <cell r="AT71">
            <v>31.0964285925733</v>
          </cell>
          <cell r="AU71">
            <v>31.40932197749876</v>
          </cell>
          <cell r="AV71">
            <v>30.393315252751457</v>
          </cell>
          <cell r="AW71">
            <v>29.843744903905847</v>
          </cell>
          <cell r="AX71">
            <v>29.933510607961143</v>
          </cell>
          <cell r="AY71">
            <v>29.9126192778727</v>
          </cell>
          <cell r="AZ71">
            <v>28.988470796980479</v>
          </cell>
          <cell r="BA71">
            <v>28.988470796980479</v>
          </cell>
          <cell r="BB71">
            <v>28.988470796980479</v>
          </cell>
          <cell r="BC71">
            <v>28.988470796980479</v>
          </cell>
          <cell r="BE71">
            <v>26.11118862823459</v>
          </cell>
          <cell r="BF71">
            <v>31.412300776610913</v>
          </cell>
          <cell r="BG71">
            <v>27.080551546601686</v>
          </cell>
          <cell r="BH71">
            <v>26.747953519829839</v>
          </cell>
          <cell r="BI71">
            <v>30.297205429719984</v>
          </cell>
          <cell r="BJ71">
            <v>28.541721389399637</v>
          </cell>
          <cell r="BK71">
            <v>26.825265930682175</v>
          </cell>
          <cell r="BL71">
            <v>25.382420471054115</v>
          </cell>
          <cell r="BM71">
            <v>20.037439269512706</v>
          </cell>
          <cell r="BN71">
            <v>25.814145367666537</v>
          </cell>
          <cell r="BO71">
            <v>34.33136266808237</v>
          </cell>
          <cell r="BP71">
            <v>84.701663513378662</v>
          </cell>
          <cell r="BR71">
            <v>26.11118862823459</v>
          </cell>
          <cell r="BS71">
            <v>28.367174280037737</v>
          </cell>
          <cell r="BT71">
            <v>27.954591263289185</v>
          </cell>
          <cell r="BU71">
            <v>27.64278180434108</v>
          </cell>
          <cell r="BV71">
            <v>28.209376031013829</v>
          </cell>
          <cell r="BW71">
            <v>28.27196321723649</v>
          </cell>
          <cell r="BX71">
            <v>28.049704249206631</v>
          </cell>
          <cell r="BY71">
            <v>27.665891974067787</v>
          </cell>
          <cell r="BZ71">
            <v>26.688759140427159</v>
          </cell>
          <cell r="CA71">
            <v>26.606389937520603</v>
          </cell>
          <cell r="CB71">
            <v>27.374425933825183</v>
          </cell>
          <cell r="CC71">
            <v>30.84060935497131</v>
          </cell>
        </row>
        <row r="72">
          <cell r="E72">
            <v>16.302826927486041</v>
          </cell>
          <cell r="F72">
            <v>22.910216606314329</v>
          </cell>
          <cell r="G72">
            <v>18.874126472840999</v>
          </cell>
          <cell r="H72">
            <v>21.468688228064444</v>
          </cell>
          <cell r="I72">
            <v>19.584249884805399</v>
          </cell>
          <cell r="J72">
            <v>19.181353285062428</v>
          </cell>
          <cell r="K72">
            <v>18.616603690094863</v>
          </cell>
          <cell r="L72">
            <v>18.616606232478496</v>
          </cell>
          <cell r="M72">
            <v>18.61660627204332</v>
          </cell>
          <cell r="N72">
            <v>15.57670559970197</v>
          </cell>
          <cell r="O72">
            <v>18.616614323689014</v>
          </cell>
          <cell r="P72">
            <v>18.616623250614946</v>
          </cell>
          <cell r="R72">
            <v>16.302826927486041</v>
          </cell>
          <cell r="S72">
            <v>19.37839611523275</v>
          </cell>
          <cell r="T72">
            <v>19.212292940570158</v>
          </cell>
          <cell r="U72">
            <v>19.781359368153833</v>
          </cell>
          <cell r="V72">
            <v>19.737210227423464</v>
          </cell>
          <cell r="W72">
            <v>19.633300640889523</v>
          </cell>
          <cell r="X72">
            <v>19.470946375381224</v>
          </cell>
          <cell r="Y72">
            <v>19.349835018204239</v>
          </cell>
          <cell r="Z72">
            <v>19.255195523348668</v>
          </cell>
          <cell r="AA72">
            <v>18.815029101892726</v>
          </cell>
          <cell r="AB72">
            <v>18.797574307474783</v>
          </cell>
          <cell r="AC72">
            <v>18.782404099548121</v>
          </cell>
          <cell r="AE72">
            <v>19.348307604639743</v>
          </cell>
          <cell r="AF72">
            <v>21.603523248789816</v>
          </cell>
          <cell r="AG72">
            <v>20.821415682181154</v>
          </cell>
          <cell r="AH72">
            <v>21.049717926015713</v>
          </cell>
          <cell r="AI72">
            <v>21.666083846069245</v>
          </cell>
          <cell r="AJ72">
            <v>21.647084465094604</v>
          </cell>
          <cell r="AK72">
            <v>18.710293419520756</v>
          </cell>
          <cell r="AL72">
            <v>15.99641529539924</v>
          </cell>
          <cell r="AM72">
            <v>11.949663760905333</v>
          </cell>
          <cell r="AN72">
            <v>0</v>
          </cell>
          <cell r="AO72">
            <v>0</v>
          </cell>
          <cell r="AP72">
            <v>0</v>
          </cell>
          <cell r="AR72">
            <v>19.348307604639743</v>
          </cell>
          <cell r="AS72">
            <v>20.527562883471418</v>
          </cell>
          <cell r="AT72">
            <v>20.621740493310288</v>
          </cell>
          <cell r="AU72">
            <v>20.737144449907017</v>
          </cell>
          <cell r="AV72">
            <v>20.924559946721448</v>
          </cell>
          <cell r="AW72">
            <v>21.047249095834896</v>
          </cell>
          <cell r="AX72">
            <v>20.698082408340987</v>
          </cell>
          <cell r="AY72">
            <v>20.000440697801647</v>
          </cell>
          <cell r="AZ72">
            <v>18.736419193623082</v>
          </cell>
          <cell r="BA72">
            <v>18.736419193623082</v>
          </cell>
          <cell r="BB72">
            <v>18.736419193623082</v>
          </cell>
          <cell r="BC72">
            <v>18.736419193623082</v>
          </cell>
          <cell r="BE72">
            <v>10.013384813341085</v>
          </cell>
          <cell r="BF72">
            <v>22.314938919312219</v>
          </cell>
          <cell r="BG72">
            <v>25.801259807293189</v>
          </cell>
          <cell r="BH72">
            <v>18.95515617687235</v>
          </cell>
          <cell r="BI72">
            <v>15.550066757367315</v>
          </cell>
          <cell r="BJ72">
            <v>19.389936972745083</v>
          </cell>
          <cell r="BK72">
            <v>19.247068701915211</v>
          </cell>
          <cell r="BL72">
            <v>17.130937170868382</v>
          </cell>
          <cell r="BM72">
            <v>15.658054073199823</v>
          </cell>
          <cell r="BN72">
            <v>19.55084191215246</v>
          </cell>
          <cell r="BO72">
            <v>15.337689546438952</v>
          </cell>
          <cell r="BP72">
            <v>25.708811887832933</v>
          </cell>
          <cell r="BR72">
            <v>10.013384813341085</v>
          </cell>
          <cell r="BS72">
            <v>15.248537132548512</v>
          </cell>
          <cell r="BT72">
            <v>18.632492695364931</v>
          </cell>
          <cell r="BU72">
            <v>18.715872753826137</v>
          </cell>
          <cell r="BV72">
            <v>18.040122514410797</v>
          </cell>
          <cell r="BW72">
            <v>18.294319200894201</v>
          </cell>
          <cell r="BX72">
            <v>18.440691992808567</v>
          </cell>
          <cell r="BY72">
            <v>18.252223115893216</v>
          </cell>
          <cell r="BZ72">
            <v>17.919934531850977</v>
          </cell>
          <cell r="CA72">
            <v>18.073529804545842</v>
          </cell>
          <cell r="CB72">
            <v>17.801525763670412</v>
          </cell>
          <cell r="CC72">
            <v>18.279624922587612</v>
          </cell>
        </row>
        <row r="74">
          <cell r="E74">
            <v>8.250305394633493</v>
          </cell>
          <cell r="F74">
            <v>14.576909203116662</v>
          </cell>
          <cell r="G74">
            <v>12.765775110430305</v>
          </cell>
          <cell r="H74">
            <v>12.982415042478761</v>
          </cell>
          <cell r="I74">
            <v>8.2149403235549094</v>
          </cell>
          <cell r="J74">
            <v>11.536079067014034</v>
          </cell>
          <cell r="K74">
            <v>11.196426494862955</v>
          </cell>
          <cell r="L74">
            <v>11.066355205560745</v>
          </cell>
          <cell r="M74">
            <v>11.196428047702378</v>
          </cell>
          <cell r="N74">
            <v>9.3681662983445388</v>
          </cell>
          <cell r="O74">
            <v>11.196432890135537</v>
          </cell>
          <cell r="P74">
            <v>11.27988457182312</v>
          </cell>
          <cell r="R74">
            <v>8.250305394633493</v>
          </cell>
          <cell r="S74">
            <v>11.19517601408549</v>
          </cell>
          <cell r="T74">
            <v>11.712521247853097</v>
          </cell>
          <cell r="U74">
            <v>12.032790452953593</v>
          </cell>
          <cell r="V74">
            <v>11.177657560375755</v>
          </cell>
          <cell r="W74">
            <v>11.244659387143379</v>
          </cell>
          <cell r="X74">
            <v>11.236957174804285</v>
          </cell>
          <cell r="Y74">
            <v>11.212772619971181</v>
          </cell>
          <cell r="Z74">
            <v>11.210662989011883</v>
          </cell>
          <cell r="AA74">
            <v>10.990190677898015</v>
          </cell>
          <cell r="AB74">
            <v>11.008334061407547</v>
          </cell>
          <cell r="AC74">
            <v>11.031099762681054</v>
          </cell>
          <cell r="AE74">
            <v>9.7915194289683232</v>
          </cell>
          <cell r="AF74">
            <v>13.745509362763308</v>
          </cell>
          <cell r="AG74">
            <v>14.082850958002615</v>
          </cell>
          <cell r="AH74">
            <v>12.729057860433562</v>
          </cell>
          <cell r="AI74">
            <v>9.6513122816285293</v>
          </cell>
          <cell r="AJ74">
            <v>7.167897868982795</v>
          </cell>
          <cell r="AK74">
            <v>8.6897342724818625</v>
          </cell>
          <cell r="AL74">
            <v>6.1964306747547164</v>
          </cell>
          <cell r="AM74">
            <v>5.5696049317366816</v>
          </cell>
          <cell r="AN74">
            <v>0</v>
          </cell>
          <cell r="AO74">
            <v>0</v>
          </cell>
          <cell r="AP74">
            <v>0</v>
          </cell>
          <cell r="AR74">
            <v>9.7915194289683232</v>
          </cell>
          <cell r="AS74">
            <v>11.859066057588981</v>
          </cell>
          <cell r="AT74">
            <v>12.571772377339228</v>
          </cell>
          <cell r="AU74">
            <v>12.614184349740603</v>
          </cell>
          <cell r="AV74">
            <v>12.016418615036148</v>
          </cell>
          <cell r="AW74">
            <v>11.193109689642755</v>
          </cell>
          <cell r="AX74">
            <v>10.819078076282258</v>
          </cell>
          <cell r="AY74">
            <v>10.133161450763422</v>
          </cell>
          <cell r="AZ74">
            <v>9.416655004143637</v>
          </cell>
          <cell r="BA74">
            <v>9.416655004143637</v>
          </cell>
          <cell r="BB74">
            <v>9.416655004143637</v>
          </cell>
          <cell r="BC74">
            <v>9.416655004143637</v>
          </cell>
          <cell r="BE74">
            <v>9.5164278125232542</v>
          </cell>
          <cell r="BF74">
            <v>18.235861368061563</v>
          </cell>
          <cell r="BG74">
            <v>13.653100242728634</v>
          </cell>
          <cell r="BH74">
            <v>12.336763111133095</v>
          </cell>
          <cell r="BI74">
            <v>9.3011211976833295</v>
          </cell>
          <cell r="BJ74">
            <v>8.2333713447992185</v>
          </cell>
          <cell r="BK74">
            <v>7.2939689214102614</v>
          </cell>
          <cell r="BL74">
            <v>10.373453199933746</v>
          </cell>
          <cell r="BM74">
            <v>10.568939862110986</v>
          </cell>
          <cell r="BN74">
            <v>11.038595197666785</v>
          </cell>
          <cell r="BO74">
            <v>10.501100740492234</v>
          </cell>
          <cell r="BP74">
            <v>30.053598983708728</v>
          </cell>
          <cell r="BR74">
            <v>9.5164278125232542</v>
          </cell>
          <cell r="BS74">
            <v>13.22714293089145</v>
          </cell>
          <cell r="BT74">
            <v>13.363735226485787</v>
          </cell>
          <cell r="BU74">
            <v>13.09835349002123</v>
          </cell>
          <cell r="BV74">
            <v>12.287823522760686</v>
          </cell>
          <cell r="BW74">
            <v>11.524290206918856</v>
          </cell>
          <cell r="BX74">
            <v>10.87437757343954</v>
          </cell>
          <cell r="BY74">
            <v>10.80229640793231</v>
          </cell>
          <cell r="BZ74">
            <v>10.772405635622636</v>
          </cell>
          <cell r="CA74">
            <v>10.797474783548829</v>
          </cell>
          <cell r="CB74">
            <v>10.768008539281423</v>
          </cell>
          <cell r="CC74">
            <v>11.934075433272666</v>
          </cell>
        </row>
        <row r="75">
          <cell r="E75">
            <v>28.000566149104287</v>
          </cell>
          <cell r="F75">
            <v>33.839674037601121</v>
          </cell>
          <cell r="G75">
            <v>38.742389910711537</v>
          </cell>
          <cell r="H75">
            <v>32.502911724911819</v>
          </cell>
          <cell r="I75">
            <v>28.083317081626902</v>
          </cell>
          <cell r="J75">
            <v>40.376276734549123</v>
          </cell>
          <cell r="K75">
            <v>39.187492732020338</v>
          </cell>
          <cell r="L75">
            <v>39.187498083675322</v>
          </cell>
          <cell r="M75">
            <v>33.691069852631699</v>
          </cell>
          <cell r="N75">
            <v>28.189664043200388</v>
          </cell>
          <cell r="O75">
            <v>39.187515115474369</v>
          </cell>
          <cell r="P75">
            <v>33.692178971044612</v>
          </cell>
          <cell r="R75">
            <v>28.000566149104287</v>
          </cell>
          <cell r="S75">
            <v>30.718520012690291</v>
          </cell>
          <cell r="T75">
            <v>33.361531114487917</v>
          </cell>
          <cell r="U75">
            <v>33.144985958863721</v>
          </cell>
          <cell r="V75">
            <v>32.011259017899569</v>
          </cell>
          <cell r="W75">
            <v>33.574980662886389</v>
          </cell>
          <cell r="X75">
            <v>34.471231284990118</v>
          </cell>
          <cell r="Y75">
            <v>35.139809810232791</v>
          </cell>
          <cell r="Z75">
            <v>34.952817662854052</v>
          </cell>
          <cell r="AA75">
            <v>34.143541794682427</v>
          </cell>
          <cell r="AB75">
            <v>34.587266391010829</v>
          </cell>
          <cell r="AC75">
            <v>34.512225866191187</v>
          </cell>
          <cell r="AE75">
            <v>33.231265311633578</v>
          </cell>
          <cell r="AF75">
            <v>31.909614708806252</v>
          </cell>
          <cell r="AG75">
            <v>42.739535840921121</v>
          </cell>
          <cell r="AH75">
            <v>31.868604002046474</v>
          </cell>
          <cell r="AI75">
            <v>33.620509107686225</v>
          </cell>
          <cell r="AJ75">
            <v>20.019418951061475</v>
          </cell>
          <cell r="AK75">
            <v>28.275491678191369</v>
          </cell>
          <cell r="AL75">
            <v>23.05346348502226</v>
          </cell>
          <cell r="AM75">
            <v>19.783742726925986</v>
          </cell>
          <cell r="AN75">
            <v>0</v>
          </cell>
          <cell r="AO75">
            <v>0</v>
          </cell>
          <cell r="AP75">
            <v>0</v>
          </cell>
          <cell r="AR75">
            <v>33.231265311633578</v>
          </cell>
          <cell r="AS75">
            <v>32.540172442444764</v>
          </cell>
          <cell r="AT75">
            <v>35.808991630025069</v>
          </cell>
          <cell r="AU75">
            <v>34.746467562064446</v>
          </cell>
          <cell r="AV75">
            <v>34.519303051665261</v>
          </cell>
          <cell r="AW75">
            <v>32.057132706841195</v>
          </cell>
          <cell r="AX75">
            <v>31.492114257990124</v>
          </cell>
          <cell r="AY75">
            <v>30.239972279734694</v>
          </cell>
          <cell r="AZ75">
            <v>28.598279917497539</v>
          </cell>
          <cell r="BA75">
            <v>28.598279917497539</v>
          </cell>
          <cell r="BB75">
            <v>28.598279917497539</v>
          </cell>
          <cell r="BC75">
            <v>28.598279917497539</v>
          </cell>
          <cell r="BE75">
            <v>21.700117798996924</v>
          </cell>
          <cell r="BF75">
            <v>29.102468520623518</v>
          </cell>
          <cell r="BG75">
            <v>30.071024122152807</v>
          </cell>
          <cell r="BH75">
            <v>57.658292080620669</v>
          </cell>
          <cell r="BI75">
            <v>22.501032791726075</v>
          </cell>
          <cell r="BJ75">
            <v>35.528469265713149</v>
          </cell>
          <cell r="BK75">
            <v>33.482343911078743</v>
          </cell>
          <cell r="BL75">
            <v>46.753696231036017</v>
          </cell>
          <cell r="BM75">
            <v>30.520613998694675</v>
          </cell>
          <cell r="BN75">
            <v>30.020238810217258</v>
          </cell>
          <cell r="BO75">
            <v>29.70213560413497</v>
          </cell>
          <cell r="BP75">
            <v>147.13683661242609</v>
          </cell>
          <cell r="BR75">
            <v>21.700117798996924</v>
          </cell>
          <cell r="BS75">
            <v>24.850324123667715</v>
          </cell>
          <cell r="BT75">
            <v>26.524452909781836</v>
          </cell>
          <cell r="BU75">
            <v>34.569805045879448</v>
          </cell>
          <cell r="BV75">
            <v>31.993691490811376</v>
          </cell>
          <cell r="BW75">
            <v>32.65935986640725</v>
          </cell>
          <cell r="BX75">
            <v>32.785796534377639</v>
          </cell>
          <cell r="BY75">
            <v>34.795725663552993</v>
          </cell>
          <cell r="BZ75">
            <v>34.248124185638765</v>
          </cell>
          <cell r="CA75">
            <v>33.849951232959839</v>
          </cell>
          <cell r="CB75">
            <v>33.437565089981113</v>
          </cell>
          <cell r="CC75">
            <v>40.312177343896053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  <sheetName val="% Lbr vs GP"/>
      <sheetName val="Asumsi"/>
      <sheetName val="assets"/>
      <sheetName val="FISIK RAB 2000"/>
      <sheetName val="2002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  <sheetName val="PABRIK__2_"/>
      <sheetName val="%_Lbr_vs_GP"/>
      <sheetName val="FISIK_RAB_2000"/>
      <sheetName val="ocean voyage"/>
      <sheetName val="SE-C"/>
      <sheetName val="AC"/>
      <sheetName val="AOP-SK"/>
      <sheetName val="HS-2010"/>
      <sheetName val="OWNING COST Truk BE 4659 AR"/>
      <sheetName val="WBS1"/>
      <sheetName val="data-hujan"/>
      <sheetName val="NPK Mg Bo"/>
      <sheetName val="TBS BLOK"/>
      <sheetName val="SISIP"/>
      <sheetName val="10a"/>
      <sheetName val="A"/>
      <sheetName val="12"/>
      <sheetName val="Pk prod"/>
      <sheetName val="Assump"/>
      <sheetName val="ISD OPEX"/>
      <sheetName val="TON  per Jam"/>
      <sheetName val="DATA LTW"/>
      <sheetName val="DAT_1"/>
      <sheetName val="MANU"/>
      <sheetName val=" 45KVA-1"/>
      <sheetName val="Premi Iuran"/>
      <sheetName val="Biaya"/>
      <sheetName val="Diagram"/>
      <sheetName val="Std-Prod KS"/>
      <sheetName val="DIRECT COST"/>
      <sheetName val="Dumtk"/>
      <sheetName val="Kerj_alat"/>
      <sheetName val="DPH"/>
      <sheetName val="SOURCE"/>
      <sheetName val="3"/>
      <sheetName val="98MM-COS"/>
      <sheetName val="Ex-Rate"/>
      <sheetName val="NOV_DEC98"/>
      <sheetName val="Sheet1"/>
      <sheetName val="BUDGET_1999"/>
      <sheetName val="Sheet2"/>
      <sheetName val="9NOP98"/>
      <sheetName val="NDS96_2000"/>
      <sheetName val="tabel"/>
      <sheetName val="97EST120_ok"/>
      <sheetName val="Ex_Rate"/>
      <sheetName val="LTW"/>
      <sheetName val="PAGE 1.X"/>
      <sheetName val="Cost Ctr"/>
      <sheetName val="Account"/>
      <sheetName val="MASTER_INPUT"/>
      <sheetName val="Other charges _income_"/>
      <sheetName val="Analisa"/>
      <sheetName val="1.Areal Statemen"/>
      <sheetName val="Rincian"/>
      <sheetName val="AA.1.1 BNI"/>
      <sheetName val="WBS2"/>
      <sheetName val="Résultats"/>
      <sheetName val="tt-biaya"/>
      <sheetName val="Cash-print"/>
      <sheetName val="sensitivity"/>
      <sheetName val="PULP"/>
      <sheetName val="CHEM"/>
      <sheetName val="1998-TS"/>
      <sheetName val="1998-TS (3)"/>
      <sheetName val="Sheet8"/>
      <sheetName val="Bag_1"/>
      <sheetName val="Bag_2"/>
      <sheetName val="Bag_9"/>
      <sheetName val="CIMB IDR"/>
      <sheetName val="List Area"/>
      <sheetName val="FKT_PJK"/>
      <sheetName val="RUPS"/>
      <sheetName val="NORMA DOSIS"/>
      <sheetName val="01"/>
      <sheetName val="02"/>
      <sheetName val="03"/>
      <sheetName val="04"/>
      <sheetName val="05"/>
      <sheetName val="06"/>
      <sheetName val="07"/>
      <sheetName val="08"/>
      <sheetName val="09"/>
      <sheetName val="0.10"/>
      <sheetName val="0.11"/>
      <sheetName val="0.12"/>
      <sheetName val="0.13"/>
      <sheetName val="0.14"/>
      <sheetName val="0.15"/>
      <sheetName val="0.16"/>
      <sheetName val="0.17"/>
      <sheetName val="0.18"/>
      <sheetName val="0.19"/>
      <sheetName val="0.20"/>
      <sheetName val="0.21"/>
      <sheetName val="0.22"/>
      <sheetName val="0.23"/>
      <sheetName val="0.24"/>
      <sheetName val="0.26"/>
      <sheetName val="0.25"/>
      <sheetName val="0.27"/>
      <sheetName val="0.28"/>
      <sheetName val="0.29"/>
      <sheetName val="0.30"/>
      <sheetName val="0.31"/>
      <sheetName val="Olah"/>
      <sheetName val="BRG NURSERI"/>
      <sheetName val="PREMI"/>
      <sheetName val="Perhitungan"/>
      <sheetName val="Q4 2003"/>
      <sheetName val="Data SRL"/>
      <sheetName val="Data Prod_Graf"/>
      <sheetName val="PK RM"/>
      <sheetName val="Statistics"/>
      <sheetName val="PROD."/>
      <sheetName val="BAL.SH (1)"/>
      <sheetName val="pw dept awd"/>
      <sheetName val="Mar"/>
      <sheetName val="HONDA"/>
      <sheetName val="Harga"/>
      <sheetName val="OPR-99"/>
      <sheetName val="MA-Detail"/>
      <sheetName val="TBSv"/>
      <sheetName val="MM.PAGE-2.X"/>
      <sheetName val="INDIRECT DETAIL"/>
      <sheetName val="KGP Thp II"/>
      <sheetName val="1.SETUP"/>
      <sheetName val="Analis K (Sampit)"/>
      <sheetName val="Rekap CROP  OK"/>
      <sheetName val="Based Data_wacc"/>
      <sheetName val="OLDMAP"/>
      <sheetName val="at"/>
      <sheetName val="UMP.Bibitan"/>
      <sheetName val="6.Asumsi"/>
      <sheetName val="Kapitalisasi"/>
      <sheetName val="04NPE025"/>
      <sheetName val="OLAH_VS_OT1"/>
      <sheetName val="OLAH_VS_OT_(2)1"/>
      <sheetName val="GRAF_TBS_VS_COST1"/>
      <sheetName val="PL_Des1"/>
      <sheetName val="PL_Nov1"/>
      <sheetName val="PL_Okt1"/>
      <sheetName val="K_Mesin1"/>
      <sheetName val="AN_PK1"/>
      <sheetName val="LD_Okt1"/>
      <sheetName val="LD_Nov1"/>
      <sheetName val="LD_Des1"/>
      <sheetName val="GRAF_SM1"/>
      <sheetName val="CH_Vs_Er1"/>
      <sheetName val="Qlt_CPO1"/>
      <sheetName val="Qlt_KRN1"/>
      <sheetName val="Br_Dn1"/>
      <sheetName val="ER_Vs_FFA1"/>
      <sheetName val="Qlt_Vs_ER1"/>
      <sheetName val="CPO_Loss1"/>
      <sheetName val="Proses_Ctr1"/>
      <sheetName val="Krn_Loss1"/>
      <sheetName val="REKAP_ST_M1"/>
      <sheetName val="PABRIK_(2)1"/>
      <sheetName val="Pab_SRL_11"/>
      <sheetName val="PABRIK__2_1"/>
      <sheetName val="%_Lbr_vs_GP1"/>
      <sheetName val="FISIK_RAB_20001"/>
      <sheetName val="ocean_voyage"/>
      <sheetName val="OWNING_COST_Truk_BE_4659_AR"/>
      <sheetName val="DATA_LTW"/>
      <sheetName val="dft bns"/>
      <sheetName val="MILL-EXP"/>
      <sheetName val="INDRCT DTL"/>
      <sheetName val="CustomerList"/>
      <sheetName val="alok_bunga"/>
      <sheetName val="Rinci-Biaya"/>
      <sheetName val="Rinci-Pendapatan"/>
      <sheetName val="Pro-Base"/>
      <sheetName val="Sheet1 (3)"/>
      <sheetName val="BCT"/>
      <sheetName val="As"/>
      <sheetName val="List"/>
      <sheetName val="TB"/>
      <sheetName val="h"/>
      <sheetName val="Standar"/>
      <sheetName val="Kontrak "/>
      <sheetName val="BCT Kandang"/>
      <sheetName val="Pengawasan"/>
      <sheetName val="datateknis"/>
      <sheetName val="F1771-2"/>
      <sheetName val="Export"/>
      <sheetName val="Analysis(17)"/>
      <sheetName val="P04-02"/>
      <sheetName val="KEU"/>
      <sheetName val="Financials"/>
      <sheetName val="10 yr val"/>
      <sheetName val="Input"/>
      <sheetName val="Analysis"/>
      <sheetName val="FORM-X-1"/>
      <sheetName val="Bang-Non-St"/>
      <sheetName val="Hit Bgn"/>
      <sheetName val="SAT-BHN"/>
      <sheetName val="HRG BHN"/>
      <sheetName val="Revenue"/>
      <sheetName val="STR"/>
      <sheetName val="luar"/>
      <sheetName val="RINC hotel"/>
      <sheetName val="RINC FIN T4 "/>
      <sheetName val="RINC FIN T4  _3_"/>
      <sheetName val="RINC FIN T4  _2_"/>
      <sheetName val="PLL"/>
      <sheetName val="Rate"/>
      <sheetName val="Karung"/>
      <sheetName val="H.Satuan"/>
      <sheetName val="Hrg.Sat"/>
      <sheetName val="I-KAMAR"/>
      <sheetName val="I_KAMAR"/>
      <sheetName val="sd"/>
      <sheetName val="OLAH_VS_OT2"/>
      <sheetName val="OLAH_VS_OT_(2)2"/>
      <sheetName val="GRAF_TBS_VS_COST2"/>
      <sheetName val="PL_Des2"/>
      <sheetName val="PL_Nov2"/>
      <sheetName val="PL_Okt2"/>
      <sheetName val="K_Mesin2"/>
      <sheetName val="AN_PK2"/>
      <sheetName val="LD_Okt2"/>
      <sheetName val="LD_Nov2"/>
      <sheetName val="LD_Des2"/>
      <sheetName val="GRAF_SM2"/>
      <sheetName val="CH_Vs_Er2"/>
      <sheetName val="Qlt_CPO2"/>
      <sheetName val="Qlt_KRN2"/>
      <sheetName val="Br_Dn2"/>
      <sheetName val="ER_Vs_FFA2"/>
      <sheetName val="Qlt_Vs_ER2"/>
      <sheetName val="CPO_Loss2"/>
      <sheetName val="Proses_Ctr2"/>
      <sheetName val="Krn_Loss2"/>
      <sheetName val="REKAP_ST_M2"/>
      <sheetName val="PABRIK_(2)2"/>
      <sheetName val="Pab_SRL_12"/>
      <sheetName val="PABRIK__2_2"/>
      <sheetName val="%_Lbr_vs_GP2"/>
      <sheetName val="ocean_voyage1"/>
      <sheetName val="FISIK_RAB_20002"/>
      <sheetName val="OWNING_COST_Truk_BE_4659_AR1"/>
      <sheetName val="Q4_2003"/>
      <sheetName val="Data_SRL"/>
      <sheetName val="Data_Prod_Graf"/>
      <sheetName val="PK_RM"/>
      <sheetName val="Pk_prod"/>
      <sheetName val="ISD_OPEX"/>
      <sheetName val="Other_charges__income_"/>
      <sheetName val="PROD_"/>
      <sheetName val="DATA_LTW1"/>
      <sheetName val="_45KVA-1"/>
      <sheetName val="Premi_Iuran"/>
      <sheetName val="Std-Prod_KS"/>
      <sheetName val="DIRECT_COST"/>
      <sheetName val="1998-TS_(3)"/>
      <sheetName val="List_Area"/>
      <sheetName val="NORMA_DOSIS"/>
      <sheetName val="0_10"/>
      <sheetName val="0_11"/>
      <sheetName val="0_12"/>
      <sheetName val="0_13"/>
      <sheetName val="0_14"/>
      <sheetName val="0_15"/>
      <sheetName val="0_16"/>
      <sheetName val="0_17"/>
      <sheetName val="0_18"/>
      <sheetName val="0_19"/>
      <sheetName val="0_20"/>
      <sheetName val="0_21"/>
      <sheetName val="0_22"/>
      <sheetName val="0_23"/>
      <sheetName val="0_24"/>
      <sheetName val="0_26"/>
      <sheetName val="0_25"/>
      <sheetName val="0_27"/>
      <sheetName val="0_28"/>
      <sheetName val="0_29"/>
      <sheetName val="0_30"/>
      <sheetName val="0_31"/>
      <sheetName val="BRG_NURSERI"/>
      <sheetName val="CIMB_IDR"/>
      <sheetName val="BAL_SH_(1)"/>
      <sheetName val="pw_dept_awd"/>
      <sheetName val="PAGE_1_X"/>
      <sheetName val="MM_PAGE-2_X"/>
      <sheetName val="TBS_BLOK"/>
      <sheetName val="NPK_Mg_Bo"/>
      <sheetName val="INDIRECT_DETAIL"/>
      <sheetName val="KGP_Thp_II"/>
      <sheetName val="1_SETUP"/>
      <sheetName val="Analis_K_(Sampit)"/>
      <sheetName val="Rekap_CROP__OK"/>
      <sheetName val="Based_Data_wacc"/>
      <sheetName val="UMP_Bibitan"/>
      <sheetName val="6_Asumsi"/>
      <sheetName val="dft_bns"/>
      <sheetName val="INDRCT_DTL"/>
      <sheetName val="Sheet1_(3)"/>
      <sheetName val="Kontrak_"/>
      <sheetName val="BCT_Kandang"/>
      <sheetName val="TON__per_Jam"/>
      <sheetName val="10_yr_val"/>
      <sheetName val="Hit_Bgn"/>
      <sheetName val="HRG_BHN"/>
      <sheetName val="RINC_hotel"/>
      <sheetName val="RINC_FIN_T4_"/>
      <sheetName val="RINC_FIN_T4___3_"/>
      <sheetName val="RINC_FIN_T4___2_"/>
      <sheetName val="H_Satuan"/>
      <sheetName val="Hrg_Sat"/>
      <sheetName val="DATA WP"/>
      <sheetName val="KU-Ajt'03"/>
      <sheetName val="Variables"/>
      <sheetName val="PAKO CW"/>
      <sheetName val="Original+CC"/>
      <sheetName val="INDEX"/>
      <sheetName val="IDENTITAS"/>
      <sheetName val="REJ"/>
      <sheetName val="HARIAN SEPT PGN "/>
      <sheetName val="元表"/>
      <sheetName val="RIRAMA"/>
      <sheetName val="PK HJ  HP"/>
      <sheetName val="outsourcing b-s"/>
      <sheetName val="TRADING PROFIT"/>
      <sheetName val="GROUPS"/>
      <sheetName val="Klm Bantu"/>
      <sheetName val="PPN BESAR"/>
      <sheetName val="RAWAT"/>
      <sheetName val="cash flow"/>
      <sheetName val=""/>
      <sheetName val="tifico"/>
      <sheetName val="Annual-Plan-1998-A-US$-Rupiah-F"/>
      <sheetName val="WPL"/>
      <sheetName val="PKK STATEMENT"/>
      <sheetName val="Langsir"/>
      <sheetName val="Names"/>
      <sheetName val="Fomat  1"/>
      <sheetName val="MGR-12"/>
      <sheetName val="Trf-SAP"/>
      <sheetName val="Other_charges__income_1"/>
      <sheetName val="FRN"/>
      <sheetName val="Sheet3"/>
      <sheetName val="TB_WP"/>
      <sheetName val="A Grade Hiten - Local"/>
      <sheetName val="gl"/>
      <sheetName val="CGSgm2"/>
      <sheetName val="CGSsp"/>
      <sheetName val="Sales"/>
      <sheetName val="CIVIC 1.6L(7ｶ国MA輸出)ｺｽﾄ"/>
      <sheetName val="pl_items"/>
      <sheetName val="Master"/>
      <sheetName val="c1 nov"/>
      <sheetName val="Dosis"/>
      <sheetName val="TBM-3"/>
      <sheetName val="Packaging"/>
      <sheetName val="Alkyd Resin"/>
      <sheetName val="Ti02"/>
      <sheetName val="Latex"/>
      <sheetName val="Thickner"/>
      <sheetName val="Ropaque"/>
      <sheetName val="Texanol"/>
      <sheetName val="Calcium"/>
      <sheetName val="Kaolin"/>
      <sheetName val="Calc.ChinaClay"/>
      <sheetName val="Biocide"/>
      <sheetName val="Antifoam"/>
      <sheetName val="Paramètres"/>
      <sheetName val="Listes de Sélection"/>
      <sheetName val="EB1"/>
      <sheetName val="ER1"/>
      <sheetName val="ER10_Old"/>
      <sheetName val="ER11_Old"/>
      <sheetName val="ER2"/>
      <sheetName val="ER3"/>
      <sheetName val="ER4_Old"/>
      <sheetName val="ER5"/>
      <sheetName val="ER6_Old"/>
      <sheetName val="ER7"/>
      <sheetName val="ER8"/>
      <sheetName val="ER9"/>
      <sheetName val="ES1"/>
      <sheetName val="ES2"/>
      <sheetName val="Price"/>
      <sheetName val="aktdit(WP)"/>
      <sheetName val="Results from Nov 98"/>
      <sheetName val="Outs"/>
      <sheetName val="Sheet1 (2)"/>
      <sheetName val="BS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jul05 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>
        <row r="9">
          <cell r="A9" t="str">
            <v xml:space="preserve">Jan/01 </v>
          </cell>
        </row>
      </sheetData>
      <sheetData sheetId="54">
        <row r="9">
          <cell r="A9" t="str">
            <v xml:space="preserve">Jan/01 </v>
          </cell>
        </row>
      </sheetData>
      <sheetData sheetId="55">
        <row r="9">
          <cell r="A9" t="str">
            <v xml:space="preserve">Jan/01 </v>
          </cell>
        </row>
      </sheetData>
      <sheetData sheetId="56">
        <row r="9">
          <cell r="A9" t="str">
            <v xml:space="preserve">Jan/01 </v>
          </cell>
        </row>
      </sheetData>
      <sheetData sheetId="57">
        <row r="9">
          <cell r="A9" t="str">
            <v xml:space="preserve">Jan/01 </v>
          </cell>
        </row>
      </sheetData>
      <sheetData sheetId="58">
        <row r="9">
          <cell r="A9" t="str">
            <v xml:space="preserve">Jan/01 </v>
          </cell>
        </row>
      </sheetData>
      <sheetData sheetId="59">
        <row r="9">
          <cell r="A9" t="str">
            <v xml:space="preserve">Jan/01 </v>
          </cell>
        </row>
      </sheetData>
      <sheetData sheetId="60">
        <row r="9">
          <cell r="A9" t="str">
            <v xml:space="preserve">Jan/01 </v>
          </cell>
        </row>
      </sheetData>
      <sheetData sheetId="61">
        <row r="9">
          <cell r="A9" t="str">
            <v xml:space="preserve">Jan/01 </v>
          </cell>
        </row>
      </sheetData>
      <sheetData sheetId="62">
        <row r="9">
          <cell r="A9" t="str">
            <v xml:space="preserve">Jan/01 </v>
          </cell>
        </row>
      </sheetData>
      <sheetData sheetId="63">
        <row r="9">
          <cell r="A9" t="str">
            <v xml:space="preserve">Jan/01 </v>
          </cell>
        </row>
      </sheetData>
      <sheetData sheetId="64">
        <row r="9">
          <cell r="A9" t="str">
            <v xml:space="preserve">Jan/01 </v>
          </cell>
        </row>
      </sheetData>
      <sheetData sheetId="65">
        <row r="9">
          <cell r="A9" t="str">
            <v xml:space="preserve">Jan/01 </v>
          </cell>
        </row>
      </sheetData>
      <sheetData sheetId="66">
        <row r="9">
          <cell r="A9" t="str">
            <v xml:space="preserve">Jan/01 </v>
          </cell>
        </row>
      </sheetData>
      <sheetData sheetId="67">
        <row r="9">
          <cell r="A9" t="str">
            <v xml:space="preserve">Jan/01 </v>
          </cell>
        </row>
      </sheetData>
      <sheetData sheetId="68">
        <row r="9">
          <cell r="A9" t="str">
            <v xml:space="preserve">Jan/01 </v>
          </cell>
        </row>
      </sheetData>
      <sheetData sheetId="69">
        <row r="9">
          <cell r="A9" t="str">
            <v xml:space="preserve">Jan/01 </v>
          </cell>
        </row>
      </sheetData>
      <sheetData sheetId="70">
        <row r="9">
          <cell r="A9" t="str">
            <v xml:space="preserve">Jan/01 </v>
          </cell>
        </row>
      </sheetData>
      <sheetData sheetId="71">
        <row r="9">
          <cell r="A9" t="str">
            <v xml:space="preserve">Jan/01 </v>
          </cell>
        </row>
      </sheetData>
      <sheetData sheetId="72">
        <row r="9">
          <cell r="A9" t="str">
            <v xml:space="preserve">Jan/01 </v>
          </cell>
        </row>
      </sheetData>
      <sheetData sheetId="73">
        <row r="9">
          <cell r="A9" t="str">
            <v xml:space="preserve">Jan/01 </v>
          </cell>
        </row>
      </sheetData>
      <sheetData sheetId="74">
        <row r="9">
          <cell r="A9" t="str">
            <v xml:space="preserve">Jan/01 </v>
          </cell>
        </row>
      </sheetData>
      <sheetData sheetId="75">
        <row r="9">
          <cell r="A9" t="str">
            <v xml:space="preserve">Jan/01 </v>
          </cell>
        </row>
      </sheetData>
      <sheetData sheetId="76">
        <row r="9">
          <cell r="A9" t="str">
            <v xml:space="preserve">Jan/01 </v>
          </cell>
        </row>
      </sheetData>
      <sheetData sheetId="77">
        <row r="9">
          <cell r="A9" t="str">
            <v xml:space="preserve">Jan/01 </v>
          </cell>
        </row>
      </sheetData>
      <sheetData sheetId="78">
        <row r="9">
          <cell r="A9" t="str">
            <v xml:space="preserve">Jan/01 </v>
          </cell>
        </row>
      </sheetData>
      <sheetData sheetId="79">
        <row r="9">
          <cell r="A9" t="str">
            <v xml:space="preserve">Jan/01 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9">
          <cell r="A9" t="str">
            <v xml:space="preserve">Jan/01 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>
        <row r="9">
          <cell r="A9" t="str">
            <v xml:space="preserve">Jan/01 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9">
          <cell r="A9" t="str">
            <v>Jan/01</v>
          </cell>
        </row>
      </sheetData>
      <sheetData sheetId="293">
        <row r="9">
          <cell r="A9" t="str">
            <v>Jan/01</v>
          </cell>
        </row>
      </sheetData>
      <sheetData sheetId="294">
        <row r="9">
          <cell r="A9" t="str">
            <v>Jan/01</v>
          </cell>
        </row>
      </sheetData>
      <sheetData sheetId="295">
        <row r="9">
          <cell r="A9" t="str">
            <v>Jan/01</v>
          </cell>
        </row>
      </sheetData>
      <sheetData sheetId="296">
        <row r="9">
          <cell r="A9" t="str">
            <v>Jan/01</v>
          </cell>
        </row>
      </sheetData>
      <sheetData sheetId="297">
        <row r="9">
          <cell r="A9" t="str">
            <v>Jan/01</v>
          </cell>
        </row>
      </sheetData>
      <sheetData sheetId="298">
        <row r="9">
          <cell r="A9" t="str">
            <v>Jan/01</v>
          </cell>
        </row>
      </sheetData>
      <sheetData sheetId="299">
        <row r="9">
          <cell r="A9" t="str">
            <v>Jan/01</v>
          </cell>
        </row>
      </sheetData>
      <sheetData sheetId="300">
        <row r="9">
          <cell r="A9" t="str">
            <v>Jan/01</v>
          </cell>
        </row>
      </sheetData>
      <sheetData sheetId="301">
        <row r="9">
          <cell r="A9" t="str">
            <v>Jan/01</v>
          </cell>
        </row>
      </sheetData>
      <sheetData sheetId="302">
        <row r="9">
          <cell r="A9" t="str">
            <v>Jan/01</v>
          </cell>
        </row>
      </sheetData>
      <sheetData sheetId="303">
        <row r="9">
          <cell r="A9" t="str">
            <v>Jan/01</v>
          </cell>
        </row>
      </sheetData>
      <sheetData sheetId="304">
        <row r="9">
          <cell r="A9" t="str">
            <v xml:space="preserve">Jan/01 </v>
          </cell>
        </row>
      </sheetData>
      <sheetData sheetId="305">
        <row r="9">
          <cell r="A9" t="str">
            <v xml:space="preserve">Jan/01 </v>
          </cell>
        </row>
      </sheetData>
      <sheetData sheetId="306">
        <row r="9">
          <cell r="A9" t="str">
            <v xml:space="preserve">Jan/01 </v>
          </cell>
        </row>
      </sheetData>
      <sheetData sheetId="307">
        <row r="9">
          <cell r="A9" t="str">
            <v>Jan/01</v>
          </cell>
        </row>
      </sheetData>
      <sheetData sheetId="308">
        <row r="9">
          <cell r="A9" t="str">
            <v>Jan/01</v>
          </cell>
        </row>
      </sheetData>
      <sheetData sheetId="309">
        <row r="9">
          <cell r="A9" t="str">
            <v>Jan/01</v>
          </cell>
        </row>
      </sheetData>
      <sheetData sheetId="310">
        <row r="9">
          <cell r="A9" t="str">
            <v>Jan/01</v>
          </cell>
        </row>
      </sheetData>
      <sheetData sheetId="311">
        <row r="9">
          <cell r="A9" t="str">
            <v>Jan/01</v>
          </cell>
        </row>
      </sheetData>
      <sheetData sheetId="312">
        <row r="9">
          <cell r="A9" t="str">
            <v>Jan/01</v>
          </cell>
        </row>
      </sheetData>
      <sheetData sheetId="313">
        <row r="9">
          <cell r="A9" t="str">
            <v>Jan/01</v>
          </cell>
        </row>
      </sheetData>
      <sheetData sheetId="314">
        <row r="9">
          <cell r="A9" t="str">
            <v xml:space="preserve">Jan/01 </v>
          </cell>
        </row>
      </sheetData>
      <sheetData sheetId="315">
        <row r="9">
          <cell r="A9" t="str">
            <v>Jan/01</v>
          </cell>
        </row>
      </sheetData>
      <sheetData sheetId="316">
        <row r="9">
          <cell r="A9" t="str">
            <v>Jan/01</v>
          </cell>
        </row>
      </sheetData>
      <sheetData sheetId="317">
        <row r="9">
          <cell r="A9" t="str">
            <v>Jan/01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>
        <row r="9">
          <cell r="A9" t="str">
            <v>Jan/01</v>
          </cell>
        </row>
      </sheetData>
      <sheetData sheetId="420">
        <row r="9">
          <cell r="A9" t="str">
            <v>Jan/01</v>
          </cell>
        </row>
      </sheetData>
      <sheetData sheetId="421">
        <row r="9">
          <cell r="A9" t="str">
            <v>Jan/01</v>
          </cell>
        </row>
      </sheetData>
      <sheetData sheetId="422">
        <row r="9">
          <cell r="A9" t="str">
            <v>Jan/01</v>
          </cell>
        </row>
      </sheetData>
      <sheetData sheetId="423">
        <row r="9">
          <cell r="A9" t="str">
            <v>Jan/01</v>
          </cell>
        </row>
      </sheetData>
      <sheetData sheetId="424">
        <row r="9">
          <cell r="A9" t="str">
            <v>Jan/01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0282A"/>
      <sheetName val="Parameter1"/>
      <sheetName val="Database Karyawan"/>
      <sheetName val="Master List of 2013"/>
      <sheetName val="Master Data HS Blok"/>
      <sheetName val="Master Data PIC"/>
      <sheetName val="Lampiran Jenis Kecelakaan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base_Karyawan"/>
      <sheetName val="Master_List_of_2013"/>
      <sheetName val="Master_Data_HS_Blok"/>
      <sheetName val="Master_Data_PIC"/>
      <sheetName val="Lampiran_Jenis_Kecelakaan"/>
      <sheetName val="Inti"/>
      <sheetName val="Setting"/>
      <sheetName val="FISIK RAB 2000"/>
      <sheetName val="ocean voyage"/>
      <sheetName val="TBM"/>
      <sheetName val="BUDGET_1999"/>
      <sheetName val="NILZI J KKPA"/>
      <sheetName val="List PT"/>
      <sheetName val="Asumsi"/>
      <sheetName val="PN"/>
      <sheetName val="FISIK_RAB_2000"/>
      <sheetName val="ocean_voyage"/>
      <sheetName val="NILZI_J_KKPA"/>
      <sheetName val="List_PT"/>
      <sheetName val="MASTER BLOK UPDATE"/>
      <sheetName val="2002"/>
      <sheetName val="SETTING DATA"/>
      <sheetName val="CODE"/>
      <sheetName val="Pendukung"/>
      <sheetName val="REPORT VRA"/>
      <sheetName val="PABRIK (2)"/>
      <sheetName val="_11__SEC_OPEX00"/>
      <sheetName val="Perhitungan"/>
      <sheetName val="Norma_HK"/>
      <sheetName val="HS-2010"/>
      <sheetName val="TON  per Jam"/>
      <sheetName val="TBS 05"/>
      <sheetName val="SISIP"/>
      <sheetName val="NPK Mg Bo"/>
      <sheetName val="L.Drop.Down.List"/>
      <sheetName val="Other.Drop.Down.List"/>
      <sheetName val="1. KPIs"/>
      <sheetName val="A"/>
      <sheetName val="A4.3"/>
      <sheetName val="Permanent info"/>
      <sheetName val="Grafik"/>
      <sheetName val="Income"/>
      <sheetName val="BLOK"/>
      <sheetName val="TBS BLOK"/>
      <sheetName val="Data"/>
      <sheetName val="% Lbr vs GP"/>
      <sheetName val="rate"/>
      <sheetName val="Module2"/>
      <sheetName val="WBS1"/>
      <sheetName val="MASTER DATA-ORGANISASI"/>
      <sheetName val="EHS INDEKS"/>
      <sheetName val="Tableau"/>
      <sheetName val="Detail"/>
      <sheetName val="HS"/>
      <sheetName val="MASTER"/>
      <sheetName val="dB_2018"/>
      <sheetName val="dB_Norma"/>
      <sheetName val="rot"/>
      <sheetName val="PABRIK_(2)"/>
      <sheetName val="Other charges _income_"/>
      <sheetName val="List data"/>
      <sheetName val="NIK"/>
      <sheetName val="Kode Material"/>
      <sheetName val="List NPWP TAP Group"/>
      <sheetName val="KRPPT.03"/>
      <sheetName val="NERACA JUL"/>
      <sheetName val="An. Beton"/>
      <sheetName val="Rin1"/>
      <sheetName val="DATA LTW"/>
      <sheetName val="10 yr val"/>
      <sheetName val="Rekap DBAK"/>
      <sheetName val="ME UMY"/>
      <sheetName val="Material"/>
      <sheetName val="Project Status Overview"/>
      <sheetName val="Area of Focus -r1"/>
      <sheetName val="Progress at a Glance"/>
      <sheetName val="Safety"/>
      <sheetName val="PO"/>
      <sheetName val="RESUME (3)"/>
      <sheetName val="TB"/>
      <sheetName val="tribune timur"/>
      <sheetName val="Q-1 LTT"/>
      <sheetName val="DAF-2"/>
      <sheetName val="List"/>
      <sheetName val="Isian"/>
      <sheetName val="BCT"/>
      <sheetName val="FORM-X-1"/>
      <sheetName val="Surat"/>
      <sheetName val="Uraian"/>
      <sheetName val="KERTAS KERJA"/>
      <sheetName val="Resume Penilaian"/>
      <sheetName val="BAHAN"/>
      <sheetName val="NERACA"/>
      <sheetName val="hitung"/>
      <sheetName val="DATADATA"/>
      <sheetName val="Mobil"/>
      <sheetName val="COA"/>
      <sheetName val="Account"/>
      <sheetName val="Ref"/>
      <sheetName val="CF-hot"/>
      <sheetName val="exf"/>
      <sheetName val="PT.GENTA"/>
      <sheetName val="TM"/>
      <sheetName val="N Tnh"/>
      <sheetName val="Penjumlahan"/>
      <sheetName val="L.BA blok"/>
      <sheetName val="BAG-2"/>
      <sheetName val="TU"/>
      <sheetName val="SM-"/>
      <sheetName val="LR"/>
      <sheetName val="Keringan Tas 2015 (2)"/>
      <sheetName val="DATA1"/>
      <sheetName val="STR"/>
      <sheetName val="luar"/>
      <sheetName val="RINC FIN T4  _3_"/>
      <sheetName val="RINC FIN T4  _2_"/>
      <sheetName val="RINC hotel"/>
      <sheetName val="RINC FIN T4 "/>
      <sheetName val="Capex"/>
      <sheetName val="Assumptions"/>
      <sheetName val="NS"/>
      <sheetName val="JSiar"/>
      <sheetName val="Financials"/>
      <sheetName val="Input"/>
      <sheetName val="AOP-SK"/>
      <sheetName val="CMA Addition"/>
      <sheetName val="Ledger-Salak"/>
      <sheetName val="Budget Code"/>
      <sheetName val="HONDA"/>
      <sheetName val="Sheet2"/>
      <sheetName val="FS-1 (3)"/>
      <sheetName val="FS-1 (4)"/>
      <sheetName val="AOP_SK"/>
      <sheetName val="3"/>
      <sheetName val="BPTL SMT"/>
      <sheetName val="DIRECT COST"/>
      <sheetName val="INDIRECT DETAIL"/>
      <sheetName val="tabel"/>
      <sheetName val="Master Data"/>
      <sheetName val="Rekap pemakaian bahan-Rudi"/>
      <sheetName val="Ex-Rate"/>
      <sheetName val="Segment"/>
      <sheetName val="AE_DM"/>
      <sheetName val="Sheet8"/>
      <sheetName val="BSHO Report"/>
      <sheetName val="Check Sheet"/>
      <sheetName val="PLHO Report"/>
      <sheetName val="PLHOENG"/>
      <sheetName val="Agric"/>
      <sheetName val="Agroc"/>
      <sheetName val="Cons"/>
      <sheetName val="Fert"/>
      <sheetName val="GE"/>
      <sheetName val="HE"/>
      <sheetName val="IT"/>
      <sheetName val="Med"/>
      <sheetName val="OH"/>
      <sheetName val="Veh"/>
      <sheetName val="WE"/>
      <sheetName val="ANGKA KEJADIAN PENYAKIT"/>
      <sheetName val="MASTER OBAT"/>
      <sheetName val="List NPWP"/>
      <sheetName val="Ner"/>
      <sheetName val="TBM 0"/>
      <sheetName val="PK"/>
      <sheetName val="MANU"/>
      <sheetName val="DAT_1"/>
      <sheetName val="Premi Iuran"/>
      <sheetName val="Kerj_alat"/>
      <sheetName val="WS"/>
      <sheetName val="EB (2)"/>
      <sheetName val="data-hujan"/>
      <sheetName val="Dumtk"/>
      <sheetName val="12"/>
      <sheetName val="Sheet3"/>
      <sheetName val="元表"/>
      <sheetName val="PROD."/>
      <sheetName val="DATA PELENGKAP"/>
      <sheetName val="#REF"/>
      <sheetName val="Statistik"/>
      <sheetName val="HS 2018"/>
      <sheetName val="GP(2)"/>
      <sheetName val=" 45KVA-1"/>
      <sheetName val="neraca okt"/>
      <sheetName val="MN"/>
      <sheetName val="Form"/>
      <sheetName val="Kend"/>
      <sheetName val="EX-PP"/>
      <sheetName val="RKP 1"/>
      <sheetName val="PL"/>
      <sheetName val="Noodles (assumptions)"/>
      <sheetName val="CustomerList"/>
      <sheetName val="Instructions"/>
      <sheetName val="0220"/>
      <sheetName val="Trading Statement"/>
      <sheetName val="OLDMAP"/>
      <sheetName val="DATABASE"/>
      <sheetName val="Data Base"/>
      <sheetName val="PLAT KENDARAAN"/>
      <sheetName val="AllData"/>
      <sheetName val="POTENTIAL"/>
      <sheetName val="Data List"/>
      <sheetName val="1999"/>
      <sheetName val="Master Karyawan"/>
      <sheetName val="Stock Gudang"/>
      <sheetName val="材料汇总表"/>
      <sheetName val="Data_Prod_Graf1"/>
      <sheetName val="Data_SRL1"/>
      <sheetName val="Data_Cost11"/>
      <sheetName val="Dt_Breakdown1"/>
      <sheetName val="PK_Olah1"/>
      <sheetName val="PK_RM1"/>
      <sheetName val="Graf_SRL1"/>
      <sheetName val="GRAF_COST1"/>
      <sheetName val="Database_Karyawan1"/>
      <sheetName val="Master_List_of_20131"/>
      <sheetName val="Master_Data_HS_Blok1"/>
      <sheetName val="Master_Data_PIC1"/>
      <sheetName val="Lampiran_Jenis_Kecelakaan1"/>
      <sheetName val="FISIK_RAB_20001"/>
      <sheetName val="ocean_voyage1"/>
      <sheetName val="NILZI_J_KKPA1"/>
      <sheetName val="List_PT1"/>
      <sheetName val="MASTER_BLOK_UPDATE"/>
      <sheetName val="SETTING_DATA"/>
      <sheetName val="REPORT_VRA"/>
      <sheetName val="MASTER_DATA-ORGANISASI"/>
      <sheetName val="TBM_0"/>
      <sheetName val="Data_List"/>
      <sheetName val="A4_3"/>
      <sheetName val="Permanent_info"/>
      <sheetName val="EHS_INDEKS"/>
      <sheetName val="AKTIVA"/>
      <sheetName val="97EST120_ok"/>
      <sheetName val="L_Drop_Down_List"/>
      <sheetName val="Other_Drop_Down_List"/>
      <sheetName val="1__KPIs"/>
      <sheetName val="Premi_Iuran"/>
      <sheetName val="DIRECT_COST"/>
      <sheetName val="EB_(2)"/>
      <sheetName val="DATA_LTW"/>
      <sheetName val="_45KVA-1"/>
      <sheetName val="neraca_okt"/>
      <sheetName val="TBS_05"/>
      <sheetName val="NPK_Mg_Bo"/>
      <sheetName val="RKP_1"/>
      <sheetName val="INDIRECT_DETAIL"/>
      <sheetName val="Data_Prod_Graf11"/>
      <sheetName val="Data_SRL11"/>
      <sheetName val="Dt_Breakdown11"/>
      <sheetName val="PK_Olah11"/>
      <sheetName val="PK_RM11"/>
      <sheetName val="Graf_SRL11"/>
      <sheetName val="GRAF_COST11"/>
      <sheetName val="DATA_COST10"/>
      <sheetName val="Database_Karyawan11"/>
      <sheetName val="PABRIK_(2)10"/>
      <sheetName val="TBM_010"/>
      <sheetName val="L_Drop_Down_List10"/>
      <sheetName val="Other_Drop_Down_List10"/>
      <sheetName val="1__KPIs10"/>
      <sheetName val="Premi_Iuran10"/>
      <sheetName val="DIRECT_COST10"/>
      <sheetName val="ocean_voyage11"/>
      <sheetName val="Master_List_of_201311"/>
      <sheetName val="Master_Data_HS_Blok11"/>
      <sheetName val="Master_Data_PIC11"/>
      <sheetName val="Lampiran_Jenis_Kecelakaan11"/>
      <sheetName val="FISIK_RAB_200011"/>
      <sheetName val="NILZI_J_KKPA11"/>
      <sheetName val="List_PT11"/>
      <sheetName val="MASTER_BLOK_UPDATE10"/>
      <sheetName val="SETTING_DATA10"/>
      <sheetName val="REPORT_VRA10"/>
      <sheetName val="A4_310"/>
      <sheetName val="Permanent_info10"/>
      <sheetName val="EB_(2)10"/>
      <sheetName val="DATA_LTW10"/>
      <sheetName val="MASTER_DATA-ORGANISASI10"/>
      <sheetName val="EHS_INDEKS10"/>
      <sheetName val="_45KVA-110"/>
      <sheetName val="neraca_okt10"/>
      <sheetName val="TBS_0510"/>
      <sheetName val="NPK_Mg_Bo10"/>
      <sheetName val="RKP_110"/>
      <sheetName val="INDIRECT_DETAIL10"/>
      <sheetName val="Data_Prod_Graf3"/>
      <sheetName val="Data_SRL3"/>
      <sheetName val="Dt_Breakdown3"/>
      <sheetName val="PK_Olah3"/>
      <sheetName val="PK_RM3"/>
      <sheetName val="Graf_SRL3"/>
      <sheetName val="GRAF_COST3"/>
      <sheetName val="DATA_COST2"/>
      <sheetName val="Database_Karyawan3"/>
      <sheetName val="PABRIK_(2)2"/>
      <sheetName val="TBM_02"/>
      <sheetName val="L_Drop_Down_List2"/>
      <sheetName val="Other_Drop_Down_List2"/>
      <sheetName val="1__KPIs2"/>
      <sheetName val="Premi_Iuran2"/>
      <sheetName val="DIRECT_COST2"/>
      <sheetName val="ocean_voyage3"/>
      <sheetName val="Master_List_of_20133"/>
      <sheetName val="Master_Data_HS_Blok3"/>
      <sheetName val="Master_Data_PIC3"/>
      <sheetName val="Lampiran_Jenis_Kecelakaan3"/>
      <sheetName val="FISIK_RAB_20003"/>
      <sheetName val="NILZI_J_KKPA3"/>
      <sheetName val="List_PT3"/>
      <sheetName val="MASTER_BLOK_UPDATE2"/>
      <sheetName val="SETTING_DATA2"/>
      <sheetName val="REPORT_VRA2"/>
      <sheetName val="A4_32"/>
      <sheetName val="Permanent_info2"/>
      <sheetName val="EB_(2)2"/>
      <sheetName val="DATA_LTW2"/>
      <sheetName val="MASTER_DATA-ORGANISASI2"/>
      <sheetName val="EHS_INDEKS2"/>
      <sheetName val="_45KVA-12"/>
      <sheetName val="neraca_okt2"/>
      <sheetName val="TBS_052"/>
      <sheetName val="NPK_Mg_Bo2"/>
      <sheetName val="RKP_12"/>
      <sheetName val="INDIRECT_DETAIL2"/>
      <sheetName val="Data_Prod_Graf2"/>
      <sheetName val="Data_SRL2"/>
      <sheetName val="Data_Cost12"/>
      <sheetName val="Dt_Breakdown2"/>
      <sheetName val="PK_Olah2"/>
      <sheetName val="PK_RM2"/>
      <sheetName val="Graf_SRL2"/>
      <sheetName val="GRAF_COST2"/>
      <sheetName val="Database_Karyawan2"/>
      <sheetName val="PABRIK_(2)1"/>
      <sheetName val="TBM_01"/>
      <sheetName val="L_Drop_Down_List1"/>
      <sheetName val="Other_Drop_Down_List1"/>
      <sheetName val="1__KPIs1"/>
      <sheetName val="Premi_Iuran1"/>
      <sheetName val="DIRECT_COST1"/>
      <sheetName val="ocean_voyage2"/>
      <sheetName val="Master_List_of_20132"/>
      <sheetName val="Master_Data_HS_Blok2"/>
      <sheetName val="Master_Data_PIC2"/>
      <sheetName val="Lampiran_Jenis_Kecelakaan2"/>
      <sheetName val="FISIK_RAB_20002"/>
      <sheetName val="NILZI_J_KKPA2"/>
      <sheetName val="List_PT2"/>
      <sheetName val="MASTER_BLOK_UPDATE1"/>
      <sheetName val="SETTING_DATA1"/>
      <sheetName val="REPORT_VRA1"/>
      <sheetName val="A4_31"/>
      <sheetName val="Permanent_info1"/>
      <sheetName val="EB_(2)1"/>
      <sheetName val="DATA_LTW1"/>
      <sheetName val="MASTER_DATA-ORGANISASI1"/>
      <sheetName val="EHS_INDEKS1"/>
      <sheetName val="_45KVA-11"/>
      <sheetName val="neraca_okt1"/>
      <sheetName val="TBS_051"/>
      <sheetName val="NPK_Mg_Bo1"/>
      <sheetName val="RKP_11"/>
      <sheetName val="INDIRECT_DETAIL1"/>
      <sheetName val="Data_Prod_Graf4"/>
      <sheetName val="Data_SRL4"/>
      <sheetName val="Dt_Breakdown4"/>
      <sheetName val="PK_Olah4"/>
      <sheetName val="PK_RM4"/>
      <sheetName val="Graf_SRL4"/>
      <sheetName val="GRAF_COST4"/>
      <sheetName val="DATA_COST3"/>
      <sheetName val="Database_Karyawan4"/>
      <sheetName val="PABRIK_(2)3"/>
      <sheetName val="TBM_03"/>
      <sheetName val="L_Drop_Down_List3"/>
      <sheetName val="Other_Drop_Down_List3"/>
      <sheetName val="1__KPIs3"/>
      <sheetName val="Premi_Iuran3"/>
      <sheetName val="DIRECT_COST3"/>
      <sheetName val="ocean_voyage4"/>
      <sheetName val="Master_List_of_20134"/>
      <sheetName val="Master_Data_HS_Blok4"/>
      <sheetName val="Master_Data_PIC4"/>
      <sheetName val="Lampiran_Jenis_Kecelakaan4"/>
      <sheetName val="FISIK_RAB_20004"/>
      <sheetName val="NILZI_J_KKPA4"/>
      <sheetName val="List_PT4"/>
      <sheetName val="MASTER_BLOK_UPDATE3"/>
      <sheetName val="SETTING_DATA3"/>
      <sheetName val="REPORT_VRA3"/>
      <sheetName val="A4_33"/>
      <sheetName val="Permanent_info3"/>
      <sheetName val="EB_(2)3"/>
      <sheetName val="DATA_LTW3"/>
      <sheetName val="MASTER_DATA-ORGANISASI3"/>
      <sheetName val="EHS_INDEKS3"/>
      <sheetName val="_45KVA-13"/>
      <sheetName val="neraca_okt3"/>
      <sheetName val="TBS_053"/>
      <sheetName val="NPK_Mg_Bo3"/>
      <sheetName val="RKP_13"/>
      <sheetName val="INDIRECT_DETAIL3"/>
      <sheetName val="Data_Prod_Graf5"/>
      <sheetName val="Data_SRL5"/>
      <sheetName val="Dt_Breakdown5"/>
      <sheetName val="PK_Olah5"/>
      <sheetName val="PK_RM5"/>
      <sheetName val="Graf_SRL5"/>
      <sheetName val="GRAF_COST5"/>
      <sheetName val="DATA_COST4"/>
      <sheetName val="Database_Karyawan5"/>
      <sheetName val="PABRIK_(2)4"/>
      <sheetName val="TBM_04"/>
      <sheetName val="L_Drop_Down_List4"/>
      <sheetName val="Other_Drop_Down_List4"/>
      <sheetName val="1__KPIs4"/>
      <sheetName val="Premi_Iuran4"/>
      <sheetName val="DIRECT_COST4"/>
      <sheetName val="ocean_voyage5"/>
      <sheetName val="Master_List_of_20135"/>
      <sheetName val="Master_Data_HS_Blok5"/>
      <sheetName val="Master_Data_PIC5"/>
      <sheetName val="Lampiran_Jenis_Kecelakaan5"/>
      <sheetName val="FISIK_RAB_20005"/>
      <sheetName val="NILZI_J_KKPA5"/>
      <sheetName val="List_PT5"/>
      <sheetName val="MASTER_BLOK_UPDATE4"/>
      <sheetName val="SETTING_DATA4"/>
      <sheetName val="REPORT_VRA4"/>
      <sheetName val="A4_34"/>
      <sheetName val="Permanent_info4"/>
      <sheetName val="EB_(2)4"/>
      <sheetName val="DATA_LTW4"/>
      <sheetName val="MASTER_DATA-ORGANISASI4"/>
      <sheetName val="EHS_INDEKS4"/>
      <sheetName val="_45KVA-14"/>
      <sheetName val="neraca_okt4"/>
      <sheetName val="TBS_054"/>
      <sheetName val="NPK_Mg_Bo4"/>
      <sheetName val="RKP_14"/>
      <sheetName val="INDIRECT_DETAIL4"/>
      <sheetName val="Data_Prod_Graf6"/>
      <sheetName val="Data_SRL6"/>
      <sheetName val="Dt_Breakdown6"/>
      <sheetName val="PK_Olah6"/>
      <sheetName val="PK_RM6"/>
      <sheetName val="Graf_SRL6"/>
      <sheetName val="GRAF_COST6"/>
      <sheetName val="DATA_COST5"/>
      <sheetName val="Database_Karyawan6"/>
      <sheetName val="PABRIK_(2)5"/>
      <sheetName val="TBM_05"/>
      <sheetName val="L_Drop_Down_List5"/>
      <sheetName val="Other_Drop_Down_List5"/>
      <sheetName val="1__KPIs5"/>
      <sheetName val="Premi_Iuran5"/>
      <sheetName val="DIRECT_COST5"/>
      <sheetName val="ocean_voyage6"/>
      <sheetName val="Master_List_of_20136"/>
      <sheetName val="Master_Data_HS_Blok6"/>
      <sheetName val="Master_Data_PIC6"/>
      <sheetName val="Lampiran_Jenis_Kecelakaan6"/>
      <sheetName val="FISIK_RAB_20006"/>
      <sheetName val="NILZI_J_KKPA6"/>
      <sheetName val="List_PT6"/>
      <sheetName val="MASTER_BLOK_UPDATE5"/>
      <sheetName val="SETTING_DATA5"/>
      <sheetName val="REPORT_VRA5"/>
      <sheetName val="A4_35"/>
      <sheetName val="Permanent_info5"/>
      <sheetName val="EB_(2)5"/>
      <sheetName val="DATA_LTW5"/>
      <sheetName val="MASTER_DATA-ORGANISASI5"/>
      <sheetName val="EHS_INDEKS5"/>
      <sheetName val="_45KVA-15"/>
      <sheetName val="neraca_okt5"/>
      <sheetName val="TBS_055"/>
      <sheetName val="NPK_Mg_Bo5"/>
      <sheetName val="RKP_15"/>
      <sheetName val="INDIRECT_DETAIL5"/>
      <sheetName val="Data_Prod_Graf7"/>
      <sheetName val="Data_SRL7"/>
      <sheetName val="Dt_Breakdown7"/>
      <sheetName val="PK_Olah7"/>
      <sheetName val="PK_RM7"/>
      <sheetName val="Graf_SRL7"/>
      <sheetName val="GRAF_COST7"/>
      <sheetName val="DATA_COST6"/>
      <sheetName val="Database_Karyawan7"/>
      <sheetName val="PABRIK_(2)6"/>
      <sheetName val="TBM_06"/>
      <sheetName val="L_Drop_Down_List6"/>
      <sheetName val="Other_Drop_Down_List6"/>
      <sheetName val="1__KPIs6"/>
      <sheetName val="Premi_Iuran6"/>
      <sheetName val="DIRECT_COST6"/>
      <sheetName val="ocean_voyage7"/>
      <sheetName val="Master_List_of_20137"/>
      <sheetName val="Master_Data_HS_Blok7"/>
      <sheetName val="Master_Data_PIC7"/>
      <sheetName val="Lampiran_Jenis_Kecelakaan7"/>
      <sheetName val="FISIK_RAB_20007"/>
      <sheetName val="NILZI_J_KKPA7"/>
      <sheetName val="List_PT7"/>
      <sheetName val="MASTER_BLOK_UPDATE6"/>
      <sheetName val="SETTING_DATA6"/>
      <sheetName val="REPORT_VRA6"/>
      <sheetName val="A4_36"/>
      <sheetName val="Permanent_info6"/>
      <sheetName val="EB_(2)6"/>
      <sheetName val="DATA_LTW6"/>
      <sheetName val="MASTER_DATA-ORGANISASI6"/>
      <sheetName val="EHS_INDEKS6"/>
      <sheetName val="_45KVA-16"/>
      <sheetName val="neraca_okt6"/>
      <sheetName val="TBS_056"/>
      <sheetName val="NPK_Mg_Bo6"/>
      <sheetName val="RKP_16"/>
      <sheetName val="INDIRECT_DETAIL6"/>
      <sheetName val="Data_Prod_Graf9"/>
      <sheetName val="Data_SRL9"/>
      <sheetName val="Dt_Breakdown9"/>
      <sheetName val="PK_Olah9"/>
      <sheetName val="PK_RM9"/>
      <sheetName val="Graf_SRL9"/>
      <sheetName val="GRAF_COST9"/>
      <sheetName val="DATA_COST8"/>
      <sheetName val="Database_Karyawan9"/>
      <sheetName val="PABRIK_(2)8"/>
      <sheetName val="TBM_08"/>
      <sheetName val="L_Drop_Down_List8"/>
      <sheetName val="Other_Drop_Down_List8"/>
      <sheetName val="1__KPIs8"/>
      <sheetName val="Premi_Iuran8"/>
      <sheetName val="DIRECT_COST8"/>
      <sheetName val="ocean_voyage9"/>
      <sheetName val="Master_List_of_20139"/>
      <sheetName val="Master_Data_HS_Blok9"/>
      <sheetName val="Master_Data_PIC9"/>
      <sheetName val="Lampiran_Jenis_Kecelakaan9"/>
      <sheetName val="FISIK_RAB_20009"/>
      <sheetName val="NILZI_J_KKPA9"/>
      <sheetName val="List_PT9"/>
      <sheetName val="MASTER_BLOK_UPDATE8"/>
      <sheetName val="SETTING_DATA8"/>
      <sheetName val="REPORT_VRA8"/>
      <sheetName val="A4_38"/>
      <sheetName val="Permanent_info8"/>
      <sheetName val="EB_(2)8"/>
      <sheetName val="DATA_LTW8"/>
      <sheetName val="MASTER_DATA-ORGANISASI8"/>
      <sheetName val="EHS_INDEKS8"/>
      <sheetName val="_45KVA-18"/>
      <sheetName val="neraca_okt8"/>
      <sheetName val="TBS_058"/>
      <sheetName val="NPK_Mg_Bo8"/>
      <sheetName val="RKP_18"/>
      <sheetName val="INDIRECT_DETAIL8"/>
      <sheetName val="Data_Prod_Graf8"/>
      <sheetName val="Data_SRL8"/>
      <sheetName val="Dt_Breakdown8"/>
      <sheetName val="PK_Olah8"/>
      <sheetName val="PK_RM8"/>
      <sheetName val="Graf_SRL8"/>
      <sheetName val="GRAF_COST8"/>
      <sheetName val="DATA_COST7"/>
      <sheetName val="Database_Karyawan8"/>
      <sheetName val="PABRIK_(2)7"/>
      <sheetName val="TBM_07"/>
      <sheetName val="L_Drop_Down_List7"/>
      <sheetName val="Other_Drop_Down_List7"/>
      <sheetName val="1__KPIs7"/>
      <sheetName val="Premi_Iuran7"/>
      <sheetName val="DIRECT_COST7"/>
      <sheetName val="ocean_voyage8"/>
      <sheetName val="Master_List_of_20138"/>
      <sheetName val="Master_Data_HS_Blok8"/>
      <sheetName val="Master_Data_PIC8"/>
      <sheetName val="Lampiran_Jenis_Kecelakaan8"/>
      <sheetName val="FISIK_RAB_20008"/>
      <sheetName val="NILZI_J_KKPA8"/>
      <sheetName val="List_PT8"/>
      <sheetName val="MASTER_BLOK_UPDATE7"/>
      <sheetName val="SETTING_DATA7"/>
      <sheetName val="REPORT_VRA7"/>
      <sheetName val="A4_37"/>
      <sheetName val="Permanent_info7"/>
      <sheetName val="EB_(2)7"/>
      <sheetName val="DATA_LTW7"/>
      <sheetName val="MASTER_DATA-ORGANISASI7"/>
      <sheetName val="EHS_INDEKS7"/>
      <sheetName val="_45KVA-17"/>
      <sheetName val="neraca_okt7"/>
      <sheetName val="TBS_057"/>
      <sheetName val="NPK_Mg_Bo7"/>
      <sheetName val="RKP_17"/>
      <sheetName val="INDIRECT_DETAIL7"/>
      <sheetName val="Data_Prod_Graf10"/>
      <sheetName val="Data_SRL10"/>
      <sheetName val="Dt_Breakdown10"/>
      <sheetName val="PK_Olah10"/>
      <sheetName val="PK_RM10"/>
      <sheetName val="Graf_SRL10"/>
      <sheetName val="GRAF_COST10"/>
      <sheetName val="DATA_COST9"/>
      <sheetName val="Database_Karyawan10"/>
      <sheetName val="PABRIK_(2)9"/>
      <sheetName val="TBM_09"/>
      <sheetName val="L_Drop_Down_List9"/>
      <sheetName val="Other_Drop_Down_List9"/>
      <sheetName val="1__KPIs9"/>
      <sheetName val="Premi_Iuran9"/>
      <sheetName val="DIRECT_COST9"/>
      <sheetName val="ocean_voyage10"/>
      <sheetName val="Master_List_of_201310"/>
      <sheetName val="Master_Data_HS_Blok10"/>
      <sheetName val="Master_Data_PIC10"/>
      <sheetName val="Lampiran_Jenis_Kecelakaan10"/>
      <sheetName val="FISIK_RAB_200010"/>
      <sheetName val="NILZI_J_KKPA10"/>
      <sheetName val="List_PT10"/>
      <sheetName val="MASTER_BLOK_UPDATE9"/>
      <sheetName val="SETTING_DATA9"/>
      <sheetName val="REPORT_VRA9"/>
      <sheetName val="A4_39"/>
      <sheetName val="Permanent_info9"/>
      <sheetName val="EB_(2)9"/>
      <sheetName val="DATA_LTW9"/>
      <sheetName val="MASTER_DATA-ORGANISASI9"/>
      <sheetName val="EHS_INDEKS9"/>
      <sheetName val="_45KVA-19"/>
      <sheetName val="neraca_okt9"/>
      <sheetName val="TBS_059"/>
      <sheetName val="NPK_Mg_Bo9"/>
      <sheetName val="RKP_19"/>
      <sheetName val="INDIRECT_DETAIL9"/>
      <sheetName val="Data_Prod_Graf12"/>
      <sheetName val="Data_SRL12"/>
      <sheetName val="Dt_Breakdown12"/>
      <sheetName val="PK_Olah12"/>
      <sheetName val="PK_RM12"/>
      <sheetName val="Graf_SRL12"/>
      <sheetName val="GRAF_COST12"/>
      <sheetName val="Database_Karyawan12"/>
      <sheetName val="PABRIK_(2)11"/>
      <sheetName val="TBM_011"/>
      <sheetName val="L_Drop_Down_List11"/>
      <sheetName val="Other_Drop_Down_List11"/>
      <sheetName val="1__KPIs11"/>
      <sheetName val="Premi_Iuran11"/>
      <sheetName val="DIRECT_COST11"/>
      <sheetName val="ocean_voyage12"/>
      <sheetName val="Master_List_of_201312"/>
      <sheetName val="Master_Data_HS_Blok12"/>
      <sheetName val="Master_Data_PIC12"/>
      <sheetName val="Lampiran_Jenis_Kecelakaan12"/>
      <sheetName val="FISIK_RAB_200012"/>
      <sheetName val="NILZI_J_KKPA12"/>
      <sheetName val="List_PT12"/>
      <sheetName val="MASTER_BLOK_UPDATE11"/>
      <sheetName val="SETTING_DATA11"/>
      <sheetName val="REPORT_VRA11"/>
      <sheetName val="A4_311"/>
      <sheetName val="Permanent_info11"/>
      <sheetName val="EB_(2)11"/>
      <sheetName val="DATA_LTW11"/>
      <sheetName val="MASTER_DATA-ORGANISASI11"/>
      <sheetName val="EHS_INDEKS11"/>
      <sheetName val="_45KVA-111"/>
      <sheetName val="neraca_okt11"/>
      <sheetName val="TBS_0511"/>
      <sheetName val="NPK_Mg_Bo11"/>
      <sheetName val="RKP_111"/>
      <sheetName val="INDIRECT_DETAIL11"/>
      <sheetName val="Data_Prod_Graf13"/>
      <sheetName val="Data_SRL13"/>
      <sheetName val="Dt_Breakdown13"/>
      <sheetName val="PK_Olah13"/>
      <sheetName val="PK_RM13"/>
      <sheetName val="Graf_SRL13"/>
      <sheetName val="GRAF_COST13"/>
      <sheetName val="Data_Prod_Graf15"/>
      <sheetName val="Data_SRL15"/>
      <sheetName val="Dt_Breakdown15"/>
      <sheetName val="PK_Olah15"/>
      <sheetName val="PK_RM15"/>
      <sheetName val="Graf_SRL15"/>
      <sheetName val="GRAF_COST15"/>
      <sheetName val="Data_Prod_Graf14"/>
      <sheetName val="Data_SRL14"/>
      <sheetName val="Dt_Breakdown14"/>
      <sheetName val="PK_Olah14"/>
      <sheetName val="PK_RM14"/>
      <sheetName val="Graf_SRL14"/>
      <sheetName val="GRAF_COST14"/>
      <sheetName val="Data_Prod_Graf16"/>
      <sheetName val="Data_SRL16"/>
      <sheetName val="Dt_Breakdown16"/>
      <sheetName val="PK_Olah16"/>
      <sheetName val="PK_RM16"/>
      <sheetName val="Graf_SRL16"/>
      <sheetName val="GRAF_COST16"/>
      <sheetName val="Data_Prod_Graf18"/>
      <sheetName val="Data_SRL18"/>
      <sheetName val="Data_Cost15"/>
      <sheetName val="Dt_Breakdown18"/>
      <sheetName val="PK_Olah18"/>
      <sheetName val="PK_RM18"/>
      <sheetName val="Graf_SRL18"/>
      <sheetName val="GRAF_COST18"/>
      <sheetName val="PABRIK_(2)13"/>
      <sheetName val="TBM_013"/>
      <sheetName val="L_Drop_Down_List13"/>
      <sheetName val="Other_Drop_Down_List13"/>
      <sheetName val="1__KPIs13"/>
      <sheetName val="Premi_Iuran13"/>
      <sheetName val="DIRECT_COST13"/>
      <sheetName val="ocean_voyage14"/>
      <sheetName val="Database_Karyawan14"/>
      <sheetName val="Master_List_of_201314"/>
      <sheetName val="Master_Data_HS_Blok14"/>
      <sheetName val="Master_Data_PIC14"/>
      <sheetName val="Lampiran_Jenis_Kecelakaan14"/>
      <sheetName val="FISIK_RAB_200014"/>
      <sheetName val="NILZI_J_KKPA14"/>
      <sheetName val="List_PT14"/>
      <sheetName val="MASTER_BLOK_UPDATE13"/>
      <sheetName val="SETTING_DATA13"/>
      <sheetName val="REPORT_VRA13"/>
      <sheetName val="A4_313"/>
      <sheetName val="Permanent_info13"/>
      <sheetName val="EB_(2)13"/>
      <sheetName val="DATA_LTW13"/>
      <sheetName val="MASTER_DATA-ORGANISASI13"/>
      <sheetName val="EHS_INDEKS13"/>
      <sheetName val="_45KVA-113"/>
      <sheetName val="neraca_okt13"/>
      <sheetName val="TBS_0513"/>
      <sheetName val="NPK_Mg_Bo13"/>
      <sheetName val="RKP_113"/>
      <sheetName val="INDIRECT_DETAIL13"/>
      <sheetName val="Data_Cost13"/>
      <sheetName val="Data_Prod_Graf17"/>
      <sheetName val="Data_SRL17"/>
      <sheetName val="Dt_Breakdown17"/>
      <sheetName val="PK_Olah17"/>
      <sheetName val="PK_RM17"/>
      <sheetName val="Graf_SRL17"/>
      <sheetName val="GRAF_COST17"/>
      <sheetName val="Database_Karyawan13"/>
      <sheetName val="PABRIK_(2)12"/>
      <sheetName val="TBM_012"/>
      <sheetName val="L_Drop_Down_List12"/>
      <sheetName val="Other_Drop_Down_List12"/>
      <sheetName val="1__KPIs12"/>
      <sheetName val="Premi_Iuran12"/>
      <sheetName val="DIRECT_COST12"/>
      <sheetName val="ocean_voyage13"/>
      <sheetName val="Master_List_of_201313"/>
      <sheetName val="Master_Data_HS_Blok13"/>
      <sheetName val="Master_Data_PIC13"/>
      <sheetName val="Lampiran_Jenis_Kecelakaan13"/>
      <sheetName val="FISIK_RAB_200013"/>
      <sheetName val="NILZI_J_KKPA13"/>
      <sheetName val="List_PT13"/>
      <sheetName val="MASTER_BLOK_UPDATE12"/>
      <sheetName val="SETTING_DATA12"/>
      <sheetName val="REPORT_VRA12"/>
      <sheetName val="A4_312"/>
      <sheetName val="Permanent_info12"/>
      <sheetName val="EB_(2)12"/>
      <sheetName val="DATA_LTW12"/>
      <sheetName val="MASTER_DATA-ORGANISASI12"/>
      <sheetName val="EHS_INDEKS12"/>
      <sheetName val="_45KVA-112"/>
      <sheetName val="neraca_okt12"/>
      <sheetName val="TBS_0512"/>
      <sheetName val="NPK_Mg_Bo12"/>
      <sheetName val="RKP_112"/>
      <sheetName val="INDIRECT_DETAIL12"/>
      <sheetName val="Data_Cost14"/>
      <sheetName val="Hal-12 "/>
      <sheetName val="F1.2"/>
      <sheetName val="DATA "/>
      <sheetName val="escon"/>
      <sheetName val="laporan"/>
      <sheetName val="inves"/>
      <sheetName val="source"/>
      <sheetName val="Data_Prod_Graf19"/>
      <sheetName val="Data_SRL19"/>
      <sheetName val="Data_Cost16"/>
      <sheetName val="Dt_Breakdown19"/>
      <sheetName val="PK_Olah19"/>
      <sheetName val="PK_RM19"/>
      <sheetName val="Graf_SRL19"/>
      <sheetName val="GRAF_COST19"/>
      <sheetName val="Database_Karyawan15"/>
      <sheetName val="Master_List_of_201315"/>
      <sheetName val="Master_Data_HS_Blok15"/>
      <sheetName val="Master_Data_PIC15"/>
      <sheetName val="Lampiran_Jenis_Kecelakaan15"/>
      <sheetName val="FISIK_RAB_200015"/>
      <sheetName val="ocean_voyage15"/>
      <sheetName val="NILZI_J_KKPA15"/>
      <sheetName val="List_PT15"/>
      <sheetName val="MASTER_BLOK_UPDATE14"/>
      <sheetName val="SETTING_DATA14"/>
      <sheetName val="REPORT_VRA14"/>
      <sheetName val="PABRIK_(2)14"/>
      <sheetName val="A4_314"/>
      <sheetName val="Permanent_info14"/>
      <sheetName val="MASTER_DATA-ORGANISASI14"/>
      <sheetName val="EHS_INDEKS14"/>
      <sheetName val="L_Drop_Down_List14"/>
      <sheetName val="Other_Drop_Down_List14"/>
      <sheetName val="1__KPIs14"/>
      <sheetName val="Other_charges__income_"/>
      <sheetName val="List_data"/>
      <sheetName val="Kode_Material"/>
      <sheetName val="List_NPWP_TAP_Group"/>
      <sheetName val="PROD_"/>
      <sheetName val="Budget_Code"/>
      <sheetName val="TBM_014"/>
      <sheetName val="Premi_Iuran14"/>
      <sheetName val="DIRECT_COST14"/>
      <sheetName val="EB_(2)14"/>
      <sheetName val="DATA_LTW14"/>
      <sheetName val="List_NPWP"/>
      <sheetName val="FS-1_(3)"/>
      <sheetName val="FS-1_(4)"/>
      <sheetName val="BPTL_SMT"/>
      <sheetName val="INDIRECT_DETAIL14"/>
      <sheetName val="TON__per_Jam"/>
      <sheetName val="Master_Data"/>
      <sheetName val="Rekap_pemakaian_bahan-Rudi"/>
      <sheetName val="%_Lbr_vs_GP"/>
      <sheetName val="Q-1_LTT"/>
      <sheetName val="DATA_PELENGKAP"/>
      <sheetName val="BSHO_Report"/>
      <sheetName val="Check_Sheet"/>
      <sheetName val="PLHO_Report"/>
      <sheetName val="HS_2018"/>
      <sheetName val="ANGKA_KEJADIAN_PENYAKIT"/>
      <sheetName val="MASTER_OBAT"/>
      <sheetName val="_45KVA-114"/>
      <sheetName val="neraca_okt14"/>
      <sheetName val="TBS_0514"/>
      <sheetName val="NPK_Mg_Bo14"/>
      <sheetName val="RKP_114"/>
      <sheetName val="Noodles_(assumptions)"/>
      <sheetName val="KRPPT_03"/>
      <sheetName val="TBS_BLOK"/>
      <sheetName val="Trading_Statement"/>
      <sheetName val="Data_Base"/>
      <sheetName val="PLAT_KENDARAAN"/>
      <sheetName val="Data_List1"/>
      <sheetName val="Master_Karyawan"/>
      <sheetName val="Stock_Gudang"/>
      <sheetName val="Hal-12_"/>
      <sheetName val="NERACA_JUL"/>
      <sheetName val="An__Beton"/>
      <sheetName val="RESUME_(3)"/>
      <sheetName val="Rekap_DBAK"/>
      <sheetName val="ME_UMY"/>
      <sheetName val="tribune_timur"/>
      <sheetName val="10_yr_val"/>
      <sheetName val="KERTAS_KERJA"/>
      <sheetName val="Resume_Penilaian"/>
      <sheetName val="Keringan_Tas_2015_(2)"/>
      <sheetName val="Project_Status_Overview"/>
      <sheetName val="Area_of_Focus_-r1"/>
      <sheetName val="Progress_at_a_Glance"/>
      <sheetName val="PT_GENTA"/>
      <sheetName val="N_Tnh"/>
      <sheetName val="L_BA_blok"/>
      <sheetName val="F1_2"/>
      <sheetName val="RINC_FIN_T4___3_"/>
      <sheetName val="RINC_FIN_T4___2_"/>
      <sheetName val="RINC_hotel"/>
      <sheetName val="RINC_FIN_T4_"/>
      <sheetName val="DATA_"/>
      <sheetName val="KU-Ajt'03"/>
      <sheetName val="List Area"/>
      <sheetName val="Assump"/>
      <sheetName val="KAP listrik per lini per plant"/>
      <sheetName val="HARIAN SEPT PGN "/>
      <sheetName val="Reference"/>
      <sheetName val="Summary - Drivers"/>
      <sheetName val="COSTMAR"/>
      <sheetName val="MAD REEL"/>
      <sheetName val="Statistics"/>
      <sheetName val="Klm Bantu"/>
      <sheetName val="Monomers"/>
      <sheetName val="COA (2)"/>
      <sheetName val="profitability"/>
      <sheetName val="muhlan"/>
      <sheetName val="GL500"/>
      <sheetName val="GL500 (2)"/>
      <sheetName val="GL500 (3)"/>
      <sheetName val="Populasi"/>
      <sheetName val="Packaging"/>
      <sheetName val="Alkyd Resin"/>
      <sheetName val="Ti02"/>
      <sheetName val="Latex"/>
      <sheetName val="Thickner"/>
      <sheetName val="Ropaque"/>
      <sheetName val="Texanol"/>
      <sheetName val="Calcium"/>
      <sheetName val="Kaolin"/>
      <sheetName val="Calc.ChinaClay"/>
      <sheetName val="Biocide"/>
      <sheetName val="Antifoam"/>
      <sheetName val="NAP"/>
      <sheetName val="VAT out"/>
      <sheetName val="Uph_Opr"/>
      <sheetName val="HARGA MATERIAL"/>
      <sheetName val="Biaya_Ops"/>
      <sheetName val="Zahir - BS"/>
      <sheetName val="Dosis Pupuk Majemuk"/>
      <sheetName val="Zahir - BS Console Jan'16"/>
      <sheetName val="dft bns"/>
      <sheetName val="Mesin"/>
      <sheetName val="NCBD"/>
      <sheetName val="YAMAHA"/>
      <sheetName val="Master_Data_Truck"/>
      <sheetName val="BBM MOTOR"/>
      <sheetName val="Competitors"/>
      <sheetName val="assets"/>
      <sheetName val="AVG2_JULI2003"/>
      <sheetName val="UMP.AFD.AA"/>
      <sheetName val="UMP.AFD.BB"/>
      <sheetName val="UMP.AFD.CC"/>
      <sheetName val="UMP.Bibitan"/>
      <sheetName val="kns"/>
      <sheetName val="CPT TM"/>
      <sheetName val="CPT_TM_NORMA"/>
      <sheetName val="RAWAT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16_Pemupukan N"/>
      <sheetName val="17_Pemupukan Borate"/>
      <sheetName val="18_Pemupukan Compound"/>
      <sheetName val="19_Sensus Pokok"/>
      <sheetName val="20_Tunasan,Pruning"/>
      <sheetName val="21_Kastrasi"/>
      <sheetName val="22_Rawat Tapak Timbun"/>
      <sheetName val="23_Rawat Teras(Tp.Kuda)"/>
      <sheetName val="24_Rawat Pagar"/>
      <sheetName val="24_Rawat Jalan"/>
      <sheetName val="24_Rawat Parit"/>
      <sheetName val="24_Mandor"/>
      <sheetName val="24_Mandor (KR)"/>
      <sheetName val="24_Kerani"/>
      <sheetName val="ATK"/>
      <sheetName val="fisik 94"/>
      <sheetName val="Customer"/>
      <sheetName val="HK Rawat"/>
      <sheetName val="Rek_LC"/>
      <sheetName val="LC_2"/>
      <sheetName val="LC_3"/>
      <sheetName val="Umum_1"/>
      <sheetName val="Umum_2"/>
      <sheetName val="98MM-COS"/>
      <sheetName val="Langsir"/>
      <sheetName val="LTW"/>
      <sheetName val="TBSv"/>
      <sheetName val="OPR-99"/>
      <sheetName val="Rinci-Biaya"/>
      <sheetName val="Rinci-Pendapatan"/>
      <sheetName val="Akomodasi"/>
      <sheetName val="Harga 2011"/>
      <sheetName val="MILL-EXP"/>
      <sheetName val="Bibitan Input"/>
      <sheetName val="MM.PAGE-2.X"/>
      <sheetName val="Parameter"/>
      <sheetName val="TRADING PROFIT"/>
      <sheetName val="PK HJ  HP"/>
      <sheetName val="Other_charges__income_1"/>
      <sheetName val="SD"/>
      <sheetName val="DES 02"/>
      <sheetName val="JAN"/>
      <sheetName val="APR"/>
      <sheetName val="MEI"/>
      <sheetName val="JUNI"/>
      <sheetName val="AGT"/>
      <sheetName val="SEPT"/>
      <sheetName val="OKT"/>
      <sheetName val="NOV"/>
      <sheetName val="DES"/>
      <sheetName val="CRA-Detail"/>
      <sheetName val="K "/>
      <sheetName val="K.1.1 Land Right"/>
      <sheetName val="K.1.3 Building "/>
      <sheetName val="K.1.6 Vehicle"/>
      <sheetName val="K.1.1.1 Capex"/>
      <sheetName val="K.3 DEDUCT Dec"/>
      <sheetName val="9"/>
      <sheetName val="DES_02"/>
      <sheetName val="K_"/>
      <sheetName val="K_1_1_Land_Right"/>
      <sheetName val="K_1_3_Building_"/>
      <sheetName val="K_1_6_Vehicle"/>
      <sheetName val="K_1_1_1_Capex"/>
      <sheetName val="K_3_DEDUCT_Dec"/>
      <sheetName val="DES_021"/>
      <sheetName val="K_1"/>
      <sheetName val="K_1_1_Land_Right1"/>
      <sheetName val="K_1_3_Building_1"/>
      <sheetName val="K_1_6_Vehicle1"/>
      <sheetName val="K_1_1_1_Capex1"/>
      <sheetName val="K_3_DEDUCT_Dec1"/>
      <sheetName val="AJE"/>
      <sheetName val="EX RATE"/>
      <sheetName val="GeneralInfo"/>
      <sheetName val="Original"/>
      <sheetName val="AP Trade"/>
      <sheetName val="FIXED FLOAT"/>
      <sheetName val="disposal"/>
      <sheetName val="AUG02"/>
      <sheetName val="Ex_Rate"/>
      <sheetName val="c1 nov"/>
      <sheetName val="DATA WP"/>
      <sheetName val="Sheet1 (2)"/>
      <sheetName val="Resume Act"/>
      <sheetName val="Vehicles"/>
      <sheetName val="Menu"/>
      <sheetName val="CF"/>
      <sheetName val="incoming"/>
      <sheetName val="jul05 ok"/>
      <sheetName val="TBM-"/>
      <sheetName val="Pk prod"/>
      <sheetName val="Prod"/>
      <sheetName val=""/>
    </sheetNames>
    <sheetDataSet>
      <sheetData sheetId="0">
        <row r="1">
          <cell r="A1" t="str">
            <v>DAFTAR STOCK MATERIAL &amp; SPARE PART</v>
          </cell>
        </row>
      </sheetData>
      <sheetData sheetId="1" refreshError="1">
        <row r="1">
          <cell r="A1" t="str">
            <v>DAFTAR STOCK MATERIAL &amp; SPARE PART</v>
          </cell>
        </row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B12">
            <v>5</v>
          </cell>
          <cell r="C12">
            <v>1.58</v>
          </cell>
          <cell r="D12">
            <v>3.84</v>
          </cell>
          <cell r="E12">
            <v>4.21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  <cell r="J16">
            <v>43.960244648318046</v>
          </cell>
          <cell r="K16">
            <v>6.93</v>
          </cell>
          <cell r="L16">
            <v>6.93</v>
          </cell>
          <cell r="M16">
            <v>134.56399999999999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  <cell r="J25">
            <v>52.594547053649961</v>
          </cell>
          <cell r="K25">
            <v>10.63</v>
          </cell>
          <cell r="L25">
            <v>10.63</v>
          </cell>
          <cell r="M25">
            <v>138.85499999999999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  <cell r="J30">
            <v>40.983606557377051</v>
          </cell>
          <cell r="K30">
            <v>7.04</v>
          </cell>
          <cell r="L30">
            <v>7.04</v>
          </cell>
          <cell r="M30">
            <v>120.03700000000001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  <cell r="J32">
            <v>37.601296596434359</v>
          </cell>
          <cell r="K32">
            <v>9.67</v>
          </cell>
          <cell r="L32">
            <v>9.67</v>
          </cell>
          <cell r="M32">
            <v>55.68</v>
          </cell>
        </row>
      </sheetData>
      <sheetData sheetId="2">
        <row r="1">
          <cell r="A1" t="str">
            <v>DAFTAR STOCK MATERIAL &amp; SPARE PART</v>
          </cell>
        </row>
      </sheetData>
      <sheetData sheetId="3" refreshError="1">
        <row r="1">
          <cell r="A1" t="str">
            <v>DAFTAR STOCK MATERIAL &amp; SPARE PART</v>
          </cell>
        </row>
        <row r="8">
          <cell r="B8" t="str">
            <v>JAN/1</v>
          </cell>
          <cell r="C8">
            <v>227.49700000000001</v>
          </cell>
          <cell r="D8">
            <v>227.49700000000001</v>
          </cell>
          <cell r="F8">
            <v>36.159999999999997</v>
          </cell>
          <cell r="G8">
            <v>40</v>
          </cell>
          <cell r="H8">
            <v>3</v>
          </cell>
          <cell r="I8">
            <v>0</v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S8">
            <v>227.49700000000001</v>
          </cell>
          <cell r="T8">
            <v>227.49700000000001</v>
          </cell>
          <cell r="U8">
            <v>0</v>
          </cell>
          <cell r="V8">
            <v>0</v>
          </cell>
          <cell r="W8">
            <v>0</v>
          </cell>
          <cell r="Y8">
            <v>0</v>
          </cell>
          <cell r="AB8">
            <v>17.631</v>
          </cell>
          <cell r="AC8">
            <v>0</v>
          </cell>
          <cell r="AD8">
            <v>0</v>
          </cell>
          <cell r="AE8">
            <v>0</v>
          </cell>
          <cell r="AH8">
            <v>0</v>
          </cell>
          <cell r="AI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36.159999999999997</v>
          </cell>
          <cell r="AR8">
            <v>0</v>
          </cell>
          <cell r="AS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H8">
            <v>0</v>
          </cell>
          <cell r="BJ8">
            <v>0</v>
          </cell>
          <cell r="BM8">
            <v>0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I9">
            <v>7.53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T9">
            <v>10.199999999999999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D9">
            <v>1.71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P9">
            <v>5.62</v>
          </cell>
          <cell r="AQ9">
            <v>0</v>
          </cell>
          <cell r="AR9">
            <v>9.52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I10">
            <v>8.08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T10">
            <v>5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D10">
            <v>1.01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P10">
            <v>5.8</v>
          </cell>
          <cell r="AQ10">
            <v>0</v>
          </cell>
          <cell r="AR10">
            <v>12.49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I11">
            <v>8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T11">
            <v>2.35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D11">
            <v>6.95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P11">
            <v>4.13</v>
          </cell>
          <cell r="AQ11">
            <v>0</v>
          </cell>
          <cell r="AR11">
            <v>4.18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C12">
            <v>1.58</v>
          </cell>
          <cell r="D12">
            <v>3.84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 t="e">
            <v>#DIV/0!</v>
          </cell>
          <cell r="L12">
            <v>4.8600000000000003</v>
          </cell>
          <cell r="M12">
            <v>4.32</v>
          </cell>
          <cell r="N12" t="e">
            <v>#DIV/0!</v>
          </cell>
          <cell r="S12">
            <v>33.326999999999998</v>
          </cell>
          <cell r="T12">
            <v>3</v>
          </cell>
          <cell r="U12">
            <v>33.326999999999998</v>
          </cell>
          <cell r="V12">
            <v>5.82</v>
          </cell>
          <cell r="W12" t="e">
            <v>#DIV/0!</v>
          </cell>
          <cell r="Y12">
            <v>0</v>
          </cell>
          <cell r="AB12">
            <v>13.911999999999997</v>
          </cell>
          <cell r="AC12">
            <v>0</v>
          </cell>
          <cell r="AD12">
            <v>0</v>
          </cell>
          <cell r="AE12">
            <v>2.35</v>
          </cell>
          <cell r="AH12">
            <v>0</v>
          </cell>
          <cell r="AI12">
            <v>0</v>
          </cell>
          <cell r="AK12">
            <v>2.34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H12">
            <v>0</v>
          </cell>
          <cell r="BJ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I13">
            <v>4.04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T13">
            <v>2.4500000000000002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D13">
            <v>7.25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P13">
            <v>7.65</v>
          </cell>
          <cell r="AQ13">
            <v>0</v>
          </cell>
          <cell r="AR13">
            <v>5.19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I14">
            <v>3.49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T14">
            <v>2.46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D14">
            <v>6.8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P14">
            <v>5.56</v>
          </cell>
          <cell r="AQ14">
            <v>0</v>
          </cell>
          <cell r="AR14">
            <v>5.83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I15">
            <v>3.42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T15">
            <v>2.41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D15">
            <v>7.89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P15">
            <v>5.17</v>
          </cell>
          <cell r="AQ15">
            <v>0</v>
          </cell>
          <cell r="AR15">
            <v>4.01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I16">
            <v>3.8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T16">
            <v>2.36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D16">
            <v>7.98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P16">
            <v>6.93</v>
          </cell>
          <cell r="AQ16">
            <v>0</v>
          </cell>
          <cell r="AR16">
            <v>3.61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I17">
            <v>7.68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T17">
            <v>5.8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D17">
            <v>2.96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P17">
            <v>5.71</v>
          </cell>
          <cell r="AQ17">
            <v>0</v>
          </cell>
          <cell r="AR17">
            <v>11.63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I18">
            <v>8.83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T18">
            <v>5.4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D18">
            <v>1.47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P18">
            <v>5.46</v>
          </cell>
          <cell r="AQ18">
            <v>0</v>
          </cell>
          <cell r="AR18">
            <v>12.23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C19" t="e">
            <v>#DIV/0!</v>
          </cell>
          <cell r="D19" t="e">
            <v>#DIV/0!</v>
          </cell>
          <cell r="F19">
            <v>149.93399999999986</v>
          </cell>
          <cell r="G19" t="e">
            <v>#DIV/0!</v>
          </cell>
          <cell r="H19">
            <v>3.8750000000000036</v>
          </cell>
          <cell r="I19">
            <v>2.21</v>
          </cell>
          <cell r="J19" t="e">
            <v>#DIV/0!</v>
          </cell>
          <cell r="L19">
            <v>40</v>
          </cell>
          <cell r="M19">
            <v>3</v>
          </cell>
          <cell r="N19" t="e">
            <v>#DIV/0!</v>
          </cell>
          <cell r="S19">
            <v>149.93399999999986</v>
          </cell>
          <cell r="T19">
            <v>0</v>
          </cell>
          <cell r="U19">
            <v>149.93399999999986</v>
          </cell>
          <cell r="V19">
            <v>0</v>
          </cell>
          <cell r="W19" t="e">
            <v>#DIV/0!</v>
          </cell>
          <cell r="Y19">
            <v>0</v>
          </cell>
          <cell r="AB19">
            <v>3.8750000000000036</v>
          </cell>
          <cell r="AC19">
            <v>0</v>
          </cell>
          <cell r="AD19">
            <v>0</v>
          </cell>
          <cell r="AE19">
            <v>2.21</v>
          </cell>
          <cell r="AH19">
            <v>0</v>
          </cell>
          <cell r="AI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H19">
            <v>0</v>
          </cell>
          <cell r="BJ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I20">
            <v>8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T20">
            <v>2.5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D20">
            <v>6.15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P20">
            <v>4.75</v>
          </cell>
          <cell r="AQ20">
            <v>0</v>
          </cell>
          <cell r="AR20">
            <v>4.71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F21">
            <v>19.670000000000002</v>
          </cell>
          <cell r="G21">
            <v>9.19</v>
          </cell>
          <cell r="H21">
            <v>9.19</v>
          </cell>
          <cell r="I21">
            <v>20.99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T21">
            <v>2.35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D21">
            <v>6.04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P21">
            <v>7.96</v>
          </cell>
          <cell r="AQ21">
            <v>0</v>
          </cell>
          <cell r="AR21">
            <v>3.75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I22">
            <v>26.07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T22">
            <v>2.37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D22">
            <v>6.6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P22">
            <v>6.31</v>
          </cell>
          <cell r="AQ22">
            <v>0</v>
          </cell>
          <cell r="AR22">
            <v>2.85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I23">
            <v>21.18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T23">
            <v>2.48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D23">
            <v>8.6199999999999992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P23">
            <v>4.5</v>
          </cell>
          <cell r="AQ23">
            <v>0</v>
          </cell>
          <cell r="AR23">
            <v>4.08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I24">
            <v>21.79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T24">
            <v>2.4500000000000002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D24">
            <v>8.75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P24">
            <v>6.08</v>
          </cell>
          <cell r="AQ24">
            <v>0</v>
          </cell>
          <cell r="AR24">
            <v>4.3499999999999996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T25">
            <v>2.29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D25">
            <v>9.01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P25">
            <v>3.92</v>
          </cell>
          <cell r="AQ25">
            <v>0</v>
          </cell>
          <cell r="AR25">
            <v>3.44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C26" t="e">
            <v>#DIV/0!</v>
          </cell>
          <cell r="D26" t="e">
            <v>#DIV/0!</v>
          </cell>
          <cell r="F26">
            <v>136.10599999999985</v>
          </cell>
          <cell r="G26" t="e">
            <v>#DIV/0!</v>
          </cell>
          <cell r="H26">
            <v>15.085999999999999</v>
          </cell>
          <cell r="I26">
            <v>2.29</v>
          </cell>
          <cell r="J26" t="e">
            <v>#DIV/0!</v>
          </cell>
          <cell r="L26">
            <v>40</v>
          </cell>
          <cell r="M26">
            <v>3</v>
          </cell>
          <cell r="N26" t="e">
            <v>#DIV/0!</v>
          </cell>
          <cell r="S26">
            <v>136.10599999999985</v>
          </cell>
          <cell r="T26">
            <v>0</v>
          </cell>
          <cell r="U26">
            <v>136.10599999999985</v>
          </cell>
          <cell r="V26">
            <v>0</v>
          </cell>
          <cell r="W26" t="e">
            <v>#DIV/0!</v>
          </cell>
          <cell r="Y26">
            <v>0</v>
          </cell>
          <cell r="AB26">
            <v>15.085999999999999</v>
          </cell>
          <cell r="AC26">
            <v>0</v>
          </cell>
          <cell r="AD26">
            <v>0</v>
          </cell>
          <cell r="AE26">
            <v>2.29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H26">
            <v>0</v>
          </cell>
          <cell r="BJ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I27">
            <v>7.91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T27">
            <v>6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D27">
            <v>1.07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P27">
            <v>5.0999999999999996</v>
          </cell>
          <cell r="AQ27">
            <v>0</v>
          </cell>
          <cell r="AR27">
            <v>11.7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I28" t="str">
            <v>AGT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T28">
            <v>2.44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D28">
            <v>7.18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P28">
            <v>4.7699999999999996</v>
          </cell>
          <cell r="AQ28">
            <v>0</v>
          </cell>
          <cell r="AR28">
            <v>4.8499999999999996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I29">
            <v>20.7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T29">
            <v>2.2799999999999998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D29">
            <v>5.35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P29">
            <v>7.27</v>
          </cell>
          <cell r="AQ29">
            <v>0</v>
          </cell>
          <cell r="AR29">
            <v>4.2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I30">
            <v>20.99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T30">
            <v>2.2799999999999998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D30">
            <v>7.95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P30">
            <v>5.07</v>
          </cell>
          <cell r="AQ30">
            <v>0</v>
          </cell>
          <cell r="AR30">
            <v>3.76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I31">
            <v>5.93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T31">
            <v>2.58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D31">
            <v>6.94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P31">
            <v>5.8</v>
          </cell>
          <cell r="AQ31">
            <v>0</v>
          </cell>
          <cell r="AR31">
            <v>3.66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F32">
            <v>3.12</v>
          </cell>
          <cell r="G32">
            <v>6.17</v>
          </cell>
          <cell r="H32">
            <v>6.17</v>
          </cell>
          <cell r="I32">
            <v>2.63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T32">
            <v>2.4300000000000002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D32">
            <v>6.48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P32">
            <v>7.13</v>
          </cell>
          <cell r="AQ32">
            <v>0</v>
          </cell>
          <cell r="AR32">
            <v>1.45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C33" t="e">
            <v>#DIV/0!</v>
          </cell>
          <cell r="D33" t="e">
            <v>#DIV/0!</v>
          </cell>
          <cell r="F33">
            <v>122.36999999999983</v>
          </cell>
          <cell r="G33" t="e">
            <v>#DIV/0!</v>
          </cell>
          <cell r="H33">
            <v>4.3549999999999915</v>
          </cell>
          <cell r="I33">
            <v>2.4300000000000002</v>
          </cell>
          <cell r="J33" t="e">
            <v>#DIV/0!</v>
          </cell>
          <cell r="L33">
            <v>40</v>
          </cell>
          <cell r="M33">
            <v>3</v>
          </cell>
          <cell r="N33" t="e">
            <v>#DIV/0!</v>
          </cell>
          <cell r="S33">
            <v>122.36999999999983</v>
          </cell>
          <cell r="T33">
            <v>0</v>
          </cell>
          <cell r="U33">
            <v>122.36999999999983</v>
          </cell>
          <cell r="V33">
            <v>0</v>
          </cell>
          <cell r="W33" t="e">
            <v>#DIV/0!</v>
          </cell>
          <cell r="Y33">
            <v>0</v>
          </cell>
          <cell r="AB33">
            <v>4.3549999999999915</v>
          </cell>
          <cell r="AC33">
            <v>0</v>
          </cell>
          <cell r="AD33">
            <v>0</v>
          </cell>
          <cell r="AE33">
            <v>2.4300000000000002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H33">
            <v>0</v>
          </cell>
          <cell r="BJ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I34">
            <v>8.51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T34">
            <v>9.6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D34">
            <v>1.1299999999999999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P34">
            <v>5.32</v>
          </cell>
          <cell r="AQ34">
            <v>0</v>
          </cell>
          <cell r="AR34">
            <v>11.08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I35">
            <v>8.0299999999999994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T35">
            <v>6.2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D35">
            <v>0.43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P35">
            <v>4.6900000000000004</v>
          </cell>
          <cell r="AQ35">
            <v>0</v>
          </cell>
          <cell r="AR35">
            <v>11.5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I36">
            <v>7.25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T36">
            <v>7.4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D36">
            <v>0.62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P36">
            <v>4.41</v>
          </cell>
          <cell r="AQ36">
            <v>0</v>
          </cell>
          <cell r="AR36">
            <v>10.51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I37">
            <v>6.93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T37">
            <v>5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D37">
            <v>0.97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P37">
            <v>4.43</v>
          </cell>
          <cell r="AQ37">
            <v>0</v>
          </cell>
          <cell r="AR37">
            <v>8.9600000000000009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I38">
            <v>7.04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T38">
            <v>8.6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D38">
            <v>1.28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P38">
            <v>5</v>
          </cell>
          <cell r="AQ38">
            <v>0</v>
          </cell>
          <cell r="AR38">
            <v>7.72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C39">
            <v>0</v>
          </cell>
          <cell r="D39">
            <v>136.18599999999984</v>
          </cell>
          <cell r="F39">
            <v>12.149999999999988</v>
          </cell>
          <cell r="G39">
            <v>0</v>
          </cell>
          <cell r="H39">
            <v>40</v>
          </cell>
          <cell r="I39">
            <v>3</v>
          </cell>
          <cell r="J39">
            <v>7.59</v>
          </cell>
          <cell r="L39">
            <v>0</v>
          </cell>
          <cell r="M39">
            <v>0</v>
          </cell>
          <cell r="N39">
            <v>0</v>
          </cell>
          <cell r="Q39">
            <v>0</v>
          </cell>
          <cell r="S39">
            <v>136.18599999999984</v>
          </cell>
          <cell r="T39">
            <v>0</v>
          </cell>
          <cell r="U39">
            <v>136.18599999999984</v>
          </cell>
          <cell r="V39">
            <v>0</v>
          </cell>
          <cell r="W39">
            <v>0</v>
          </cell>
          <cell r="Y39">
            <v>0</v>
          </cell>
          <cell r="AB39">
            <v>12.149999999999988</v>
          </cell>
          <cell r="AC39">
            <v>0</v>
          </cell>
          <cell r="AD39">
            <v>0</v>
          </cell>
          <cell r="AE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H39">
            <v>0</v>
          </cell>
          <cell r="BJ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C40">
            <v>0</v>
          </cell>
          <cell r="D40">
            <v>136.18599999999984</v>
          </cell>
          <cell r="F40">
            <v>12.149999999999988</v>
          </cell>
          <cell r="G40">
            <v>0</v>
          </cell>
          <cell r="H40">
            <v>40</v>
          </cell>
          <cell r="I40">
            <v>3</v>
          </cell>
          <cell r="J40">
            <v>10.86</v>
          </cell>
          <cell r="L40">
            <v>0</v>
          </cell>
          <cell r="M40">
            <v>0</v>
          </cell>
          <cell r="N40">
            <v>0</v>
          </cell>
          <cell r="Q40">
            <v>0</v>
          </cell>
          <cell r="S40">
            <v>136.18599999999984</v>
          </cell>
          <cell r="T40">
            <v>0</v>
          </cell>
          <cell r="U40">
            <v>136.18599999999984</v>
          </cell>
          <cell r="V40">
            <v>0</v>
          </cell>
          <cell r="W40">
            <v>0</v>
          </cell>
          <cell r="Y40">
            <v>0</v>
          </cell>
          <cell r="AB40">
            <v>12.149999999999988</v>
          </cell>
          <cell r="AC40">
            <v>0</v>
          </cell>
          <cell r="AD40">
            <v>0</v>
          </cell>
          <cell r="AE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H40">
            <v>0</v>
          </cell>
          <cell r="BJ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I41">
            <v>5.1100000000000003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T41">
            <v>2.46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D41">
            <v>8.02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P41">
            <v>12.9</v>
          </cell>
          <cell r="AQ41">
            <v>0</v>
          </cell>
          <cell r="AR41">
            <v>3.97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I42">
            <v>9.17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T42">
            <v>2.42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D42">
            <v>5.22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P42">
            <v>5.6</v>
          </cell>
          <cell r="AQ42">
            <v>0</v>
          </cell>
          <cell r="AR42">
            <v>1.52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F43">
            <v>8.56</v>
          </cell>
          <cell r="G43">
            <v>8.56</v>
          </cell>
          <cell r="H43">
            <v>8.56</v>
          </cell>
          <cell r="I43">
            <v>77.153999999999996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T43">
            <v>4.5999999999999996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D43">
            <v>1.68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P43">
            <v>5.98</v>
          </cell>
          <cell r="AQ43">
            <v>0</v>
          </cell>
          <cell r="AR43">
            <v>14.24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I44">
            <v>7.95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T44">
            <v>7.2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Y44">
            <v>0</v>
          </cell>
          <cell r="AB44">
            <v>10.949999999999985</v>
          </cell>
          <cell r="AC44">
            <v>2.54</v>
          </cell>
          <cell r="AD44">
            <v>90.73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L44">
            <v>7.7</v>
          </cell>
          <cell r="AM44">
            <v>7.2</v>
          </cell>
          <cell r="AN44">
            <v>57.2</v>
          </cell>
          <cell r="AO44">
            <v>57.2</v>
          </cell>
          <cell r="AP44">
            <v>13.67</v>
          </cell>
          <cell r="AQ44">
            <v>0</v>
          </cell>
          <cell r="AR44">
            <v>40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I45">
            <v>5.8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E45">
            <v>5.7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P45">
            <v>9.56</v>
          </cell>
          <cell r="AQ45">
            <v>0</v>
          </cell>
          <cell r="AR45">
            <v>4.09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I46">
            <v>6.89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E46">
            <v>0.87</v>
          </cell>
          <cell r="AH46">
            <v>4</v>
          </cell>
          <cell r="AI46">
            <v>7.52</v>
          </cell>
          <cell r="AK46">
            <v>1.44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P46">
            <v>5.63</v>
          </cell>
          <cell r="AQ46">
            <v>0</v>
          </cell>
          <cell r="AR46">
            <v>4.91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C47">
            <v>0</v>
          </cell>
          <cell r="D47">
            <v>257.67599999999982</v>
          </cell>
          <cell r="F47">
            <v>37.301999999999822</v>
          </cell>
          <cell r="G47">
            <v>20.999999999999982</v>
          </cell>
          <cell r="H47">
            <v>0</v>
          </cell>
          <cell r="I47">
            <v>0</v>
          </cell>
          <cell r="J47">
            <v>40</v>
          </cell>
          <cell r="L47">
            <v>4.95</v>
          </cell>
          <cell r="M47">
            <v>5.65</v>
          </cell>
          <cell r="N47">
            <v>0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V47">
            <v>0</v>
          </cell>
          <cell r="W47">
            <v>0</v>
          </cell>
          <cell r="Y47">
            <v>0</v>
          </cell>
          <cell r="AB47">
            <v>20.999999999999982</v>
          </cell>
          <cell r="AC47">
            <v>0</v>
          </cell>
          <cell r="AD47">
            <v>0</v>
          </cell>
          <cell r="AE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H47">
            <v>0</v>
          </cell>
          <cell r="BJ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I48">
            <v>7.25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E48">
            <v>6.31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P48">
            <v>9.3699999999999992</v>
          </cell>
          <cell r="AQ48">
            <v>0</v>
          </cell>
          <cell r="AR48">
            <v>4.26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I49">
            <v>6.18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E49">
            <v>7.73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P49">
            <v>8.1999999999999993</v>
          </cell>
          <cell r="AQ49">
            <v>0</v>
          </cell>
          <cell r="AR49">
            <v>3.69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C50">
            <v>0</v>
          </cell>
          <cell r="D50">
            <v>234.5419999999998</v>
          </cell>
          <cell r="F50">
            <v>37.301999999999794</v>
          </cell>
          <cell r="G50">
            <v>35.099999999999987</v>
          </cell>
          <cell r="H50">
            <v>0</v>
          </cell>
          <cell r="I50">
            <v>0</v>
          </cell>
          <cell r="J50">
            <v>40</v>
          </cell>
          <cell r="L50">
            <v>3.74</v>
          </cell>
          <cell r="M50">
            <v>4.72</v>
          </cell>
          <cell r="N50">
            <v>0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V50">
            <v>0</v>
          </cell>
          <cell r="W50">
            <v>0</v>
          </cell>
          <cell r="Y50">
            <v>0</v>
          </cell>
          <cell r="AB50">
            <v>35.099999999999987</v>
          </cell>
          <cell r="AC50">
            <v>0</v>
          </cell>
          <cell r="AD50">
            <v>0</v>
          </cell>
          <cell r="AE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H50">
            <v>0</v>
          </cell>
          <cell r="BJ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F51">
            <v>9.19</v>
          </cell>
          <cell r="G51">
            <v>9.19</v>
          </cell>
          <cell r="H51">
            <v>9.19</v>
          </cell>
          <cell r="I51">
            <v>70.581000000000003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E51">
            <v>1.27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P51">
            <v>5.8</v>
          </cell>
          <cell r="AQ51">
            <v>0</v>
          </cell>
          <cell r="AR51">
            <v>4.26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I52">
            <v>6.62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E52">
            <v>7.1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P52">
            <v>7.64</v>
          </cell>
          <cell r="AQ52">
            <v>0</v>
          </cell>
          <cell r="AR52">
            <v>4.75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I53">
            <v>9.5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Y53">
            <v>84.82</v>
          </cell>
          <cell r="AB53">
            <v>30.949999999999989</v>
          </cell>
          <cell r="AC53">
            <v>2.54</v>
          </cell>
          <cell r="AD53">
            <v>2.4700000000000002</v>
          </cell>
          <cell r="AE53">
            <v>95.1</v>
          </cell>
          <cell r="AH53">
            <v>12.1</v>
          </cell>
          <cell r="AI53">
            <v>7.7</v>
          </cell>
          <cell r="AK53">
            <v>2.59</v>
          </cell>
          <cell r="AL53">
            <v>1.24</v>
          </cell>
          <cell r="AM53">
            <v>8.7200000000000006</v>
          </cell>
          <cell r="AN53">
            <v>84.82</v>
          </cell>
          <cell r="AO53">
            <v>84.82</v>
          </cell>
          <cell r="AP53">
            <v>4.47</v>
          </cell>
          <cell r="AQ53">
            <v>0</v>
          </cell>
          <cell r="AR53">
            <v>8.7899999999999991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C54">
            <v>0</v>
          </cell>
          <cell r="D54">
            <v>204.84999999999985</v>
          </cell>
          <cell r="F54">
            <v>37.30199999999985</v>
          </cell>
          <cell r="G54">
            <v>30.949999999999989</v>
          </cell>
          <cell r="H54">
            <v>0</v>
          </cell>
          <cell r="I54">
            <v>0</v>
          </cell>
          <cell r="J54">
            <v>40</v>
          </cell>
          <cell r="L54">
            <v>2.95</v>
          </cell>
          <cell r="M54">
            <v>9.7899999999999991</v>
          </cell>
          <cell r="N54">
            <v>0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V54">
            <v>0</v>
          </cell>
          <cell r="W54">
            <v>0</v>
          </cell>
          <cell r="Y54">
            <v>0</v>
          </cell>
          <cell r="AB54">
            <v>30.949999999999989</v>
          </cell>
          <cell r="AC54">
            <v>0</v>
          </cell>
          <cell r="AD54">
            <v>0</v>
          </cell>
          <cell r="AE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H54">
            <v>0</v>
          </cell>
          <cell r="BJ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I55">
            <v>7.73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E55">
            <v>6.17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P55">
            <v>9.58</v>
          </cell>
          <cell r="AQ55">
            <v>0</v>
          </cell>
          <cell r="AR55">
            <v>4.78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I56">
            <v>8.0399999999999991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E56">
            <v>6.76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P56">
            <v>10.1</v>
          </cell>
          <cell r="AQ56">
            <v>0</v>
          </cell>
          <cell r="AR56">
            <v>5.38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I57">
            <v>6.89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E57">
            <v>5.84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P57">
            <v>14.17</v>
          </cell>
          <cell r="AQ57">
            <v>0</v>
          </cell>
          <cell r="AR57">
            <v>6.19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I58">
            <v>7.55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E58">
            <v>7.36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P58">
            <v>8.93</v>
          </cell>
          <cell r="AQ58">
            <v>12.420000000000002</v>
          </cell>
          <cell r="AR58">
            <v>4.7699999999999996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I59">
            <v>8.86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E59">
            <v>7.55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P59">
            <v>14.26</v>
          </cell>
          <cell r="AQ59">
            <v>0</v>
          </cell>
          <cell r="AR59">
            <v>7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I60">
            <v>9.49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E60">
            <v>7.32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P60">
            <v>6.5</v>
          </cell>
          <cell r="AQ60">
            <v>0</v>
          </cell>
          <cell r="AR60">
            <v>7.14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C61">
            <v>0</v>
          </cell>
          <cell r="D61">
            <v>192.63899999999984</v>
          </cell>
          <cell r="F61">
            <v>37.30199999999985</v>
          </cell>
          <cell r="G61" t="e">
            <v>#DIV/0!</v>
          </cell>
          <cell r="H61">
            <v>20.339999999999993</v>
          </cell>
          <cell r="I61">
            <v>0</v>
          </cell>
          <cell r="J61">
            <v>40</v>
          </cell>
          <cell r="L61">
            <v>7.13</v>
          </cell>
          <cell r="M61">
            <v>8.92</v>
          </cell>
          <cell r="N61">
            <v>0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V61">
            <v>0</v>
          </cell>
          <cell r="W61" t="e">
            <v>#DIV/0!</v>
          </cell>
          <cell r="Y61">
            <v>0</v>
          </cell>
          <cell r="AB61">
            <v>20.339999999999993</v>
          </cell>
          <cell r="AC61">
            <v>0</v>
          </cell>
          <cell r="AD61">
            <v>0</v>
          </cell>
          <cell r="AE61">
            <v>0</v>
          </cell>
          <cell r="AH61">
            <v>0</v>
          </cell>
          <cell r="AI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H61">
            <v>0</v>
          </cell>
          <cell r="BJ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E62">
            <v>7.23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P62">
            <v>1.43</v>
          </cell>
          <cell r="AQ62">
            <v>0</v>
          </cell>
          <cell r="AR62">
            <v>5.49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I63">
            <v>9.4499999999999993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E63">
            <v>4.6500000000000004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P63">
            <v>8.98</v>
          </cell>
          <cell r="AQ63">
            <v>0</v>
          </cell>
          <cell r="AR63">
            <v>5.6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I64">
            <v>15.81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E64">
            <v>0.83</v>
          </cell>
          <cell r="AH64">
            <v>5.4</v>
          </cell>
          <cell r="AI64">
            <v>6.51</v>
          </cell>
          <cell r="AK64">
            <v>1.75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P64">
            <v>10.67</v>
          </cell>
          <cell r="AQ64">
            <v>0</v>
          </cell>
          <cell r="AR64">
            <v>5.6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I65">
            <v>13.87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U65">
            <v>6.2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E65">
            <v>1.39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P65">
            <v>5.2</v>
          </cell>
          <cell r="AQ65">
            <v>0</v>
          </cell>
          <cell r="AR65">
            <v>2.75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I66">
            <v>12.67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U66">
            <v>7.28</v>
          </cell>
          <cell r="V66">
            <v>11.965</v>
          </cell>
          <cell r="W66">
            <v>4.1401384083044981</v>
          </cell>
          <cell r="Y66">
            <v>0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E66">
            <v>0.19</v>
          </cell>
          <cell r="AH66">
            <v>7.6</v>
          </cell>
          <cell r="AI66">
            <v>7.28</v>
          </cell>
          <cell r="AK66">
            <v>2.3199999999999998</v>
          </cell>
          <cell r="AL66">
            <v>9.42</v>
          </cell>
          <cell r="AM66">
            <v>4.97</v>
          </cell>
          <cell r="AN66">
            <v>61.66</v>
          </cell>
          <cell r="AO66">
            <v>61.66</v>
          </cell>
          <cell r="AP66">
            <v>16</v>
          </cell>
          <cell r="AQ66">
            <v>0</v>
          </cell>
          <cell r="AR66">
            <v>40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C67" t="e">
            <v>#DIV/0!</v>
          </cell>
          <cell r="D67" t="e">
            <v>#DIV/0!</v>
          </cell>
          <cell r="F67">
            <v>143.83999999999983</v>
          </cell>
          <cell r="G67">
            <v>143.83999999999983</v>
          </cell>
          <cell r="H67" t="e">
            <v>#DIV/0!</v>
          </cell>
          <cell r="I67">
            <v>20.48599999999999</v>
          </cell>
          <cell r="J67" t="e">
            <v>#DIV/0!</v>
          </cell>
          <cell r="L67">
            <v>40</v>
          </cell>
          <cell r="M67">
            <v>3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U67">
            <v>0</v>
          </cell>
          <cell r="V67">
            <v>0</v>
          </cell>
          <cell r="W67" t="e">
            <v>#DIV/0!</v>
          </cell>
          <cell r="Y67">
            <v>0</v>
          </cell>
          <cell r="AB67">
            <v>20.48599999999999</v>
          </cell>
          <cell r="AC67">
            <v>0</v>
          </cell>
          <cell r="AD67">
            <v>0</v>
          </cell>
          <cell r="AE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H67">
            <v>0</v>
          </cell>
          <cell r="BJ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C68" t="e">
            <v>#DIV/0!</v>
          </cell>
          <cell r="D68" t="e">
            <v>#DIV/0!</v>
          </cell>
          <cell r="F68">
            <v>143.83999999999983</v>
          </cell>
          <cell r="G68">
            <v>143.83999999999983</v>
          </cell>
          <cell r="H68" t="e">
            <v>#DIV/0!</v>
          </cell>
          <cell r="I68">
            <v>20.48599999999999</v>
          </cell>
          <cell r="J68" t="e">
            <v>#DIV/0!</v>
          </cell>
          <cell r="L68">
            <v>40</v>
          </cell>
          <cell r="M68">
            <v>3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U68">
            <v>0</v>
          </cell>
          <cell r="V68">
            <v>0</v>
          </cell>
          <cell r="W68" t="e">
            <v>#DIV/0!</v>
          </cell>
          <cell r="Y68">
            <v>0</v>
          </cell>
          <cell r="AB68">
            <v>20.48599999999999</v>
          </cell>
          <cell r="AC68">
            <v>0</v>
          </cell>
          <cell r="AD68">
            <v>0</v>
          </cell>
          <cell r="AE68">
            <v>0</v>
          </cell>
          <cell r="AH68">
            <v>0</v>
          </cell>
          <cell r="AI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H68">
            <v>0</v>
          </cell>
          <cell r="BJ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C69" t="e">
            <v>#DIV/0!</v>
          </cell>
          <cell r="D69" t="e">
            <v>#DIV/0!</v>
          </cell>
          <cell r="F69">
            <v>143.83999999999983</v>
          </cell>
          <cell r="G69">
            <v>143.83999999999983</v>
          </cell>
          <cell r="H69" t="e">
            <v>#DIV/0!</v>
          </cell>
          <cell r="I69">
            <v>20.48599999999999</v>
          </cell>
          <cell r="J69" t="e">
            <v>#DIV/0!</v>
          </cell>
          <cell r="L69">
            <v>40</v>
          </cell>
          <cell r="M69">
            <v>3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U69">
            <v>0</v>
          </cell>
          <cell r="V69">
            <v>0</v>
          </cell>
          <cell r="W69" t="e">
            <v>#DIV/0!</v>
          </cell>
          <cell r="Y69">
            <v>0</v>
          </cell>
          <cell r="AB69">
            <v>20.48599999999999</v>
          </cell>
          <cell r="AC69">
            <v>0</v>
          </cell>
          <cell r="AD69">
            <v>0</v>
          </cell>
          <cell r="AE69">
            <v>0</v>
          </cell>
          <cell r="AH69">
            <v>0</v>
          </cell>
          <cell r="AI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H69">
            <v>0</v>
          </cell>
          <cell r="BJ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I70">
            <v>12.13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U70">
            <v>6.66</v>
          </cell>
          <cell r="V70">
            <v>12.148</v>
          </cell>
          <cell r="W70">
            <v>4.0902356902356898</v>
          </cell>
          <cell r="Y70">
            <v>0</v>
          </cell>
          <cell r="AB70">
            <v>32.633999999999986</v>
          </cell>
          <cell r="AC70">
            <v>1.87</v>
          </cell>
          <cell r="AD70">
            <v>2.0499999999999998</v>
          </cell>
          <cell r="AE70">
            <v>0.11</v>
          </cell>
          <cell r="AH70">
            <v>3.4</v>
          </cell>
          <cell r="AI70">
            <v>6.66</v>
          </cell>
          <cell r="AK70">
            <v>2.2599999999999998</v>
          </cell>
          <cell r="AL70">
            <v>2.33</v>
          </cell>
          <cell r="AM70">
            <v>5.74</v>
          </cell>
          <cell r="AN70">
            <v>77.67</v>
          </cell>
          <cell r="AO70">
            <v>77.67</v>
          </cell>
          <cell r="AP70">
            <v>6.29</v>
          </cell>
          <cell r="AQ70">
            <v>0</v>
          </cell>
          <cell r="AR70">
            <v>3</v>
          </cell>
          <cell r="AS70">
            <v>5.15</v>
          </cell>
          <cell r="AT70">
            <v>9.3800000000000008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C71" t="e">
            <v>#DIV/0!</v>
          </cell>
          <cell r="D71" t="e">
            <v>#DIV/0!</v>
          </cell>
          <cell r="F71">
            <v>137.43699999999984</v>
          </cell>
          <cell r="G71">
            <v>137.43699999999984</v>
          </cell>
          <cell r="H71" t="e">
            <v>#DIV/0!</v>
          </cell>
          <cell r="I71">
            <v>32.633999999999986</v>
          </cell>
          <cell r="J71" t="e">
            <v>#DIV/0!</v>
          </cell>
          <cell r="L71">
            <v>40</v>
          </cell>
          <cell r="M71">
            <v>3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U71">
            <v>0</v>
          </cell>
          <cell r="V71">
            <v>0</v>
          </cell>
          <cell r="W71" t="e">
            <v>#DIV/0!</v>
          </cell>
          <cell r="Y71">
            <v>0</v>
          </cell>
          <cell r="AB71">
            <v>32.633999999999986</v>
          </cell>
          <cell r="AC71">
            <v>0</v>
          </cell>
          <cell r="AD71">
            <v>0</v>
          </cell>
          <cell r="AE71">
            <v>0</v>
          </cell>
          <cell r="AH71">
            <v>0</v>
          </cell>
          <cell r="AI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H71">
            <v>0</v>
          </cell>
          <cell r="BJ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F72">
            <v>18.010000000000002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U72">
            <v>7.79</v>
          </cell>
          <cell r="V72">
            <v>21.552</v>
          </cell>
          <cell r="W72">
            <v>4.0741020793950851</v>
          </cell>
          <cell r="Y72">
            <v>4.5199999999999996</v>
          </cell>
          <cell r="AB72">
            <v>54.185999999999986</v>
          </cell>
          <cell r="AC72">
            <v>2.15</v>
          </cell>
          <cell r="AD72">
            <v>2.14</v>
          </cell>
          <cell r="AE72">
            <v>0.56000000000000005</v>
          </cell>
          <cell r="AH72">
            <v>6.4</v>
          </cell>
          <cell r="AI72">
            <v>7.79</v>
          </cell>
          <cell r="AK72">
            <v>5.08</v>
          </cell>
          <cell r="AL72">
            <v>7.52</v>
          </cell>
          <cell r="AM72">
            <v>3.69</v>
          </cell>
          <cell r="AN72">
            <v>122.1</v>
          </cell>
          <cell r="AO72">
            <v>122.1</v>
          </cell>
          <cell r="AP72">
            <v>40</v>
          </cell>
          <cell r="AQ72">
            <v>0</v>
          </cell>
          <cell r="AR72">
            <v>0</v>
          </cell>
          <cell r="AS72">
            <v>4.5199999999999996</v>
          </cell>
          <cell r="AT72">
            <v>0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C73" t="e">
            <v>#DIV/0!</v>
          </cell>
          <cell r="D73" t="e">
            <v>#DIV/0!</v>
          </cell>
          <cell r="F73">
            <v>264.45199999999983</v>
          </cell>
          <cell r="G73">
            <v>264.45199999999983</v>
          </cell>
          <cell r="H73" t="e">
            <v>#DIV/0!</v>
          </cell>
          <cell r="I73">
            <v>54.185999999999986</v>
          </cell>
          <cell r="J73" t="e">
            <v>#DIV/0!</v>
          </cell>
          <cell r="L73">
            <v>40</v>
          </cell>
          <cell r="M73">
            <v>3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U73">
            <v>0</v>
          </cell>
          <cell r="V73">
            <v>0</v>
          </cell>
          <cell r="W73" t="e">
            <v>#DIV/0!</v>
          </cell>
          <cell r="Y73">
            <v>0</v>
          </cell>
          <cell r="AB73">
            <v>54.185999999999986</v>
          </cell>
          <cell r="AC73">
            <v>0</v>
          </cell>
          <cell r="AD73">
            <v>0</v>
          </cell>
          <cell r="AE73">
            <v>0</v>
          </cell>
          <cell r="AH73">
            <v>0</v>
          </cell>
          <cell r="AI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H73">
            <v>0</v>
          </cell>
          <cell r="BJ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F74">
            <v>16.88</v>
          </cell>
          <cell r="G74">
            <v>16.88</v>
          </cell>
          <cell r="H74">
            <v>16.88</v>
          </cell>
          <cell r="I74">
            <v>134.06800000000001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U74">
            <v>2.08</v>
          </cell>
          <cell r="V74">
            <v>23.367999999999999</v>
          </cell>
          <cell r="W74">
            <v>4.218050541516245</v>
          </cell>
          <cell r="Y74">
            <v>6.56</v>
          </cell>
          <cell r="AB74">
            <v>77.553999999999988</v>
          </cell>
          <cell r="AC74">
            <v>1.98</v>
          </cell>
          <cell r="AD74">
            <v>2.02</v>
          </cell>
          <cell r="AE74">
            <v>0.2</v>
          </cell>
          <cell r="AH74">
            <v>10.8</v>
          </cell>
          <cell r="AI74">
            <v>8.07</v>
          </cell>
          <cell r="AK74">
            <v>2.08</v>
          </cell>
          <cell r="AL74">
            <v>7.08</v>
          </cell>
          <cell r="AM74">
            <v>3.31</v>
          </cell>
          <cell r="AN74">
            <v>122.83</v>
          </cell>
          <cell r="AO74">
            <v>122.83</v>
          </cell>
          <cell r="AP74">
            <v>40</v>
          </cell>
          <cell r="AQ74">
            <v>0</v>
          </cell>
          <cell r="AR74">
            <v>3.71</v>
          </cell>
          <cell r="AS74">
            <v>6.56</v>
          </cell>
          <cell r="AT74">
            <v>0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F75">
            <v>12.92</v>
          </cell>
          <cell r="G75">
            <v>12.92</v>
          </cell>
          <cell r="H75">
            <v>12.92</v>
          </cell>
          <cell r="I75">
            <v>97.847999999999999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U75">
            <v>7.34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E75">
            <v>94.4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P75">
            <v>1.79</v>
          </cell>
          <cell r="AQ75">
            <v>0</v>
          </cell>
          <cell r="AR75">
            <v>7.87</v>
          </cell>
          <cell r="AS75">
            <v>6.6</v>
          </cell>
          <cell r="AT75">
            <v>3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F76">
            <v>10.57</v>
          </cell>
          <cell r="G76">
            <v>10.57</v>
          </cell>
          <cell r="H76">
            <v>10.57</v>
          </cell>
          <cell r="I76">
            <v>76.900000000000006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U76">
            <v>6.6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E76">
            <v>95.5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P76">
            <v>1.9</v>
          </cell>
          <cell r="AQ76">
            <v>0</v>
          </cell>
          <cell r="AR76">
            <v>6.29</v>
          </cell>
          <cell r="AS76">
            <v>4.83</v>
          </cell>
          <cell r="AT76">
            <v>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F77">
            <v>19.27</v>
          </cell>
          <cell r="G77">
            <v>19.27</v>
          </cell>
          <cell r="H77">
            <v>19.27</v>
          </cell>
          <cell r="I77">
            <v>145.19999999999999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U77">
            <v>5.68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E77">
            <v>97.4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P77">
            <v>2.02</v>
          </cell>
          <cell r="AQ77">
            <v>0</v>
          </cell>
          <cell r="AR77">
            <v>7.76</v>
          </cell>
          <cell r="AS77">
            <v>6.5</v>
          </cell>
          <cell r="AT77">
            <v>3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C78" t="e">
            <v>#DIV/0!</v>
          </cell>
          <cell r="D78" t="e">
            <v>#DIV/0!</v>
          </cell>
          <cell r="F78">
            <v>213.68799999999985</v>
          </cell>
          <cell r="G78">
            <v>213.68799999999985</v>
          </cell>
          <cell r="H78" t="e">
            <v>#DIV/0!</v>
          </cell>
          <cell r="I78">
            <v>26.25599999999999</v>
          </cell>
          <cell r="J78" t="e">
            <v>#DIV/0!</v>
          </cell>
          <cell r="L78">
            <v>40</v>
          </cell>
          <cell r="M78">
            <v>3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U78">
            <v>0</v>
          </cell>
          <cell r="V78">
            <v>0</v>
          </cell>
          <cell r="W78" t="e">
            <v>#DIV/0!</v>
          </cell>
          <cell r="Y78">
            <v>0</v>
          </cell>
          <cell r="AB78">
            <v>26.25599999999999</v>
          </cell>
          <cell r="AC78">
            <v>0</v>
          </cell>
          <cell r="AD78">
            <v>0</v>
          </cell>
          <cell r="AE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H78">
            <v>0</v>
          </cell>
          <cell r="BJ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F79">
            <v>14.83</v>
          </cell>
          <cell r="G79">
            <v>14.83</v>
          </cell>
          <cell r="H79">
            <v>14.83</v>
          </cell>
          <cell r="I79">
            <v>119.65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U79">
            <v>8.76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E79">
            <v>95.3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P79">
            <v>3.85</v>
          </cell>
          <cell r="AQ79">
            <v>0</v>
          </cell>
          <cell r="AR79">
            <v>7.8</v>
          </cell>
          <cell r="AS79">
            <v>5.98</v>
          </cell>
          <cell r="AT79">
            <v>3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F80">
            <v>12.15</v>
          </cell>
          <cell r="G80">
            <v>12.15</v>
          </cell>
          <cell r="H80">
            <v>12.15</v>
          </cell>
          <cell r="I80">
            <v>98.295000000000002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U80">
            <v>7.06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E80">
            <v>94.6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P80">
            <v>2.58</v>
          </cell>
          <cell r="AQ80">
            <v>0</v>
          </cell>
          <cell r="AR80">
            <v>7.46</v>
          </cell>
          <cell r="AS80">
            <v>6</v>
          </cell>
          <cell r="AT80">
            <v>3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I81">
            <v>9.69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U81">
            <v>7.4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E81">
            <v>94.8</v>
          </cell>
          <cell r="AH81">
            <v>7.4</v>
          </cell>
          <cell r="AI81">
            <v>8.3800000000000008</v>
          </cell>
          <cell r="AK81">
            <v>96.63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P81">
            <v>2.1</v>
          </cell>
          <cell r="AQ81">
            <v>0</v>
          </cell>
          <cell r="AR81">
            <v>8.6199999999999992</v>
          </cell>
          <cell r="AS81">
            <v>5.43</v>
          </cell>
          <cell r="AT81">
            <v>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F82">
            <v>8.33</v>
          </cell>
          <cell r="G82">
            <v>8.33</v>
          </cell>
          <cell r="H82">
            <v>8.33</v>
          </cell>
          <cell r="I82">
            <v>63.84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U82">
            <v>7.67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E82">
            <v>93.8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P82">
            <v>2.16</v>
          </cell>
          <cell r="AQ82">
            <v>0</v>
          </cell>
          <cell r="AR82">
            <v>10.29</v>
          </cell>
          <cell r="AS82">
            <v>5.41</v>
          </cell>
          <cell r="AT82">
            <v>3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I83">
            <v>9.42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U83">
            <v>7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E83">
            <v>2.88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P83">
            <v>6.05</v>
          </cell>
          <cell r="AQ83">
            <v>7.7100000000000009</v>
          </cell>
          <cell r="AR83">
            <v>19.420000000000002</v>
          </cell>
          <cell r="AS83">
            <v>4.2699999999999996</v>
          </cell>
          <cell r="AT83">
            <v>40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I84">
            <v>8.02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U84">
            <v>5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E84">
            <v>3.23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P84">
            <v>4.74</v>
          </cell>
          <cell r="AQ84">
            <v>0</v>
          </cell>
          <cell r="AR84">
            <v>13.8</v>
          </cell>
          <cell r="AS84">
            <v>4.8499999999999996</v>
          </cell>
          <cell r="AT84">
            <v>40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C85" t="e">
            <v>#DIV/0!</v>
          </cell>
          <cell r="D85" t="e">
            <v>#DIV/0!</v>
          </cell>
          <cell r="F85">
            <v>156.16399999999982</v>
          </cell>
          <cell r="G85">
            <v>156.16399999999982</v>
          </cell>
          <cell r="H85" t="e">
            <v>#DIV/0!</v>
          </cell>
          <cell r="I85">
            <v>12.302999999999987</v>
          </cell>
          <cell r="J85" t="e">
            <v>#DIV/0!</v>
          </cell>
          <cell r="L85">
            <v>40</v>
          </cell>
          <cell r="M85">
            <v>3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U85">
            <v>0</v>
          </cell>
          <cell r="V85">
            <v>0</v>
          </cell>
          <cell r="W85" t="e">
            <v>#DIV/0!</v>
          </cell>
          <cell r="Y85">
            <v>0</v>
          </cell>
          <cell r="AB85">
            <v>12.302999999999987</v>
          </cell>
          <cell r="AC85">
            <v>0</v>
          </cell>
          <cell r="AD85">
            <v>0</v>
          </cell>
          <cell r="AE85">
            <v>0</v>
          </cell>
          <cell r="AH85">
            <v>0</v>
          </cell>
          <cell r="AI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H85">
            <v>0</v>
          </cell>
          <cell r="BJ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I86">
            <v>10.53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U86">
            <v>6.8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E86">
            <v>5.24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P86">
            <v>4.76</v>
          </cell>
          <cell r="AQ86">
            <v>0</v>
          </cell>
          <cell r="AR86">
            <v>10.15</v>
          </cell>
          <cell r="AS86">
            <v>6.58</v>
          </cell>
          <cell r="AT86">
            <v>40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I87">
            <v>6.81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U87">
            <v>5.4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E87">
            <v>4.87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P87">
            <v>3</v>
          </cell>
          <cell r="AQ87">
            <v>12.289999999999992</v>
          </cell>
          <cell r="AR87">
            <v>5.3</v>
          </cell>
          <cell r="AS87">
            <v>6.65</v>
          </cell>
          <cell r="AT87">
            <v>0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I88">
            <v>5.83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U88">
            <v>5.52</v>
          </cell>
          <cell r="V88">
            <v>19.2</v>
          </cell>
          <cell r="W88">
            <v>4.0506329113924053</v>
          </cell>
          <cell r="Y88">
            <v>0</v>
          </cell>
          <cell r="AB88">
            <v>51.839999999999989</v>
          </cell>
          <cell r="AC88">
            <v>2.81</v>
          </cell>
          <cell r="AD88">
            <v>2.4</v>
          </cell>
          <cell r="AE88">
            <v>7.0000000000000007E-2</v>
          </cell>
          <cell r="AH88">
            <v>7.8</v>
          </cell>
          <cell r="AI88">
            <v>5.52</v>
          </cell>
          <cell r="AK88">
            <v>2.17</v>
          </cell>
          <cell r="AL88">
            <v>40</v>
          </cell>
          <cell r="AM88">
            <v>3</v>
          </cell>
          <cell r="AN88">
            <v>98.27</v>
          </cell>
          <cell r="AO88">
            <v>110.56</v>
          </cell>
          <cell r="AP88">
            <v>0</v>
          </cell>
          <cell r="AQ88">
            <v>0</v>
          </cell>
          <cell r="AR88">
            <v>0</v>
          </cell>
          <cell r="AS88">
            <v>7.02</v>
          </cell>
          <cell r="AT88">
            <v>0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I89">
            <v>6.68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U89">
            <v>8.4</v>
          </cell>
          <cell r="V89">
            <v>24</v>
          </cell>
          <cell r="W89">
            <v>4.2553191489361701</v>
          </cell>
          <cell r="Y89">
            <v>0</v>
          </cell>
          <cell r="AB89">
            <v>75.839999999999989</v>
          </cell>
          <cell r="AC89">
            <v>2.52</v>
          </cell>
          <cell r="AD89">
            <v>2.5299999999999998</v>
          </cell>
          <cell r="AE89">
            <v>0.11</v>
          </cell>
          <cell r="AH89">
            <v>4.2</v>
          </cell>
          <cell r="AI89">
            <v>8.4</v>
          </cell>
          <cell r="AK89">
            <v>2.42</v>
          </cell>
          <cell r="AL89">
            <v>40</v>
          </cell>
          <cell r="AM89">
            <v>3</v>
          </cell>
          <cell r="AN89">
            <v>132.19999999999999</v>
          </cell>
          <cell r="AO89">
            <v>132.19999999999999</v>
          </cell>
          <cell r="AP89">
            <v>0</v>
          </cell>
          <cell r="AQ89">
            <v>0</v>
          </cell>
          <cell r="AR89">
            <v>0</v>
          </cell>
          <cell r="AS89">
            <v>7.58</v>
          </cell>
          <cell r="AT89">
            <v>0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I90">
            <v>6.69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U90">
            <v>6.07</v>
          </cell>
          <cell r="V90">
            <v>12.551</v>
          </cell>
          <cell r="W90">
            <v>4.0099041533546327</v>
          </cell>
          <cell r="Y90">
            <v>0</v>
          </cell>
          <cell r="AB90">
            <v>88.390999999999991</v>
          </cell>
          <cell r="AC90">
            <v>2.58</v>
          </cell>
          <cell r="AD90">
            <v>2.59</v>
          </cell>
          <cell r="AE90">
            <v>0.16</v>
          </cell>
          <cell r="AH90">
            <v>5</v>
          </cell>
          <cell r="AI90">
            <v>6.07</v>
          </cell>
          <cell r="AK90">
            <v>2.56</v>
          </cell>
          <cell r="AL90">
            <v>40</v>
          </cell>
          <cell r="AM90">
            <v>3</v>
          </cell>
          <cell r="AN90">
            <v>85.6</v>
          </cell>
          <cell r="AO90">
            <v>85.6</v>
          </cell>
          <cell r="AP90">
            <v>0</v>
          </cell>
          <cell r="AQ90">
            <v>0</v>
          </cell>
          <cell r="AR90">
            <v>0</v>
          </cell>
          <cell r="AS90">
            <v>5.72</v>
          </cell>
          <cell r="AT90">
            <v>0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I91">
            <v>6.4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U91">
            <v>6.15</v>
          </cell>
          <cell r="V91">
            <v>29.04</v>
          </cell>
          <cell r="W91">
            <v>4.0843881856540083</v>
          </cell>
          <cell r="Y91">
            <v>0</v>
          </cell>
          <cell r="AB91">
            <v>117.43099999999998</v>
          </cell>
          <cell r="AC91">
            <v>2.66</v>
          </cell>
          <cell r="AD91">
            <v>2.5299999999999998</v>
          </cell>
          <cell r="AE91">
            <v>0.08</v>
          </cell>
          <cell r="AH91">
            <v>3.5</v>
          </cell>
          <cell r="AI91">
            <v>6.15</v>
          </cell>
          <cell r="AK91">
            <v>2.54</v>
          </cell>
          <cell r="AL91">
            <v>40</v>
          </cell>
          <cell r="AM91">
            <v>3</v>
          </cell>
          <cell r="AN91">
            <v>147.36000000000001</v>
          </cell>
          <cell r="AO91">
            <v>147.36000000000001</v>
          </cell>
          <cell r="AP91">
            <v>0</v>
          </cell>
          <cell r="AQ91">
            <v>0</v>
          </cell>
          <cell r="AR91">
            <v>0</v>
          </cell>
          <cell r="AS91">
            <v>6.52</v>
          </cell>
          <cell r="AT91">
            <v>0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C92" t="e">
            <v>#DIV/0!</v>
          </cell>
          <cell r="D92" t="e">
            <v>#DIV/0!</v>
          </cell>
          <cell r="F92">
            <v>217.40099999999987</v>
          </cell>
          <cell r="G92">
            <v>217.40099999999987</v>
          </cell>
          <cell r="H92" t="e">
            <v>#DIV/0!</v>
          </cell>
          <cell r="I92">
            <v>117.43099999999998</v>
          </cell>
          <cell r="J92" t="e">
            <v>#DIV/0!</v>
          </cell>
          <cell r="L92">
            <v>40</v>
          </cell>
          <cell r="M92">
            <v>3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U92">
            <v>0</v>
          </cell>
          <cell r="V92">
            <v>0</v>
          </cell>
          <cell r="W92" t="e">
            <v>#DIV/0!</v>
          </cell>
          <cell r="Y92">
            <v>0</v>
          </cell>
          <cell r="AB92">
            <v>117.43099999999998</v>
          </cell>
          <cell r="AC92">
            <v>0</v>
          </cell>
          <cell r="AD92">
            <v>0</v>
          </cell>
          <cell r="AE92">
            <v>0</v>
          </cell>
          <cell r="AH92">
            <v>0</v>
          </cell>
          <cell r="AI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H92">
            <v>0</v>
          </cell>
          <cell r="BJ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I93">
            <v>6.78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U93">
            <v>5.4</v>
          </cell>
          <cell r="V93">
            <v>18.509</v>
          </cell>
          <cell r="W93">
            <v>4.0501094091903722</v>
          </cell>
          <cell r="Y93">
            <v>0</v>
          </cell>
          <cell r="AB93">
            <v>135.94</v>
          </cell>
          <cell r="AC93">
            <v>2.56</v>
          </cell>
          <cell r="AD93">
            <v>2.59</v>
          </cell>
          <cell r="AE93">
            <v>0.06</v>
          </cell>
          <cell r="AH93">
            <v>6.8</v>
          </cell>
          <cell r="AI93">
            <v>5.4</v>
          </cell>
          <cell r="AK93">
            <v>2.5</v>
          </cell>
          <cell r="AL93">
            <v>40</v>
          </cell>
          <cell r="AM93">
            <v>3</v>
          </cell>
          <cell r="AN93">
            <v>112.53</v>
          </cell>
          <cell r="AO93">
            <v>112.53</v>
          </cell>
          <cell r="AP93">
            <v>0</v>
          </cell>
          <cell r="AQ93">
            <v>0</v>
          </cell>
          <cell r="AR93">
            <v>0</v>
          </cell>
          <cell r="AS93">
            <v>6.45</v>
          </cell>
          <cell r="AT93">
            <v>0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I94">
            <v>5.26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U94">
            <v>5.19</v>
          </cell>
          <cell r="V94">
            <v>15.787000000000001</v>
          </cell>
          <cell r="W94">
            <v>4.0898963730569946</v>
          </cell>
          <cell r="Y94">
            <v>0</v>
          </cell>
          <cell r="AB94">
            <v>151.727</v>
          </cell>
          <cell r="AC94">
            <v>2.69</v>
          </cell>
          <cell r="AD94">
            <v>2.6</v>
          </cell>
          <cell r="AE94">
            <v>0.09</v>
          </cell>
          <cell r="AH94">
            <v>6.2</v>
          </cell>
          <cell r="AI94">
            <v>5.19</v>
          </cell>
          <cell r="AK94">
            <v>2.58</v>
          </cell>
          <cell r="AL94">
            <v>40</v>
          </cell>
          <cell r="AM94">
            <v>3</v>
          </cell>
          <cell r="AN94">
            <v>93.93</v>
          </cell>
          <cell r="AO94">
            <v>93.93</v>
          </cell>
          <cell r="AP94">
            <v>0</v>
          </cell>
          <cell r="AQ94">
            <v>0</v>
          </cell>
          <cell r="AR94">
            <v>0</v>
          </cell>
          <cell r="AS94">
            <v>6.05</v>
          </cell>
          <cell r="AT94">
            <v>0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G95">
            <v>38.14866760168303</v>
          </cell>
          <cell r="H95">
            <v>7.13</v>
          </cell>
          <cell r="I95">
            <v>63.140999999999998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U95">
            <v>2.54</v>
          </cell>
          <cell r="V95">
            <v>11.151999999999999</v>
          </cell>
          <cell r="W95">
            <v>4.0999999999999996</v>
          </cell>
          <cell r="Y95">
            <v>6.25</v>
          </cell>
          <cell r="AB95">
            <v>162.87899999999999</v>
          </cell>
          <cell r="AC95">
            <v>2.35</v>
          </cell>
          <cell r="AD95">
            <v>2.4900000000000002</v>
          </cell>
          <cell r="AE95">
            <v>0.26</v>
          </cell>
          <cell r="AH95">
            <v>8.4</v>
          </cell>
          <cell r="AI95">
            <v>7.47</v>
          </cell>
          <cell r="AK95">
            <v>2.54</v>
          </cell>
          <cell r="AL95">
            <v>3</v>
          </cell>
          <cell r="AM95">
            <v>3.85</v>
          </cell>
          <cell r="AN95">
            <v>61.66</v>
          </cell>
          <cell r="AO95">
            <v>61.66</v>
          </cell>
          <cell r="AP95">
            <v>0</v>
          </cell>
          <cell r="AQ95">
            <v>0</v>
          </cell>
          <cell r="AR95">
            <v>0</v>
          </cell>
          <cell r="AS95">
            <v>6.25</v>
          </cell>
          <cell r="AT95">
            <v>0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G96">
            <v>39.672131147540988</v>
          </cell>
          <cell r="H96">
            <v>6.1</v>
          </cell>
          <cell r="I96">
            <v>56.41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U96">
            <v>2.4700000000000002</v>
          </cell>
          <cell r="V96">
            <v>9.8010000000000002</v>
          </cell>
          <cell r="W96">
            <v>4.05</v>
          </cell>
          <cell r="Y96">
            <v>5.49</v>
          </cell>
          <cell r="AB96">
            <v>172.67999999999998</v>
          </cell>
          <cell r="AC96">
            <v>2.1800000000000002</v>
          </cell>
          <cell r="AD96">
            <v>2.35</v>
          </cell>
          <cell r="AE96">
            <v>0.3</v>
          </cell>
          <cell r="AH96">
            <v>7.8</v>
          </cell>
          <cell r="AI96">
            <v>7.74</v>
          </cell>
          <cell r="AK96">
            <v>2.4700000000000002</v>
          </cell>
          <cell r="AL96">
            <v>3</v>
          </cell>
          <cell r="AM96">
            <v>4.24</v>
          </cell>
          <cell r="AN96">
            <v>50.12</v>
          </cell>
          <cell r="AO96">
            <v>50.12</v>
          </cell>
          <cell r="AP96">
            <v>0</v>
          </cell>
          <cell r="AQ96">
            <v>0</v>
          </cell>
          <cell r="AR96">
            <v>0</v>
          </cell>
          <cell r="AS96">
            <v>5.49</v>
          </cell>
          <cell r="AT96">
            <v>0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G97">
            <v>37.738853503184714</v>
          </cell>
          <cell r="H97">
            <v>6.28</v>
          </cell>
          <cell r="I97">
            <v>55.101999999999997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U97">
            <v>53.37</v>
          </cell>
          <cell r="V97">
            <v>9.6229999999999993</v>
          </cell>
          <cell r="W97">
            <v>4.0603375527426158</v>
          </cell>
          <cell r="Y97">
            <v>1.24</v>
          </cell>
          <cell r="AB97">
            <v>182.30299999999997</v>
          </cell>
          <cell r="AC97">
            <v>2.19</v>
          </cell>
          <cell r="AD97">
            <v>2.3199999999999998</v>
          </cell>
          <cell r="AE97">
            <v>0.54</v>
          </cell>
          <cell r="AH97">
            <v>4.8</v>
          </cell>
          <cell r="AI97">
            <v>8.77</v>
          </cell>
          <cell r="AK97">
            <v>3</v>
          </cell>
          <cell r="AL97">
            <v>4.71</v>
          </cell>
          <cell r="AM97">
            <v>11.31</v>
          </cell>
          <cell r="AN97">
            <v>53.37</v>
          </cell>
          <cell r="AO97">
            <v>53.37</v>
          </cell>
          <cell r="AP97">
            <v>0</v>
          </cell>
          <cell r="AQ97">
            <v>0</v>
          </cell>
          <cell r="AR97">
            <v>0</v>
          </cell>
          <cell r="AS97">
            <v>5.61</v>
          </cell>
          <cell r="AT97">
            <v>0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I98">
            <v>8.64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U98">
            <v>5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E98">
            <v>97.6</v>
          </cell>
          <cell r="AH98">
            <v>5</v>
          </cell>
          <cell r="AI98">
            <v>5.0999999999999996</v>
          </cell>
          <cell r="AK98">
            <v>96.42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P98">
            <v>0</v>
          </cell>
          <cell r="AQ98">
            <v>0</v>
          </cell>
          <cell r="AR98">
            <v>0</v>
          </cell>
          <cell r="AS98">
            <v>5.32</v>
          </cell>
          <cell r="AT98">
            <v>0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CS98">
            <v>40</v>
          </cell>
          <cell r="CT98">
            <v>3</v>
          </cell>
        </row>
        <row r="99">
          <cell r="B99">
            <v>30</v>
          </cell>
          <cell r="C99" t="e">
            <v>#DIV/0!</v>
          </cell>
          <cell r="D99" t="e">
            <v>#DIV/0!</v>
          </cell>
          <cell r="F99">
            <v>252.65899999999993</v>
          </cell>
          <cell r="G99">
            <v>252.65899999999993</v>
          </cell>
          <cell r="H99" t="e">
            <v>#DIV/0!</v>
          </cell>
          <cell r="I99">
            <v>143.35799999999998</v>
          </cell>
          <cell r="J99" t="e">
            <v>#DIV/0!</v>
          </cell>
          <cell r="L99">
            <v>40</v>
          </cell>
          <cell r="M99">
            <v>3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U99">
            <v>0</v>
          </cell>
          <cell r="V99">
            <v>0</v>
          </cell>
          <cell r="W99" t="e">
            <v>#DIV/0!</v>
          </cell>
          <cell r="Y99">
            <v>0</v>
          </cell>
          <cell r="AB99">
            <v>143.35799999999998</v>
          </cell>
          <cell r="AC99">
            <v>0</v>
          </cell>
          <cell r="AD99">
            <v>0</v>
          </cell>
          <cell r="AE99">
            <v>0</v>
          </cell>
          <cell r="AH99">
            <v>0</v>
          </cell>
          <cell r="AI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H99">
            <v>0</v>
          </cell>
          <cell r="BJ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I100">
            <v>7.94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U100">
            <v>5.8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E100">
            <v>5.82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P100">
            <v>3</v>
          </cell>
          <cell r="AQ100">
            <v>0</v>
          </cell>
          <cell r="AR100">
            <v>0</v>
          </cell>
          <cell r="AS100">
            <v>7.96</v>
          </cell>
          <cell r="AT100">
            <v>0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I101">
            <v>60.075000000000003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U101">
            <v>40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E101">
            <v>0</v>
          </cell>
          <cell r="AN101">
            <v>68.900000000000006</v>
          </cell>
          <cell r="AO101">
            <v>68.900000000000006</v>
          </cell>
          <cell r="AP101">
            <v>0</v>
          </cell>
          <cell r="AQ101">
            <v>0</v>
          </cell>
          <cell r="AR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C102" t="e">
            <v>#DIV/0!</v>
          </cell>
          <cell r="D102">
            <v>0</v>
          </cell>
          <cell r="F102">
            <v>192.64599999999993</v>
          </cell>
          <cell r="G102">
            <v>113.52799999999999</v>
          </cell>
          <cell r="H102">
            <v>0</v>
          </cell>
          <cell r="I102">
            <v>40</v>
          </cell>
          <cell r="J102" t="e">
            <v>#DIV/0!</v>
          </cell>
          <cell r="M102">
            <v>0</v>
          </cell>
          <cell r="Q102">
            <v>0</v>
          </cell>
          <cell r="S102">
            <v>192.64599999999993</v>
          </cell>
          <cell r="T102">
            <v>192.64599999999993</v>
          </cell>
          <cell r="U102">
            <v>0</v>
          </cell>
          <cell r="V102">
            <v>0</v>
          </cell>
          <cell r="Y102">
            <v>0</v>
          </cell>
          <cell r="AB102">
            <v>113.52799999999999</v>
          </cell>
          <cell r="AC102">
            <v>0</v>
          </cell>
          <cell r="AD102">
            <v>0</v>
          </cell>
          <cell r="AE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I103">
            <v>66.22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U103">
            <v>3</v>
          </cell>
          <cell r="V103">
            <v>12.384</v>
          </cell>
          <cell r="Y103">
            <v>0</v>
          </cell>
          <cell r="AB103">
            <v>113.52799999999999</v>
          </cell>
          <cell r="AC103">
            <v>2.31</v>
          </cell>
          <cell r="AD103">
            <v>2.2599999999999998</v>
          </cell>
          <cell r="AE103">
            <v>0</v>
          </cell>
          <cell r="AN103">
            <v>68.739999999999995</v>
          </cell>
          <cell r="AO103">
            <v>68.739999999999995</v>
          </cell>
          <cell r="AP103">
            <v>0</v>
          </cell>
          <cell r="AQ103">
            <v>0</v>
          </cell>
          <cell r="AR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I104">
            <v>86.85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U104">
            <v>3</v>
          </cell>
          <cell r="V104">
            <v>15.6</v>
          </cell>
          <cell r="Y104">
            <v>0</v>
          </cell>
          <cell r="AB104">
            <v>113.52799999999999</v>
          </cell>
          <cell r="AC104">
            <v>2.15</v>
          </cell>
          <cell r="AD104">
            <v>2.16</v>
          </cell>
          <cell r="AE104">
            <v>0</v>
          </cell>
          <cell r="AN104">
            <v>85.08</v>
          </cell>
          <cell r="AO104">
            <v>85.08</v>
          </cell>
          <cell r="AP104">
            <v>0</v>
          </cell>
          <cell r="AQ104">
            <v>0</v>
          </cell>
          <cell r="AR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I105">
            <v>99.436000000000007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U105">
            <v>3</v>
          </cell>
          <cell r="V105">
            <v>17.5</v>
          </cell>
          <cell r="Y105">
            <v>0</v>
          </cell>
          <cell r="AB105">
            <v>113.52799999999999</v>
          </cell>
          <cell r="AC105">
            <v>2.0699999999999998</v>
          </cell>
          <cell r="AD105">
            <v>2.1</v>
          </cell>
          <cell r="AE105">
            <v>0</v>
          </cell>
          <cell r="AN105">
            <v>94.91</v>
          </cell>
          <cell r="AO105">
            <v>94.91</v>
          </cell>
          <cell r="AP105">
            <v>0</v>
          </cell>
          <cell r="AQ105">
            <v>0</v>
          </cell>
          <cell r="AR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C106" t="e">
            <v>#DIV/0!</v>
          </cell>
          <cell r="D106">
            <v>0</v>
          </cell>
          <cell r="F106">
            <v>192.64599999999993</v>
          </cell>
          <cell r="G106">
            <v>113.52799999999999</v>
          </cell>
          <cell r="H106">
            <v>0</v>
          </cell>
          <cell r="I106">
            <v>40</v>
          </cell>
          <cell r="J106" t="e">
            <v>#DIV/0!</v>
          </cell>
          <cell r="M106">
            <v>0</v>
          </cell>
          <cell r="Q106">
            <v>0</v>
          </cell>
          <cell r="S106">
            <v>192.64599999999993</v>
          </cell>
          <cell r="T106">
            <v>192.64599999999993</v>
          </cell>
          <cell r="U106">
            <v>0</v>
          </cell>
          <cell r="V106">
            <v>0</v>
          </cell>
          <cell r="Y106">
            <v>0</v>
          </cell>
          <cell r="AB106">
            <v>113.52799999999999</v>
          </cell>
          <cell r="AC106">
            <v>0</v>
          </cell>
          <cell r="AD106">
            <v>0</v>
          </cell>
          <cell r="AE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I107">
            <v>90.637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U107">
            <v>40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E107">
            <v>0</v>
          </cell>
          <cell r="AN107">
            <v>98.66</v>
          </cell>
          <cell r="AO107">
            <v>98.66</v>
          </cell>
          <cell r="AP107">
            <v>0</v>
          </cell>
          <cell r="AQ107">
            <v>0</v>
          </cell>
          <cell r="AR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I108">
            <v>143.53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U108">
            <v>40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E108">
            <v>0</v>
          </cell>
          <cell r="AN108">
            <v>127.1</v>
          </cell>
          <cell r="AO108">
            <v>127.1</v>
          </cell>
          <cell r="AP108">
            <v>0</v>
          </cell>
          <cell r="AQ108">
            <v>0</v>
          </cell>
          <cell r="AR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I109">
            <v>109.791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U109">
            <v>40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E109">
            <v>0</v>
          </cell>
          <cell r="AN109">
            <v>112.37</v>
          </cell>
          <cell r="AO109">
            <v>112.37</v>
          </cell>
          <cell r="AP109">
            <v>0</v>
          </cell>
          <cell r="AQ109">
            <v>0</v>
          </cell>
          <cell r="AR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I110">
            <v>137.44499999999999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U110">
            <v>40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E110">
            <v>0</v>
          </cell>
          <cell r="AN110">
            <v>118.14</v>
          </cell>
          <cell r="AO110">
            <v>118.14</v>
          </cell>
          <cell r="AP110">
            <v>0</v>
          </cell>
          <cell r="AQ110">
            <v>0</v>
          </cell>
          <cell r="AR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I111">
            <v>55.268000000000001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U111">
            <v>40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E111">
            <v>0</v>
          </cell>
          <cell r="AN111">
            <v>61.58</v>
          </cell>
          <cell r="AO111">
            <v>61.58</v>
          </cell>
          <cell r="AP111">
            <v>0</v>
          </cell>
          <cell r="AQ111">
            <v>0</v>
          </cell>
          <cell r="AR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I112">
            <v>131.6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U112">
            <v>40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E112">
            <v>0</v>
          </cell>
          <cell r="AN112">
            <v>113.4</v>
          </cell>
          <cell r="AO112">
            <v>104.38</v>
          </cell>
          <cell r="AP112">
            <v>0</v>
          </cell>
          <cell r="AQ112">
            <v>0</v>
          </cell>
          <cell r="AR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C113" t="e">
            <v>#DIV/0!</v>
          </cell>
          <cell r="D113">
            <v>0</v>
          </cell>
          <cell r="F113">
            <v>192.64599999999993</v>
          </cell>
          <cell r="G113">
            <v>113.52799999999999</v>
          </cell>
          <cell r="H113">
            <v>0</v>
          </cell>
          <cell r="I113">
            <v>40</v>
          </cell>
          <cell r="J113" t="e">
            <v>#DIV/0!</v>
          </cell>
          <cell r="M113">
            <v>0</v>
          </cell>
          <cell r="Q113">
            <v>0</v>
          </cell>
          <cell r="S113">
            <v>192.64599999999993</v>
          </cell>
          <cell r="T113">
            <v>192.64599999999993</v>
          </cell>
          <cell r="U113">
            <v>0</v>
          </cell>
          <cell r="V113">
            <v>0</v>
          </cell>
          <cell r="Y113">
            <v>0</v>
          </cell>
          <cell r="AB113">
            <v>113.52799999999999</v>
          </cell>
          <cell r="AC113">
            <v>0</v>
          </cell>
          <cell r="AD113">
            <v>0</v>
          </cell>
          <cell r="AE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I114">
            <v>91.65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U114">
            <v>40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E114">
            <v>0</v>
          </cell>
          <cell r="AN114">
            <v>91.99</v>
          </cell>
          <cell r="AO114">
            <v>101.01</v>
          </cell>
          <cell r="AP114">
            <v>0</v>
          </cell>
          <cell r="AQ114">
            <v>0</v>
          </cell>
          <cell r="AR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I115">
            <v>105.417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U115">
            <v>3</v>
          </cell>
          <cell r="V115">
            <v>15.504</v>
          </cell>
          <cell r="Y115">
            <v>0</v>
          </cell>
          <cell r="AB115">
            <v>113.52799999999999</v>
          </cell>
          <cell r="AC115">
            <v>2.36</v>
          </cell>
          <cell r="AD115">
            <v>2.33</v>
          </cell>
          <cell r="AE115">
            <v>0</v>
          </cell>
          <cell r="AN115">
            <v>88.25</v>
          </cell>
          <cell r="AO115">
            <v>88.25</v>
          </cell>
          <cell r="AP115">
            <v>0</v>
          </cell>
          <cell r="AQ115">
            <v>0</v>
          </cell>
          <cell r="AR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I116">
            <v>98.49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U116">
            <v>40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E116">
            <v>0</v>
          </cell>
          <cell r="AN116">
            <v>94.25</v>
          </cell>
          <cell r="AO116">
            <v>94.25</v>
          </cell>
          <cell r="AP116">
            <v>0</v>
          </cell>
          <cell r="AQ116">
            <v>0</v>
          </cell>
          <cell r="AR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I117">
            <v>141.10900000000001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U117">
            <v>40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E117">
            <v>0</v>
          </cell>
          <cell r="AN117">
            <v>120.16</v>
          </cell>
          <cell r="AO117">
            <v>120.16</v>
          </cell>
          <cell r="AP117">
            <v>0</v>
          </cell>
          <cell r="AQ117">
            <v>0</v>
          </cell>
          <cell r="AR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C118" t="e">
            <v>#DIV/0!</v>
          </cell>
          <cell r="D118">
            <v>0</v>
          </cell>
          <cell r="F118">
            <v>192.64599999999993</v>
          </cell>
          <cell r="G118">
            <v>113.52799999999999</v>
          </cell>
          <cell r="H118">
            <v>0</v>
          </cell>
          <cell r="I118">
            <v>40</v>
          </cell>
          <cell r="J118" t="e">
            <v>#DIV/0!</v>
          </cell>
          <cell r="M118">
            <v>0</v>
          </cell>
          <cell r="Q118">
            <v>0</v>
          </cell>
          <cell r="S118">
            <v>192.64599999999993</v>
          </cell>
          <cell r="T118">
            <v>192.64599999999993</v>
          </cell>
          <cell r="U118">
            <v>0</v>
          </cell>
          <cell r="V118">
            <v>0</v>
          </cell>
          <cell r="Y118">
            <v>0</v>
          </cell>
          <cell r="AB118">
            <v>113.52799999999999</v>
          </cell>
          <cell r="AC118">
            <v>0</v>
          </cell>
          <cell r="AD118">
            <v>0</v>
          </cell>
          <cell r="AE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I119">
            <v>169.32300000000001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U119">
            <v>40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E119">
            <v>0</v>
          </cell>
          <cell r="AN119">
            <v>144.6</v>
          </cell>
          <cell r="AO119">
            <v>144.6</v>
          </cell>
          <cell r="AP119">
            <v>0</v>
          </cell>
          <cell r="AQ119">
            <v>0</v>
          </cell>
          <cell r="AR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C120" t="e">
            <v>#DIV/0!</v>
          </cell>
          <cell r="D120">
            <v>0</v>
          </cell>
          <cell r="F120">
            <v>192.64599999999993</v>
          </cell>
          <cell r="G120">
            <v>113.52799999999999</v>
          </cell>
          <cell r="H120">
            <v>0</v>
          </cell>
          <cell r="I120">
            <v>40</v>
          </cell>
          <cell r="J120" t="e">
            <v>#DIV/0!</v>
          </cell>
          <cell r="M120">
            <v>0</v>
          </cell>
          <cell r="Q120">
            <v>0</v>
          </cell>
          <cell r="S120">
            <v>192.64599999999993</v>
          </cell>
          <cell r="T120">
            <v>192.64599999999993</v>
          </cell>
          <cell r="U120">
            <v>0</v>
          </cell>
          <cell r="V120">
            <v>0</v>
          </cell>
          <cell r="Y120">
            <v>0</v>
          </cell>
          <cell r="AB120">
            <v>113.52799999999999</v>
          </cell>
          <cell r="AC120">
            <v>0</v>
          </cell>
          <cell r="AD120">
            <v>0</v>
          </cell>
          <cell r="AE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I121">
            <v>143.184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U121">
            <v>40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E121">
            <v>0</v>
          </cell>
          <cell r="AN121">
            <v>150.74</v>
          </cell>
          <cell r="AO121">
            <v>150.74</v>
          </cell>
          <cell r="AP121">
            <v>0</v>
          </cell>
          <cell r="AQ121">
            <v>0</v>
          </cell>
          <cell r="AR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I122">
            <v>119.29900000000001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U122">
            <v>40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E122">
            <v>0</v>
          </cell>
          <cell r="AN122">
            <v>108.43</v>
          </cell>
          <cell r="AO122">
            <v>108.43</v>
          </cell>
          <cell r="AP122">
            <v>0</v>
          </cell>
          <cell r="AQ122">
            <v>0</v>
          </cell>
          <cell r="AR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I123">
            <v>100.09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U123">
            <v>40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E123">
            <v>0</v>
          </cell>
          <cell r="AN123">
            <v>105.76</v>
          </cell>
          <cell r="AO123">
            <v>105.76</v>
          </cell>
          <cell r="AP123">
            <v>0</v>
          </cell>
          <cell r="AQ123">
            <v>0</v>
          </cell>
          <cell r="AR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I124">
            <v>104.164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U124">
            <v>40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E124">
            <v>0</v>
          </cell>
          <cell r="AN124">
            <v>88.73</v>
          </cell>
          <cell r="AO124">
            <v>88.73</v>
          </cell>
          <cell r="AP124">
            <v>0</v>
          </cell>
          <cell r="AQ124">
            <v>0</v>
          </cell>
          <cell r="AR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F125">
            <v>4.1500000000000004</v>
          </cell>
          <cell r="G125">
            <v>4.1500000000000004</v>
          </cell>
          <cell r="H125">
            <v>4.1500000000000004</v>
          </cell>
          <cell r="I125">
            <v>0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U125">
            <v>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E125">
            <v>0</v>
          </cell>
          <cell r="AN125">
            <v>32.21</v>
          </cell>
          <cell r="AO125">
            <v>32.21</v>
          </cell>
          <cell r="AP125">
            <v>0</v>
          </cell>
          <cell r="AQ125">
            <v>0</v>
          </cell>
          <cell r="AR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F126">
            <v>7.95</v>
          </cell>
          <cell r="G126">
            <v>7.95</v>
          </cell>
          <cell r="H126">
            <v>7.95</v>
          </cell>
          <cell r="I126">
            <v>0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U126">
            <v>0</v>
          </cell>
          <cell r="V126">
            <v>10.385</v>
          </cell>
          <cell r="Y126">
            <v>0</v>
          </cell>
          <cell r="AB126">
            <v>113.52799999999999</v>
          </cell>
          <cell r="AC126">
            <v>2.2999999999999998</v>
          </cell>
          <cell r="AD126">
            <v>2.29</v>
          </cell>
          <cell r="AE126">
            <v>0</v>
          </cell>
          <cell r="AN126">
            <v>56.56</v>
          </cell>
          <cell r="AO126">
            <v>56.56</v>
          </cell>
          <cell r="AP126">
            <v>0</v>
          </cell>
          <cell r="AQ126">
            <v>0</v>
          </cell>
          <cell r="AR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C127" t="e">
            <v>#DIV/0!</v>
          </cell>
          <cell r="D127">
            <v>0</v>
          </cell>
          <cell r="F127">
            <v>192.64599999999993</v>
          </cell>
          <cell r="G127">
            <v>113.52799999999999</v>
          </cell>
          <cell r="H127">
            <v>0</v>
          </cell>
          <cell r="I127">
            <v>40</v>
          </cell>
          <cell r="J127" t="e">
            <v>#DIV/0!</v>
          </cell>
          <cell r="M127">
            <v>0</v>
          </cell>
          <cell r="Q127">
            <v>0</v>
          </cell>
          <cell r="S127">
            <v>192.64599999999993</v>
          </cell>
          <cell r="T127">
            <v>192.64599999999993</v>
          </cell>
          <cell r="U127">
            <v>0</v>
          </cell>
          <cell r="V127">
            <v>0</v>
          </cell>
          <cell r="Y127">
            <v>0</v>
          </cell>
          <cell r="AB127">
            <v>113.52799999999999</v>
          </cell>
          <cell r="AC127">
            <v>0</v>
          </cell>
          <cell r="AD127">
            <v>0</v>
          </cell>
          <cell r="AE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I128">
            <v>91.408000000000001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U128">
            <v>40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E128">
            <v>0</v>
          </cell>
          <cell r="AN128">
            <v>67.180000000000007</v>
          </cell>
          <cell r="AO128">
            <v>67.180000000000007</v>
          </cell>
          <cell r="AP128">
            <v>0</v>
          </cell>
          <cell r="AQ128">
            <v>0</v>
          </cell>
          <cell r="AR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F129">
            <v>7.65</v>
          </cell>
          <cell r="G129">
            <v>7.65</v>
          </cell>
          <cell r="H129">
            <v>7.65</v>
          </cell>
          <cell r="I129">
            <v>0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U129">
            <v>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E129">
            <v>0</v>
          </cell>
          <cell r="AN129">
            <v>64.81</v>
          </cell>
          <cell r="AO129">
            <v>64.81</v>
          </cell>
          <cell r="AP129">
            <v>0</v>
          </cell>
          <cell r="AQ129">
            <v>0</v>
          </cell>
          <cell r="AR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F130">
            <v>8.9600000000000009</v>
          </cell>
          <cell r="G130">
            <v>8.9600000000000009</v>
          </cell>
          <cell r="H130">
            <v>8.9600000000000009</v>
          </cell>
          <cell r="I130">
            <v>0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U130">
            <v>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E130">
            <v>0</v>
          </cell>
          <cell r="AN130">
            <v>61</v>
          </cell>
          <cell r="AO130">
            <v>61</v>
          </cell>
          <cell r="AP130">
            <v>0</v>
          </cell>
          <cell r="AQ130">
            <v>0</v>
          </cell>
          <cell r="AR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C131" t="e">
            <v>#DIV/0!</v>
          </cell>
          <cell r="D131">
            <v>0</v>
          </cell>
          <cell r="F131">
            <v>192.64599999999993</v>
          </cell>
          <cell r="G131">
            <v>113.52799999999999</v>
          </cell>
          <cell r="H131">
            <v>0</v>
          </cell>
          <cell r="I131">
            <v>40</v>
          </cell>
          <cell r="J131" t="e">
            <v>#DIV/0!</v>
          </cell>
          <cell r="M131">
            <v>0</v>
          </cell>
          <cell r="Q131">
            <v>0</v>
          </cell>
          <cell r="S131">
            <v>192.64599999999993</v>
          </cell>
          <cell r="T131">
            <v>192.64599999999993</v>
          </cell>
          <cell r="U131">
            <v>0</v>
          </cell>
          <cell r="V131">
            <v>0</v>
          </cell>
          <cell r="Y131">
            <v>0</v>
          </cell>
          <cell r="AB131">
            <v>113.52799999999999</v>
          </cell>
          <cell r="AC131">
            <v>0</v>
          </cell>
          <cell r="AD131">
            <v>0</v>
          </cell>
          <cell r="AE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F132">
            <v>28.410689170182838</v>
          </cell>
          <cell r="G132">
            <v>7.11</v>
          </cell>
          <cell r="H132">
            <v>7.11</v>
          </cell>
          <cell r="I132">
            <v>137.84299999999985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U132">
            <v>0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P132">
            <v>0</v>
          </cell>
          <cell r="AQ132">
            <v>0</v>
          </cell>
          <cell r="AR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F133">
            <v>26.126126126126128</v>
          </cell>
          <cell r="G133">
            <v>7.77</v>
          </cell>
          <cell r="H133">
            <v>7.77</v>
          </cell>
          <cell r="I133">
            <v>109.97499999999984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U133">
            <v>0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P133">
            <v>0</v>
          </cell>
          <cell r="AQ133">
            <v>0</v>
          </cell>
          <cell r="AR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F134">
            <v>27.892234548335978</v>
          </cell>
          <cell r="G134">
            <v>12.62</v>
          </cell>
          <cell r="H134">
            <v>12.62</v>
          </cell>
          <cell r="I134">
            <v>140.35999999999984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U134">
            <v>0</v>
          </cell>
          <cell r="V134">
            <v>14.2</v>
          </cell>
          <cell r="Y134">
            <v>0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P134">
            <v>0</v>
          </cell>
          <cell r="AQ134">
            <v>0</v>
          </cell>
          <cell r="AR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D135">
            <v>140.35999999999984</v>
          </cell>
          <cell r="F135">
            <v>23.849999999999987</v>
          </cell>
          <cell r="G135">
            <v>0</v>
          </cell>
          <cell r="H135">
            <v>40</v>
          </cell>
          <cell r="I135">
            <v>3</v>
          </cell>
          <cell r="J135">
            <v>0</v>
          </cell>
          <cell r="M135">
            <v>0</v>
          </cell>
          <cell r="Q135">
            <v>0</v>
          </cell>
          <cell r="S135">
            <v>140.35999999999984</v>
          </cell>
          <cell r="T135">
            <v>140.35999999999984</v>
          </cell>
          <cell r="U135">
            <v>0</v>
          </cell>
          <cell r="V135">
            <v>0</v>
          </cell>
          <cell r="Y135">
            <v>0</v>
          </cell>
          <cell r="AB135">
            <v>23.849999999999987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F136">
            <v>29.20353982300885</v>
          </cell>
          <cell r="G136">
            <v>10.17</v>
          </cell>
          <cell r="H136">
            <v>10.17</v>
          </cell>
          <cell r="I136">
            <v>130.55599999999984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U136">
            <v>0</v>
          </cell>
          <cell r="V136">
            <v>11.9</v>
          </cell>
          <cell r="Y136">
            <v>0</v>
          </cell>
          <cell r="AB136">
            <v>35.749999999999986</v>
          </cell>
          <cell r="AN136">
            <v>60.94</v>
          </cell>
          <cell r="AO136">
            <v>60.94</v>
          </cell>
          <cell r="AP136">
            <v>0</v>
          </cell>
          <cell r="AQ136">
            <v>0</v>
          </cell>
          <cell r="AR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F137">
            <v>34.782608695652172</v>
          </cell>
          <cell r="G137">
            <v>11.96</v>
          </cell>
          <cell r="H137">
            <v>11.96</v>
          </cell>
          <cell r="I137">
            <v>226.44399999999985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U137">
            <v>0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P137">
            <v>0</v>
          </cell>
          <cell r="AQ137">
            <v>0</v>
          </cell>
          <cell r="AR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F138">
            <v>31.063122923588043</v>
          </cell>
          <cell r="G138">
            <v>12.04</v>
          </cell>
          <cell r="H138">
            <v>12.04</v>
          </cell>
          <cell r="I138">
            <v>200.86299999999983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U138">
            <v>0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P138">
            <v>0</v>
          </cell>
          <cell r="AQ138">
            <v>0</v>
          </cell>
          <cell r="AR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F139">
            <v>33.711262282690853</v>
          </cell>
          <cell r="G139">
            <v>13.23</v>
          </cell>
          <cell r="H139">
            <v>13.23</v>
          </cell>
          <cell r="I139">
            <v>177.19699999999983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U139">
            <v>0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P139">
            <v>0</v>
          </cell>
          <cell r="AQ139">
            <v>0</v>
          </cell>
          <cell r="AR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I140">
            <v>121.79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U140">
            <v>0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P140">
            <v>0</v>
          </cell>
          <cell r="AQ140">
            <v>0</v>
          </cell>
          <cell r="AR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F141">
            <v>28.195488721804509</v>
          </cell>
          <cell r="G141">
            <v>18.62</v>
          </cell>
          <cell r="H141">
            <v>18.62</v>
          </cell>
          <cell r="I141">
            <v>117.77099999999984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U141">
            <v>0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P141">
            <v>0</v>
          </cell>
          <cell r="AQ141">
            <v>20</v>
          </cell>
          <cell r="AR141">
            <v>0</v>
          </cell>
          <cell r="CS141">
            <v>40</v>
          </cell>
          <cell r="CT141">
            <v>3</v>
          </cell>
        </row>
        <row r="142">
          <cell r="B142">
            <v>11</v>
          </cell>
          <cell r="D142">
            <v>117.77099999999984</v>
          </cell>
          <cell r="F142">
            <v>8.6399999999999881</v>
          </cell>
          <cell r="G142">
            <v>20</v>
          </cell>
          <cell r="H142">
            <v>40</v>
          </cell>
          <cell r="I142">
            <v>3</v>
          </cell>
          <cell r="J142">
            <v>0</v>
          </cell>
          <cell r="M142">
            <v>0</v>
          </cell>
          <cell r="Q142">
            <v>0</v>
          </cell>
          <cell r="S142">
            <v>117.77099999999984</v>
          </cell>
          <cell r="T142">
            <v>117.77099999999984</v>
          </cell>
          <cell r="U142">
            <v>0</v>
          </cell>
          <cell r="V142">
            <v>0</v>
          </cell>
          <cell r="Y142">
            <v>0</v>
          </cell>
          <cell r="AB142">
            <v>8.6399999999999881</v>
          </cell>
          <cell r="AN142">
            <v>0</v>
          </cell>
          <cell r="AO142">
            <v>0</v>
          </cell>
          <cell r="AP142">
            <v>0</v>
          </cell>
          <cell r="AQ142">
            <v>20</v>
          </cell>
          <cell r="AR142">
            <v>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F143">
            <v>28.534031413612563</v>
          </cell>
          <cell r="G143">
            <v>11.46</v>
          </cell>
          <cell r="H143">
            <v>11.46</v>
          </cell>
          <cell r="I143">
            <v>124.87499999999984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U143">
            <v>0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P143">
            <v>0</v>
          </cell>
          <cell r="AQ143">
            <v>0</v>
          </cell>
          <cell r="AR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F144">
            <v>28.715083798882684</v>
          </cell>
          <cell r="G144">
            <v>17.899999999999999</v>
          </cell>
          <cell r="H144">
            <v>17.899999999999999</v>
          </cell>
          <cell r="I144">
            <v>141.80499999999984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U144">
            <v>0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P144">
            <v>0</v>
          </cell>
          <cell r="AQ144">
            <v>0</v>
          </cell>
          <cell r="AR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D145">
            <v>141.80499999999984</v>
          </cell>
          <cell r="F145">
            <v>13.972999999999988</v>
          </cell>
          <cell r="G145">
            <v>0</v>
          </cell>
          <cell r="H145">
            <v>40</v>
          </cell>
          <cell r="I145">
            <v>3</v>
          </cell>
          <cell r="J145">
            <v>0</v>
          </cell>
          <cell r="M145">
            <v>0</v>
          </cell>
          <cell r="Q145">
            <v>0</v>
          </cell>
          <cell r="S145">
            <v>141.80499999999984</v>
          </cell>
          <cell r="T145">
            <v>141.80499999999984</v>
          </cell>
          <cell r="U145">
            <v>0</v>
          </cell>
          <cell r="V145">
            <v>0</v>
          </cell>
          <cell r="Y145">
            <v>0</v>
          </cell>
          <cell r="AB145">
            <v>13.972999999999988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D146">
            <v>141.80499999999984</v>
          </cell>
          <cell r="F146">
            <v>13.972999999999988</v>
          </cell>
          <cell r="G146">
            <v>0</v>
          </cell>
          <cell r="H146">
            <v>40</v>
          </cell>
          <cell r="I146">
            <v>3</v>
          </cell>
          <cell r="J146">
            <v>0</v>
          </cell>
          <cell r="M146">
            <v>0</v>
          </cell>
          <cell r="Q146">
            <v>0</v>
          </cell>
          <cell r="S146">
            <v>141.80499999999984</v>
          </cell>
          <cell r="T146">
            <v>141.80499999999984</v>
          </cell>
          <cell r="U146">
            <v>0</v>
          </cell>
          <cell r="V146">
            <v>0</v>
          </cell>
          <cell r="Y146">
            <v>0</v>
          </cell>
          <cell r="AB146">
            <v>13.972999999999988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F147">
            <v>28.844317096466092</v>
          </cell>
          <cell r="G147">
            <v>10.47</v>
          </cell>
          <cell r="H147">
            <v>10.47</v>
          </cell>
          <cell r="I147">
            <v>208.71499999999983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U147">
            <v>0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P147">
            <v>0</v>
          </cell>
          <cell r="AQ147">
            <v>0</v>
          </cell>
          <cell r="AR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F148">
            <v>27.992459943449578</v>
          </cell>
          <cell r="G148">
            <v>21.22</v>
          </cell>
          <cell r="H148">
            <v>21.22</v>
          </cell>
          <cell r="I148">
            <v>340.38799999999981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U148">
            <v>0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P148">
            <v>0</v>
          </cell>
          <cell r="AQ148">
            <v>0</v>
          </cell>
          <cell r="AR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D149">
            <v>340.38799999999981</v>
          </cell>
          <cell r="F149">
            <v>28.187999999999988</v>
          </cell>
          <cell r="G149">
            <v>0</v>
          </cell>
          <cell r="H149">
            <v>40</v>
          </cell>
          <cell r="I149">
            <v>3</v>
          </cell>
          <cell r="J149">
            <v>0</v>
          </cell>
          <cell r="M149">
            <v>0</v>
          </cell>
          <cell r="Q149">
            <v>0</v>
          </cell>
          <cell r="S149">
            <v>340.38799999999981</v>
          </cell>
          <cell r="T149">
            <v>340.38799999999981</v>
          </cell>
          <cell r="U149">
            <v>0</v>
          </cell>
          <cell r="V149">
            <v>0</v>
          </cell>
          <cell r="Y149">
            <v>0</v>
          </cell>
          <cell r="AB149">
            <v>28.187999999999988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F150">
            <v>33.286647992530341</v>
          </cell>
          <cell r="G150">
            <v>21.42</v>
          </cell>
          <cell r="H150">
            <v>21.42</v>
          </cell>
          <cell r="I150">
            <v>498.67399999999981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U150">
            <v>0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P150">
            <v>0</v>
          </cell>
          <cell r="AQ150">
            <v>0</v>
          </cell>
          <cell r="AR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F151">
            <v>35.118525021949075</v>
          </cell>
          <cell r="G151">
            <v>22.78</v>
          </cell>
          <cell r="H151">
            <v>22.78</v>
          </cell>
          <cell r="I151">
            <v>454.47399999999982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U151">
            <v>0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P151">
            <v>0</v>
          </cell>
          <cell r="AQ151">
            <v>37.099999999999994</v>
          </cell>
          <cell r="AR151">
            <v>0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I152">
            <v>115.12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U152">
            <v>0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P152">
            <v>0</v>
          </cell>
          <cell r="AQ152">
            <v>12.859999999999985</v>
          </cell>
          <cell r="AR152">
            <v>0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U153">
            <v>0</v>
          </cell>
          <cell r="V153">
            <v>26.364000000000001</v>
          </cell>
          <cell r="Y153">
            <v>0</v>
          </cell>
          <cell r="AB153">
            <v>35.879999999999981</v>
          </cell>
          <cell r="AN153">
            <v>157.93</v>
          </cell>
          <cell r="AO153">
            <v>170.79</v>
          </cell>
          <cell r="AP153">
            <v>0</v>
          </cell>
          <cell r="AQ153">
            <v>0</v>
          </cell>
          <cell r="AR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F154">
            <v>32.722143864598024</v>
          </cell>
          <cell r="G154">
            <v>7.09</v>
          </cell>
          <cell r="H154">
            <v>7.09</v>
          </cell>
          <cell r="I154">
            <v>274.57599999999979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U154">
            <v>0</v>
          </cell>
          <cell r="V154">
            <v>9.5120000000000005</v>
          </cell>
          <cell r="Y154">
            <v>0</v>
          </cell>
          <cell r="AB154">
            <v>45.391999999999982</v>
          </cell>
          <cell r="AN154">
            <v>60.15</v>
          </cell>
          <cell r="AO154">
            <v>60.15</v>
          </cell>
          <cell r="AP154">
            <v>0</v>
          </cell>
          <cell r="AQ154">
            <v>0</v>
          </cell>
          <cell r="AR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F155">
            <v>32.982673267326732</v>
          </cell>
          <cell r="G155">
            <v>16.16</v>
          </cell>
          <cell r="H155">
            <v>16.16</v>
          </cell>
          <cell r="I155">
            <v>283.12599999999981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U155">
            <v>0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P155">
            <v>0</v>
          </cell>
          <cell r="AQ155">
            <v>0</v>
          </cell>
          <cell r="AR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D156">
            <v>283.12599999999981</v>
          </cell>
          <cell r="F156">
            <v>54.511999999999986</v>
          </cell>
          <cell r="G156">
            <v>0</v>
          </cell>
          <cell r="H156">
            <v>40</v>
          </cell>
          <cell r="I156">
            <v>3</v>
          </cell>
          <cell r="J156">
            <v>0</v>
          </cell>
          <cell r="M156">
            <v>0</v>
          </cell>
          <cell r="Q156">
            <v>0</v>
          </cell>
          <cell r="S156">
            <v>283.12599999999981</v>
          </cell>
          <cell r="T156">
            <v>283.12599999999981</v>
          </cell>
          <cell r="U156">
            <v>0</v>
          </cell>
          <cell r="V156">
            <v>0</v>
          </cell>
          <cell r="Y156">
            <v>0</v>
          </cell>
          <cell r="AB156">
            <v>54.511999999999986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F157">
            <v>29.792147806004618</v>
          </cell>
          <cell r="G157">
            <v>8.66</v>
          </cell>
          <cell r="H157">
            <v>8.66</v>
          </cell>
          <cell r="I157">
            <v>219.1309999999998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U157">
            <v>0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P157">
            <v>0</v>
          </cell>
          <cell r="AQ157">
            <v>0</v>
          </cell>
          <cell r="AR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F158">
            <v>27.586206896551726</v>
          </cell>
          <cell r="G158">
            <v>6.09</v>
          </cell>
          <cell r="H158">
            <v>6.09</v>
          </cell>
          <cell r="I158">
            <v>134.06899999999979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U158">
            <v>0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P158">
            <v>0</v>
          </cell>
          <cell r="AQ158">
            <v>6.93</v>
          </cell>
          <cell r="AR158">
            <v>0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I159">
            <v>0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U159">
            <v>0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P159">
            <v>0</v>
          </cell>
          <cell r="AQ159">
            <v>9.519999999999996</v>
          </cell>
          <cell r="AR159">
            <v>0</v>
          </cell>
          <cell r="CS159">
            <v>40</v>
          </cell>
          <cell r="CT159">
            <v>3</v>
          </cell>
        </row>
        <row r="160">
          <cell r="B160">
            <v>29</v>
          </cell>
          <cell r="D160">
            <v>193.34899999999979</v>
          </cell>
          <cell r="F160">
            <v>11.231999999999989</v>
          </cell>
          <cell r="G160">
            <v>9.519999999999996</v>
          </cell>
          <cell r="H160">
            <v>40</v>
          </cell>
          <cell r="I160">
            <v>3</v>
          </cell>
          <cell r="J160">
            <v>0</v>
          </cell>
          <cell r="M160">
            <v>0</v>
          </cell>
          <cell r="Q160">
            <v>0</v>
          </cell>
          <cell r="S160">
            <v>193.34899999999979</v>
          </cell>
          <cell r="T160">
            <v>193.34899999999979</v>
          </cell>
          <cell r="U160">
            <v>0</v>
          </cell>
          <cell r="V160">
            <v>0</v>
          </cell>
          <cell r="Y160">
            <v>0</v>
          </cell>
          <cell r="AB160">
            <v>11.231999999999989</v>
          </cell>
          <cell r="AN160">
            <v>0</v>
          </cell>
          <cell r="AO160">
            <v>0</v>
          </cell>
          <cell r="AP160">
            <v>0</v>
          </cell>
          <cell r="AQ160">
            <v>9.519999999999996</v>
          </cell>
          <cell r="AR160">
            <v>0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I161">
            <v>104.44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U161">
            <v>0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P161">
            <v>0</v>
          </cell>
          <cell r="AQ161">
            <v>0</v>
          </cell>
          <cell r="AR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I162">
            <v>64.53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U162">
            <v>0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P162">
            <v>0</v>
          </cell>
          <cell r="AQ162">
            <v>0</v>
          </cell>
          <cell r="AR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D163">
            <v>159.38899999999975</v>
          </cell>
          <cell r="F163">
            <v>9.4269999999999889</v>
          </cell>
          <cell r="G163">
            <v>0</v>
          </cell>
          <cell r="H163">
            <v>40</v>
          </cell>
          <cell r="I163">
            <v>3</v>
          </cell>
          <cell r="J163">
            <v>0</v>
          </cell>
          <cell r="M163">
            <v>0</v>
          </cell>
          <cell r="Q163">
            <v>0</v>
          </cell>
          <cell r="S163">
            <v>159.38899999999975</v>
          </cell>
          <cell r="T163">
            <v>159.38899999999975</v>
          </cell>
          <cell r="U163">
            <v>0</v>
          </cell>
          <cell r="V163">
            <v>0</v>
          </cell>
          <cell r="Y163">
            <v>0</v>
          </cell>
          <cell r="AB163">
            <v>9.4269999999999889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I164">
            <v>67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U164">
            <v>0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P164">
            <v>0</v>
          </cell>
          <cell r="AQ164">
            <v>0</v>
          </cell>
          <cell r="AR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I165">
            <v>53.02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U165">
            <v>0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P165">
            <v>0</v>
          </cell>
          <cell r="AQ165">
            <v>0</v>
          </cell>
          <cell r="AR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I166">
            <v>77.540000000000006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U166">
            <v>0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P166">
            <v>0</v>
          </cell>
          <cell r="AQ166">
            <v>0</v>
          </cell>
          <cell r="AR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I167">
            <v>53.9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U167">
            <v>0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P167">
            <v>0</v>
          </cell>
          <cell r="AQ167">
            <v>0</v>
          </cell>
          <cell r="AR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I168">
            <v>65.739999999999995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U168">
            <v>0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P168">
            <v>0</v>
          </cell>
          <cell r="AQ168">
            <v>0</v>
          </cell>
          <cell r="AR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I169">
            <v>0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U169">
            <v>0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P169">
            <v>0</v>
          </cell>
          <cell r="AQ169">
            <v>0</v>
          </cell>
          <cell r="AR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D170">
            <v>238.41299999999973</v>
          </cell>
          <cell r="F170">
            <v>21.549999999999994</v>
          </cell>
          <cell r="G170">
            <v>0</v>
          </cell>
          <cell r="H170">
            <v>40</v>
          </cell>
          <cell r="I170">
            <v>3</v>
          </cell>
          <cell r="J170">
            <v>0</v>
          </cell>
          <cell r="M170">
            <v>0</v>
          </cell>
          <cell r="Q170">
            <v>0</v>
          </cell>
          <cell r="S170">
            <v>238.41299999999973</v>
          </cell>
          <cell r="T170">
            <v>238.41299999999973</v>
          </cell>
          <cell r="U170">
            <v>0</v>
          </cell>
          <cell r="V170">
            <v>0</v>
          </cell>
          <cell r="Y170">
            <v>0</v>
          </cell>
          <cell r="AB170">
            <v>21.549999999999994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I171">
            <v>98.88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U171">
            <v>0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P171">
            <v>0</v>
          </cell>
          <cell r="AQ171">
            <v>0</v>
          </cell>
          <cell r="AR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I172">
            <v>108.43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U172">
            <v>0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P172">
            <v>0</v>
          </cell>
          <cell r="AQ172">
            <v>0</v>
          </cell>
          <cell r="AR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I173">
            <v>114.01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U173">
            <v>0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P173">
            <v>0</v>
          </cell>
          <cell r="AQ173">
            <v>0</v>
          </cell>
          <cell r="AR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I174">
            <v>97.22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U174">
            <v>0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P174">
            <v>0</v>
          </cell>
          <cell r="AQ174">
            <v>0</v>
          </cell>
          <cell r="AR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I175">
            <v>108.97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U175">
            <v>0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P175">
            <v>0</v>
          </cell>
          <cell r="AQ175">
            <v>0</v>
          </cell>
          <cell r="AR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I176">
            <v>84.53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U176">
            <v>0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P176">
            <v>0</v>
          </cell>
          <cell r="AQ176">
            <v>13.839999999999996</v>
          </cell>
          <cell r="AR176">
            <v>0</v>
          </cell>
          <cell r="CS176">
            <v>40</v>
          </cell>
          <cell r="CT176">
            <v>3</v>
          </cell>
        </row>
        <row r="177">
          <cell r="B177">
            <v>15</v>
          </cell>
          <cell r="D177">
            <v>196.47099999999963</v>
          </cell>
          <cell r="F177">
            <v>6.8289999999999864</v>
          </cell>
          <cell r="G177">
            <v>13.839999999999996</v>
          </cell>
          <cell r="H177">
            <v>40</v>
          </cell>
          <cell r="I177">
            <v>3</v>
          </cell>
          <cell r="J177">
            <v>0</v>
          </cell>
          <cell r="M177">
            <v>0</v>
          </cell>
          <cell r="Q177">
            <v>0</v>
          </cell>
          <cell r="S177">
            <v>196.47099999999963</v>
          </cell>
          <cell r="T177">
            <v>196.47099999999963</v>
          </cell>
          <cell r="U177">
            <v>0</v>
          </cell>
          <cell r="V177">
            <v>0</v>
          </cell>
          <cell r="Y177">
            <v>0</v>
          </cell>
          <cell r="AB177">
            <v>6.8289999999999864</v>
          </cell>
          <cell r="AN177">
            <v>0</v>
          </cell>
          <cell r="AO177">
            <v>0</v>
          </cell>
          <cell r="AP177">
            <v>0</v>
          </cell>
          <cell r="AQ177">
            <v>13.839999999999996</v>
          </cell>
          <cell r="AR177">
            <v>0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I178">
            <v>74.739999999999995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U178">
            <v>0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P178">
            <v>0</v>
          </cell>
          <cell r="AQ178">
            <v>0</v>
          </cell>
          <cell r="AR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I179">
            <v>130.94999999999999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U179">
            <v>0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P179">
            <v>0</v>
          </cell>
          <cell r="AQ179">
            <v>0</v>
          </cell>
          <cell r="AR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I180">
            <v>97.66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U180">
            <v>0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P180">
            <v>0</v>
          </cell>
          <cell r="AQ180">
            <v>0</v>
          </cell>
          <cell r="AR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I181">
            <v>48.75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U181">
            <v>0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P181">
            <v>0</v>
          </cell>
          <cell r="AQ181">
            <v>0</v>
          </cell>
          <cell r="AR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I182">
            <v>114.77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U182">
            <v>0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P182">
            <v>0</v>
          </cell>
          <cell r="AQ182">
            <v>0</v>
          </cell>
          <cell r="AR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I183">
            <v>0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U183">
            <v>0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P183">
            <v>0</v>
          </cell>
          <cell r="AQ183">
            <v>26.629999999999995</v>
          </cell>
          <cell r="AR183">
            <v>0</v>
          </cell>
          <cell r="CS183">
            <v>40</v>
          </cell>
          <cell r="CT183">
            <v>3</v>
          </cell>
        </row>
        <row r="184">
          <cell r="B184">
            <v>22</v>
          </cell>
          <cell r="D184">
            <v>355.76299999999964</v>
          </cell>
          <cell r="F184">
            <v>20.749999999999986</v>
          </cell>
          <cell r="G184">
            <v>26.629999999999995</v>
          </cell>
          <cell r="H184">
            <v>40</v>
          </cell>
          <cell r="I184">
            <v>3</v>
          </cell>
          <cell r="J184">
            <v>0</v>
          </cell>
          <cell r="M184">
            <v>0</v>
          </cell>
          <cell r="Q184">
            <v>0</v>
          </cell>
          <cell r="S184">
            <v>355.76299999999964</v>
          </cell>
          <cell r="T184">
            <v>355.76299999999964</v>
          </cell>
          <cell r="U184">
            <v>0</v>
          </cell>
          <cell r="V184">
            <v>0</v>
          </cell>
          <cell r="Y184">
            <v>0</v>
          </cell>
          <cell r="AB184">
            <v>20.749999999999986</v>
          </cell>
          <cell r="AN184">
            <v>0</v>
          </cell>
          <cell r="AO184">
            <v>0</v>
          </cell>
          <cell r="AP184">
            <v>0</v>
          </cell>
          <cell r="AQ184">
            <v>26.629999999999995</v>
          </cell>
          <cell r="AR184">
            <v>0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I185">
            <v>0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U185">
            <v>0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P185">
            <v>0</v>
          </cell>
          <cell r="AQ185">
            <v>0</v>
          </cell>
          <cell r="AR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I186">
            <v>136.57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U186">
            <v>0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P186">
            <v>0</v>
          </cell>
          <cell r="AQ186">
            <v>0</v>
          </cell>
          <cell r="AR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I187">
            <v>131.65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U187">
            <v>0</v>
          </cell>
          <cell r="V187">
            <v>13.72</v>
          </cell>
          <cell r="Y187">
            <v>0</v>
          </cell>
          <cell r="AB187">
            <v>29.969999999999985</v>
          </cell>
          <cell r="AN187">
            <v>89.19</v>
          </cell>
          <cell r="AO187">
            <v>89.19</v>
          </cell>
          <cell r="AP187">
            <v>0</v>
          </cell>
          <cell r="AQ187">
            <v>0</v>
          </cell>
          <cell r="AR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I188">
            <v>109.26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U188">
            <v>0</v>
          </cell>
          <cell r="V188">
            <v>7.79</v>
          </cell>
          <cell r="Y188">
            <v>0</v>
          </cell>
          <cell r="AB188">
            <v>37.759999999999984</v>
          </cell>
          <cell r="AN188">
            <v>44.8</v>
          </cell>
          <cell r="AO188">
            <v>36.21</v>
          </cell>
          <cell r="AP188">
            <v>0</v>
          </cell>
          <cell r="AQ188">
            <v>8.5899999999999963</v>
          </cell>
          <cell r="AR188">
            <v>0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G189">
            <v>44.186999999999998</v>
          </cell>
          <cell r="H189">
            <v>6.67</v>
          </cell>
          <cell r="I189">
            <v>267.98699999999963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P189">
            <v>0</v>
          </cell>
          <cell r="AQ189">
            <v>7.269999999999996</v>
          </cell>
          <cell r="AR189">
            <v>0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G190">
            <v>84.866</v>
          </cell>
          <cell r="H190">
            <v>12.02</v>
          </cell>
          <cell r="I190">
            <v>243.46299999999962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P190">
            <v>0</v>
          </cell>
          <cell r="AQ190">
            <v>32.94</v>
          </cell>
          <cell r="AR190">
            <v>0</v>
          </cell>
          <cell r="CS190">
            <v>40</v>
          </cell>
          <cell r="CT190">
            <v>3</v>
          </cell>
        </row>
        <row r="191">
          <cell r="B191">
            <v>29</v>
          </cell>
          <cell r="D191">
            <v>243.46299999999962</v>
          </cell>
          <cell r="F191">
            <v>129.053</v>
          </cell>
          <cell r="G191">
            <v>23.459999999999983</v>
          </cell>
          <cell r="H191">
            <v>32.94</v>
          </cell>
          <cell r="I191">
            <v>40</v>
          </cell>
          <cell r="J191">
            <v>3</v>
          </cell>
          <cell r="M191">
            <v>0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V191">
            <v>0</v>
          </cell>
          <cell r="Y191">
            <v>0</v>
          </cell>
          <cell r="AB191">
            <v>23.459999999999983</v>
          </cell>
          <cell r="AN191">
            <v>0</v>
          </cell>
          <cell r="AO191">
            <v>0</v>
          </cell>
          <cell r="AP191">
            <v>0</v>
          </cell>
          <cell r="AQ191">
            <v>32.94</v>
          </cell>
          <cell r="AR191">
            <v>0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G192">
            <v>75.545000000000002</v>
          </cell>
          <cell r="H192">
            <v>11.31</v>
          </cell>
          <cell r="I192">
            <v>244.36799999999965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P192">
            <v>0</v>
          </cell>
          <cell r="AQ192">
            <v>0</v>
          </cell>
          <cell r="AR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D193">
            <v>244.36799999999965</v>
          </cell>
          <cell r="F193">
            <v>166.048</v>
          </cell>
          <cell r="G193">
            <v>11.759999999999984</v>
          </cell>
          <cell r="H193">
            <v>0</v>
          </cell>
          <cell r="I193">
            <v>40</v>
          </cell>
          <cell r="J193">
            <v>3</v>
          </cell>
          <cell r="M193">
            <v>0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V193">
            <v>0</v>
          </cell>
          <cell r="Y193">
            <v>0</v>
          </cell>
          <cell r="AB193">
            <v>11.759999999999984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G194">
            <v>85.036000000000001</v>
          </cell>
          <cell r="H194">
            <v>11.6</v>
          </cell>
          <cell r="I194">
            <v>243.10399999999964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AR194">
            <v>0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G195">
            <v>65.664000000000001</v>
          </cell>
          <cell r="H195">
            <v>9.1</v>
          </cell>
          <cell r="I195">
            <v>231.72799999999961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AR195">
            <v>0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G196">
            <v>58.222999999999999</v>
          </cell>
          <cell r="H196">
            <v>8.2200000000000006</v>
          </cell>
          <cell r="I196">
            <v>222.46099999999961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AR196">
            <v>0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G197">
            <v>44.908999999999999</v>
          </cell>
          <cell r="H197">
            <v>6.72</v>
          </cell>
          <cell r="I197">
            <v>200.33999999999961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AR197">
            <v>0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G198">
            <v>65.715000000000003</v>
          </cell>
          <cell r="H198">
            <v>9.73</v>
          </cell>
          <cell r="I198">
            <v>211.71499999999961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AR198">
            <v>0</v>
          </cell>
          <cell r="CS198">
            <v>40</v>
          </cell>
          <cell r="CT198">
            <v>3</v>
          </cell>
        </row>
        <row r="199">
          <cell r="B199">
            <v>6</v>
          </cell>
          <cell r="D199">
            <v>211.71499999999961</v>
          </cell>
          <cell r="F199">
            <v>166.048</v>
          </cell>
          <cell r="G199">
            <v>10.70999999999998</v>
          </cell>
          <cell r="H199">
            <v>40</v>
          </cell>
          <cell r="I199">
            <v>3</v>
          </cell>
          <cell r="J199">
            <v>0</v>
          </cell>
          <cell r="M199">
            <v>0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V199">
            <v>0</v>
          </cell>
          <cell r="Y199">
            <v>0</v>
          </cell>
          <cell r="AB199">
            <v>10.70999999999998</v>
          </cell>
          <cell r="AR199">
            <v>0</v>
          </cell>
          <cell r="CS199">
            <v>40</v>
          </cell>
          <cell r="CT199">
            <v>3</v>
          </cell>
        </row>
        <row r="200">
          <cell r="B200">
            <v>7</v>
          </cell>
          <cell r="D200">
            <v>211.71499999999961</v>
          </cell>
          <cell r="F200">
            <v>166.048</v>
          </cell>
          <cell r="G200">
            <v>10.70999999999998</v>
          </cell>
          <cell r="H200">
            <v>40</v>
          </cell>
          <cell r="I200">
            <v>3</v>
          </cell>
          <cell r="J200">
            <v>0</v>
          </cell>
          <cell r="M200">
            <v>0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V200">
            <v>0</v>
          </cell>
          <cell r="Y200">
            <v>0</v>
          </cell>
          <cell r="AB200">
            <v>10.70999999999998</v>
          </cell>
          <cell r="AR200">
            <v>0</v>
          </cell>
          <cell r="CS200">
            <v>40</v>
          </cell>
          <cell r="CT200">
            <v>3</v>
          </cell>
        </row>
        <row r="201">
          <cell r="B201">
            <v>8</v>
          </cell>
          <cell r="D201">
            <v>211.71499999999961</v>
          </cell>
          <cell r="F201">
            <v>166.048</v>
          </cell>
          <cell r="G201">
            <v>10.70999999999998</v>
          </cell>
          <cell r="H201">
            <v>40</v>
          </cell>
          <cell r="I201">
            <v>3</v>
          </cell>
          <cell r="J201">
            <v>0</v>
          </cell>
          <cell r="M201">
            <v>0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V201">
            <v>0</v>
          </cell>
          <cell r="Y201">
            <v>0</v>
          </cell>
          <cell r="AB201">
            <v>10.70999999999998</v>
          </cell>
          <cell r="AR201">
            <v>0</v>
          </cell>
          <cell r="CS201">
            <v>40</v>
          </cell>
          <cell r="CT201">
            <v>3</v>
          </cell>
        </row>
        <row r="202">
          <cell r="B202">
            <v>9</v>
          </cell>
          <cell r="D202">
            <v>211.71499999999961</v>
          </cell>
          <cell r="F202">
            <v>166.048</v>
          </cell>
          <cell r="G202">
            <v>10.70999999999998</v>
          </cell>
          <cell r="H202">
            <v>40</v>
          </cell>
          <cell r="I202">
            <v>3</v>
          </cell>
          <cell r="J202">
            <v>0</v>
          </cell>
          <cell r="M202">
            <v>0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V202">
            <v>0</v>
          </cell>
          <cell r="Y202">
            <v>0</v>
          </cell>
          <cell r="AB202">
            <v>10.70999999999998</v>
          </cell>
          <cell r="AR202">
            <v>0</v>
          </cell>
          <cell r="CS202">
            <v>40</v>
          </cell>
          <cell r="CT202">
            <v>3</v>
          </cell>
        </row>
        <row r="203">
          <cell r="B203">
            <v>10</v>
          </cell>
          <cell r="D203">
            <v>211.71499999999961</v>
          </cell>
          <cell r="F203">
            <v>166.048</v>
          </cell>
          <cell r="G203">
            <v>10.70999999999998</v>
          </cell>
          <cell r="H203">
            <v>40</v>
          </cell>
          <cell r="I203">
            <v>3</v>
          </cell>
          <cell r="J203">
            <v>0</v>
          </cell>
          <cell r="M203">
            <v>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V203">
            <v>0</v>
          </cell>
          <cell r="Y203">
            <v>0</v>
          </cell>
          <cell r="AB203">
            <v>10.70999999999998</v>
          </cell>
          <cell r="AR203">
            <v>0</v>
          </cell>
          <cell r="CS203">
            <v>40</v>
          </cell>
          <cell r="CT203">
            <v>3</v>
          </cell>
        </row>
        <row r="204">
          <cell r="B204">
            <v>11</v>
          </cell>
          <cell r="D204">
            <v>211.71499999999961</v>
          </cell>
          <cell r="F204">
            <v>166.048</v>
          </cell>
          <cell r="G204">
            <v>10.70999999999998</v>
          </cell>
          <cell r="H204">
            <v>40</v>
          </cell>
          <cell r="I204">
            <v>3</v>
          </cell>
          <cell r="J204">
            <v>0</v>
          </cell>
          <cell r="M204">
            <v>0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V204">
            <v>0</v>
          </cell>
          <cell r="Y204">
            <v>0</v>
          </cell>
          <cell r="AB204">
            <v>10.70999999999998</v>
          </cell>
          <cell r="AR204">
            <v>0</v>
          </cell>
          <cell r="CS204">
            <v>40</v>
          </cell>
          <cell r="CT204">
            <v>3</v>
          </cell>
        </row>
        <row r="205">
          <cell r="B205">
            <v>12</v>
          </cell>
          <cell r="D205">
            <v>211.71499999999961</v>
          </cell>
          <cell r="F205">
            <v>166.048</v>
          </cell>
          <cell r="G205">
            <v>10.70999999999998</v>
          </cell>
          <cell r="H205">
            <v>40</v>
          </cell>
          <cell r="I205">
            <v>3</v>
          </cell>
          <cell r="J205">
            <v>0</v>
          </cell>
          <cell r="M205">
            <v>0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V205">
            <v>0</v>
          </cell>
          <cell r="Y205">
            <v>0</v>
          </cell>
          <cell r="AB205">
            <v>10.70999999999998</v>
          </cell>
          <cell r="AR205">
            <v>0</v>
          </cell>
          <cell r="CS205">
            <v>40</v>
          </cell>
          <cell r="CT205">
            <v>3</v>
          </cell>
        </row>
        <row r="206">
          <cell r="B206">
            <v>13</v>
          </cell>
          <cell r="D206">
            <v>211.71499999999961</v>
          </cell>
          <cell r="F206">
            <v>166.048</v>
          </cell>
          <cell r="G206">
            <v>10.70999999999998</v>
          </cell>
          <cell r="H206">
            <v>40</v>
          </cell>
          <cell r="I206">
            <v>3</v>
          </cell>
          <cell r="J206">
            <v>0</v>
          </cell>
          <cell r="M206">
            <v>0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V206">
            <v>0</v>
          </cell>
          <cell r="Y206">
            <v>0</v>
          </cell>
          <cell r="AB206">
            <v>10.70999999999998</v>
          </cell>
          <cell r="AR206">
            <v>0</v>
          </cell>
          <cell r="CS206">
            <v>40</v>
          </cell>
          <cell r="CT206">
            <v>3</v>
          </cell>
        </row>
        <row r="207">
          <cell r="B207">
            <v>14</v>
          </cell>
          <cell r="D207">
            <v>211.71499999999961</v>
          </cell>
          <cell r="F207">
            <v>166.048</v>
          </cell>
          <cell r="G207">
            <v>10.70999999999998</v>
          </cell>
          <cell r="H207">
            <v>40</v>
          </cell>
          <cell r="I207">
            <v>3</v>
          </cell>
          <cell r="J207">
            <v>0</v>
          </cell>
          <cell r="M207">
            <v>0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V207">
            <v>0</v>
          </cell>
          <cell r="Y207">
            <v>0</v>
          </cell>
          <cell r="AB207">
            <v>10.70999999999998</v>
          </cell>
          <cell r="AR207">
            <v>0</v>
          </cell>
          <cell r="CS207">
            <v>40</v>
          </cell>
          <cell r="CT207">
            <v>3</v>
          </cell>
        </row>
        <row r="208">
          <cell r="B208">
            <v>15</v>
          </cell>
          <cell r="D208">
            <v>211.71499999999961</v>
          </cell>
          <cell r="F208">
            <v>166.048</v>
          </cell>
          <cell r="G208">
            <v>10.70999999999998</v>
          </cell>
          <cell r="H208">
            <v>40</v>
          </cell>
          <cell r="I208">
            <v>3</v>
          </cell>
          <cell r="J208">
            <v>0</v>
          </cell>
          <cell r="M208">
            <v>0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V208">
            <v>0</v>
          </cell>
          <cell r="Y208">
            <v>0</v>
          </cell>
          <cell r="AB208">
            <v>10.70999999999998</v>
          </cell>
          <cell r="AR208">
            <v>0</v>
          </cell>
          <cell r="CS208">
            <v>40</v>
          </cell>
          <cell r="CT208">
            <v>3</v>
          </cell>
        </row>
        <row r="209">
          <cell r="B209">
            <v>16</v>
          </cell>
          <cell r="D209">
            <v>211.71499999999961</v>
          </cell>
          <cell r="F209">
            <v>166.048</v>
          </cell>
          <cell r="G209">
            <v>10.70999999999998</v>
          </cell>
          <cell r="H209">
            <v>40</v>
          </cell>
          <cell r="I209">
            <v>3</v>
          </cell>
          <cell r="J209">
            <v>0</v>
          </cell>
          <cell r="M209">
            <v>0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V209">
            <v>0</v>
          </cell>
          <cell r="Y209">
            <v>0</v>
          </cell>
          <cell r="AB209">
            <v>10.70999999999998</v>
          </cell>
          <cell r="AR209">
            <v>0</v>
          </cell>
          <cell r="CS209">
            <v>40</v>
          </cell>
          <cell r="CT209">
            <v>3</v>
          </cell>
        </row>
        <row r="210">
          <cell r="B210">
            <v>17</v>
          </cell>
          <cell r="D210">
            <v>211.71499999999961</v>
          </cell>
          <cell r="F210">
            <v>166.048</v>
          </cell>
          <cell r="G210">
            <v>10.70999999999998</v>
          </cell>
          <cell r="H210">
            <v>40</v>
          </cell>
          <cell r="I210">
            <v>3</v>
          </cell>
          <cell r="J210">
            <v>0</v>
          </cell>
          <cell r="M210">
            <v>0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V210">
            <v>0</v>
          </cell>
          <cell r="Y210">
            <v>0</v>
          </cell>
          <cell r="AB210">
            <v>10.70999999999998</v>
          </cell>
          <cell r="AR210">
            <v>0</v>
          </cell>
          <cell r="CS210">
            <v>40</v>
          </cell>
          <cell r="CT210">
            <v>3</v>
          </cell>
        </row>
        <row r="211">
          <cell r="B211">
            <v>18</v>
          </cell>
          <cell r="D211">
            <v>211.71499999999961</v>
          </cell>
          <cell r="F211">
            <v>166.048</v>
          </cell>
          <cell r="G211">
            <v>10.70999999999998</v>
          </cell>
          <cell r="H211">
            <v>40</v>
          </cell>
          <cell r="I211">
            <v>3</v>
          </cell>
          <cell r="J211">
            <v>0</v>
          </cell>
          <cell r="M211">
            <v>0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V211">
            <v>0</v>
          </cell>
          <cell r="Y211">
            <v>0</v>
          </cell>
          <cell r="AB211">
            <v>10.70999999999998</v>
          </cell>
          <cell r="AR211">
            <v>0</v>
          </cell>
          <cell r="CS211">
            <v>40</v>
          </cell>
          <cell r="CT211">
            <v>3</v>
          </cell>
        </row>
        <row r="212">
          <cell r="B212">
            <v>19</v>
          </cell>
          <cell r="D212">
            <v>211.71499999999961</v>
          </cell>
          <cell r="F212">
            <v>166.048</v>
          </cell>
          <cell r="G212">
            <v>10.70999999999998</v>
          </cell>
          <cell r="H212">
            <v>40</v>
          </cell>
          <cell r="I212">
            <v>3</v>
          </cell>
          <cell r="J212">
            <v>0</v>
          </cell>
          <cell r="M212">
            <v>0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V212">
            <v>0</v>
          </cell>
          <cell r="Y212">
            <v>0</v>
          </cell>
          <cell r="AB212">
            <v>10.70999999999998</v>
          </cell>
          <cell r="AR212">
            <v>0</v>
          </cell>
          <cell r="CS212">
            <v>40</v>
          </cell>
          <cell r="CT212">
            <v>3</v>
          </cell>
        </row>
        <row r="213">
          <cell r="B213">
            <v>20</v>
          </cell>
          <cell r="D213">
            <v>211.71499999999961</v>
          </cell>
          <cell r="F213">
            <v>166.048</v>
          </cell>
          <cell r="G213">
            <v>10.70999999999998</v>
          </cell>
          <cell r="H213">
            <v>40</v>
          </cell>
          <cell r="I213">
            <v>3</v>
          </cell>
          <cell r="J213">
            <v>0</v>
          </cell>
          <cell r="M213">
            <v>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V213">
            <v>0</v>
          </cell>
          <cell r="Y213">
            <v>0</v>
          </cell>
          <cell r="AB213">
            <v>10.70999999999998</v>
          </cell>
          <cell r="AR213">
            <v>0</v>
          </cell>
          <cell r="CS213">
            <v>40</v>
          </cell>
          <cell r="CT213">
            <v>3</v>
          </cell>
        </row>
        <row r="214">
          <cell r="B214">
            <v>21</v>
          </cell>
          <cell r="D214">
            <v>211.71499999999961</v>
          </cell>
          <cell r="F214">
            <v>166.048</v>
          </cell>
          <cell r="G214">
            <v>10.70999999999998</v>
          </cell>
          <cell r="H214">
            <v>40</v>
          </cell>
          <cell r="I214">
            <v>3</v>
          </cell>
          <cell r="J214">
            <v>0</v>
          </cell>
          <cell r="M214">
            <v>0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V214">
            <v>0</v>
          </cell>
          <cell r="Y214">
            <v>0</v>
          </cell>
          <cell r="AB214">
            <v>10.70999999999998</v>
          </cell>
          <cell r="AR214">
            <v>0</v>
          </cell>
          <cell r="CS214">
            <v>40</v>
          </cell>
          <cell r="CT214">
            <v>3</v>
          </cell>
        </row>
        <row r="215">
          <cell r="B215">
            <v>22</v>
          </cell>
          <cell r="D215">
            <v>211.71499999999961</v>
          </cell>
          <cell r="F215">
            <v>166.048</v>
          </cell>
          <cell r="G215">
            <v>10.70999999999998</v>
          </cell>
          <cell r="H215">
            <v>40</v>
          </cell>
          <cell r="I215">
            <v>3</v>
          </cell>
          <cell r="J215">
            <v>0</v>
          </cell>
          <cell r="M215">
            <v>0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V215">
            <v>0</v>
          </cell>
          <cell r="Y215">
            <v>0</v>
          </cell>
          <cell r="AB215">
            <v>10.70999999999998</v>
          </cell>
          <cell r="AR215">
            <v>0</v>
          </cell>
          <cell r="CS215">
            <v>40</v>
          </cell>
          <cell r="CT215">
            <v>3</v>
          </cell>
        </row>
        <row r="216">
          <cell r="B216">
            <v>23</v>
          </cell>
          <cell r="D216">
            <v>211.71499999999961</v>
          </cell>
          <cell r="F216">
            <v>166.048</v>
          </cell>
          <cell r="G216">
            <v>10.70999999999998</v>
          </cell>
          <cell r="H216">
            <v>40</v>
          </cell>
          <cell r="I216">
            <v>3</v>
          </cell>
          <cell r="J216">
            <v>0</v>
          </cell>
          <cell r="M216">
            <v>0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V216">
            <v>0</v>
          </cell>
          <cell r="Y216">
            <v>0</v>
          </cell>
          <cell r="AB216">
            <v>10.70999999999998</v>
          </cell>
          <cell r="AR216">
            <v>0</v>
          </cell>
          <cell r="CS216">
            <v>40</v>
          </cell>
          <cell r="CT216">
            <v>3</v>
          </cell>
        </row>
        <row r="217">
          <cell r="B217">
            <v>24</v>
          </cell>
          <cell r="D217">
            <v>211.71499999999961</v>
          </cell>
          <cell r="F217">
            <v>166.048</v>
          </cell>
          <cell r="G217">
            <v>10.70999999999998</v>
          </cell>
          <cell r="H217">
            <v>40</v>
          </cell>
          <cell r="I217">
            <v>3</v>
          </cell>
          <cell r="J217">
            <v>0</v>
          </cell>
          <cell r="M217">
            <v>0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V217">
            <v>0</v>
          </cell>
          <cell r="Y217">
            <v>0</v>
          </cell>
          <cell r="AB217">
            <v>10.70999999999998</v>
          </cell>
          <cell r="AR217">
            <v>0</v>
          </cell>
          <cell r="CS217">
            <v>40</v>
          </cell>
          <cell r="CT217">
            <v>3</v>
          </cell>
        </row>
        <row r="218">
          <cell r="B218">
            <v>25</v>
          </cell>
          <cell r="D218">
            <v>211.71499999999961</v>
          </cell>
          <cell r="F218">
            <v>166.048</v>
          </cell>
          <cell r="G218">
            <v>10.70999999999998</v>
          </cell>
          <cell r="H218">
            <v>40</v>
          </cell>
          <cell r="I218">
            <v>3</v>
          </cell>
          <cell r="J218">
            <v>0</v>
          </cell>
          <cell r="M218">
            <v>0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V218">
            <v>0</v>
          </cell>
          <cell r="Y218">
            <v>0</v>
          </cell>
          <cell r="AB218">
            <v>10.70999999999998</v>
          </cell>
          <cell r="AR218">
            <v>0</v>
          </cell>
          <cell r="CS218">
            <v>40</v>
          </cell>
          <cell r="CT218">
            <v>3</v>
          </cell>
        </row>
        <row r="219">
          <cell r="B219">
            <v>26</v>
          </cell>
          <cell r="D219">
            <v>211.71499999999961</v>
          </cell>
          <cell r="F219">
            <v>166.048</v>
          </cell>
          <cell r="G219">
            <v>10.70999999999998</v>
          </cell>
          <cell r="H219">
            <v>40</v>
          </cell>
          <cell r="I219">
            <v>3</v>
          </cell>
          <cell r="J219">
            <v>0</v>
          </cell>
          <cell r="M219">
            <v>0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V219">
            <v>0</v>
          </cell>
          <cell r="Y219">
            <v>0</v>
          </cell>
          <cell r="AB219">
            <v>10.70999999999998</v>
          </cell>
          <cell r="AR219">
            <v>0</v>
          </cell>
          <cell r="CS219">
            <v>40</v>
          </cell>
          <cell r="CT219">
            <v>3</v>
          </cell>
        </row>
        <row r="220">
          <cell r="B220">
            <v>27</v>
          </cell>
          <cell r="D220">
            <v>211.71499999999961</v>
          </cell>
          <cell r="F220">
            <v>166.048</v>
          </cell>
          <cell r="G220">
            <v>10.70999999999998</v>
          </cell>
          <cell r="H220">
            <v>40</v>
          </cell>
          <cell r="I220">
            <v>3</v>
          </cell>
          <cell r="J220">
            <v>0</v>
          </cell>
          <cell r="M220">
            <v>0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V220">
            <v>0</v>
          </cell>
          <cell r="Y220">
            <v>0</v>
          </cell>
          <cell r="AB220">
            <v>10.70999999999998</v>
          </cell>
          <cell r="AR220">
            <v>0</v>
          </cell>
          <cell r="CS220">
            <v>40</v>
          </cell>
          <cell r="CT220">
            <v>3</v>
          </cell>
        </row>
        <row r="221">
          <cell r="B221">
            <v>28</v>
          </cell>
          <cell r="D221">
            <v>211.71499999999961</v>
          </cell>
          <cell r="F221">
            <v>166.048</v>
          </cell>
          <cell r="G221">
            <v>10.70999999999998</v>
          </cell>
          <cell r="H221">
            <v>40</v>
          </cell>
          <cell r="I221">
            <v>3</v>
          </cell>
          <cell r="J221">
            <v>0</v>
          </cell>
          <cell r="M221">
            <v>0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V221">
            <v>0</v>
          </cell>
          <cell r="Y221">
            <v>0</v>
          </cell>
          <cell r="AB221">
            <v>10.70999999999998</v>
          </cell>
          <cell r="AR221">
            <v>0</v>
          </cell>
          <cell r="CS221">
            <v>40</v>
          </cell>
          <cell r="CT221">
            <v>3</v>
          </cell>
        </row>
        <row r="222">
          <cell r="B222">
            <v>29</v>
          </cell>
          <cell r="D222">
            <v>211.71499999999961</v>
          </cell>
          <cell r="F222">
            <v>166.048</v>
          </cell>
          <cell r="G222">
            <v>10.70999999999998</v>
          </cell>
          <cell r="H222">
            <v>40</v>
          </cell>
          <cell r="I222">
            <v>3</v>
          </cell>
          <cell r="J222">
            <v>0</v>
          </cell>
          <cell r="M222">
            <v>0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V222">
            <v>0</v>
          </cell>
          <cell r="Y222">
            <v>0</v>
          </cell>
          <cell r="AB222">
            <v>10.70999999999998</v>
          </cell>
          <cell r="AR222">
            <v>0</v>
          </cell>
          <cell r="CS222">
            <v>40</v>
          </cell>
          <cell r="CT222">
            <v>3</v>
          </cell>
        </row>
        <row r="223">
          <cell r="B223">
            <v>30</v>
          </cell>
          <cell r="D223">
            <v>211.71499999999961</v>
          </cell>
          <cell r="F223">
            <v>166.048</v>
          </cell>
          <cell r="G223">
            <v>10.70999999999998</v>
          </cell>
          <cell r="H223">
            <v>40</v>
          </cell>
          <cell r="I223">
            <v>3</v>
          </cell>
          <cell r="J223">
            <v>0</v>
          </cell>
          <cell r="M223">
            <v>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V223">
            <v>0</v>
          </cell>
          <cell r="Y223">
            <v>0</v>
          </cell>
          <cell r="AB223">
            <v>10.70999999999998</v>
          </cell>
          <cell r="AR223">
            <v>0</v>
          </cell>
          <cell r="CS223">
            <v>40</v>
          </cell>
          <cell r="CT223">
            <v>3</v>
          </cell>
        </row>
        <row r="224">
          <cell r="B224">
            <v>31</v>
          </cell>
          <cell r="D224">
            <v>3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M224">
            <v>0</v>
          </cell>
          <cell r="Q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Y224">
            <v>0</v>
          </cell>
          <cell r="AB224">
            <v>0</v>
          </cell>
          <cell r="AR224">
            <v>0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D225">
            <v>3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M225">
            <v>0</v>
          </cell>
          <cell r="Q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Y225">
            <v>0</v>
          </cell>
          <cell r="AB225">
            <v>0</v>
          </cell>
          <cell r="AR225">
            <v>0</v>
          </cell>
          <cell r="CS225">
            <v>40</v>
          </cell>
          <cell r="CT225">
            <v>3</v>
          </cell>
        </row>
        <row r="226">
          <cell r="B226">
            <v>2</v>
          </cell>
          <cell r="D226">
            <v>3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M226">
            <v>0</v>
          </cell>
          <cell r="Q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Y226">
            <v>0</v>
          </cell>
          <cell r="AB226">
            <v>0</v>
          </cell>
          <cell r="AR226">
            <v>0</v>
          </cell>
          <cell r="CS226">
            <v>40</v>
          </cell>
          <cell r="CT226">
            <v>3</v>
          </cell>
        </row>
        <row r="227">
          <cell r="B227">
            <v>3</v>
          </cell>
          <cell r="D227">
            <v>3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M227">
            <v>0</v>
          </cell>
          <cell r="Q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Y227">
            <v>0</v>
          </cell>
          <cell r="AB227">
            <v>0</v>
          </cell>
          <cell r="AR227">
            <v>0</v>
          </cell>
          <cell r="CS227">
            <v>40</v>
          </cell>
          <cell r="CT227">
            <v>3</v>
          </cell>
        </row>
        <row r="228">
          <cell r="B228">
            <v>4</v>
          </cell>
          <cell r="D228">
            <v>3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M228">
            <v>0</v>
          </cell>
          <cell r="Q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Y228">
            <v>0</v>
          </cell>
          <cell r="AB228">
            <v>0</v>
          </cell>
          <cell r="AR228">
            <v>0</v>
          </cell>
          <cell r="CS228">
            <v>40</v>
          </cell>
          <cell r="CT228">
            <v>3</v>
          </cell>
        </row>
        <row r="229">
          <cell r="B229">
            <v>5</v>
          </cell>
          <cell r="D229">
            <v>3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M229">
            <v>0</v>
          </cell>
          <cell r="Q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Y229">
            <v>0</v>
          </cell>
          <cell r="AB229">
            <v>0</v>
          </cell>
          <cell r="AR229">
            <v>0</v>
          </cell>
          <cell r="CS229">
            <v>40</v>
          </cell>
          <cell r="CT229">
            <v>3</v>
          </cell>
        </row>
        <row r="230">
          <cell r="B230">
            <v>6</v>
          </cell>
          <cell r="D230">
            <v>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M230">
            <v>0</v>
          </cell>
          <cell r="Q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Y230">
            <v>0</v>
          </cell>
          <cell r="AB230">
            <v>0</v>
          </cell>
          <cell r="AR230">
            <v>0</v>
          </cell>
          <cell r="CS230">
            <v>40</v>
          </cell>
          <cell r="CT230">
            <v>3</v>
          </cell>
        </row>
        <row r="231">
          <cell r="B231">
            <v>7</v>
          </cell>
          <cell r="D231">
            <v>3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M231">
            <v>0</v>
          </cell>
          <cell r="Q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Y231">
            <v>0</v>
          </cell>
          <cell r="AB231">
            <v>0</v>
          </cell>
          <cell r="AR231">
            <v>0</v>
          </cell>
          <cell r="CS231">
            <v>40</v>
          </cell>
          <cell r="CT231">
            <v>3</v>
          </cell>
        </row>
        <row r="232">
          <cell r="B232">
            <v>8</v>
          </cell>
          <cell r="D232">
            <v>3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M232">
            <v>0</v>
          </cell>
          <cell r="Q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Y232">
            <v>0</v>
          </cell>
          <cell r="AB232">
            <v>0</v>
          </cell>
          <cell r="AR232">
            <v>0</v>
          </cell>
          <cell r="CS232">
            <v>40</v>
          </cell>
          <cell r="CT232">
            <v>3</v>
          </cell>
        </row>
        <row r="233">
          <cell r="B233">
            <v>9</v>
          </cell>
          <cell r="D233">
            <v>3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M233">
            <v>0</v>
          </cell>
          <cell r="Q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Y233">
            <v>0</v>
          </cell>
          <cell r="AB233">
            <v>0</v>
          </cell>
          <cell r="AR233">
            <v>0</v>
          </cell>
          <cell r="CS233">
            <v>40</v>
          </cell>
          <cell r="CT233">
            <v>3</v>
          </cell>
        </row>
        <row r="234">
          <cell r="B234">
            <v>10</v>
          </cell>
          <cell r="D234">
            <v>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M234">
            <v>0</v>
          </cell>
          <cell r="Q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Y234">
            <v>0</v>
          </cell>
          <cell r="AB234">
            <v>0</v>
          </cell>
          <cell r="AR234">
            <v>0</v>
          </cell>
          <cell r="CS234">
            <v>40</v>
          </cell>
          <cell r="CT234">
            <v>3</v>
          </cell>
        </row>
        <row r="235">
          <cell r="B235">
            <v>11</v>
          </cell>
          <cell r="D235">
            <v>3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M235">
            <v>0</v>
          </cell>
          <cell r="Q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Y235">
            <v>0</v>
          </cell>
          <cell r="AB235">
            <v>0</v>
          </cell>
          <cell r="AR235">
            <v>0</v>
          </cell>
          <cell r="CS235">
            <v>40</v>
          </cell>
          <cell r="CT235">
            <v>3</v>
          </cell>
        </row>
        <row r="236">
          <cell r="B236">
            <v>12</v>
          </cell>
          <cell r="D236">
            <v>3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M236">
            <v>0</v>
          </cell>
          <cell r="Q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Y236">
            <v>0</v>
          </cell>
          <cell r="AB236">
            <v>0</v>
          </cell>
          <cell r="AR236">
            <v>0</v>
          </cell>
          <cell r="CS236">
            <v>40</v>
          </cell>
          <cell r="CT236">
            <v>3</v>
          </cell>
        </row>
        <row r="237">
          <cell r="B237">
            <v>13</v>
          </cell>
          <cell r="D237">
            <v>3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M237">
            <v>0</v>
          </cell>
          <cell r="Q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Y237">
            <v>0</v>
          </cell>
          <cell r="AB237">
            <v>0</v>
          </cell>
          <cell r="AR237">
            <v>0</v>
          </cell>
          <cell r="CS237">
            <v>40</v>
          </cell>
          <cell r="CT237">
            <v>3</v>
          </cell>
        </row>
        <row r="238">
          <cell r="B238">
            <v>14</v>
          </cell>
          <cell r="D238">
            <v>3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M238">
            <v>0</v>
          </cell>
          <cell r="Q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Y238">
            <v>0</v>
          </cell>
          <cell r="AB238">
            <v>0</v>
          </cell>
          <cell r="AR238">
            <v>0</v>
          </cell>
          <cell r="CS238">
            <v>40</v>
          </cell>
          <cell r="CT238">
            <v>3</v>
          </cell>
        </row>
        <row r="239">
          <cell r="B239">
            <v>15</v>
          </cell>
          <cell r="D239">
            <v>3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M239">
            <v>0</v>
          </cell>
          <cell r="Q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Y239">
            <v>0</v>
          </cell>
          <cell r="AB239">
            <v>0</v>
          </cell>
          <cell r="AR239">
            <v>0</v>
          </cell>
          <cell r="CS239">
            <v>40</v>
          </cell>
          <cell r="CT239">
            <v>3</v>
          </cell>
        </row>
        <row r="240">
          <cell r="B240">
            <v>16</v>
          </cell>
          <cell r="D240">
            <v>3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M240">
            <v>0</v>
          </cell>
          <cell r="Q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Y240">
            <v>0</v>
          </cell>
          <cell r="AB240">
            <v>0</v>
          </cell>
          <cell r="AR240">
            <v>0</v>
          </cell>
          <cell r="CS240">
            <v>40</v>
          </cell>
          <cell r="CT240">
            <v>3</v>
          </cell>
        </row>
        <row r="241">
          <cell r="B241">
            <v>17</v>
          </cell>
          <cell r="D241">
            <v>3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M241">
            <v>0</v>
          </cell>
          <cell r="Q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Y241">
            <v>0</v>
          </cell>
          <cell r="AB241">
            <v>0</v>
          </cell>
          <cell r="AR241">
            <v>0</v>
          </cell>
          <cell r="CS241">
            <v>40</v>
          </cell>
          <cell r="CT241">
            <v>3</v>
          </cell>
        </row>
        <row r="242">
          <cell r="B242">
            <v>18</v>
          </cell>
          <cell r="D242">
            <v>3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M242">
            <v>0</v>
          </cell>
          <cell r="Q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Y242">
            <v>0</v>
          </cell>
          <cell r="AB242">
            <v>0</v>
          </cell>
          <cell r="AR242">
            <v>0</v>
          </cell>
          <cell r="CS242">
            <v>40</v>
          </cell>
          <cell r="CT242">
            <v>3</v>
          </cell>
        </row>
        <row r="243">
          <cell r="B243">
            <v>19</v>
          </cell>
          <cell r="D243">
            <v>3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M243">
            <v>0</v>
          </cell>
          <cell r="Q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Y243">
            <v>0</v>
          </cell>
          <cell r="AB243">
            <v>0</v>
          </cell>
          <cell r="AR243">
            <v>0</v>
          </cell>
          <cell r="CS243">
            <v>40</v>
          </cell>
          <cell r="CT243">
            <v>3</v>
          </cell>
        </row>
        <row r="244">
          <cell r="B244">
            <v>20</v>
          </cell>
          <cell r="D244">
            <v>3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M244">
            <v>0</v>
          </cell>
          <cell r="Q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Y244">
            <v>0</v>
          </cell>
          <cell r="AB244">
            <v>0</v>
          </cell>
          <cell r="AR244">
            <v>0</v>
          </cell>
          <cell r="CS244">
            <v>40</v>
          </cell>
          <cell r="CT244">
            <v>3</v>
          </cell>
        </row>
        <row r="245">
          <cell r="B245">
            <v>21</v>
          </cell>
          <cell r="D245">
            <v>3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M245">
            <v>0</v>
          </cell>
          <cell r="Q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Y245">
            <v>0</v>
          </cell>
          <cell r="AB245">
            <v>0</v>
          </cell>
          <cell r="AR245">
            <v>0</v>
          </cell>
          <cell r="CS245">
            <v>40</v>
          </cell>
          <cell r="CT245">
            <v>3</v>
          </cell>
        </row>
        <row r="246">
          <cell r="B246">
            <v>22</v>
          </cell>
          <cell r="D246">
            <v>3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M246">
            <v>0</v>
          </cell>
          <cell r="Q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Y246">
            <v>0</v>
          </cell>
          <cell r="AB246">
            <v>0</v>
          </cell>
          <cell r="AR246">
            <v>0</v>
          </cell>
          <cell r="CS246">
            <v>40</v>
          </cell>
          <cell r="CT246">
            <v>3</v>
          </cell>
        </row>
        <row r="247">
          <cell r="B247">
            <v>23</v>
          </cell>
          <cell r="D247">
            <v>3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M247">
            <v>0</v>
          </cell>
          <cell r="Q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Y247">
            <v>0</v>
          </cell>
          <cell r="AB247">
            <v>0</v>
          </cell>
          <cell r="AR247">
            <v>0</v>
          </cell>
          <cell r="CS247">
            <v>40</v>
          </cell>
          <cell r="CT247">
            <v>3</v>
          </cell>
        </row>
        <row r="248">
          <cell r="B248">
            <v>24</v>
          </cell>
          <cell r="D248">
            <v>3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M248">
            <v>0</v>
          </cell>
          <cell r="Q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Y248">
            <v>0</v>
          </cell>
          <cell r="AB248">
            <v>0</v>
          </cell>
          <cell r="AR248">
            <v>0</v>
          </cell>
          <cell r="CS248">
            <v>40</v>
          </cell>
          <cell r="CT248">
            <v>3</v>
          </cell>
        </row>
        <row r="249">
          <cell r="B249">
            <v>25</v>
          </cell>
          <cell r="D249">
            <v>3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M249">
            <v>0</v>
          </cell>
          <cell r="Q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Y249">
            <v>0</v>
          </cell>
          <cell r="AB249">
            <v>0</v>
          </cell>
          <cell r="AR249">
            <v>0</v>
          </cell>
          <cell r="CS249">
            <v>40</v>
          </cell>
          <cell r="CT249">
            <v>3</v>
          </cell>
        </row>
        <row r="250">
          <cell r="B250">
            <v>26</v>
          </cell>
          <cell r="D250">
            <v>3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M250">
            <v>0</v>
          </cell>
          <cell r="Q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Y250">
            <v>0</v>
          </cell>
          <cell r="AB250">
            <v>0</v>
          </cell>
          <cell r="AR250">
            <v>0</v>
          </cell>
          <cell r="CS250">
            <v>40</v>
          </cell>
          <cell r="CT250">
            <v>3</v>
          </cell>
        </row>
        <row r="251">
          <cell r="B251">
            <v>27</v>
          </cell>
          <cell r="D251">
            <v>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M251">
            <v>0</v>
          </cell>
          <cell r="Q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Y251">
            <v>0</v>
          </cell>
          <cell r="AB251">
            <v>0</v>
          </cell>
          <cell r="AR251">
            <v>0</v>
          </cell>
          <cell r="CS251">
            <v>40</v>
          </cell>
          <cell r="CT251">
            <v>3</v>
          </cell>
        </row>
        <row r="252">
          <cell r="B252">
            <v>28</v>
          </cell>
          <cell r="D252">
            <v>3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M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Y252">
            <v>0</v>
          </cell>
          <cell r="AB252">
            <v>0</v>
          </cell>
          <cell r="AR252">
            <v>0</v>
          </cell>
          <cell r="CS252">
            <v>40</v>
          </cell>
          <cell r="CT252">
            <v>3</v>
          </cell>
        </row>
        <row r="253">
          <cell r="B253">
            <v>29</v>
          </cell>
          <cell r="D253">
            <v>3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M253">
            <v>0</v>
          </cell>
          <cell r="Q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Y253">
            <v>0</v>
          </cell>
          <cell r="AB253">
            <v>0</v>
          </cell>
          <cell r="AR253">
            <v>0</v>
          </cell>
          <cell r="CS253">
            <v>40</v>
          </cell>
          <cell r="CT253">
            <v>3</v>
          </cell>
        </row>
        <row r="254">
          <cell r="B254">
            <v>30</v>
          </cell>
          <cell r="D254">
            <v>3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M254">
            <v>0</v>
          </cell>
          <cell r="Q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Y254">
            <v>0</v>
          </cell>
          <cell r="AB254">
            <v>0</v>
          </cell>
          <cell r="AR254">
            <v>0</v>
          </cell>
          <cell r="CS254">
            <v>40</v>
          </cell>
          <cell r="CT254">
            <v>3</v>
          </cell>
        </row>
        <row r="255">
          <cell r="B255">
            <v>31</v>
          </cell>
          <cell r="D255">
            <v>3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M255">
            <v>0</v>
          </cell>
          <cell r="Q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Y255">
            <v>0</v>
          </cell>
          <cell r="AB255">
            <v>0</v>
          </cell>
          <cell r="AR255">
            <v>0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D256">
            <v>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M256">
            <v>0</v>
          </cell>
          <cell r="Q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Y256">
            <v>0</v>
          </cell>
          <cell r="AB256">
            <v>0</v>
          </cell>
          <cell r="AR256">
            <v>0</v>
          </cell>
          <cell r="CS256">
            <v>40</v>
          </cell>
          <cell r="CT256">
            <v>3</v>
          </cell>
        </row>
        <row r="257">
          <cell r="B257">
            <v>2</v>
          </cell>
          <cell r="D257">
            <v>3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M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Y257">
            <v>0</v>
          </cell>
          <cell r="AB257">
            <v>0</v>
          </cell>
          <cell r="AR257">
            <v>0</v>
          </cell>
          <cell r="CS257">
            <v>40</v>
          </cell>
          <cell r="CT257">
            <v>3</v>
          </cell>
        </row>
        <row r="258">
          <cell r="B258">
            <v>3</v>
          </cell>
          <cell r="D258">
            <v>3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M258">
            <v>0</v>
          </cell>
          <cell r="Q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Y258">
            <v>0</v>
          </cell>
          <cell r="AB258">
            <v>0</v>
          </cell>
          <cell r="AR258">
            <v>0</v>
          </cell>
          <cell r="CS258">
            <v>40</v>
          </cell>
          <cell r="CT258">
            <v>3</v>
          </cell>
        </row>
        <row r="259">
          <cell r="B259">
            <v>4</v>
          </cell>
          <cell r="D259">
            <v>3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M259">
            <v>0</v>
          </cell>
          <cell r="Q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Y259">
            <v>0</v>
          </cell>
          <cell r="AB259">
            <v>0</v>
          </cell>
          <cell r="AR259">
            <v>0</v>
          </cell>
          <cell r="CS259">
            <v>40</v>
          </cell>
          <cell r="CT259">
            <v>3</v>
          </cell>
        </row>
        <row r="260">
          <cell r="B260">
            <v>5</v>
          </cell>
          <cell r="D260">
            <v>3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M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Y260">
            <v>0</v>
          </cell>
          <cell r="AB260">
            <v>0</v>
          </cell>
          <cell r="AR260">
            <v>0</v>
          </cell>
          <cell r="CS260">
            <v>40</v>
          </cell>
          <cell r="CT260">
            <v>3</v>
          </cell>
        </row>
        <row r="261">
          <cell r="B261">
            <v>6</v>
          </cell>
          <cell r="D261">
            <v>3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M261">
            <v>0</v>
          </cell>
          <cell r="Q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Y261">
            <v>0</v>
          </cell>
          <cell r="AB261">
            <v>0</v>
          </cell>
          <cell r="AR261">
            <v>0</v>
          </cell>
          <cell r="CS261">
            <v>40</v>
          </cell>
          <cell r="CT261">
            <v>3</v>
          </cell>
        </row>
        <row r="262">
          <cell r="B262">
            <v>7</v>
          </cell>
          <cell r="D262">
            <v>3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M262">
            <v>0</v>
          </cell>
          <cell r="Q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Y262">
            <v>0</v>
          </cell>
          <cell r="AB262">
            <v>0</v>
          </cell>
          <cell r="AR262">
            <v>0</v>
          </cell>
          <cell r="CS262">
            <v>40</v>
          </cell>
          <cell r="CT262">
            <v>3</v>
          </cell>
        </row>
        <row r="263">
          <cell r="B263">
            <v>8</v>
          </cell>
          <cell r="D263">
            <v>3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M263">
            <v>0</v>
          </cell>
          <cell r="Q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Y263">
            <v>0</v>
          </cell>
          <cell r="AB263">
            <v>0</v>
          </cell>
          <cell r="AR263">
            <v>0</v>
          </cell>
          <cell r="CS263">
            <v>40</v>
          </cell>
          <cell r="CT263">
            <v>3</v>
          </cell>
        </row>
        <row r="264">
          <cell r="B264">
            <v>9</v>
          </cell>
          <cell r="D264">
            <v>3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M264">
            <v>0</v>
          </cell>
          <cell r="Q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Y264">
            <v>0</v>
          </cell>
          <cell r="AB264">
            <v>0</v>
          </cell>
          <cell r="AR264">
            <v>0</v>
          </cell>
          <cell r="CS264">
            <v>40</v>
          </cell>
          <cell r="CT264">
            <v>3</v>
          </cell>
        </row>
        <row r="265">
          <cell r="B265">
            <v>10</v>
          </cell>
          <cell r="D265">
            <v>3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M265">
            <v>0</v>
          </cell>
          <cell r="Q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Y265">
            <v>0</v>
          </cell>
          <cell r="AB265">
            <v>0</v>
          </cell>
          <cell r="AR265">
            <v>0</v>
          </cell>
          <cell r="CS265">
            <v>40</v>
          </cell>
          <cell r="CT265">
            <v>3</v>
          </cell>
        </row>
        <row r="266">
          <cell r="B266">
            <v>11</v>
          </cell>
          <cell r="D266">
            <v>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M266">
            <v>0</v>
          </cell>
          <cell r="Q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Y266">
            <v>0</v>
          </cell>
          <cell r="AB266">
            <v>0</v>
          </cell>
          <cell r="AR266">
            <v>0</v>
          </cell>
          <cell r="CS266">
            <v>40</v>
          </cell>
          <cell r="CT266">
            <v>3</v>
          </cell>
        </row>
        <row r="267">
          <cell r="B267">
            <v>12</v>
          </cell>
          <cell r="D267">
            <v>3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M267">
            <v>0</v>
          </cell>
          <cell r="Q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Y267">
            <v>0</v>
          </cell>
          <cell r="AB267">
            <v>0</v>
          </cell>
          <cell r="AR267">
            <v>0</v>
          </cell>
          <cell r="CS267">
            <v>40</v>
          </cell>
          <cell r="CT267">
            <v>3</v>
          </cell>
        </row>
        <row r="268">
          <cell r="B268">
            <v>13</v>
          </cell>
          <cell r="D268">
            <v>3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M268">
            <v>0</v>
          </cell>
          <cell r="Q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Y268">
            <v>0</v>
          </cell>
          <cell r="AB268">
            <v>0</v>
          </cell>
          <cell r="AR268">
            <v>0</v>
          </cell>
          <cell r="CS268">
            <v>40</v>
          </cell>
          <cell r="CT268">
            <v>3</v>
          </cell>
        </row>
        <row r="269">
          <cell r="B269">
            <v>14</v>
          </cell>
          <cell r="D269">
            <v>3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M269">
            <v>0</v>
          </cell>
          <cell r="Q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Y269">
            <v>0</v>
          </cell>
          <cell r="AB269">
            <v>0</v>
          </cell>
          <cell r="AR269">
            <v>0</v>
          </cell>
          <cell r="CS269">
            <v>40</v>
          </cell>
          <cell r="CT269">
            <v>3</v>
          </cell>
        </row>
        <row r="270">
          <cell r="B270">
            <v>15</v>
          </cell>
          <cell r="D270">
            <v>3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M270">
            <v>0</v>
          </cell>
          <cell r="Q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Y270">
            <v>0</v>
          </cell>
          <cell r="AB270">
            <v>0</v>
          </cell>
          <cell r="AR270">
            <v>0</v>
          </cell>
          <cell r="CS270">
            <v>40</v>
          </cell>
          <cell r="CT270">
            <v>3</v>
          </cell>
        </row>
        <row r="271">
          <cell r="B271">
            <v>16</v>
          </cell>
          <cell r="D271">
            <v>3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M271">
            <v>0</v>
          </cell>
          <cell r="Q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Y271">
            <v>0</v>
          </cell>
          <cell r="AB271">
            <v>0</v>
          </cell>
          <cell r="AR271">
            <v>0</v>
          </cell>
          <cell r="CS271">
            <v>40</v>
          </cell>
          <cell r="CT271">
            <v>3</v>
          </cell>
        </row>
        <row r="272">
          <cell r="B272">
            <v>17</v>
          </cell>
          <cell r="D272">
            <v>3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M272">
            <v>0</v>
          </cell>
          <cell r="Q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Y272">
            <v>0</v>
          </cell>
          <cell r="AB272">
            <v>0</v>
          </cell>
          <cell r="AR272">
            <v>0</v>
          </cell>
          <cell r="CS272">
            <v>40</v>
          </cell>
          <cell r="CT272">
            <v>3</v>
          </cell>
        </row>
        <row r="273">
          <cell r="B273">
            <v>18</v>
          </cell>
          <cell r="D273">
            <v>3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M273">
            <v>0</v>
          </cell>
          <cell r="Q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Y273">
            <v>0</v>
          </cell>
          <cell r="AB273">
            <v>0</v>
          </cell>
          <cell r="AR273">
            <v>0</v>
          </cell>
          <cell r="CS273">
            <v>40</v>
          </cell>
          <cell r="CT273">
            <v>3</v>
          </cell>
        </row>
        <row r="274">
          <cell r="B274">
            <v>19</v>
          </cell>
          <cell r="D274">
            <v>3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M274">
            <v>0</v>
          </cell>
          <cell r="Q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Y274">
            <v>0</v>
          </cell>
          <cell r="AB274">
            <v>0</v>
          </cell>
          <cell r="AR274">
            <v>0</v>
          </cell>
          <cell r="CS274">
            <v>40</v>
          </cell>
          <cell r="CT274">
            <v>3</v>
          </cell>
        </row>
        <row r="275">
          <cell r="B275">
            <v>20</v>
          </cell>
          <cell r="D275">
            <v>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M275">
            <v>0</v>
          </cell>
          <cell r="Q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Y275">
            <v>0</v>
          </cell>
          <cell r="AB275">
            <v>0</v>
          </cell>
          <cell r="AR275">
            <v>0</v>
          </cell>
          <cell r="CS275">
            <v>40</v>
          </cell>
          <cell r="CT275">
            <v>3</v>
          </cell>
        </row>
        <row r="276">
          <cell r="B276">
            <v>21</v>
          </cell>
          <cell r="D276">
            <v>3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M276">
            <v>0</v>
          </cell>
          <cell r="Q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Y276">
            <v>0</v>
          </cell>
          <cell r="AB276">
            <v>0</v>
          </cell>
          <cell r="AR276">
            <v>0</v>
          </cell>
          <cell r="CS276">
            <v>40</v>
          </cell>
          <cell r="CT276">
            <v>3</v>
          </cell>
        </row>
        <row r="277">
          <cell r="B277">
            <v>22</v>
          </cell>
          <cell r="D277">
            <v>3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M277">
            <v>0</v>
          </cell>
          <cell r="Q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Y277">
            <v>0</v>
          </cell>
          <cell r="AB277">
            <v>0</v>
          </cell>
          <cell r="AR277">
            <v>0</v>
          </cell>
          <cell r="CS277">
            <v>40</v>
          </cell>
          <cell r="CT277">
            <v>3</v>
          </cell>
        </row>
        <row r="278">
          <cell r="B278">
            <v>23</v>
          </cell>
          <cell r="D278">
            <v>3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M278">
            <v>0</v>
          </cell>
          <cell r="Q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Y278">
            <v>0</v>
          </cell>
          <cell r="AB278">
            <v>0</v>
          </cell>
          <cell r="AR278">
            <v>0</v>
          </cell>
          <cell r="CS278">
            <v>40</v>
          </cell>
          <cell r="CT278">
            <v>3</v>
          </cell>
        </row>
        <row r="279">
          <cell r="B279">
            <v>24</v>
          </cell>
          <cell r="D279">
            <v>3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M279">
            <v>0</v>
          </cell>
          <cell r="Q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Y279">
            <v>0</v>
          </cell>
          <cell r="AB279">
            <v>0</v>
          </cell>
          <cell r="AR279">
            <v>0</v>
          </cell>
          <cell r="CS279">
            <v>40</v>
          </cell>
          <cell r="CT279">
            <v>3</v>
          </cell>
        </row>
        <row r="280">
          <cell r="B280">
            <v>25</v>
          </cell>
          <cell r="D280">
            <v>3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M280">
            <v>0</v>
          </cell>
          <cell r="Q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Y280">
            <v>0</v>
          </cell>
          <cell r="AB280">
            <v>0</v>
          </cell>
          <cell r="AR280">
            <v>0</v>
          </cell>
          <cell r="CS280">
            <v>40</v>
          </cell>
          <cell r="CT280">
            <v>3</v>
          </cell>
        </row>
        <row r="281">
          <cell r="B281">
            <v>26</v>
          </cell>
          <cell r="D281">
            <v>3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M281">
            <v>0</v>
          </cell>
          <cell r="Q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Y281">
            <v>0</v>
          </cell>
          <cell r="AB281">
            <v>0</v>
          </cell>
          <cell r="AR281">
            <v>0</v>
          </cell>
          <cell r="CS281">
            <v>40</v>
          </cell>
          <cell r="CT281">
            <v>3</v>
          </cell>
        </row>
        <row r="282">
          <cell r="B282">
            <v>27</v>
          </cell>
          <cell r="D282">
            <v>3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M282">
            <v>0</v>
          </cell>
          <cell r="Q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Y282">
            <v>0</v>
          </cell>
          <cell r="AB282">
            <v>0</v>
          </cell>
          <cell r="AR282">
            <v>0</v>
          </cell>
          <cell r="CS282">
            <v>40</v>
          </cell>
          <cell r="CT282">
            <v>3</v>
          </cell>
        </row>
        <row r="283">
          <cell r="B283">
            <v>28</v>
          </cell>
          <cell r="D283">
            <v>3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M283">
            <v>0</v>
          </cell>
          <cell r="Q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Y283">
            <v>0</v>
          </cell>
          <cell r="AB283">
            <v>0</v>
          </cell>
          <cell r="AR283">
            <v>0</v>
          </cell>
          <cell r="CS283">
            <v>40</v>
          </cell>
          <cell r="CT283">
            <v>3</v>
          </cell>
        </row>
        <row r="284">
          <cell r="B284">
            <v>29</v>
          </cell>
          <cell r="D284">
            <v>3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M284">
            <v>0</v>
          </cell>
          <cell r="Q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Y284">
            <v>0</v>
          </cell>
          <cell r="AB284">
            <v>0</v>
          </cell>
          <cell r="AR284">
            <v>0</v>
          </cell>
          <cell r="CS284">
            <v>40</v>
          </cell>
          <cell r="CT284">
            <v>3</v>
          </cell>
        </row>
        <row r="285">
          <cell r="B285">
            <v>30</v>
          </cell>
          <cell r="D285">
            <v>3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M285">
            <v>0</v>
          </cell>
          <cell r="Q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Y285">
            <v>0</v>
          </cell>
          <cell r="AB285">
            <v>0</v>
          </cell>
          <cell r="AR285">
            <v>0</v>
          </cell>
          <cell r="CS285">
            <v>40</v>
          </cell>
          <cell r="CT285">
            <v>3</v>
          </cell>
        </row>
        <row r="286">
          <cell r="B286">
            <v>31</v>
          </cell>
          <cell r="D286">
            <v>3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M286">
            <v>0</v>
          </cell>
          <cell r="Q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Y286">
            <v>0</v>
          </cell>
          <cell r="AB286">
            <v>0</v>
          </cell>
          <cell r="AR286">
            <v>0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D287">
            <v>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M287">
            <v>0</v>
          </cell>
          <cell r="Q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Y287">
            <v>0</v>
          </cell>
          <cell r="AB287">
            <v>0</v>
          </cell>
          <cell r="AR287">
            <v>0</v>
          </cell>
          <cell r="CS287">
            <v>40</v>
          </cell>
          <cell r="CT287">
            <v>3</v>
          </cell>
        </row>
        <row r="288">
          <cell r="B288">
            <v>2</v>
          </cell>
          <cell r="D288">
            <v>3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M288">
            <v>0</v>
          </cell>
          <cell r="Q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Y288">
            <v>0</v>
          </cell>
          <cell r="AB288">
            <v>0</v>
          </cell>
          <cell r="AR288">
            <v>0</v>
          </cell>
          <cell r="CS288">
            <v>40</v>
          </cell>
          <cell r="CT288">
            <v>3</v>
          </cell>
        </row>
        <row r="289">
          <cell r="B289">
            <v>3</v>
          </cell>
          <cell r="D289">
            <v>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M289">
            <v>0</v>
          </cell>
          <cell r="Q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Y289">
            <v>0</v>
          </cell>
          <cell r="AB289">
            <v>0</v>
          </cell>
          <cell r="AR289">
            <v>0</v>
          </cell>
          <cell r="CS289">
            <v>40</v>
          </cell>
          <cell r="CT289">
            <v>3</v>
          </cell>
        </row>
        <row r="290">
          <cell r="B290">
            <v>4</v>
          </cell>
          <cell r="D290">
            <v>3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M290">
            <v>0</v>
          </cell>
          <cell r="Q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Y290">
            <v>0</v>
          </cell>
          <cell r="AB290">
            <v>0</v>
          </cell>
          <cell r="AR290">
            <v>0</v>
          </cell>
          <cell r="CS290">
            <v>40</v>
          </cell>
          <cell r="CT290">
            <v>3</v>
          </cell>
        </row>
        <row r="291">
          <cell r="B291">
            <v>5</v>
          </cell>
          <cell r="D291">
            <v>3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M291">
            <v>0</v>
          </cell>
          <cell r="Q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Y291">
            <v>0</v>
          </cell>
          <cell r="AB291">
            <v>0</v>
          </cell>
          <cell r="AR291">
            <v>0</v>
          </cell>
          <cell r="CS291">
            <v>40</v>
          </cell>
          <cell r="CT291">
            <v>3</v>
          </cell>
        </row>
        <row r="292">
          <cell r="B292">
            <v>6</v>
          </cell>
          <cell r="D292">
            <v>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M292">
            <v>0</v>
          </cell>
          <cell r="Q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Y292">
            <v>0</v>
          </cell>
          <cell r="AB292">
            <v>0</v>
          </cell>
          <cell r="AR292">
            <v>0</v>
          </cell>
          <cell r="CS292">
            <v>40</v>
          </cell>
          <cell r="CT292">
            <v>3</v>
          </cell>
        </row>
        <row r="293">
          <cell r="B293">
            <v>7</v>
          </cell>
          <cell r="D293">
            <v>3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M293">
            <v>0</v>
          </cell>
          <cell r="Q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Y293">
            <v>0</v>
          </cell>
          <cell r="AB293">
            <v>0</v>
          </cell>
          <cell r="AR293">
            <v>0</v>
          </cell>
          <cell r="CS293">
            <v>40</v>
          </cell>
          <cell r="CT293">
            <v>3</v>
          </cell>
        </row>
        <row r="294">
          <cell r="B294">
            <v>8</v>
          </cell>
          <cell r="D294">
            <v>3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M294">
            <v>0</v>
          </cell>
          <cell r="Q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Y294">
            <v>0</v>
          </cell>
          <cell r="AB294">
            <v>0</v>
          </cell>
          <cell r="AR294">
            <v>0</v>
          </cell>
          <cell r="CS294">
            <v>40</v>
          </cell>
          <cell r="CT294">
            <v>3</v>
          </cell>
        </row>
        <row r="295">
          <cell r="B295">
            <v>9</v>
          </cell>
          <cell r="D295">
            <v>3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M295">
            <v>0</v>
          </cell>
          <cell r="Q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Y295">
            <v>0</v>
          </cell>
          <cell r="AB295">
            <v>0</v>
          </cell>
          <cell r="AR295">
            <v>0</v>
          </cell>
          <cell r="CS295">
            <v>40</v>
          </cell>
          <cell r="CT295">
            <v>3</v>
          </cell>
        </row>
        <row r="296">
          <cell r="B296">
            <v>10</v>
          </cell>
          <cell r="D296">
            <v>3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M296">
            <v>0</v>
          </cell>
          <cell r="Q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Y296">
            <v>0</v>
          </cell>
          <cell r="AB296">
            <v>0</v>
          </cell>
          <cell r="AR296">
            <v>0</v>
          </cell>
          <cell r="CS296">
            <v>40</v>
          </cell>
          <cell r="CT296">
            <v>3</v>
          </cell>
        </row>
        <row r="297">
          <cell r="B297">
            <v>11</v>
          </cell>
          <cell r="D297">
            <v>3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M297">
            <v>0</v>
          </cell>
          <cell r="Q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Y297">
            <v>0</v>
          </cell>
          <cell r="AB297">
            <v>0</v>
          </cell>
          <cell r="AR297">
            <v>0</v>
          </cell>
          <cell r="CS297">
            <v>40</v>
          </cell>
          <cell r="CT297">
            <v>3</v>
          </cell>
        </row>
        <row r="298">
          <cell r="B298">
            <v>12</v>
          </cell>
          <cell r="D298">
            <v>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M298">
            <v>0</v>
          </cell>
          <cell r="Q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Y298">
            <v>0</v>
          </cell>
          <cell r="AB298">
            <v>0</v>
          </cell>
          <cell r="AR298">
            <v>0</v>
          </cell>
          <cell r="CS298">
            <v>40</v>
          </cell>
          <cell r="CT298">
            <v>3</v>
          </cell>
        </row>
        <row r="299">
          <cell r="B299">
            <v>13</v>
          </cell>
          <cell r="D299">
            <v>3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M299">
            <v>0</v>
          </cell>
          <cell r="Q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Y299">
            <v>0</v>
          </cell>
          <cell r="AB299">
            <v>0</v>
          </cell>
          <cell r="AR299">
            <v>0</v>
          </cell>
          <cell r="CS299">
            <v>40</v>
          </cell>
          <cell r="CT299">
            <v>3</v>
          </cell>
        </row>
        <row r="300">
          <cell r="B300">
            <v>14</v>
          </cell>
          <cell r="D300">
            <v>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M300">
            <v>0</v>
          </cell>
          <cell r="Q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Y300">
            <v>0</v>
          </cell>
          <cell r="AB300">
            <v>0</v>
          </cell>
          <cell r="AR300">
            <v>0</v>
          </cell>
          <cell r="CS300">
            <v>40</v>
          </cell>
          <cell r="CT300">
            <v>3</v>
          </cell>
        </row>
        <row r="301">
          <cell r="B301">
            <v>15</v>
          </cell>
          <cell r="D301">
            <v>3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M301">
            <v>0</v>
          </cell>
          <cell r="Q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Y301">
            <v>0</v>
          </cell>
          <cell r="AB301">
            <v>0</v>
          </cell>
          <cell r="AR301">
            <v>0</v>
          </cell>
          <cell r="CS301">
            <v>40</v>
          </cell>
          <cell r="CT301">
            <v>3</v>
          </cell>
        </row>
        <row r="302">
          <cell r="B302">
            <v>16</v>
          </cell>
          <cell r="D302">
            <v>3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M302">
            <v>0</v>
          </cell>
          <cell r="Q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Y302">
            <v>0</v>
          </cell>
          <cell r="AB302">
            <v>0</v>
          </cell>
          <cell r="AR302">
            <v>0</v>
          </cell>
          <cell r="CS302">
            <v>40</v>
          </cell>
          <cell r="CT302">
            <v>3</v>
          </cell>
        </row>
        <row r="303">
          <cell r="B303">
            <v>17</v>
          </cell>
          <cell r="D303">
            <v>3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M303">
            <v>0</v>
          </cell>
          <cell r="Q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Y303">
            <v>0</v>
          </cell>
          <cell r="AB303">
            <v>0</v>
          </cell>
          <cell r="AR303">
            <v>0</v>
          </cell>
          <cell r="CS303">
            <v>40</v>
          </cell>
          <cell r="CT303">
            <v>3</v>
          </cell>
        </row>
        <row r="304">
          <cell r="B304">
            <v>18</v>
          </cell>
          <cell r="D304">
            <v>3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M304">
            <v>0</v>
          </cell>
          <cell r="Q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Y304">
            <v>0</v>
          </cell>
          <cell r="AB304">
            <v>0</v>
          </cell>
          <cell r="AR304">
            <v>0</v>
          </cell>
          <cell r="CS304">
            <v>40</v>
          </cell>
          <cell r="CT304">
            <v>3</v>
          </cell>
        </row>
        <row r="305">
          <cell r="B305">
            <v>19</v>
          </cell>
          <cell r="D305">
            <v>3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M305">
            <v>0</v>
          </cell>
          <cell r="Q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Y305">
            <v>0</v>
          </cell>
          <cell r="AB305">
            <v>0</v>
          </cell>
          <cell r="AR305">
            <v>0</v>
          </cell>
          <cell r="CS305">
            <v>40</v>
          </cell>
          <cell r="CT305">
            <v>3</v>
          </cell>
        </row>
        <row r="306">
          <cell r="B306">
            <v>20</v>
          </cell>
          <cell r="D306">
            <v>3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M306">
            <v>0</v>
          </cell>
          <cell r="Q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Y306">
            <v>0</v>
          </cell>
          <cell r="AB306">
            <v>0</v>
          </cell>
          <cell r="AR306">
            <v>0</v>
          </cell>
          <cell r="CS306">
            <v>40</v>
          </cell>
          <cell r="CT306">
            <v>3</v>
          </cell>
        </row>
        <row r="307">
          <cell r="B307">
            <v>21</v>
          </cell>
          <cell r="D307">
            <v>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M307">
            <v>0</v>
          </cell>
          <cell r="Q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Y307">
            <v>0</v>
          </cell>
          <cell r="AB307">
            <v>0</v>
          </cell>
          <cell r="AR307">
            <v>0</v>
          </cell>
          <cell r="CS307">
            <v>40</v>
          </cell>
          <cell r="CT307">
            <v>3</v>
          </cell>
        </row>
        <row r="308">
          <cell r="B308">
            <v>22</v>
          </cell>
          <cell r="D308">
            <v>3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M308">
            <v>0</v>
          </cell>
          <cell r="Q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Y308">
            <v>0</v>
          </cell>
          <cell r="AB308">
            <v>0</v>
          </cell>
          <cell r="AR308">
            <v>0</v>
          </cell>
          <cell r="CS308">
            <v>40</v>
          </cell>
          <cell r="CT308">
            <v>3</v>
          </cell>
        </row>
        <row r="309">
          <cell r="B309">
            <v>23</v>
          </cell>
          <cell r="D309">
            <v>3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M309">
            <v>0</v>
          </cell>
          <cell r="Q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Y309">
            <v>0</v>
          </cell>
          <cell r="AB309">
            <v>0</v>
          </cell>
          <cell r="AR309">
            <v>0</v>
          </cell>
          <cell r="CS309">
            <v>40</v>
          </cell>
          <cell r="CT309">
            <v>3</v>
          </cell>
        </row>
        <row r="310">
          <cell r="B310">
            <v>24</v>
          </cell>
          <cell r="D310">
            <v>3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M310">
            <v>0</v>
          </cell>
          <cell r="Q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Y310">
            <v>0</v>
          </cell>
          <cell r="AB310">
            <v>0</v>
          </cell>
          <cell r="AR310">
            <v>0</v>
          </cell>
          <cell r="CS310">
            <v>40</v>
          </cell>
          <cell r="CT310">
            <v>3</v>
          </cell>
        </row>
        <row r="311">
          <cell r="B311">
            <v>25</v>
          </cell>
          <cell r="D311">
            <v>3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M311">
            <v>0</v>
          </cell>
          <cell r="Q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Y311">
            <v>0</v>
          </cell>
          <cell r="AB311">
            <v>0</v>
          </cell>
          <cell r="AR311">
            <v>0</v>
          </cell>
          <cell r="CS311">
            <v>40</v>
          </cell>
          <cell r="CT311">
            <v>3</v>
          </cell>
        </row>
        <row r="312">
          <cell r="B312">
            <v>26</v>
          </cell>
          <cell r="D312">
            <v>3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M312">
            <v>0</v>
          </cell>
          <cell r="Q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Y312">
            <v>0</v>
          </cell>
          <cell r="AB312">
            <v>0</v>
          </cell>
          <cell r="AR312">
            <v>0</v>
          </cell>
          <cell r="CS312">
            <v>40</v>
          </cell>
          <cell r="CT312">
            <v>3</v>
          </cell>
        </row>
        <row r="313">
          <cell r="B313">
            <v>27</v>
          </cell>
          <cell r="D313">
            <v>3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M313">
            <v>0</v>
          </cell>
          <cell r="Q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Y313">
            <v>0</v>
          </cell>
          <cell r="AB313">
            <v>0</v>
          </cell>
          <cell r="AR313">
            <v>0</v>
          </cell>
          <cell r="CS313">
            <v>40</v>
          </cell>
          <cell r="CT313">
            <v>3</v>
          </cell>
        </row>
        <row r="314">
          <cell r="B314">
            <v>28</v>
          </cell>
          <cell r="D314">
            <v>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M314">
            <v>0</v>
          </cell>
          <cell r="Q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Y314">
            <v>0</v>
          </cell>
          <cell r="AB314">
            <v>0</v>
          </cell>
          <cell r="AR314">
            <v>0</v>
          </cell>
          <cell r="CS314">
            <v>40</v>
          </cell>
          <cell r="CT314">
            <v>3</v>
          </cell>
        </row>
        <row r="315">
          <cell r="B315">
            <v>29</v>
          </cell>
          <cell r="D315">
            <v>3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M315">
            <v>0</v>
          </cell>
          <cell r="Q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Y315">
            <v>0</v>
          </cell>
          <cell r="AB315">
            <v>0</v>
          </cell>
          <cell r="AR315">
            <v>0</v>
          </cell>
          <cell r="CS315">
            <v>40</v>
          </cell>
          <cell r="CT315">
            <v>3</v>
          </cell>
        </row>
        <row r="316">
          <cell r="B316">
            <v>30</v>
          </cell>
          <cell r="D316">
            <v>3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M316">
            <v>0</v>
          </cell>
          <cell r="Q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Y316">
            <v>0</v>
          </cell>
          <cell r="AB316">
            <v>0</v>
          </cell>
          <cell r="AR316">
            <v>0</v>
          </cell>
          <cell r="CS316">
            <v>40</v>
          </cell>
          <cell r="CT316">
            <v>3</v>
          </cell>
        </row>
        <row r="317">
          <cell r="B317">
            <v>31</v>
          </cell>
          <cell r="D317">
            <v>3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M317">
            <v>0</v>
          </cell>
          <cell r="Q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Y317">
            <v>0</v>
          </cell>
          <cell r="AB317">
            <v>0</v>
          </cell>
          <cell r="AR317">
            <v>0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D318">
            <v>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M318">
            <v>0</v>
          </cell>
          <cell r="Q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Y318">
            <v>0</v>
          </cell>
          <cell r="AB318">
            <v>0</v>
          </cell>
          <cell r="AR318">
            <v>0</v>
          </cell>
          <cell r="CS318">
            <v>40</v>
          </cell>
          <cell r="CT318">
            <v>3</v>
          </cell>
        </row>
        <row r="319">
          <cell r="B319">
            <v>2</v>
          </cell>
          <cell r="D319">
            <v>3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M319">
            <v>0</v>
          </cell>
          <cell r="Q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Y319">
            <v>0</v>
          </cell>
          <cell r="AB319">
            <v>0</v>
          </cell>
          <cell r="AR319">
            <v>0</v>
          </cell>
          <cell r="CS319">
            <v>40</v>
          </cell>
          <cell r="CT319">
            <v>3</v>
          </cell>
        </row>
        <row r="320">
          <cell r="B320">
            <v>3</v>
          </cell>
          <cell r="D320">
            <v>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M320">
            <v>0</v>
          </cell>
          <cell r="Q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Y320">
            <v>0</v>
          </cell>
          <cell r="AB320">
            <v>0</v>
          </cell>
          <cell r="AR320">
            <v>0</v>
          </cell>
          <cell r="CS320">
            <v>40</v>
          </cell>
          <cell r="CT320">
            <v>3</v>
          </cell>
        </row>
        <row r="321">
          <cell r="B321">
            <v>4</v>
          </cell>
          <cell r="D321">
            <v>3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M321">
            <v>0</v>
          </cell>
          <cell r="Q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Y321">
            <v>0</v>
          </cell>
          <cell r="AB321">
            <v>0</v>
          </cell>
          <cell r="AR321">
            <v>0</v>
          </cell>
          <cell r="CS321">
            <v>40</v>
          </cell>
          <cell r="CT321">
            <v>3</v>
          </cell>
        </row>
        <row r="322">
          <cell r="B322">
            <v>5</v>
          </cell>
          <cell r="D322">
            <v>3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M322">
            <v>0</v>
          </cell>
          <cell r="Q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Y322">
            <v>0</v>
          </cell>
          <cell r="AB322">
            <v>0</v>
          </cell>
          <cell r="AR322">
            <v>0</v>
          </cell>
          <cell r="CS322">
            <v>40</v>
          </cell>
          <cell r="CT322">
            <v>3</v>
          </cell>
        </row>
        <row r="323">
          <cell r="B323">
            <v>6</v>
          </cell>
          <cell r="D323">
            <v>3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M323">
            <v>0</v>
          </cell>
          <cell r="Q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Y323">
            <v>0</v>
          </cell>
          <cell r="AB323">
            <v>0</v>
          </cell>
          <cell r="AR323">
            <v>0</v>
          </cell>
          <cell r="CS323">
            <v>40</v>
          </cell>
          <cell r="CT323">
            <v>3</v>
          </cell>
        </row>
        <row r="324">
          <cell r="B324">
            <v>7</v>
          </cell>
          <cell r="D324">
            <v>3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M324">
            <v>0</v>
          </cell>
          <cell r="Q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Y324">
            <v>0</v>
          </cell>
          <cell r="AB324">
            <v>0</v>
          </cell>
          <cell r="AR324">
            <v>0</v>
          </cell>
          <cell r="CS324">
            <v>40</v>
          </cell>
          <cell r="CT324">
            <v>3</v>
          </cell>
        </row>
        <row r="325">
          <cell r="B325">
            <v>8</v>
          </cell>
          <cell r="D325">
            <v>3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M325">
            <v>0</v>
          </cell>
          <cell r="Q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Y325">
            <v>0</v>
          </cell>
          <cell r="AB325">
            <v>0</v>
          </cell>
          <cell r="AR325">
            <v>0</v>
          </cell>
          <cell r="CS325">
            <v>40</v>
          </cell>
          <cell r="CT325">
            <v>3</v>
          </cell>
        </row>
        <row r="326">
          <cell r="B326">
            <v>9</v>
          </cell>
          <cell r="D326">
            <v>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M326">
            <v>0</v>
          </cell>
          <cell r="Q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Y326">
            <v>0</v>
          </cell>
          <cell r="AB326">
            <v>0</v>
          </cell>
          <cell r="AR326">
            <v>0</v>
          </cell>
          <cell r="CS326">
            <v>40</v>
          </cell>
          <cell r="CT326">
            <v>3</v>
          </cell>
        </row>
        <row r="327">
          <cell r="B327">
            <v>10</v>
          </cell>
          <cell r="D327">
            <v>3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M327">
            <v>0</v>
          </cell>
          <cell r="Q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Y327">
            <v>0</v>
          </cell>
          <cell r="AB327">
            <v>0</v>
          </cell>
          <cell r="AR327">
            <v>0</v>
          </cell>
          <cell r="CS327">
            <v>40</v>
          </cell>
          <cell r="CT327">
            <v>3</v>
          </cell>
        </row>
        <row r="328">
          <cell r="B328">
            <v>11</v>
          </cell>
          <cell r="D328">
            <v>3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M328">
            <v>0</v>
          </cell>
          <cell r="Q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Y328">
            <v>0</v>
          </cell>
          <cell r="AB328">
            <v>0</v>
          </cell>
          <cell r="AR328">
            <v>0</v>
          </cell>
          <cell r="CS328">
            <v>40</v>
          </cell>
          <cell r="CT328">
            <v>3</v>
          </cell>
        </row>
        <row r="329">
          <cell r="B329">
            <v>12</v>
          </cell>
          <cell r="D329">
            <v>3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M329">
            <v>0</v>
          </cell>
          <cell r="Q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Y329">
            <v>0</v>
          </cell>
          <cell r="AB329">
            <v>0</v>
          </cell>
          <cell r="AR329">
            <v>0</v>
          </cell>
          <cell r="CS329">
            <v>40</v>
          </cell>
          <cell r="CT329">
            <v>3</v>
          </cell>
        </row>
        <row r="330">
          <cell r="B330">
            <v>13</v>
          </cell>
          <cell r="D330">
            <v>3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M330">
            <v>0</v>
          </cell>
          <cell r="Q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Y330">
            <v>0</v>
          </cell>
          <cell r="AB330">
            <v>0</v>
          </cell>
          <cell r="AR330">
            <v>0</v>
          </cell>
          <cell r="CS330">
            <v>40</v>
          </cell>
          <cell r="CT330">
            <v>3</v>
          </cell>
        </row>
        <row r="331">
          <cell r="B331">
            <v>14</v>
          </cell>
          <cell r="D331">
            <v>3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M331">
            <v>0</v>
          </cell>
          <cell r="Q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Y331">
            <v>0</v>
          </cell>
          <cell r="AB331">
            <v>0</v>
          </cell>
          <cell r="AR331">
            <v>0</v>
          </cell>
          <cell r="CS331">
            <v>40</v>
          </cell>
          <cell r="CT331">
            <v>3</v>
          </cell>
        </row>
        <row r="332">
          <cell r="B332">
            <v>15</v>
          </cell>
          <cell r="D332">
            <v>3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M332">
            <v>0</v>
          </cell>
          <cell r="Q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Y332">
            <v>0</v>
          </cell>
          <cell r="AB332">
            <v>0</v>
          </cell>
          <cell r="AR332">
            <v>0</v>
          </cell>
          <cell r="CS332">
            <v>40</v>
          </cell>
          <cell r="CT332">
            <v>3</v>
          </cell>
        </row>
        <row r="333">
          <cell r="B333">
            <v>16</v>
          </cell>
          <cell r="D333">
            <v>3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M333">
            <v>0</v>
          </cell>
          <cell r="Q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Y333">
            <v>0</v>
          </cell>
          <cell r="AB333">
            <v>0</v>
          </cell>
          <cell r="AR333">
            <v>0</v>
          </cell>
          <cell r="CS333">
            <v>40</v>
          </cell>
          <cell r="CT333">
            <v>3</v>
          </cell>
        </row>
        <row r="334">
          <cell r="B334">
            <v>17</v>
          </cell>
          <cell r="D334">
            <v>3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M334">
            <v>0</v>
          </cell>
          <cell r="Q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Y334">
            <v>0</v>
          </cell>
          <cell r="AB334">
            <v>0</v>
          </cell>
          <cell r="AR334">
            <v>0</v>
          </cell>
          <cell r="CS334">
            <v>40</v>
          </cell>
          <cell r="CT334">
            <v>3</v>
          </cell>
        </row>
        <row r="335">
          <cell r="B335">
            <v>18</v>
          </cell>
          <cell r="D335">
            <v>3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M335">
            <v>0</v>
          </cell>
          <cell r="Q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Y335">
            <v>0</v>
          </cell>
          <cell r="AB335">
            <v>0</v>
          </cell>
          <cell r="AR335">
            <v>0</v>
          </cell>
          <cell r="CS335">
            <v>40</v>
          </cell>
          <cell r="CT335">
            <v>3</v>
          </cell>
        </row>
        <row r="336">
          <cell r="B336">
            <v>19</v>
          </cell>
          <cell r="D336">
            <v>3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M336">
            <v>0</v>
          </cell>
          <cell r="Q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Y336">
            <v>0</v>
          </cell>
          <cell r="AB336">
            <v>0</v>
          </cell>
          <cell r="AR336">
            <v>0</v>
          </cell>
          <cell r="CS336">
            <v>40</v>
          </cell>
          <cell r="CT336">
            <v>3</v>
          </cell>
        </row>
        <row r="337">
          <cell r="B337">
            <v>20</v>
          </cell>
          <cell r="D337">
            <v>3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M337">
            <v>0</v>
          </cell>
          <cell r="Q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Y337">
            <v>0</v>
          </cell>
          <cell r="AB337">
            <v>0</v>
          </cell>
          <cell r="AR337">
            <v>0</v>
          </cell>
          <cell r="CS337">
            <v>40</v>
          </cell>
          <cell r="CT337">
            <v>3</v>
          </cell>
        </row>
        <row r="338">
          <cell r="B338">
            <v>21</v>
          </cell>
          <cell r="D338">
            <v>3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M338">
            <v>0</v>
          </cell>
          <cell r="Q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Y338">
            <v>0</v>
          </cell>
          <cell r="AB338">
            <v>0</v>
          </cell>
          <cell r="AR338">
            <v>0</v>
          </cell>
          <cell r="CS338">
            <v>40</v>
          </cell>
          <cell r="CT338">
            <v>3</v>
          </cell>
        </row>
        <row r="339">
          <cell r="B339">
            <v>22</v>
          </cell>
          <cell r="D339">
            <v>3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M339">
            <v>0</v>
          </cell>
          <cell r="Q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Y339">
            <v>0</v>
          </cell>
          <cell r="AB339">
            <v>0</v>
          </cell>
          <cell r="AR339">
            <v>0</v>
          </cell>
          <cell r="CS339">
            <v>40</v>
          </cell>
          <cell r="CT339">
            <v>3</v>
          </cell>
        </row>
        <row r="340">
          <cell r="B340">
            <v>23</v>
          </cell>
          <cell r="D340">
            <v>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M340">
            <v>0</v>
          </cell>
          <cell r="Q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Y340">
            <v>0</v>
          </cell>
          <cell r="AB340">
            <v>0</v>
          </cell>
          <cell r="AR340">
            <v>0</v>
          </cell>
          <cell r="CS340">
            <v>40</v>
          </cell>
          <cell r="CT340">
            <v>3</v>
          </cell>
        </row>
        <row r="341">
          <cell r="B341">
            <v>24</v>
          </cell>
          <cell r="D341">
            <v>3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M341">
            <v>0</v>
          </cell>
          <cell r="Q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Y341">
            <v>0</v>
          </cell>
          <cell r="AB341">
            <v>0</v>
          </cell>
          <cell r="AR341">
            <v>0</v>
          </cell>
          <cell r="CS341">
            <v>40</v>
          </cell>
          <cell r="CT341">
            <v>3</v>
          </cell>
        </row>
        <row r="342">
          <cell r="B342">
            <v>25</v>
          </cell>
          <cell r="D342">
            <v>3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M342">
            <v>0</v>
          </cell>
          <cell r="Q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Y342">
            <v>0</v>
          </cell>
          <cell r="AB342">
            <v>0</v>
          </cell>
          <cell r="AR342">
            <v>0</v>
          </cell>
          <cell r="CS342">
            <v>40</v>
          </cell>
          <cell r="CT342">
            <v>3</v>
          </cell>
        </row>
        <row r="343">
          <cell r="B343">
            <v>26</v>
          </cell>
          <cell r="D343">
            <v>3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M343">
            <v>0</v>
          </cell>
          <cell r="Q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Y343">
            <v>0</v>
          </cell>
          <cell r="AB343">
            <v>0</v>
          </cell>
          <cell r="AR343">
            <v>0</v>
          </cell>
          <cell r="CS343">
            <v>40</v>
          </cell>
          <cell r="CT343">
            <v>3</v>
          </cell>
        </row>
        <row r="344">
          <cell r="B344">
            <v>27</v>
          </cell>
          <cell r="D344">
            <v>3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M344">
            <v>0</v>
          </cell>
          <cell r="Q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Y344">
            <v>0</v>
          </cell>
          <cell r="AB344">
            <v>0</v>
          </cell>
          <cell r="AR344">
            <v>0</v>
          </cell>
          <cell r="CS344">
            <v>40</v>
          </cell>
          <cell r="CT344">
            <v>3</v>
          </cell>
        </row>
        <row r="345">
          <cell r="B345">
            <v>28</v>
          </cell>
          <cell r="D345">
            <v>3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M345">
            <v>0</v>
          </cell>
          <cell r="Q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Y345">
            <v>0</v>
          </cell>
          <cell r="AB345">
            <v>0</v>
          </cell>
          <cell r="AR345">
            <v>0</v>
          </cell>
          <cell r="CS345">
            <v>40</v>
          </cell>
          <cell r="CT345">
            <v>3</v>
          </cell>
        </row>
        <row r="346">
          <cell r="B346">
            <v>29</v>
          </cell>
          <cell r="D346">
            <v>3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M346">
            <v>0</v>
          </cell>
          <cell r="Q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Y346">
            <v>0</v>
          </cell>
          <cell r="AB346">
            <v>0</v>
          </cell>
          <cell r="AR346">
            <v>0</v>
          </cell>
          <cell r="CS346">
            <v>40</v>
          </cell>
          <cell r="CT346">
            <v>3</v>
          </cell>
        </row>
        <row r="347">
          <cell r="B347">
            <v>30</v>
          </cell>
          <cell r="D347">
            <v>3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M347">
            <v>0</v>
          </cell>
          <cell r="Q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Y347">
            <v>0</v>
          </cell>
          <cell r="AB347">
            <v>0</v>
          </cell>
          <cell r="AR347">
            <v>0</v>
          </cell>
          <cell r="CS347">
            <v>40</v>
          </cell>
          <cell r="CT347">
            <v>3</v>
          </cell>
        </row>
        <row r="348">
          <cell r="B348">
            <v>31</v>
          </cell>
          <cell r="D348">
            <v>3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M348">
            <v>0</v>
          </cell>
          <cell r="Q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Y348">
            <v>0</v>
          </cell>
          <cell r="AB348">
            <v>0</v>
          </cell>
          <cell r="AR348">
            <v>0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D349">
            <v>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M349">
            <v>0</v>
          </cell>
          <cell r="Q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Y349">
            <v>0</v>
          </cell>
          <cell r="AB349">
            <v>0</v>
          </cell>
          <cell r="AR349">
            <v>0</v>
          </cell>
          <cell r="CS349">
            <v>40</v>
          </cell>
          <cell r="CT349">
            <v>3</v>
          </cell>
        </row>
        <row r="350">
          <cell r="B350">
            <v>2</v>
          </cell>
          <cell r="D350">
            <v>3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M350">
            <v>0</v>
          </cell>
          <cell r="Q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Y350">
            <v>0</v>
          </cell>
          <cell r="AB350">
            <v>0</v>
          </cell>
          <cell r="AR350">
            <v>0</v>
          </cell>
          <cell r="CS350">
            <v>40</v>
          </cell>
          <cell r="CT350">
            <v>3</v>
          </cell>
        </row>
        <row r="351">
          <cell r="B351">
            <v>3</v>
          </cell>
          <cell r="D351">
            <v>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M351">
            <v>0</v>
          </cell>
          <cell r="Q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Y351">
            <v>0</v>
          </cell>
          <cell r="AB351">
            <v>0</v>
          </cell>
          <cell r="AR351">
            <v>0</v>
          </cell>
          <cell r="CS351">
            <v>40</v>
          </cell>
          <cell r="CT351">
            <v>3</v>
          </cell>
        </row>
        <row r="352">
          <cell r="B352">
            <v>4</v>
          </cell>
          <cell r="D352">
            <v>3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M352">
            <v>0</v>
          </cell>
          <cell r="Q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Y352">
            <v>0</v>
          </cell>
          <cell r="AB352">
            <v>0</v>
          </cell>
          <cell r="AR352">
            <v>0</v>
          </cell>
          <cell r="CS352">
            <v>40</v>
          </cell>
          <cell r="CT352">
            <v>3</v>
          </cell>
        </row>
        <row r="353">
          <cell r="B353">
            <v>5</v>
          </cell>
          <cell r="D353">
            <v>3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M353">
            <v>0</v>
          </cell>
          <cell r="Q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Y353">
            <v>0</v>
          </cell>
          <cell r="AB353">
            <v>0</v>
          </cell>
          <cell r="AR353">
            <v>0</v>
          </cell>
          <cell r="CS353">
            <v>40</v>
          </cell>
          <cell r="CT353">
            <v>3</v>
          </cell>
        </row>
        <row r="354">
          <cell r="B354">
            <v>6</v>
          </cell>
          <cell r="D354">
            <v>3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M354">
            <v>0</v>
          </cell>
          <cell r="Q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Y354">
            <v>0</v>
          </cell>
          <cell r="AB354">
            <v>0</v>
          </cell>
          <cell r="AR354">
            <v>0</v>
          </cell>
          <cell r="CS354">
            <v>40</v>
          </cell>
          <cell r="CT354">
            <v>3</v>
          </cell>
        </row>
        <row r="355">
          <cell r="B355">
            <v>7</v>
          </cell>
          <cell r="D355">
            <v>3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M355">
            <v>0</v>
          </cell>
          <cell r="Q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Y355">
            <v>0</v>
          </cell>
          <cell r="AB355">
            <v>0</v>
          </cell>
          <cell r="AR355">
            <v>0</v>
          </cell>
          <cell r="CS355">
            <v>40</v>
          </cell>
          <cell r="CT355">
            <v>3</v>
          </cell>
        </row>
        <row r="356">
          <cell r="B356">
            <v>8</v>
          </cell>
          <cell r="D356">
            <v>3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M356">
            <v>0</v>
          </cell>
          <cell r="Q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Y356">
            <v>0</v>
          </cell>
          <cell r="AB356">
            <v>0</v>
          </cell>
          <cell r="AR356">
            <v>0</v>
          </cell>
          <cell r="CS356">
            <v>40</v>
          </cell>
          <cell r="CT356">
            <v>3</v>
          </cell>
        </row>
        <row r="357">
          <cell r="B357">
            <v>9</v>
          </cell>
          <cell r="D357">
            <v>3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M357">
            <v>0</v>
          </cell>
          <cell r="Q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Y357">
            <v>0</v>
          </cell>
          <cell r="AB357">
            <v>0</v>
          </cell>
          <cell r="AR357">
            <v>0</v>
          </cell>
          <cell r="CS357">
            <v>40</v>
          </cell>
          <cell r="CT357">
            <v>3</v>
          </cell>
        </row>
        <row r="358">
          <cell r="B358">
            <v>10</v>
          </cell>
          <cell r="D358">
            <v>3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M358">
            <v>0</v>
          </cell>
          <cell r="Q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Y358">
            <v>0</v>
          </cell>
          <cell r="AB358">
            <v>0</v>
          </cell>
          <cell r="AR358">
            <v>0</v>
          </cell>
          <cell r="CS358">
            <v>40</v>
          </cell>
          <cell r="CT358">
            <v>3</v>
          </cell>
        </row>
        <row r="359">
          <cell r="B359">
            <v>11</v>
          </cell>
          <cell r="D359">
            <v>3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M359">
            <v>0</v>
          </cell>
          <cell r="Q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Y359">
            <v>0</v>
          </cell>
          <cell r="AB359">
            <v>0</v>
          </cell>
          <cell r="AR359">
            <v>0</v>
          </cell>
          <cell r="CS359">
            <v>40</v>
          </cell>
          <cell r="CT359">
            <v>3</v>
          </cell>
        </row>
        <row r="360">
          <cell r="B360">
            <v>12</v>
          </cell>
          <cell r="D360">
            <v>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M360">
            <v>0</v>
          </cell>
          <cell r="Q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Y360">
            <v>0</v>
          </cell>
          <cell r="AB360">
            <v>0</v>
          </cell>
          <cell r="AR360">
            <v>0</v>
          </cell>
          <cell r="CS360">
            <v>40</v>
          </cell>
          <cell r="CT360">
            <v>3</v>
          </cell>
        </row>
        <row r="361">
          <cell r="B361">
            <v>13</v>
          </cell>
          <cell r="D361">
            <v>3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M361">
            <v>0</v>
          </cell>
          <cell r="Q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Y361">
            <v>0</v>
          </cell>
          <cell r="AB361">
            <v>0</v>
          </cell>
          <cell r="AR361">
            <v>0</v>
          </cell>
          <cell r="CS361">
            <v>40</v>
          </cell>
          <cell r="CT361">
            <v>3</v>
          </cell>
        </row>
        <row r="362">
          <cell r="B362">
            <v>14</v>
          </cell>
          <cell r="D362">
            <v>3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M362">
            <v>0</v>
          </cell>
          <cell r="Q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Y362">
            <v>0</v>
          </cell>
          <cell r="AB362">
            <v>0</v>
          </cell>
          <cell r="AR362">
            <v>0</v>
          </cell>
          <cell r="CS362">
            <v>40</v>
          </cell>
          <cell r="CT362">
            <v>3</v>
          </cell>
        </row>
        <row r="363">
          <cell r="B363">
            <v>15</v>
          </cell>
          <cell r="D363">
            <v>3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M363">
            <v>0</v>
          </cell>
          <cell r="Q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Y363">
            <v>0</v>
          </cell>
          <cell r="AB363">
            <v>0</v>
          </cell>
          <cell r="AR363">
            <v>0</v>
          </cell>
          <cell r="CS363">
            <v>40</v>
          </cell>
          <cell r="CT363">
            <v>3</v>
          </cell>
        </row>
        <row r="364">
          <cell r="B364">
            <v>16</v>
          </cell>
          <cell r="D364">
            <v>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M364">
            <v>0</v>
          </cell>
          <cell r="Q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Y364">
            <v>0</v>
          </cell>
          <cell r="AB364">
            <v>0</v>
          </cell>
          <cell r="AR364">
            <v>0</v>
          </cell>
          <cell r="CS364">
            <v>40</v>
          </cell>
          <cell r="CT364">
            <v>3</v>
          </cell>
        </row>
        <row r="365">
          <cell r="B365">
            <v>17</v>
          </cell>
          <cell r="D365">
            <v>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M365">
            <v>0</v>
          </cell>
          <cell r="Q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Y365">
            <v>0</v>
          </cell>
          <cell r="AB365">
            <v>0</v>
          </cell>
          <cell r="AR365">
            <v>0</v>
          </cell>
          <cell r="CS365">
            <v>40</v>
          </cell>
          <cell r="CT365">
            <v>3</v>
          </cell>
        </row>
        <row r="366">
          <cell r="B366">
            <v>18</v>
          </cell>
          <cell r="D366">
            <v>3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M366">
            <v>0</v>
          </cell>
          <cell r="Q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Y366">
            <v>0</v>
          </cell>
          <cell r="AB366">
            <v>0</v>
          </cell>
          <cell r="AR366">
            <v>0</v>
          </cell>
          <cell r="CS366">
            <v>40</v>
          </cell>
          <cell r="CT366">
            <v>3</v>
          </cell>
        </row>
        <row r="367">
          <cell r="B367">
            <v>19</v>
          </cell>
          <cell r="D367">
            <v>3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M367">
            <v>0</v>
          </cell>
          <cell r="Q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Y367">
            <v>0</v>
          </cell>
          <cell r="AB367">
            <v>0</v>
          </cell>
          <cell r="AR367">
            <v>0</v>
          </cell>
          <cell r="CS367">
            <v>40</v>
          </cell>
          <cell r="CT367">
            <v>3</v>
          </cell>
        </row>
        <row r="368">
          <cell r="B368">
            <v>20</v>
          </cell>
          <cell r="D368">
            <v>3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M368">
            <v>0</v>
          </cell>
          <cell r="Q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Y368">
            <v>0</v>
          </cell>
          <cell r="AB368">
            <v>0</v>
          </cell>
          <cell r="AR368">
            <v>0</v>
          </cell>
          <cell r="CS368">
            <v>40</v>
          </cell>
          <cell r="CT368">
            <v>3</v>
          </cell>
        </row>
        <row r="369">
          <cell r="B369">
            <v>21</v>
          </cell>
          <cell r="D369">
            <v>3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M369">
            <v>0</v>
          </cell>
          <cell r="Q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Y369">
            <v>0</v>
          </cell>
          <cell r="AB369">
            <v>0</v>
          </cell>
          <cell r="AR369">
            <v>0</v>
          </cell>
          <cell r="CS369">
            <v>40</v>
          </cell>
          <cell r="CT369">
            <v>3</v>
          </cell>
        </row>
        <row r="370">
          <cell r="B370">
            <v>22</v>
          </cell>
          <cell r="D370">
            <v>3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M370">
            <v>0</v>
          </cell>
          <cell r="Q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Y370">
            <v>0</v>
          </cell>
          <cell r="AB370">
            <v>0</v>
          </cell>
          <cell r="AR370">
            <v>0</v>
          </cell>
          <cell r="CS370">
            <v>40</v>
          </cell>
          <cell r="CT370">
            <v>3</v>
          </cell>
        </row>
        <row r="371">
          <cell r="B371">
            <v>23</v>
          </cell>
          <cell r="D371">
            <v>3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M371">
            <v>0</v>
          </cell>
          <cell r="Q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Y371">
            <v>0</v>
          </cell>
          <cell r="AB371">
            <v>0</v>
          </cell>
          <cell r="AR371">
            <v>0</v>
          </cell>
          <cell r="CS371">
            <v>40</v>
          </cell>
          <cell r="CT371">
            <v>3</v>
          </cell>
        </row>
        <row r="372">
          <cell r="B372">
            <v>24</v>
          </cell>
          <cell r="D372">
            <v>3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M372">
            <v>0</v>
          </cell>
          <cell r="Q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Y372">
            <v>0</v>
          </cell>
          <cell r="AB372">
            <v>0</v>
          </cell>
          <cell r="AR372">
            <v>0</v>
          </cell>
          <cell r="CS372">
            <v>40</v>
          </cell>
          <cell r="CT372">
            <v>3</v>
          </cell>
        </row>
        <row r="373">
          <cell r="B373">
            <v>25</v>
          </cell>
          <cell r="D373">
            <v>3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M373">
            <v>0</v>
          </cell>
          <cell r="Q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Y373">
            <v>0</v>
          </cell>
          <cell r="AB373">
            <v>0</v>
          </cell>
          <cell r="AR373">
            <v>0</v>
          </cell>
          <cell r="CS373">
            <v>40</v>
          </cell>
          <cell r="CT373">
            <v>3</v>
          </cell>
        </row>
        <row r="374">
          <cell r="B374">
            <v>26</v>
          </cell>
          <cell r="D374">
            <v>3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M374">
            <v>0</v>
          </cell>
          <cell r="Q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Y374">
            <v>0</v>
          </cell>
          <cell r="AB374">
            <v>0</v>
          </cell>
          <cell r="AR374">
            <v>0</v>
          </cell>
          <cell r="CS374">
            <v>40</v>
          </cell>
          <cell r="CT374">
            <v>3</v>
          </cell>
        </row>
        <row r="375">
          <cell r="B375">
            <v>27</v>
          </cell>
          <cell r="D375">
            <v>3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M375">
            <v>0</v>
          </cell>
          <cell r="Q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Y375">
            <v>0</v>
          </cell>
          <cell r="AB375">
            <v>0</v>
          </cell>
          <cell r="AR375">
            <v>0</v>
          </cell>
          <cell r="CS375">
            <v>40</v>
          </cell>
          <cell r="CT375">
            <v>3</v>
          </cell>
        </row>
        <row r="376">
          <cell r="B376">
            <v>28</v>
          </cell>
          <cell r="D376">
            <v>3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M376">
            <v>0</v>
          </cell>
          <cell r="Q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Y376">
            <v>0</v>
          </cell>
          <cell r="AB376">
            <v>0</v>
          </cell>
          <cell r="AR376">
            <v>0</v>
          </cell>
          <cell r="CS376">
            <v>40</v>
          </cell>
          <cell r="CT376">
            <v>3</v>
          </cell>
        </row>
        <row r="377">
          <cell r="B377">
            <v>29</v>
          </cell>
          <cell r="D377">
            <v>3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M377">
            <v>0</v>
          </cell>
          <cell r="Q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Y377">
            <v>0</v>
          </cell>
          <cell r="AB377">
            <v>0</v>
          </cell>
          <cell r="AR377">
            <v>0</v>
          </cell>
          <cell r="CS377">
            <v>40</v>
          </cell>
          <cell r="CT377">
            <v>3</v>
          </cell>
        </row>
        <row r="378">
          <cell r="B378">
            <v>30</v>
          </cell>
          <cell r="D378">
            <v>3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M378">
            <v>0</v>
          </cell>
          <cell r="Q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Y378">
            <v>0</v>
          </cell>
          <cell r="AB378">
            <v>0</v>
          </cell>
          <cell r="AR378">
            <v>0</v>
          </cell>
          <cell r="CS378">
            <v>40</v>
          </cell>
          <cell r="CT378">
            <v>3</v>
          </cell>
        </row>
        <row r="379">
          <cell r="B379">
            <v>31</v>
          </cell>
          <cell r="D379">
            <v>3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M379">
            <v>0</v>
          </cell>
          <cell r="Q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Y379">
            <v>0</v>
          </cell>
          <cell r="AB379">
            <v>0</v>
          </cell>
          <cell r="AR379">
            <v>0</v>
          </cell>
          <cell r="CS379">
            <v>40</v>
          </cell>
          <cell r="CT379">
            <v>3</v>
          </cell>
        </row>
      </sheetData>
      <sheetData sheetId="4">
        <row r="1">
          <cell r="A1" t="str">
            <v>DAFTAR STOCK MATERIAL &amp; SPARE PART</v>
          </cell>
        </row>
      </sheetData>
      <sheetData sheetId="5">
        <row r="1">
          <cell r="A1" t="str">
            <v>DAFTAR STOCK MATERIAL &amp; SPARE PART</v>
          </cell>
        </row>
      </sheetData>
      <sheetData sheetId="6">
        <row r="1">
          <cell r="A1" t="str">
            <v>DAFTAR STOCK MATERIAL &amp; SPARE PART</v>
          </cell>
        </row>
      </sheetData>
      <sheetData sheetId="7">
        <row r="1">
          <cell r="A1" t="str">
            <v>DAFTAR STOCK MATERIAL &amp; SPARE PART</v>
          </cell>
        </row>
      </sheetData>
      <sheetData sheetId="8" refreshError="1"/>
      <sheetData sheetId="9">
        <row r="1">
          <cell r="A1" t="str">
            <v>DAFTAR STOCK MATERIAL &amp; SPARE PART</v>
          </cell>
        </row>
      </sheetData>
      <sheetData sheetId="10">
        <row r="1">
          <cell r="A1" t="str">
            <v>DAFTAR STOCK MATERIAL &amp; SPARE PART</v>
          </cell>
        </row>
      </sheetData>
      <sheetData sheetId="11">
        <row r="1">
          <cell r="A1" t="str">
            <v>DAFTAR STOCK MATERIAL &amp; SPARE PART</v>
          </cell>
        </row>
      </sheetData>
      <sheetData sheetId="12">
        <row r="1">
          <cell r="A1" t="str">
            <v>DAFTAR STOCK MATERIAL &amp; SPARE PART</v>
          </cell>
        </row>
      </sheetData>
      <sheetData sheetId="13">
        <row r="1">
          <cell r="A1" t="str">
            <v>DAFTAR STOCK MATERIAL &amp; SPARE PART</v>
          </cell>
        </row>
      </sheetData>
      <sheetData sheetId="14">
        <row r="1">
          <cell r="A1" t="str">
            <v>DAFTAR STOCK MATERIAL &amp; SPARE PART</v>
          </cell>
        </row>
      </sheetData>
      <sheetData sheetId="15">
        <row r="1">
          <cell r="A1" t="str">
            <v>DAFTAR STOCK MATERIAL &amp; SPARE PART</v>
          </cell>
        </row>
      </sheetData>
      <sheetData sheetId="16">
        <row r="1">
          <cell r="A1" t="str">
            <v>DAFTAR STOCK MATERIAL &amp; SPARE PART</v>
          </cell>
        </row>
      </sheetData>
      <sheetData sheetId="17">
        <row r="1">
          <cell r="A1" t="str">
            <v>DAFTAR STOCK MATERIAL &amp; SPARE PART</v>
          </cell>
        </row>
      </sheetData>
      <sheetData sheetId="18">
        <row r="1">
          <cell r="A1" t="str">
            <v>DAFTAR STOCK MATERIAL &amp; SPARE PART</v>
          </cell>
        </row>
      </sheetData>
      <sheetData sheetId="19">
        <row r="1">
          <cell r="A1" t="str">
            <v>DAFTAR STOCK MATERIAL &amp; SPARE PART</v>
          </cell>
        </row>
      </sheetData>
      <sheetData sheetId="20">
        <row r="1">
          <cell r="A1" t="str">
            <v>DAFTAR STOCK MATERIAL &amp; SPARE PART</v>
          </cell>
        </row>
      </sheetData>
      <sheetData sheetId="21">
        <row r="1">
          <cell r="A1" t="str">
            <v>DAFTAR STOCK MATERIAL &amp; SPARE PART</v>
          </cell>
        </row>
      </sheetData>
      <sheetData sheetId="22">
        <row r="1">
          <cell r="A1" t="str">
            <v>DAFTAR STOCK MATERIAL &amp; SPARE PART</v>
          </cell>
        </row>
      </sheetData>
      <sheetData sheetId="23">
        <row r="1">
          <cell r="A1" t="str">
            <v>DAFTAR STOCK MATERIAL &amp; SPARE PART</v>
          </cell>
        </row>
      </sheetData>
      <sheetData sheetId="24">
        <row r="1">
          <cell r="A1" t="str">
            <v>DAFTAR STOCK MATERIAL &amp; SPARE PART</v>
          </cell>
        </row>
      </sheetData>
      <sheetData sheetId="25">
        <row r="1">
          <cell r="A1" t="str">
            <v>DAFTAR STOCK MATERIAL &amp; SPARE PART</v>
          </cell>
        </row>
      </sheetData>
      <sheetData sheetId="26">
        <row r="1">
          <cell r="A1" t="str">
            <v>DAFTAR STOCK MATERIAL &amp; SPARE PART</v>
          </cell>
        </row>
      </sheetData>
      <sheetData sheetId="27">
        <row r="1">
          <cell r="A1" t="str">
            <v>DAFTAR STOCK MATERIAL &amp; SPARE PART</v>
          </cell>
        </row>
      </sheetData>
      <sheetData sheetId="28">
        <row r="1">
          <cell r="A1" t="str">
            <v>DAFTAR STOCK MATERIAL &amp; SPARE PART</v>
          </cell>
        </row>
      </sheetData>
      <sheetData sheetId="29">
        <row r="1">
          <cell r="A1" t="str">
            <v>DAFTAR STOCK MATERIAL &amp; SPARE PART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B3">
            <v>20.010000000000002</v>
          </cell>
        </row>
      </sheetData>
      <sheetData sheetId="47">
        <row r="3">
          <cell r="B3">
            <v>20.010000000000002</v>
          </cell>
        </row>
      </sheetData>
      <sheetData sheetId="48">
        <row r="1">
          <cell r="A1" t="str">
            <v>DAFTAR STOCK MATERIAL &amp; SPARE PART</v>
          </cell>
        </row>
      </sheetData>
      <sheetData sheetId="49">
        <row r="3">
          <cell r="B3">
            <v>20.010000000000002</v>
          </cell>
        </row>
      </sheetData>
      <sheetData sheetId="50">
        <row r="1">
          <cell r="A1" t="str">
            <v>DAFTAR STOCK MATERIAL &amp; SPARE PART</v>
          </cell>
        </row>
      </sheetData>
      <sheetData sheetId="51">
        <row r="1">
          <cell r="A1" t="str">
            <v>DAFTAR STOCK MATERIAL &amp; SPARE PART</v>
          </cell>
        </row>
      </sheetData>
      <sheetData sheetId="52">
        <row r="1">
          <cell r="A1" t="str">
            <v>DAFTAR STOCK MATERIAL &amp; SPARE PART</v>
          </cell>
        </row>
      </sheetData>
      <sheetData sheetId="53">
        <row r="1">
          <cell r="A1" t="str">
            <v>DAFTAR STOCK MATERIAL &amp; SPARE PART</v>
          </cell>
        </row>
      </sheetData>
      <sheetData sheetId="54">
        <row r="1">
          <cell r="A1" t="str">
            <v>DAFTAR STOCK MATERIAL &amp; SPARE PART</v>
          </cell>
        </row>
      </sheetData>
      <sheetData sheetId="55">
        <row r="1">
          <cell r="A1" t="str">
            <v>DAFTAR STOCK MATERIAL &amp; SPARE PART</v>
          </cell>
        </row>
      </sheetData>
      <sheetData sheetId="56">
        <row r="1">
          <cell r="A1" t="str">
            <v>DAFTAR STOCK MATERIAL &amp; SPARE PART</v>
          </cell>
        </row>
      </sheetData>
      <sheetData sheetId="57">
        <row r="1">
          <cell r="A1" t="str">
            <v>DAFTAR STOCK MATERIAL &amp; SPARE PART</v>
          </cell>
        </row>
      </sheetData>
      <sheetData sheetId="58">
        <row r="1">
          <cell r="A1" t="str">
            <v>DAFTAR STOCK MATERIAL &amp; SPARE PART</v>
          </cell>
        </row>
      </sheetData>
      <sheetData sheetId="59">
        <row r="3">
          <cell r="B3">
            <v>20.010000000000002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A1" t="str">
            <v>DAFTAR STOCK MATERIAL &amp; SPARE PART</v>
          </cell>
        </row>
      </sheetData>
      <sheetData sheetId="297">
        <row r="1">
          <cell r="A1" t="str">
            <v>DAFTAR STOCK MATERIAL &amp; SPARE PART</v>
          </cell>
        </row>
      </sheetData>
      <sheetData sheetId="298">
        <row r="1">
          <cell r="A1" t="str">
            <v>DAFTAR STOCK MATERIAL &amp; SPARE PART</v>
          </cell>
        </row>
      </sheetData>
      <sheetData sheetId="299">
        <row r="1">
          <cell r="A1" t="str">
            <v>DAFTAR STOCK MATERIAL &amp; SPARE PART</v>
          </cell>
        </row>
      </sheetData>
      <sheetData sheetId="300">
        <row r="1">
          <cell r="A1" t="str">
            <v>DAFTAR STOCK MATERIAL &amp; SPARE PART</v>
          </cell>
        </row>
      </sheetData>
      <sheetData sheetId="301" refreshError="1"/>
      <sheetData sheetId="302">
        <row r="1">
          <cell r="A1" t="str">
            <v>DAFTAR STOCK MATERIAL &amp; SPARE PART</v>
          </cell>
        </row>
      </sheetData>
      <sheetData sheetId="303">
        <row r="1">
          <cell r="A1" t="str">
            <v>DAFTAR STOCK MATERIAL &amp; SPARE PART</v>
          </cell>
        </row>
      </sheetData>
      <sheetData sheetId="304">
        <row r="1">
          <cell r="A1" t="str">
            <v>DAFTAR STOCK MATERIAL &amp; SPARE PART</v>
          </cell>
        </row>
      </sheetData>
      <sheetData sheetId="305">
        <row r="1">
          <cell r="A1" t="str">
            <v>DAFTAR STOCK MATERIAL &amp; SPARE PART</v>
          </cell>
        </row>
      </sheetData>
      <sheetData sheetId="306">
        <row r="1">
          <cell r="A1" t="str">
            <v>DAFTAR STOCK MATERIAL &amp; SPARE PART</v>
          </cell>
        </row>
      </sheetData>
      <sheetData sheetId="307">
        <row r="1">
          <cell r="A1" t="str">
            <v>DAFTAR STOCK MATERIAL &amp; SPARE PART</v>
          </cell>
        </row>
      </sheetData>
      <sheetData sheetId="308">
        <row r="1">
          <cell r="A1" t="str">
            <v>DAFTAR STOCK MATERIAL &amp; SPARE PART</v>
          </cell>
        </row>
      </sheetData>
      <sheetData sheetId="309">
        <row r="1">
          <cell r="A1" t="str">
            <v>DAFTAR STOCK MATERIAL &amp; SPARE PART</v>
          </cell>
        </row>
      </sheetData>
      <sheetData sheetId="310">
        <row r="1">
          <cell r="A1" t="str">
            <v>DAFTAR STOCK MATERIAL &amp; SPARE PART</v>
          </cell>
        </row>
      </sheetData>
      <sheetData sheetId="311">
        <row r="1">
          <cell r="A1" t="str">
            <v>DAFTAR STOCK MATERIAL &amp; SPARE PART</v>
          </cell>
        </row>
      </sheetData>
      <sheetData sheetId="312">
        <row r="1">
          <cell r="A1" t="str">
            <v>DAFTAR STOCK MATERIAL &amp; SPARE PART</v>
          </cell>
        </row>
      </sheetData>
      <sheetData sheetId="313">
        <row r="1">
          <cell r="A1" t="str">
            <v>DAFTAR STOCK MATERIAL &amp; SPARE PART</v>
          </cell>
        </row>
      </sheetData>
      <sheetData sheetId="314">
        <row r="1">
          <cell r="A1" t="str">
            <v>DAFTAR STOCK MATERIAL &amp; SPARE PART</v>
          </cell>
        </row>
      </sheetData>
      <sheetData sheetId="315">
        <row r="1">
          <cell r="A1" t="str">
            <v>DAFTAR STOCK MATERIAL &amp; SPARE PART</v>
          </cell>
        </row>
      </sheetData>
      <sheetData sheetId="316">
        <row r="1">
          <cell r="A1" t="str">
            <v>DAFTAR STOCK MATERIAL &amp; SPARE PART</v>
          </cell>
        </row>
      </sheetData>
      <sheetData sheetId="317">
        <row r="1">
          <cell r="A1" t="str">
            <v>DAFTAR STOCK MATERIAL &amp; SPARE PART</v>
          </cell>
        </row>
      </sheetData>
      <sheetData sheetId="318">
        <row r="1">
          <cell r="A1" t="str">
            <v>DAFTAR STOCK MATERIAL &amp; SPARE PART</v>
          </cell>
        </row>
      </sheetData>
      <sheetData sheetId="319">
        <row r="1">
          <cell r="A1" t="str">
            <v>DAFTAR STOCK MATERIAL &amp; SPARE PART</v>
          </cell>
        </row>
      </sheetData>
      <sheetData sheetId="320">
        <row r="1">
          <cell r="A1" t="str">
            <v>DAFTAR STOCK MATERIAL &amp; SPARE PART</v>
          </cell>
        </row>
      </sheetData>
      <sheetData sheetId="321">
        <row r="1">
          <cell r="A1" t="str">
            <v>DAFTAR STOCK MATERIAL &amp; SPARE PART</v>
          </cell>
        </row>
      </sheetData>
      <sheetData sheetId="322">
        <row r="1">
          <cell r="A1" t="str">
            <v>DAFTAR STOCK MATERIAL &amp; SPARE PART</v>
          </cell>
        </row>
      </sheetData>
      <sheetData sheetId="323">
        <row r="1">
          <cell r="A1" t="str">
            <v>DAFTAR STOCK MATERIAL &amp; SPARE PART</v>
          </cell>
        </row>
      </sheetData>
      <sheetData sheetId="324">
        <row r="1">
          <cell r="A1" t="str">
            <v>DAFTAR STOCK MATERIAL &amp; SPARE PART</v>
          </cell>
        </row>
      </sheetData>
      <sheetData sheetId="325">
        <row r="1">
          <cell r="A1" t="str">
            <v>DAFTAR STOCK MATERIAL &amp; SPARE PART</v>
          </cell>
        </row>
      </sheetData>
      <sheetData sheetId="326">
        <row r="1">
          <cell r="A1" t="str">
            <v>DAFTAR STOCK MATERIAL &amp; SPARE PART</v>
          </cell>
        </row>
      </sheetData>
      <sheetData sheetId="327">
        <row r="1">
          <cell r="A1" t="str">
            <v>DAFTAR STOCK MATERIAL &amp; SPARE PART</v>
          </cell>
        </row>
      </sheetData>
      <sheetData sheetId="328">
        <row r="1">
          <cell r="A1" t="str">
            <v>DAFTAR STOCK MATERIAL &amp; SPARE PART</v>
          </cell>
        </row>
      </sheetData>
      <sheetData sheetId="329">
        <row r="1">
          <cell r="A1" t="str">
            <v>DAFTAR STOCK MATERIAL &amp; SPARE PART</v>
          </cell>
        </row>
      </sheetData>
      <sheetData sheetId="330">
        <row r="1">
          <cell r="A1" t="str">
            <v>DAFTAR STOCK MATERIAL &amp; SPARE PART</v>
          </cell>
        </row>
      </sheetData>
      <sheetData sheetId="331">
        <row r="1">
          <cell r="A1" t="str">
            <v>DAFTAR STOCK MATERIAL &amp; SPARE PART</v>
          </cell>
        </row>
      </sheetData>
      <sheetData sheetId="332">
        <row r="1">
          <cell r="A1" t="str">
            <v>DAFTAR STOCK MATERIAL &amp; SPARE PART</v>
          </cell>
        </row>
      </sheetData>
      <sheetData sheetId="333">
        <row r="1">
          <cell r="A1" t="str">
            <v>DAFTAR STOCK MATERIAL &amp; SPARE PART</v>
          </cell>
        </row>
      </sheetData>
      <sheetData sheetId="334">
        <row r="1">
          <cell r="A1" t="str">
            <v>DAFTAR STOCK MATERIAL &amp; SPARE PART</v>
          </cell>
        </row>
      </sheetData>
      <sheetData sheetId="335">
        <row r="1">
          <cell r="A1" t="str">
            <v>DAFTAR STOCK MATERIAL &amp; SPARE PART</v>
          </cell>
        </row>
      </sheetData>
      <sheetData sheetId="336">
        <row r="1">
          <cell r="A1" t="str">
            <v>DAFTAR STOCK MATERIAL &amp; SPARE PART</v>
          </cell>
        </row>
      </sheetData>
      <sheetData sheetId="337">
        <row r="1">
          <cell r="A1" t="str">
            <v>DAFTAR STOCK MATERIAL &amp; SPARE PART</v>
          </cell>
        </row>
      </sheetData>
      <sheetData sheetId="338">
        <row r="1">
          <cell r="A1" t="str">
            <v>DAFTAR STOCK MATERIAL &amp; SPARE PART</v>
          </cell>
        </row>
      </sheetData>
      <sheetData sheetId="339">
        <row r="1">
          <cell r="A1" t="str">
            <v>DAFTAR STOCK MATERIAL &amp; SPARE PART</v>
          </cell>
        </row>
      </sheetData>
      <sheetData sheetId="340">
        <row r="1">
          <cell r="A1" t="str">
            <v>DAFTAR STOCK MATERIAL &amp; SPARE PART</v>
          </cell>
        </row>
      </sheetData>
      <sheetData sheetId="341">
        <row r="1">
          <cell r="A1" t="str">
            <v>DAFTAR STOCK MATERIAL &amp; SPARE PART</v>
          </cell>
        </row>
      </sheetData>
      <sheetData sheetId="342">
        <row r="1">
          <cell r="A1" t="str">
            <v>DAFTAR STOCK MATERIAL &amp; SPARE PART</v>
          </cell>
        </row>
      </sheetData>
      <sheetData sheetId="343">
        <row r="1">
          <cell r="A1" t="str">
            <v>DAFTAR STOCK MATERIAL &amp; SPARE PART</v>
          </cell>
        </row>
      </sheetData>
      <sheetData sheetId="344">
        <row r="1">
          <cell r="A1" t="str">
            <v>DAFTAR STOCK MATERIAL &amp; SPARE PART</v>
          </cell>
        </row>
      </sheetData>
      <sheetData sheetId="345">
        <row r="1">
          <cell r="A1" t="str">
            <v>DAFTAR STOCK MATERIAL &amp; SPARE PART</v>
          </cell>
        </row>
      </sheetData>
      <sheetData sheetId="346">
        <row r="1">
          <cell r="A1" t="str">
            <v>DAFTAR STOCK MATERIAL &amp; SPARE PART</v>
          </cell>
        </row>
      </sheetData>
      <sheetData sheetId="347">
        <row r="1">
          <cell r="A1" t="str">
            <v>DAFTAR STOCK MATERIAL &amp; SPARE PART</v>
          </cell>
        </row>
      </sheetData>
      <sheetData sheetId="348">
        <row r="1">
          <cell r="A1" t="str">
            <v>DAFTAR STOCK MATERIAL &amp; SPARE PART</v>
          </cell>
        </row>
      </sheetData>
      <sheetData sheetId="349">
        <row r="1">
          <cell r="A1" t="str">
            <v>DAFTAR STOCK MATERIAL &amp; SPARE PART</v>
          </cell>
        </row>
      </sheetData>
      <sheetData sheetId="350">
        <row r="1">
          <cell r="A1" t="str">
            <v>DAFTAR STOCK MATERIAL &amp; SPARE PART</v>
          </cell>
        </row>
      </sheetData>
      <sheetData sheetId="351">
        <row r="1">
          <cell r="A1" t="str">
            <v>DAFTAR STOCK MATERIAL &amp; SPARE PART</v>
          </cell>
        </row>
      </sheetData>
      <sheetData sheetId="352">
        <row r="1">
          <cell r="A1" t="str">
            <v>DAFTAR STOCK MATERIAL &amp; SPARE PART</v>
          </cell>
        </row>
      </sheetData>
      <sheetData sheetId="353">
        <row r="1">
          <cell r="A1" t="str">
            <v>DAFTAR STOCK MATERIAL &amp; SPARE PART</v>
          </cell>
        </row>
      </sheetData>
      <sheetData sheetId="354">
        <row r="1">
          <cell r="A1" t="str">
            <v>DAFTAR STOCK MATERIAL &amp; SPARE PART</v>
          </cell>
        </row>
      </sheetData>
      <sheetData sheetId="355">
        <row r="1">
          <cell r="A1" t="str">
            <v>DAFTAR STOCK MATERIAL &amp; SPARE PART</v>
          </cell>
        </row>
      </sheetData>
      <sheetData sheetId="356">
        <row r="1">
          <cell r="A1" t="str">
            <v>DAFTAR STOCK MATERIAL &amp; SPARE PART</v>
          </cell>
        </row>
      </sheetData>
      <sheetData sheetId="357">
        <row r="1">
          <cell r="A1" t="str">
            <v>DAFTAR STOCK MATERIAL &amp; SPARE PART</v>
          </cell>
        </row>
      </sheetData>
      <sheetData sheetId="358">
        <row r="1">
          <cell r="A1" t="str">
            <v>DAFTAR STOCK MATERIAL &amp; SPARE PART</v>
          </cell>
        </row>
      </sheetData>
      <sheetData sheetId="359">
        <row r="1">
          <cell r="A1" t="str">
            <v>DAFTAR STOCK MATERIAL &amp; SPARE PART</v>
          </cell>
        </row>
      </sheetData>
      <sheetData sheetId="360">
        <row r="1">
          <cell r="A1" t="str">
            <v>DAFTAR STOCK MATERIAL &amp; SPARE PART</v>
          </cell>
        </row>
      </sheetData>
      <sheetData sheetId="361">
        <row r="1">
          <cell r="A1" t="str">
            <v>DAFTAR STOCK MATERIAL &amp; SPARE PART</v>
          </cell>
        </row>
      </sheetData>
      <sheetData sheetId="362">
        <row r="1">
          <cell r="A1" t="str">
            <v>DAFTAR STOCK MATERIAL &amp; SPARE PART</v>
          </cell>
        </row>
      </sheetData>
      <sheetData sheetId="363">
        <row r="1">
          <cell r="A1" t="str">
            <v>DAFTAR STOCK MATERIAL &amp; SPARE PART</v>
          </cell>
        </row>
      </sheetData>
      <sheetData sheetId="364">
        <row r="1">
          <cell r="A1" t="str">
            <v>DAFTAR STOCK MATERIAL &amp; SPARE PART</v>
          </cell>
        </row>
      </sheetData>
      <sheetData sheetId="365">
        <row r="1">
          <cell r="A1" t="str">
            <v>DAFTAR STOCK MATERIAL &amp; SPARE PART</v>
          </cell>
        </row>
      </sheetData>
      <sheetData sheetId="366">
        <row r="1">
          <cell r="A1" t="str">
            <v>DAFTAR STOCK MATERIAL &amp; SPARE PART</v>
          </cell>
        </row>
      </sheetData>
      <sheetData sheetId="367">
        <row r="1">
          <cell r="A1" t="str">
            <v>DAFTAR STOCK MATERIAL &amp; SPARE PART</v>
          </cell>
        </row>
      </sheetData>
      <sheetData sheetId="368">
        <row r="1">
          <cell r="A1" t="str">
            <v>DAFTAR STOCK MATERIAL &amp; SPARE PART</v>
          </cell>
        </row>
      </sheetData>
      <sheetData sheetId="369">
        <row r="1">
          <cell r="A1" t="str">
            <v>DAFTAR STOCK MATERIAL &amp; SPARE PART</v>
          </cell>
        </row>
      </sheetData>
      <sheetData sheetId="370">
        <row r="1">
          <cell r="A1" t="str">
            <v>DAFTAR STOCK MATERIAL &amp; SPARE PART</v>
          </cell>
        </row>
      </sheetData>
      <sheetData sheetId="371">
        <row r="1">
          <cell r="A1" t="str">
            <v>DAFTAR STOCK MATERIAL &amp; SPARE PART</v>
          </cell>
        </row>
      </sheetData>
      <sheetData sheetId="372">
        <row r="1">
          <cell r="A1" t="str">
            <v>DAFTAR STOCK MATERIAL &amp; SPARE PART</v>
          </cell>
        </row>
      </sheetData>
      <sheetData sheetId="373">
        <row r="1">
          <cell r="A1" t="str">
            <v>DAFTAR STOCK MATERIAL &amp; SPARE PART</v>
          </cell>
        </row>
      </sheetData>
      <sheetData sheetId="374">
        <row r="1">
          <cell r="A1" t="str">
            <v>DAFTAR STOCK MATERIAL &amp; SPARE PART</v>
          </cell>
        </row>
      </sheetData>
      <sheetData sheetId="375">
        <row r="1">
          <cell r="A1" t="str">
            <v>DAFTAR STOCK MATERIAL &amp; SPARE PART</v>
          </cell>
        </row>
      </sheetData>
      <sheetData sheetId="376">
        <row r="1">
          <cell r="A1" t="str">
            <v>DAFTAR STOCK MATERIAL &amp; SPARE PART</v>
          </cell>
        </row>
      </sheetData>
      <sheetData sheetId="377">
        <row r="1">
          <cell r="A1" t="str">
            <v>DAFTAR STOCK MATERIAL &amp; SPARE PART</v>
          </cell>
        </row>
      </sheetData>
      <sheetData sheetId="378">
        <row r="1">
          <cell r="A1" t="str">
            <v>DAFTAR STOCK MATERIAL &amp; SPARE PART</v>
          </cell>
        </row>
      </sheetData>
      <sheetData sheetId="379">
        <row r="1">
          <cell r="A1" t="str">
            <v>DAFTAR STOCK MATERIAL &amp; SPARE PART</v>
          </cell>
        </row>
      </sheetData>
      <sheetData sheetId="380">
        <row r="1">
          <cell r="A1" t="str">
            <v>DAFTAR STOCK MATERIAL &amp; SPARE PART</v>
          </cell>
        </row>
      </sheetData>
      <sheetData sheetId="381">
        <row r="1">
          <cell r="A1" t="str">
            <v>DAFTAR STOCK MATERIAL &amp; SPARE PART</v>
          </cell>
        </row>
      </sheetData>
      <sheetData sheetId="382">
        <row r="1">
          <cell r="A1" t="str">
            <v>DAFTAR STOCK MATERIAL &amp; SPARE PART</v>
          </cell>
        </row>
      </sheetData>
      <sheetData sheetId="383">
        <row r="1">
          <cell r="A1" t="str">
            <v>DAFTAR STOCK MATERIAL &amp; SPARE PART</v>
          </cell>
        </row>
      </sheetData>
      <sheetData sheetId="384">
        <row r="1">
          <cell r="A1" t="str">
            <v>DAFTAR STOCK MATERIAL &amp; SPARE PART</v>
          </cell>
        </row>
      </sheetData>
      <sheetData sheetId="385">
        <row r="1">
          <cell r="A1" t="str">
            <v>DAFTAR STOCK MATERIAL &amp; SPARE PART</v>
          </cell>
        </row>
      </sheetData>
      <sheetData sheetId="386">
        <row r="1">
          <cell r="A1" t="str">
            <v>DAFTAR STOCK MATERIAL &amp; SPARE PART</v>
          </cell>
        </row>
      </sheetData>
      <sheetData sheetId="387">
        <row r="1">
          <cell r="A1" t="str">
            <v>DAFTAR STOCK MATERIAL &amp; SPARE PART</v>
          </cell>
        </row>
      </sheetData>
      <sheetData sheetId="388">
        <row r="1">
          <cell r="A1" t="str">
            <v>DAFTAR STOCK MATERIAL &amp; SPARE PART</v>
          </cell>
        </row>
      </sheetData>
      <sheetData sheetId="389" refreshError="1"/>
      <sheetData sheetId="390">
        <row r="1">
          <cell r="A1" t="str">
            <v>DAFTAR STOCK MATERIAL &amp; SPARE PART</v>
          </cell>
        </row>
      </sheetData>
      <sheetData sheetId="391">
        <row r="1">
          <cell r="A1" t="str">
            <v>DAFTAR STOCK MATERIAL &amp; SPARE PART</v>
          </cell>
        </row>
      </sheetData>
      <sheetData sheetId="392">
        <row r="1">
          <cell r="A1" t="str">
            <v>DAFTAR STOCK MATERIAL &amp; SPARE PART</v>
          </cell>
        </row>
      </sheetData>
      <sheetData sheetId="393">
        <row r="1">
          <cell r="A1" t="str">
            <v>DAFTAR STOCK MATERIAL &amp; SPARE PART</v>
          </cell>
        </row>
      </sheetData>
      <sheetData sheetId="394">
        <row r="1">
          <cell r="A1" t="str">
            <v>DAFTAR STOCK MATERIAL &amp; SPARE PART</v>
          </cell>
        </row>
      </sheetData>
      <sheetData sheetId="395">
        <row r="1">
          <cell r="A1" t="str">
            <v>DAFTAR STOCK MATERIAL &amp; SPARE PART</v>
          </cell>
        </row>
      </sheetData>
      <sheetData sheetId="396">
        <row r="1">
          <cell r="A1" t="str">
            <v>DAFTAR STOCK MATERIAL &amp; SPARE PART</v>
          </cell>
        </row>
      </sheetData>
      <sheetData sheetId="397">
        <row r="1">
          <cell r="A1" t="str">
            <v>DAFTAR STOCK MATERIAL &amp; SPARE PART</v>
          </cell>
        </row>
      </sheetData>
      <sheetData sheetId="398">
        <row r="1">
          <cell r="A1" t="str">
            <v>DAFTAR STOCK MATERIAL &amp; SPARE PART</v>
          </cell>
        </row>
      </sheetData>
      <sheetData sheetId="399">
        <row r="1">
          <cell r="A1" t="str">
            <v>DAFTAR STOCK MATERIAL &amp; SPARE PART</v>
          </cell>
        </row>
      </sheetData>
      <sheetData sheetId="400">
        <row r="1">
          <cell r="A1" t="str">
            <v>DAFTAR STOCK MATERIAL &amp; SPARE PART</v>
          </cell>
        </row>
      </sheetData>
      <sheetData sheetId="401">
        <row r="1">
          <cell r="A1" t="str">
            <v>DAFTAR STOCK MATERIAL &amp; SPARE PART</v>
          </cell>
        </row>
      </sheetData>
      <sheetData sheetId="402">
        <row r="1">
          <cell r="A1" t="str">
            <v>DAFTAR STOCK MATERIAL &amp; SPARE PART</v>
          </cell>
        </row>
      </sheetData>
      <sheetData sheetId="403">
        <row r="1">
          <cell r="A1" t="str">
            <v>DAFTAR STOCK MATERIAL &amp; SPARE PART</v>
          </cell>
        </row>
      </sheetData>
      <sheetData sheetId="404">
        <row r="1">
          <cell r="A1" t="str">
            <v>DAFTAR STOCK MATERIAL &amp; SPARE PART</v>
          </cell>
        </row>
      </sheetData>
      <sheetData sheetId="405">
        <row r="1">
          <cell r="A1" t="str">
            <v>DAFTAR STOCK MATERIAL &amp; SPARE PART</v>
          </cell>
        </row>
      </sheetData>
      <sheetData sheetId="406">
        <row r="1">
          <cell r="A1" t="str">
            <v>DAFTAR STOCK MATERIAL &amp; SPARE PART</v>
          </cell>
        </row>
      </sheetData>
      <sheetData sheetId="407">
        <row r="1">
          <cell r="A1" t="str">
            <v>DAFTAR STOCK MATERIAL &amp; SPARE PART</v>
          </cell>
        </row>
      </sheetData>
      <sheetData sheetId="408">
        <row r="1">
          <cell r="A1" t="str">
            <v>DAFTAR STOCK MATERIAL &amp; SPARE PART</v>
          </cell>
        </row>
      </sheetData>
      <sheetData sheetId="409">
        <row r="1">
          <cell r="A1" t="str">
            <v>DAFTAR STOCK MATERIAL &amp; SPARE PART</v>
          </cell>
        </row>
      </sheetData>
      <sheetData sheetId="410">
        <row r="1">
          <cell r="A1" t="str">
            <v>DAFTAR STOCK MATERIAL &amp; SPARE PART</v>
          </cell>
        </row>
      </sheetData>
      <sheetData sheetId="411">
        <row r="1">
          <cell r="A1" t="str">
            <v>DAFTAR STOCK MATERIAL &amp; SPARE PART</v>
          </cell>
        </row>
      </sheetData>
      <sheetData sheetId="412">
        <row r="1">
          <cell r="A1" t="str">
            <v>DAFTAR STOCK MATERIAL &amp; SPARE PART</v>
          </cell>
        </row>
      </sheetData>
      <sheetData sheetId="413">
        <row r="1">
          <cell r="A1" t="str">
            <v>DAFTAR STOCK MATERIAL &amp; SPARE PART</v>
          </cell>
        </row>
      </sheetData>
      <sheetData sheetId="414">
        <row r="1">
          <cell r="A1" t="str">
            <v>DAFTAR STOCK MATERIAL &amp; SPARE PART</v>
          </cell>
        </row>
      </sheetData>
      <sheetData sheetId="415">
        <row r="1">
          <cell r="A1" t="str">
            <v>DAFTAR STOCK MATERIAL &amp; SPARE PART</v>
          </cell>
        </row>
      </sheetData>
      <sheetData sheetId="416">
        <row r="1">
          <cell r="A1" t="str">
            <v>DAFTAR STOCK MATERIAL &amp; SPARE PART</v>
          </cell>
        </row>
      </sheetData>
      <sheetData sheetId="417">
        <row r="1">
          <cell r="A1" t="str">
            <v>DAFTAR STOCK MATERIAL &amp; SPARE PART</v>
          </cell>
        </row>
      </sheetData>
      <sheetData sheetId="418">
        <row r="1">
          <cell r="A1" t="str">
            <v>DAFTAR STOCK MATERIAL &amp; SPARE PART</v>
          </cell>
        </row>
      </sheetData>
      <sheetData sheetId="419">
        <row r="1">
          <cell r="A1" t="str">
            <v>DAFTAR STOCK MATERIAL &amp; SPARE PART</v>
          </cell>
        </row>
      </sheetData>
      <sheetData sheetId="420">
        <row r="1">
          <cell r="A1" t="str">
            <v>DAFTAR STOCK MATERIAL &amp; SPARE PART</v>
          </cell>
        </row>
      </sheetData>
      <sheetData sheetId="421">
        <row r="1">
          <cell r="A1" t="str">
            <v>DAFTAR STOCK MATERIAL &amp; SPARE PART</v>
          </cell>
        </row>
      </sheetData>
      <sheetData sheetId="422">
        <row r="1">
          <cell r="A1" t="str">
            <v>DAFTAR STOCK MATERIAL &amp; SPARE PART</v>
          </cell>
        </row>
      </sheetData>
      <sheetData sheetId="423">
        <row r="1">
          <cell r="A1" t="str">
            <v>DAFTAR STOCK MATERIAL &amp; SPARE PART</v>
          </cell>
        </row>
      </sheetData>
      <sheetData sheetId="424">
        <row r="1">
          <cell r="A1" t="str">
            <v>DAFTAR STOCK MATERIAL &amp; SPARE PART</v>
          </cell>
        </row>
      </sheetData>
      <sheetData sheetId="425">
        <row r="1">
          <cell r="A1" t="str">
            <v>DAFTAR STOCK MATERIAL &amp; SPARE PART</v>
          </cell>
        </row>
      </sheetData>
      <sheetData sheetId="426">
        <row r="1">
          <cell r="A1" t="str">
            <v>DAFTAR STOCK MATERIAL &amp; SPARE PART</v>
          </cell>
        </row>
      </sheetData>
      <sheetData sheetId="427">
        <row r="1">
          <cell r="A1" t="str">
            <v>DAFTAR STOCK MATERIAL &amp; SPARE PART</v>
          </cell>
        </row>
      </sheetData>
      <sheetData sheetId="428">
        <row r="1">
          <cell r="A1" t="str">
            <v>DAFTAR STOCK MATERIAL &amp; SPARE PART</v>
          </cell>
        </row>
      </sheetData>
      <sheetData sheetId="429">
        <row r="1">
          <cell r="A1" t="str">
            <v>DAFTAR STOCK MATERIAL &amp; SPARE PART</v>
          </cell>
        </row>
      </sheetData>
      <sheetData sheetId="430">
        <row r="1">
          <cell r="A1" t="str">
            <v>DAFTAR STOCK MATERIAL &amp; SPARE PART</v>
          </cell>
        </row>
      </sheetData>
      <sheetData sheetId="431">
        <row r="1">
          <cell r="A1" t="str">
            <v>DAFTAR STOCK MATERIAL &amp; SPARE PART</v>
          </cell>
        </row>
      </sheetData>
      <sheetData sheetId="432">
        <row r="1">
          <cell r="A1" t="str">
            <v>DAFTAR STOCK MATERIAL &amp; SPARE PART</v>
          </cell>
        </row>
      </sheetData>
      <sheetData sheetId="433">
        <row r="1">
          <cell r="A1" t="str">
            <v>DAFTAR STOCK MATERIAL &amp; SPARE PART</v>
          </cell>
        </row>
      </sheetData>
      <sheetData sheetId="434">
        <row r="1">
          <cell r="A1" t="str">
            <v>DAFTAR STOCK MATERIAL &amp; SPARE PART</v>
          </cell>
        </row>
      </sheetData>
      <sheetData sheetId="435">
        <row r="1">
          <cell r="A1" t="str">
            <v>DAFTAR STOCK MATERIAL &amp; SPARE PART</v>
          </cell>
        </row>
      </sheetData>
      <sheetData sheetId="436">
        <row r="1">
          <cell r="A1" t="str">
            <v>DAFTAR STOCK MATERIAL &amp; SPARE PART</v>
          </cell>
        </row>
      </sheetData>
      <sheetData sheetId="437">
        <row r="1">
          <cell r="A1" t="str">
            <v>DAFTAR STOCK MATERIAL &amp; SPARE PART</v>
          </cell>
        </row>
      </sheetData>
      <sheetData sheetId="438">
        <row r="1">
          <cell r="A1" t="str">
            <v>DAFTAR STOCK MATERIAL &amp; SPARE PART</v>
          </cell>
        </row>
      </sheetData>
      <sheetData sheetId="439">
        <row r="1">
          <cell r="A1" t="str">
            <v>DAFTAR STOCK MATERIAL &amp; SPARE PART</v>
          </cell>
        </row>
      </sheetData>
      <sheetData sheetId="440">
        <row r="1">
          <cell r="A1" t="str">
            <v>DAFTAR STOCK MATERIAL &amp; SPARE PART</v>
          </cell>
        </row>
      </sheetData>
      <sheetData sheetId="441">
        <row r="1">
          <cell r="A1" t="str">
            <v>DAFTAR STOCK MATERIAL &amp; SPARE PART</v>
          </cell>
        </row>
      </sheetData>
      <sheetData sheetId="442">
        <row r="1">
          <cell r="A1" t="str">
            <v>DAFTAR STOCK MATERIAL &amp; SPARE PART</v>
          </cell>
        </row>
      </sheetData>
      <sheetData sheetId="443">
        <row r="1">
          <cell r="A1" t="str">
            <v>DAFTAR STOCK MATERIAL &amp; SPARE PART</v>
          </cell>
        </row>
      </sheetData>
      <sheetData sheetId="444">
        <row r="1">
          <cell r="A1" t="str">
            <v>DAFTAR STOCK MATERIAL &amp; SPARE PART</v>
          </cell>
        </row>
      </sheetData>
      <sheetData sheetId="445">
        <row r="1">
          <cell r="A1" t="str">
            <v>DAFTAR STOCK MATERIAL &amp; SPARE PART</v>
          </cell>
        </row>
      </sheetData>
      <sheetData sheetId="446">
        <row r="1">
          <cell r="A1" t="str">
            <v>DAFTAR STOCK MATERIAL &amp; SPARE PART</v>
          </cell>
        </row>
      </sheetData>
      <sheetData sheetId="447">
        <row r="1">
          <cell r="A1" t="str">
            <v>DAFTAR STOCK MATERIAL &amp; SPARE PART</v>
          </cell>
        </row>
      </sheetData>
      <sheetData sheetId="448">
        <row r="1">
          <cell r="A1" t="str">
            <v>DAFTAR STOCK MATERIAL &amp; SPARE PART</v>
          </cell>
        </row>
      </sheetData>
      <sheetData sheetId="449">
        <row r="1">
          <cell r="A1" t="str">
            <v>DAFTAR STOCK MATERIAL &amp; SPARE PART</v>
          </cell>
        </row>
      </sheetData>
      <sheetData sheetId="450">
        <row r="1">
          <cell r="A1" t="str">
            <v>DAFTAR STOCK MATERIAL &amp; SPARE PART</v>
          </cell>
        </row>
      </sheetData>
      <sheetData sheetId="451">
        <row r="1">
          <cell r="A1" t="str">
            <v>DAFTAR STOCK MATERIAL &amp; SPARE PART</v>
          </cell>
        </row>
      </sheetData>
      <sheetData sheetId="452">
        <row r="1">
          <cell r="A1" t="str">
            <v>DAFTAR STOCK MATERIAL &amp; SPARE PART</v>
          </cell>
        </row>
      </sheetData>
      <sheetData sheetId="453">
        <row r="1">
          <cell r="A1" t="str">
            <v>DAFTAR STOCK MATERIAL &amp; SPARE PART</v>
          </cell>
        </row>
      </sheetData>
      <sheetData sheetId="454">
        <row r="1">
          <cell r="A1" t="str">
            <v>DAFTAR STOCK MATERIAL &amp; SPARE PART</v>
          </cell>
        </row>
      </sheetData>
      <sheetData sheetId="455">
        <row r="1">
          <cell r="A1" t="str">
            <v>DAFTAR STOCK MATERIAL &amp; SPARE PART</v>
          </cell>
        </row>
      </sheetData>
      <sheetData sheetId="456">
        <row r="1">
          <cell r="A1" t="str">
            <v>DAFTAR STOCK MATERIAL &amp; SPARE PART</v>
          </cell>
        </row>
      </sheetData>
      <sheetData sheetId="457">
        <row r="1">
          <cell r="A1" t="str">
            <v>DAFTAR STOCK MATERIAL &amp; SPARE PART</v>
          </cell>
        </row>
      </sheetData>
      <sheetData sheetId="458">
        <row r="1">
          <cell r="A1" t="str">
            <v>DAFTAR STOCK MATERIAL &amp; SPARE PART</v>
          </cell>
        </row>
      </sheetData>
      <sheetData sheetId="459">
        <row r="1">
          <cell r="A1" t="str">
            <v>DAFTAR STOCK MATERIAL &amp; SPARE PART</v>
          </cell>
        </row>
      </sheetData>
      <sheetData sheetId="460">
        <row r="1">
          <cell r="A1" t="str">
            <v>DAFTAR STOCK MATERIAL &amp; SPARE PART</v>
          </cell>
        </row>
      </sheetData>
      <sheetData sheetId="461">
        <row r="1">
          <cell r="A1" t="str">
            <v>DAFTAR STOCK MATERIAL &amp; SPARE PART</v>
          </cell>
        </row>
      </sheetData>
      <sheetData sheetId="462">
        <row r="1">
          <cell r="A1" t="str">
            <v>DAFTAR STOCK MATERIAL &amp; SPARE PART</v>
          </cell>
        </row>
      </sheetData>
      <sheetData sheetId="463">
        <row r="1">
          <cell r="A1" t="str">
            <v>DAFTAR STOCK MATERIAL &amp; SPARE PART</v>
          </cell>
        </row>
      </sheetData>
      <sheetData sheetId="464">
        <row r="1">
          <cell r="A1" t="str">
            <v>DAFTAR STOCK MATERIAL &amp; SPARE PART</v>
          </cell>
        </row>
      </sheetData>
      <sheetData sheetId="465">
        <row r="1">
          <cell r="A1" t="str">
            <v>DAFTAR STOCK MATERIAL &amp; SPARE PART</v>
          </cell>
        </row>
      </sheetData>
      <sheetData sheetId="466">
        <row r="1">
          <cell r="A1" t="str">
            <v>DAFTAR STOCK MATERIAL &amp; SPARE PART</v>
          </cell>
        </row>
      </sheetData>
      <sheetData sheetId="467">
        <row r="1">
          <cell r="A1" t="str">
            <v>DAFTAR STOCK MATERIAL &amp; SPARE PART</v>
          </cell>
        </row>
      </sheetData>
      <sheetData sheetId="468">
        <row r="1">
          <cell r="A1" t="str">
            <v>DAFTAR STOCK MATERIAL &amp; SPARE PART</v>
          </cell>
        </row>
      </sheetData>
      <sheetData sheetId="469">
        <row r="1">
          <cell r="A1" t="str">
            <v>DAFTAR STOCK MATERIAL &amp; SPARE PART</v>
          </cell>
        </row>
      </sheetData>
      <sheetData sheetId="470">
        <row r="1">
          <cell r="A1" t="str">
            <v>DAFTAR STOCK MATERIAL &amp; SPARE PART</v>
          </cell>
        </row>
      </sheetData>
      <sheetData sheetId="471">
        <row r="1">
          <cell r="A1" t="str">
            <v>DAFTAR STOCK MATERIAL &amp; SPARE PART</v>
          </cell>
        </row>
      </sheetData>
      <sheetData sheetId="472">
        <row r="1">
          <cell r="A1" t="str">
            <v>DAFTAR STOCK MATERIAL &amp; SPARE PART</v>
          </cell>
        </row>
      </sheetData>
      <sheetData sheetId="473">
        <row r="1">
          <cell r="A1" t="str">
            <v>DAFTAR STOCK MATERIAL &amp; SPARE PART</v>
          </cell>
        </row>
      </sheetData>
      <sheetData sheetId="474">
        <row r="1">
          <cell r="A1" t="str">
            <v>DAFTAR STOCK MATERIAL &amp; SPARE PART</v>
          </cell>
        </row>
      </sheetData>
      <sheetData sheetId="475">
        <row r="1">
          <cell r="A1" t="str">
            <v>DAFTAR STOCK MATERIAL &amp; SPARE PART</v>
          </cell>
        </row>
      </sheetData>
      <sheetData sheetId="476">
        <row r="1">
          <cell r="A1" t="str">
            <v>DAFTAR STOCK MATERIAL &amp; SPARE PART</v>
          </cell>
        </row>
      </sheetData>
      <sheetData sheetId="477">
        <row r="1">
          <cell r="A1" t="str">
            <v>DAFTAR STOCK MATERIAL &amp; SPARE PART</v>
          </cell>
        </row>
      </sheetData>
      <sheetData sheetId="478">
        <row r="1">
          <cell r="A1" t="str">
            <v>DAFTAR STOCK MATERIAL &amp; SPARE PART</v>
          </cell>
        </row>
      </sheetData>
      <sheetData sheetId="479">
        <row r="1">
          <cell r="A1" t="str">
            <v>DAFTAR STOCK MATERIAL &amp; SPARE PART</v>
          </cell>
        </row>
      </sheetData>
      <sheetData sheetId="480">
        <row r="1">
          <cell r="A1" t="str">
            <v>DAFTAR STOCK MATERIAL &amp; SPARE PART</v>
          </cell>
        </row>
      </sheetData>
      <sheetData sheetId="481">
        <row r="1">
          <cell r="A1" t="str">
            <v>DAFTAR STOCK MATERIAL &amp; SPARE PART</v>
          </cell>
        </row>
      </sheetData>
      <sheetData sheetId="482">
        <row r="1">
          <cell r="A1" t="str">
            <v>DAFTAR STOCK MATERIAL &amp; SPARE PART</v>
          </cell>
        </row>
      </sheetData>
      <sheetData sheetId="483">
        <row r="1">
          <cell r="A1" t="str">
            <v>DAFTAR STOCK MATERIAL &amp; SPARE PART</v>
          </cell>
        </row>
      </sheetData>
      <sheetData sheetId="484">
        <row r="1">
          <cell r="A1" t="str">
            <v>DAFTAR STOCK MATERIAL &amp; SPARE PART</v>
          </cell>
        </row>
      </sheetData>
      <sheetData sheetId="485">
        <row r="1">
          <cell r="A1" t="str">
            <v>DAFTAR STOCK MATERIAL &amp; SPARE PART</v>
          </cell>
        </row>
      </sheetData>
      <sheetData sheetId="486">
        <row r="1">
          <cell r="A1" t="str">
            <v>DAFTAR STOCK MATERIAL &amp; SPARE PART</v>
          </cell>
        </row>
      </sheetData>
      <sheetData sheetId="487">
        <row r="1">
          <cell r="A1" t="str">
            <v>DAFTAR STOCK MATERIAL &amp; SPARE PART</v>
          </cell>
        </row>
      </sheetData>
      <sheetData sheetId="488">
        <row r="1">
          <cell r="A1" t="str">
            <v>DAFTAR STOCK MATERIAL &amp; SPARE PART</v>
          </cell>
        </row>
      </sheetData>
      <sheetData sheetId="489">
        <row r="1">
          <cell r="A1" t="str">
            <v>DAFTAR STOCK MATERIAL &amp; SPARE PART</v>
          </cell>
        </row>
      </sheetData>
      <sheetData sheetId="490">
        <row r="1">
          <cell r="A1" t="str">
            <v>DAFTAR STOCK MATERIAL &amp; SPARE PART</v>
          </cell>
        </row>
      </sheetData>
      <sheetData sheetId="491">
        <row r="1">
          <cell r="A1" t="str">
            <v>DAFTAR STOCK MATERIAL &amp; SPARE PART</v>
          </cell>
        </row>
      </sheetData>
      <sheetData sheetId="492">
        <row r="1">
          <cell r="A1" t="str">
            <v>DAFTAR STOCK MATERIAL &amp; SPARE PART</v>
          </cell>
        </row>
      </sheetData>
      <sheetData sheetId="493">
        <row r="1">
          <cell r="A1" t="str">
            <v>DAFTAR STOCK MATERIAL &amp; SPARE PART</v>
          </cell>
        </row>
      </sheetData>
      <sheetData sheetId="494">
        <row r="1">
          <cell r="A1" t="str">
            <v>DAFTAR STOCK MATERIAL &amp; SPARE PART</v>
          </cell>
        </row>
      </sheetData>
      <sheetData sheetId="495">
        <row r="1">
          <cell r="A1" t="str">
            <v>DAFTAR STOCK MATERIAL &amp; SPARE PART</v>
          </cell>
        </row>
      </sheetData>
      <sheetData sheetId="496">
        <row r="1">
          <cell r="A1" t="str">
            <v>DAFTAR STOCK MATERIAL &amp; SPARE PART</v>
          </cell>
        </row>
      </sheetData>
      <sheetData sheetId="497">
        <row r="1">
          <cell r="A1" t="str">
            <v>DAFTAR STOCK MATERIAL &amp; SPARE PART</v>
          </cell>
        </row>
      </sheetData>
      <sheetData sheetId="498">
        <row r="1">
          <cell r="A1" t="str">
            <v>DAFTAR STOCK MATERIAL &amp; SPARE PART</v>
          </cell>
        </row>
      </sheetData>
      <sheetData sheetId="499">
        <row r="1">
          <cell r="A1" t="str">
            <v>DAFTAR STOCK MATERIAL &amp; SPARE PART</v>
          </cell>
        </row>
      </sheetData>
      <sheetData sheetId="500">
        <row r="1">
          <cell r="A1" t="str">
            <v>DAFTAR STOCK MATERIAL &amp; SPARE PART</v>
          </cell>
        </row>
      </sheetData>
      <sheetData sheetId="501">
        <row r="1">
          <cell r="A1" t="str">
            <v>DAFTAR STOCK MATERIAL &amp; SPARE PART</v>
          </cell>
        </row>
      </sheetData>
      <sheetData sheetId="502">
        <row r="1">
          <cell r="A1" t="str">
            <v>DAFTAR STOCK MATERIAL &amp; SPARE PART</v>
          </cell>
        </row>
      </sheetData>
      <sheetData sheetId="503">
        <row r="1">
          <cell r="A1" t="str">
            <v>DAFTAR STOCK MATERIAL &amp; SPARE PART</v>
          </cell>
        </row>
      </sheetData>
      <sheetData sheetId="504">
        <row r="1">
          <cell r="A1" t="str">
            <v>DAFTAR STOCK MATERIAL &amp; SPARE PART</v>
          </cell>
        </row>
      </sheetData>
      <sheetData sheetId="505">
        <row r="1">
          <cell r="A1" t="str">
            <v>DAFTAR STOCK MATERIAL &amp; SPARE PART</v>
          </cell>
        </row>
      </sheetData>
      <sheetData sheetId="506">
        <row r="1">
          <cell r="A1" t="str">
            <v>DAFTAR STOCK MATERIAL &amp; SPARE PART</v>
          </cell>
        </row>
      </sheetData>
      <sheetData sheetId="507">
        <row r="1">
          <cell r="A1" t="str">
            <v>DAFTAR STOCK MATERIAL &amp; SPARE PART</v>
          </cell>
        </row>
      </sheetData>
      <sheetData sheetId="508">
        <row r="1">
          <cell r="A1" t="str">
            <v>DAFTAR STOCK MATERIAL &amp; SPARE PART</v>
          </cell>
        </row>
      </sheetData>
      <sheetData sheetId="509">
        <row r="1">
          <cell r="A1" t="str">
            <v>DAFTAR STOCK MATERIAL &amp; SPARE PART</v>
          </cell>
        </row>
      </sheetData>
      <sheetData sheetId="510">
        <row r="1">
          <cell r="A1" t="str">
            <v>DAFTAR STOCK MATERIAL &amp; SPARE PART</v>
          </cell>
        </row>
      </sheetData>
      <sheetData sheetId="511">
        <row r="1">
          <cell r="A1" t="str">
            <v>DAFTAR STOCK MATERIAL &amp; SPARE PART</v>
          </cell>
        </row>
      </sheetData>
      <sheetData sheetId="512">
        <row r="1">
          <cell r="A1" t="str">
            <v>DAFTAR STOCK MATERIAL &amp; SPARE PART</v>
          </cell>
        </row>
      </sheetData>
      <sheetData sheetId="513">
        <row r="1">
          <cell r="A1" t="str">
            <v>DAFTAR STOCK MATERIAL &amp; SPARE PART</v>
          </cell>
        </row>
      </sheetData>
      <sheetData sheetId="514">
        <row r="1">
          <cell r="A1" t="str">
            <v>DAFTAR STOCK MATERIAL &amp; SPARE PART</v>
          </cell>
        </row>
      </sheetData>
      <sheetData sheetId="515">
        <row r="1">
          <cell r="A1" t="str">
            <v>DAFTAR STOCK MATERIAL &amp; SPARE PART</v>
          </cell>
        </row>
      </sheetData>
      <sheetData sheetId="516">
        <row r="1">
          <cell r="A1" t="str">
            <v>DAFTAR STOCK MATERIAL &amp; SPARE PART</v>
          </cell>
        </row>
      </sheetData>
      <sheetData sheetId="517">
        <row r="1">
          <cell r="A1" t="str">
            <v>DAFTAR STOCK MATERIAL &amp; SPARE PART</v>
          </cell>
        </row>
      </sheetData>
      <sheetData sheetId="518">
        <row r="1">
          <cell r="A1" t="str">
            <v>DAFTAR STOCK MATERIAL &amp; SPARE PART</v>
          </cell>
        </row>
      </sheetData>
      <sheetData sheetId="519">
        <row r="1">
          <cell r="A1" t="str">
            <v>DAFTAR STOCK MATERIAL &amp; SPARE PART</v>
          </cell>
        </row>
      </sheetData>
      <sheetData sheetId="520">
        <row r="1">
          <cell r="A1" t="str">
            <v>DAFTAR STOCK MATERIAL &amp; SPARE PART</v>
          </cell>
        </row>
      </sheetData>
      <sheetData sheetId="521">
        <row r="1">
          <cell r="A1" t="str">
            <v>DAFTAR STOCK MATERIAL &amp; SPARE PART</v>
          </cell>
        </row>
      </sheetData>
      <sheetData sheetId="522">
        <row r="1">
          <cell r="A1" t="str">
            <v>DAFTAR STOCK MATERIAL &amp; SPARE PART</v>
          </cell>
        </row>
      </sheetData>
      <sheetData sheetId="523">
        <row r="1">
          <cell r="A1" t="str">
            <v>DAFTAR STOCK MATERIAL &amp; SPARE PART</v>
          </cell>
        </row>
      </sheetData>
      <sheetData sheetId="524">
        <row r="1">
          <cell r="A1" t="str">
            <v>DAFTAR STOCK MATERIAL &amp; SPARE PART</v>
          </cell>
        </row>
      </sheetData>
      <sheetData sheetId="525">
        <row r="1">
          <cell r="A1" t="str">
            <v>DAFTAR STOCK MATERIAL &amp; SPARE PART</v>
          </cell>
        </row>
      </sheetData>
      <sheetData sheetId="526">
        <row r="1">
          <cell r="A1" t="str">
            <v>DAFTAR STOCK MATERIAL &amp; SPARE PART</v>
          </cell>
        </row>
      </sheetData>
      <sheetData sheetId="527">
        <row r="1">
          <cell r="A1" t="str">
            <v>DAFTAR STOCK MATERIAL &amp; SPARE PART</v>
          </cell>
        </row>
      </sheetData>
      <sheetData sheetId="528">
        <row r="1">
          <cell r="A1" t="str">
            <v>DAFTAR STOCK MATERIAL &amp; SPARE PART</v>
          </cell>
        </row>
      </sheetData>
      <sheetData sheetId="529">
        <row r="1">
          <cell r="A1" t="str">
            <v>DAFTAR STOCK MATERIAL &amp; SPARE PART</v>
          </cell>
        </row>
      </sheetData>
      <sheetData sheetId="530">
        <row r="1">
          <cell r="A1" t="str">
            <v>DAFTAR STOCK MATERIAL &amp; SPARE PART</v>
          </cell>
        </row>
      </sheetData>
      <sheetData sheetId="531">
        <row r="1">
          <cell r="A1" t="str">
            <v>DAFTAR STOCK MATERIAL &amp; SPARE PART</v>
          </cell>
        </row>
      </sheetData>
      <sheetData sheetId="532">
        <row r="1">
          <cell r="A1" t="str">
            <v>DAFTAR STOCK MATERIAL &amp; SPARE PART</v>
          </cell>
        </row>
      </sheetData>
      <sheetData sheetId="533">
        <row r="1">
          <cell r="A1" t="str">
            <v>DAFTAR STOCK MATERIAL &amp; SPARE PART</v>
          </cell>
        </row>
      </sheetData>
      <sheetData sheetId="534">
        <row r="1">
          <cell r="A1" t="str">
            <v>DAFTAR STOCK MATERIAL &amp; SPARE PART</v>
          </cell>
        </row>
      </sheetData>
      <sheetData sheetId="535">
        <row r="1">
          <cell r="A1" t="str">
            <v>DAFTAR STOCK MATERIAL &amp; SPARE PART</v>
          </cell>
        </row>
      </sheetData>
      <sheetData sheetId="536">
        <row r="1">
          <cell r="A1" t="str">
            <v>DAFTAR STOCK MATERIAL &amp; SPARE PART</v>
          </cell>
        </row>
      </sheetData>
      <sheetData sheetId="537">
        <row r="1">
          <cell r="A1" t="str">
            <v>DAFTAR STOCK MATERIAL &amp; SPARE PART</v>
          </cell>
        </row>
      </sheetData>
      <sheetData sheetId="538">
        <row r="1">
          <cell r="A1" t="str">
            <v>DAFTAR STOCK MATERIAL &amp; SPARE PART</v>
          </cell>
        </row>
      </sheetData>
      <sheetData sheetId="539">
        <row r="1">
          <cell r="A1" t="str">
            <v>DAFTAR STOCK MATERIAL &amp; SPARE PART</v>
          </cell>
        </row>
      </sheetData>
      <sheetData sheetId="540">
        <row r="1">
          <cell r="A1" t="str">
            <v>DAFTAR STOCK MATERIAL &amp; SPARE PART</v>
          </cell>
        </row>
      </sheetData>
      <sheetData sheetId="541">
        <row r="1">
          <cell r="A1" t="str">
            <v>DAFTAR STOCK MATERIAL &amp; SPARE PART</v>
          </cell>
        </row>
      </sheetData>
      <sheetData sheetId="542">
        <row r="1">
          <cell r="A1" t="str">
            <v>DAFTAR STOCK MATERIAL &amp; SPARE PART</v>
          </cell>
        </row>
      </sheetData>
      <sheetData sheetId="543">
        <row r="1">
          <cell r="A1" t="str">
            <v>DAFTAR STOCK MATERIAL &amp; SPARE PART</v>
          </cell>
        </row>
      </sheetData>
      <sheetData sheetId="544">
        <row r="1">
          <cell r="A1" t="str">
            <v>DAFTAR STOCK MATERIAL &amp; SPARE PART</v>
          </cell>
        </row>
      </sheetData>
      <sheetData sheetId="545">
        <row r="1">
          <cell r="A1" t="str">
            <v>DAFTAR STOCK MATERIAL &amp; SPARE PART</v>
          </cell>
        </row>
      </sheetData>
      <sheetData sheetId="546">
        <row r="1">
          <cell r="A1" t="str">
            <v>DAFTAR STOCK MATERIAL &amp; SPARE PART</v>
          </cell>
        </row>
      </sheetData>
      <sheetData sheetId="547">
        <row r="1">
          <cell r="A1" t="str">
            <v>DAFTAR STOCK MATERIAL &amp; SPARE PART</v>
          </cell>
        </row>
      </sheetData>
      <sheetData sheetId="548">
        <row r="1">
          <cell r="A1" t="str">
            <v>DAFTAR STOCK MATERIAL &amp; SPARE PART</v>
          </cell>
        </row>
      </sheetData>
      <sheetData sheetId="549">
        <row r="1">
          <cell r="A1" t="str">
            <v>DAFTAR STOCK MATERIAL &amp; SPARE PART</v>
          </cell>
        </row>
      </sheetData>
      <sheetData sheetId="550">
        <row r="1">
          <cell r="A1" t="str">
            <v>DAFTAR STOCK MATERIAL &amp; SPARE PART</v>
          </cell>
        </row>
      </sheetData>
      <sheetData sheetId="551">
        <row r="1">
          <cell r="A1" t="str">
            <v>DAFTAR STOCK MATERIAL &amp; SPARE PART</v>
          </cell>
        </row>
      </sheetData>
      <sheetData sheetId="552">
        <row r="1">
          <cell r="A1" t="str">
            <v>DAFTAR STOCK MATERIAL &amp; SPARE PART</v>
          </cell>
        </row>
      </sheetData>
      <sheetData sheetId="553">
        <row r="1">
          <cell r="A1" t="str">
            <v>DAFTAR STOCK MATERIAL &amp; SPARE PART</v>
          </cell>
        </row>
      </sheetData>
      <sheetData sheetId="554">
        <row r="1">
          <cell r="A1" t="str">
            <v>DAFTAR STOCK MATERIAL &amp; SPARE PART</v>
          </cell>
        </row>
      </sheetData>
      <sheetData sheetId="555">
        <row r="1">
          <cell r="A1" t="str">
            <v>DAFTAR STOCK MATERIAL &amp; SPARE PART</v>
          </cell>
        </row>
      </sheetData>
      <sheetData sheetId="556">
        <row r="1">
          <cell r="A1" t="str">
            <v>DAFTAR STOCK MATERIAL &amp; SPARE PART</v>
          </cell>
        </row>
      </sheetData>
      <sheetData sheetId="557">
        <row r="1">
          <cell r="A1" t="str">
            <v>DAFTAR STOCK MATERIAL &amp; SPARE PART</v>
          </cell>
        </row>
      </sheetData>
      <sheetData sheetId="558">
        <row r="1">
          <cell r="A1" t="str">
            <v>DAFTAR STOCK MATERIAL &amp; SPARE PART</v>
          </cell>
        </row>
      </sheetData>
      <sheetData sheetId="559">
        <row r="1">
          <cell r="A1" t="str">
            <v>DAFTAR STOCK MATERIAL &amp; SPARE PART</v>
          </cell>
        </row>
      </sheetData>
      <sheetData sheetId="560">
        <row r="1">
          <cell r="A1" t="str">
            <v>DAFTAR STOCK MATERIAL &amp; SPARE PART</v>
          </cell>
        </row>
      </sheetData>
      <sheetData sheetId="561">
        <row r="1">
          <cell r="A1" t="str">
            <v>DAFTAR STOCK MATERIAL &amp; SPARE PART</v>
          </cell>
        </row>
      </sheetData>
      <sheetData sheetId="562">
        <row r="1">
          <cell r="A1" t="str">
            <v>DAFTAR STOCK MATERIAL &amp; SPARE PART</v>
          </cell>
        </row>
      </sheetData>
      <sheetData sheetId="563">
        <row r="1">
          <cell r="A1" t="str">
            <v>DAFTAR STOCK MATERIAL &amp; SPARE PART</v>
          </cell>
        </row>
      </sheetData>
      <sheetData sheetId="564">
        <row r="1">
          <cell r="A1" t="str">
            <v>DAFTAR STOCK MATERIAL &amp; SPARE PART</v>
          </cell>
        </row>
      </sheetData>
      <sheetData sheetId="565">
        <row r="1">
          <cell r="A1" t="str">
            <v>DAFTAR STOCK MATERIAL &amp; SPARE PART</v>
          </cell>
        </row>
      </sheetData>
      <sheetData sheetId="566">
        <row r="1">
          <cell r="A1" t="str">
            <v>DAFTAR STOCK MATERIAL &amp; SPARE PART</v>
          </cell>
        </row>
      </sheetData>
      <sheetData sheetId="567">
        <row r="1">
          <cell r="A1" t="str">
            <v>DAFTAR STOCK MATERIAL &amp; SPARE PART</v>
          </cell>
        </row>
      </sheetData>
      <sheetData sheetId="568">
        <row r="1">
          <cell r="A1" t="str">
            <v>DAFTAR STOCK MATERIAL &amp; SPARE PART</v>
          </cell>
        </row>
      </sheetData>
      <sheetData sheetId="569">
        <row r="1">
          <cell r="A1" t="str">
            <v>DAFTAR STOCK MATERIAL &amp; SPARE PART</v>
          </cell>
        </row>
      </sheetData>
      <sheetData sheetId="570">
        <row r="1">
          <cell r="A1" t="str">
            <v>DAFTAR STOCK MATERIAL &amp; SPARE PART</v>
          </cell>
        </row>
      </sheetData>
      <sheetData sheetId="571">
        <row r="1">
          <cell r="A1" t="str">
            <v>DAFTAR STOCK MATERIAL &amp; SPARE PART</v>
          </cell>
        </row>
      </sheetData>
      <sheetData sheetId="572">
        <row r="1">
          <cell r="A1" t="str">
            <v>DAFTAR STOCK MATERIAL &amp; SPARE PART</v>
          </cell>
        </row>
      </sheetData>
      <sheetData sheetId="573">
        <row r="1">
          <cell r="A1" t="str">
            <v>DAFTAR STOCK MATERIAL &amp; SPARE PART</v>
          </cell>
        </row>
      </sheetData>
      <sheetData sheetId="574">
        <row r="1">
          <cell r="A1" t="str">
            <v>DAFTAR STOCK MATERIAL &amp; SPARE PART</v>
          </cell>
        </row>
      </sheetData>
      <sheetData sheetId="575">
        <row r="1">
          <cell r="A1" t="str">
            <v>DAFTAR STOCK MATERIAL &amp; SPARE PART</v>
          </cell>
        </row>
      </sheetData>
      <sheetData sheetId="576">
        <row r="1">
          <cell r="A1" t="str">
            <v>DAFTAR STOCK MATERIAL &amp; SPARE PART</v>
          </cell>
        </row>
      </sheetData>
      <sheetData sheetId="577">
        <row r="1">
          <cell r="A1" t="str">
            <v>DAFTAR STOCK MATERIAL &amp; SPARE PART</v>
          </cell>
        </row>
      </sheetData>
      <sheetData sheetId="578">
        <row r="1">
          <cell r="A1" t="str">
            <v>DAFTAR STOCK MATERIAL &amp; SPARE PART</v>
          </cell>
        </row>
      </sheetData>
      <sheetData sheetId="579">
        <row r="1">
          <cell r="A1" t="str">
            <v>DAFTAR STOCK MATERIAL &amp; SPARE PART</v>
          </cell>
        </row>
      </sheetData>
      <sheetData sheetId="580">
        <row r="1">
          <cell r="A1" t="str">
            <v>DAFTAR STOCK MATERIAL &amp; SPARE PART</v>
          </cell>
        </row>
      </sheetData>
      <sheetData sheetId="581">
        <row r="1">
          <cell r="A1" t="str">
            <v>DAFTAR STOCK MATERIAL &amp; SPARE PART</v>
          </cell>
        </row>
      </sheetData>
      <sheetData sheetId="582">
        <row r="1">
          <cell r="A1" t="str">
            <v>DAFTAR STOCK MATERIAL &amp; SPARE PART</v>
          </cell>
        </row>
      </sheetData>
      <sheetData sheetId="583">
        <row r="1">
          <cell r="A1" t="str">
            <v>DAFTAR STOCK MATERIAL &amp; SPARE PART</v>
          </cell>
        </row>
      </sheetData>
      <sheetData sheetId="584">
        <row r="1">
          <cell r="A1" t="str">
            <v>DAFTAR STOCK MATERIAL &amp; SPARE PART</v>
          </cell>
        </row>
      </sheetData>
      <sheetData sheetId="585">
        <row r="1">
          <cell r="A1" t="str">
            <v>DAFTAR STOCK MATERIAL &amp; SPARE PART</v>
          </cell>
        </row>
      </sheetData>
      <sheetData sheetId="586">
        <row r="1">
          <cell r="A1" t="str">
            <v>DAFTAR STOCK MATERIAL &amp; SPARE PART</v>
          </cell>
        </row>
      </sheetData>
      <sheetData sheetId="587">
        <row r="1">
          <cell r="A1" t="str">
            <v>DAFTAR STOCK MATERIAL &amp; SPARE PART</v>
          </cell>
        </row>
      </sheetData>
      <sheetData sheetId="588">
        <row r="1">
          <cell r="A1" t="str">
            <v>DAFTAR STOCK MATERIAL &amp; SPARE PART</v>
          </cell>
        </row>
      </sheetData>
      <sheetData sheetId="589">
        <row r="1">
          <cell r="A1" t="str">
            <v>DAFTAR STOCK MATERIAL &amp; SPARE PART</v>
          </cell>
        </row>
      </sheetData>
      <sheetData sheetId="590">
        <row r="1">
          <cell r="A1" t="str">
            <v>DAFTAR STOCK MATERIAL &amp; SPARE PART</v>
          </cell>
        </row>
      </sheetData>
      <sheetData sheetId="591">
        <row r="1">
          <cell r="A1" t="str">
            <v>DAFTAR STOCK MATERIAL &amp; SPARE PART</v>
          </cell>
        </row>
      </sheetData>
      <sheetData sheetId="592">
        <row r="1">
          <cell r="A1" t="str">
            <v>DAFTAR STOCK MATERIAL &amp; SPARE PART</v>
          </cell>
        </row>
      </sheetData>
      <sheetData sheetId="593">
        <row r="1">
          <cell r="A1" t="str">
            <v>DAFTAR STOCK MATERIAL &amp; SPARE PART</v>
          </cell>
        </row>
      </sheetData>
      <sheetData sheetId="594">
        <row r="1">
          <cell r="A1" t="str">
            <v>DAFTAR STOCK MATERIAL &amp; SPARE PART</v>
          </cell>
        </row>
      </sheetData>
      <sheetData sheetId="595">
        <row r="1">
          <cell r="A1" t="str">
            <v>DAFTAR STOCK MATERIAL &amp; SPARE PART</v>
          </cell>
        </row>
      </sheetData>
      <sheetData sheetId="596">
        <row r="1">
          <cell r="A1" t="str">
            <v>DAFTAR STOCK MATERIAL &amp; SPARE PART</v>
          </cell>
        </row>
      </sheetData>
      <sheetData sheetId="597">
        <row r="1">
          <cell r="A1" t="str">
            <v>DAFTAR STOCK MATERIAL &amp; SPARE PART</v>
          </cell>
        </row>
      </sheetData>
      <sheetData sheetId="598">
        <row r="1">
          <cell r="A1" t="str">
            <v>DAFTAR STOCK MATERIAL &amp; SPARE PART</v>
          </cell>
        </row>
      </sheetData>
      <sheetData sheetId="599">
        <row r="1">
          <cell r="A1" t="str">
            <v>DAFTAR STOCK MATERIAL &amp; SPARE PART</v>
          </cell>
        </row>
      </sheetData>
      <sheetData sheetId="600">
        <row r="1">
          <cell r="A1" t="str">
            <v>DAFTAR STOCK MATERIAL &amp; SPARE PART</v>
          </cell>
        </row>
      </sheetData>
      <sheetData sheetId="601">
        <row r="1">
          <cell r="A1" t="str">
            <v>DAFTAR STOCK MATERIAL &amp; SPARE PART</v>
          </cell>
        </row>
      </sheetData>
      <sheetData sheetId="602">
        <row r="1">
          <cell r="A1" t="str">
            <v>DAFTAR STOCK MATERIAL &amp; SPARE PART</v>
          </cell>
        </row>
      </sheetData>
      <sheetData sheetId="603">
        <row r="1">
          <cell r="A1" t="str">
            <v>DAFTAR STOCK MATERIAL &amp; SPARE PART</v>
          </cell>
        </row>
      </sheetData>
      <sheetData sheetId="604">
        <row r="1">
          <cell r="A1" t="str">
            <v>DAFTAR STOCK MATERIAL &amp; SPARE PART</v>
          </cell>
        </row>
      </sheetData>
      <sheetData sheetId="605">
        <row r="1">
          <cell r="A1" t="str">
            <v>DAFTAR STOCK MATERIAL &amp; SPARE PART</v>
          </cell>
        </row>
      </sheetData>
      <sheetData sheetId="606">
        <row r="1">
          <cell r="A1" t="str">
            <v>DAFTAR STOCK MATERIAL &amp; SPARE PART</v>
          </cell>
        </row>
      </sheetData>
      <sheetData sheetId="607">
        <row r="1">
          <cell r="A1" t="str">
            <v>DAFTAR STOCK MATERIAL &amp; SPARE PART</v>
          </cell>
        </row>
      </sheetData>
      <sheetData sheetId="608">
        <row r="1">
          <cell r="A1" t="str">
            <v>DAFTAR STOCK MATERIAL &amp; SPARE PART</v>
          </cell>
        </row>
      </sheetData>
      <sheetData sheetId="609">
        <row r="1">
          <cell r="A1" t="str">
            <v>DAFTAR STOCK MATERIAL &amp; SPARE PART</v>
          </cell>
        </row>
      </sheetData>
      <sheetData sheetId="610">
        <row r="1">
          <cell r="A1" t="str">
            <v>DAFTAR STOCK MATERIAL &amp; SPARE PART</v>
          </cell>
        </row>
      </sheetData>
      <sheetData sheetId="611">
        <row r="1">
          <cell r="A1" t="str">
            <v>DAFTAR STOCK MATERIAL &amp; SPARE PART</v>
          </cell>
        </row>
      </sheetData>
      <sheetData sheetId="612">
        <row r="1">
          <cell r="A1" t="str">
            <v>DAFTAR STOCK MATERIAL &amp; SPARE PART</v>
          </cell>
        </row>
      </sheetData>
      <sheetData sheetId="613">
        <row r="1">
          <cell r="A1" t="str">
            <v>DAFTAR STOCK MATERIAL &amp; SPARE PART</v>
          </cell>
        </row>
      </sheetData>
      <sheetData sheetId="614">
        <row r="1">
          <cell r="A1" t="str">
            <v>DAFTAR STOCK MATERIAL &amp; SPARE PART</v>
          </cell>
        </row>
      </sheetData>
      <sheetData sheetId="615">
        <row r="1">
          <cell r="A1" t="str">
            <v>DAFTAR STOCK MATERIAL &amp; SPARE PART</v>
          </cell>
        </row>
      </sheetData>
      <sheetData sheetId="616">
        <row r="1">
          <cell r="A1" t="str">
            <v>DAFTAR STOCK MATERIAL &amp; SPARE PART</v>
          </cell>
        </row>
      </sheetData>
      <sheetData sheetId="617">
        <row r="1">
          <cell r="A1" t="str">
            <v>DAFTAR STOCK MATERIAL &amp; SPARE PART</v>
          </cell>
        </row>
      </sheetData>
      <sheetData sheetId="618">
        <row r="1">
          <cell r="A1" t="str">
            <v>DAFTAR STOCK MATERIAL &amp; SPARE PART</v>
          </cell>
        </row>
      </sheetData>
      <sheetData sheetId="619">
        <row r="1">
          <cell r="A1" t="str">
            <v>DAFTAR STOCK MATERIAL &amp; SPARE PART</v>
          </cell>
        </row>
      </sheetData>
      <sheetData sheetId="620">
        <row r="1">
          <cell r="A1" t="str">
            <v>DAFTAR STOCK MATERIAL &amp; SPARE PART</v>
          </cell>
        </row>
      </sheetData>
      <sheetData sheetId="621">
        <row r="1">
          <cell r="A1" t="str">
            <v>DAFTAR STOCK MATERIAL &amp; SPARE PART</v>
          </cell>
        </row>
      </sheetData>
      <sheetData sheetId="622">
        <row r="1">
          <cell r="A1" t="str">
            <v>DAFTAR STOCK MATERIAL &amp; SPARE PART</v>
          </cell>
        </row>
      </sheetData>
      <sheetData sheetId="623">
        <row r="1">
          <cell r="A1" t="str">
            <v>DAFTAR STOCK MATERIAL &amp; SPARE PART</v>
          </cell>
        </row>
      </sheetData>
      <sheetData sheetId="624">
        <row r="1">
          <cell r="A1" t="str">
            <v>DAFTAR STOCK MATERIAL &amp; SPARE PART</v>
          </cell>
        </row>
      </sheetData>
      <sheetData sheetId="625">
        <row r="1">
          <cell r="A1" t="str">
            <v>DAFTAR STOCK MATERIAL &amp; SPARE PART</v>
          </cell>
        </row>
      </sheetData>
      <sheetData sheetId="626">
        <row r="1">
          <cell r="A1" t="str">
            <v>DAFTAR STOCK MATERIAL &amp; SPARE PART</v>
          </cell>
        </row>
      </sheetData>
      <sheetData sheetId="627">
        <row r="1">
          <cell r="A1" t="str">
            <v>DAFTAR STOCK MATERIAL &amp; SPARE PART</v>
          </cell>
        </row>
      </sheetData>
      <sheetData sheetId="628">
        <row r="1">
          <cell r="A1" t="str">
            <v>DAFTAR STOCK MATERIAL &amp; SPARE PART</v>
          </cell>
        </row>
      </sheetData>
      <sheetData sheetId="629">
        <row r="1">
          <cell r="A1" t="str">
            <v>DAFTAR STOCK MATERIAL &amp; SPARE PART</v>
          </cell>
        </row>
      </sheetData>
      <sheetData sheetId="630">
        <row r="1">
          <cell r="A1" t="str">
            <v>DAFTAR STOCK MATERIAL &amp; SPARE PART</v>
          </cell>
        </row>
      </sheetData>
      <sheetData sheetId="631">
        <row r="1">
          <cell r="A1" t="str">
            <v>DAFTAR STOCK MATERIAL &amp; SPARE PART</v>
          </cell>
        </row>
      </sheetData>
      <sheetData sheetId="632">
        <row r="1">
          <cell r="A1" t="str">
            <v>DAFTAR STOCK MATERIAL &amp; SPARE PART</v>
          </cell>
        </row>
      </sheetData>
      <sheetData sheetId="633">
        <row r="1">
          <cell r="A1" t="str">
            <v>DAFTAR STOCK MATERIAL &amp; SPARE PART</v>
          </cell>
        </row>
      </sheetData>
      <sheetData sheetId="634">
        <row r="1">
          <cell r="A1" t="str">
            <v>DAFTAR STOCK MATERIAL &amp; SPARE PART</v>
          </cell>
        </row>
      </sheetData>
      <sheetData sheetId="635">
        <row r="1">
          <cell r="A1" t="str">
            <v>DAFTAR STOCK MATERIAL &amp; SPARE PART</v>
          </cell>
        </row>
      </sheetData>
      <sheetData sheetId="636">
        <row r="1">
          <cell r="A1" t="str">
            <v>DAFTAR STOCK MATERIAL &amp; SPARE PART</v>
          </cell>
        </row>
      </sheetData>
      <sheetData sheetId="637">
        <row r="1">
          <cell r="A1" t="str">
            <v>DAFTAR STOCK MATERIAL &amp; SPARE PART</v>
          </cell>
        </row>
      </sheetData>
      <sheetData sheetId="638">
        <row r="1">
          <cell r="A1" t="str">
            <v>DAFTAR STOCK MATERIAL &amp; SPARE PART</v>
          </cell>
        </row>
      </sheetData>
      <sheetData sheetId="639">
        <row r="1">
          <cell r="A1" t="str">
            <v>DAFTAR STOCK MATERIAL &amp; SPARE PART</v>
          </cell>
        </row>
      </sheetData>
      <sheetData sheetId="640">
        <row r="1">
          <cell r="A1" t="str">
            <v>DAFTAR STOCK MATERIAL &amp; SPARE PART</v>
          </cell>
        </row>
      </sheetData>
      <sheetData sheetId="641">
        <row r="1">
          <cell r="A1" t="str">
            <v>DAFTAR STOCK MATERIAL &amp; SPARE PART</v>
          </cell>
        </row>
      </sheetData>
      <sheetData sheetId="642">
        <row r="1">
          <cell r="A1" t="str">
            <v>DAFTAR STOCK MATERIAL &amp; SPARE PART</v>
          </cell>
        </row>
      </sheetData>
      <sheetData sheetId="643">
        <row r="1">
          <cell r="A1" t="str">
            <v>DAFTAR STOCK MATERIAL &amp; SPARE PART</v>
          </cell>
        </row>
      </sheetData>
      <sheetData sheetId="644">
        <row r="1">
          <cell r="A1" t="str">
            <v>DAFTAR STOCK MATERIAL &amp; SPARE PART</v>
          </cell>
        </row>
      </sheetData>
      <sheetData sheetId="645">
        <row r="1">
          <cell r="A1" t="str">
            <v>DAFTAR STOCK MATERIAL &amp; SPARE PART</v>
          </cell>
        </row>
      </sheetData>
      <sheetData sheetId="646">
        <row r="1">
          <cell r="A1" t="str">
            <v>DAFTAR STOCK MATERIAL &amp; SPARE PART</v>
          </cell>
        </row>
      </sheetData>
      <sheetData sheetId="647">
        <row r="1">
          <cell r="A1" t="str">
            <v>DAFTAR STOCK MATERIAL &amp; SPARE PART</v>
          </cell>
        </row>
      </sheetData>
      <sheetData sheetId="648">
        <row r="1">
          <cell r="A1" t="str">
            <v>DAFTAR STOCK MATERIAL &amp; SPARE PART</v>
          </cell>
        </row>
      </sheetData>
      <sheetData sheetId="649">
        <row r="1">
          <cell r="A1" t="str">
            <v>DAFTAR STOCK MATERIAL &amp; SPARE PART</v>
          </cell>
        </row>
      </sheetData>
      <sheetData sheetId="650">
        <row r="1">
          <cell r="A1" t="str">
            <v>DAFTAR STOCK MATERIAL &amp; SPARE PART</v>
          </cell>
        </row>
      </sheetData>
      <sheetData sheetId="651">
        <row r="1">
          <cell r="A1" t="str">
            <v>DAFTAR STOCK MATERIAL &amp; SPARE PART</v>
          </cell>
        </row>
      </sheetData>
      <sheetData sheetId="652">
        <row r="1">
          <cell r="A1" t="str">
            <v>DAFTAR STOCK MATERIAL &amp; SPARE PART</v>
          </cell>
        </row>
      </sheetData>
      <sheetData sheetId="653">
        <row r="1">
          <cell r="A1" t="str">
            <v>DAFTAR STOCK MATERIAL &amp; SPARE PART</v>
          </cell>
        </row>
      </sheetData>
      <sheetData sheetId="654">
        <row r="1">
          <cell r="A1" t="str">
            <v>DAFTAR STOCK MATERIAL &amp; SPARE PART</v>
          </cell>
        </row>
      </sheetData>
      <sheetData sheetId="655">
        <row r="1">
          <cell r="A1" t="str">
            <v>DAFTAR STOCK MATERIAL &amp; SPARE PART</v>
          </cell>
        </row>
      </sheetData>
      <sheetData sheetId="656">
        <row r="1">
          <cell r="A1" t="str">
            <v>DAFTAR STOCK MATERIAL &amp; SPARE PART</v>
          </cell>
        </row>
      </sheetData>
      <sheetData sheetId="657">
        <row r="1">
          <cell r="A1" t="str">
            <v>DAFTAR STOCK MATERIAL &amp; SPARE PART</v>
          </cell>
        </row>
      </sheetData>
      <sheetData sheetId="658">
        <row r="1">
          <cell r="A1" t="str">
            <v>DAFTAR STOCK MATERIAL &amp; SPARE PART</v>
          </cell>
        </row>
      </sheetData>
      <sheetData sheetId="659">
        <row r="1">
          <cell r="A1" t="str">
            <v>DAFTAR STOCK MATERIAL &amp; SPARE PART</v>
          </cell>
        </row>
      </sheetData>
      <sheetData sheetId="660">
        <row r="1">
          <cell r="A1" t="str">
            <v>DAFTAR STOCK MATERIAL &amp; SPARE PART</v>
          </cell>
        </row>
      </sheetData>
      <sheetData sheetId="661">
        <row r="1">
          <cell r="A1" t="str">
            <v>DAFTAR STOCK MATERIAL &amp; SPARE PART</v>
          </cell>
        </row>
      </sheetData>
      <sheetData sheetId="662">
        <row r="1">
          <cell r="A1" t="str">
            <v>DAFTAR STOCK MATERIAL &amp; SPARE PART</v>
          </cell>
        </row>
      </sheetData>
      <sheetData sheetId="663">
        <row r="1">
          <cell r="A1" t="str">
            <v>DAFTAR STOCK MATERIAL &amp; SPARE PART</v>
          </cell>
        </row>
      </sheetData>
      <sheetData sheetId="664">
        <row r="1">
          <cell r="A1" t="str">
            <v>DAFTAR STOCK MATERIAL &amp; SPARE PART</v>
          </cell>
        </row>
      </sheetData>
      <sheetData sheetId="665">
        <row r="1">
          <cell r="A1" t="str">
            <v>DAFTAR STOCK MATERIAL &amp; SPARE PART</v>
          </cell>
        </row>
      </sheetData>
      <sheetData sheetId="666">
        <row r="1">
          <cell r="A1" t="str">
            <v>DAFTAR STOCK MATERIAL &amp; SPARE PART</v>
          </cell>
        </row>
      </sheetData>
      <sheetData sheetId="667">
        <row r="1">
          <cell r="A1" t="str">
            <v>DAFTAR STOCK MATERIAL &amp; SPARE PART</v>
          </cell>
        </row>
      </sheetData>
      <sheetData sheetId="668">
        <row r="1">
          <cell r="A1" t="str">
            <v>DAFTAR STOCK MATERIAL &amp; SPARE PART</v>
          </cell>
        </row>
      </sheetData>
      <sheetData sheetId="669">
        <row r="1">
          <cell r="A1" t="str">
            <v>DAFTAR STOCK MATERIAL &amp; SPARE PART</v>
          </cell>
        </row>
      </sheetData>
      <sheetData sheetId="670">
        <row r="1">
          <cell r="A1" t="str">
            <v>DAFTAR STOCK MATERIAL &amp; SPARE PART</v>
          </cell>
        </row>
      </sheetData>
      <sheetData sheetId="671">
        <row r="1">
          <cell r="A1" t="str">
            <v>DAFTAR STOCK MATERIAL &amp; SPARE PART</v>
          </cell>
        </row>
      </sheetData>
      <sheetData sheetId="672">
        <row r="1">
          <cell r="A1" t="str">
            <v>DAFTAR STOCK MATERIAL &amp; SPARE PART</v>
          </cell>
        </row>
      </sheetData>
      <sheetData sheetId="673">
        <row r="1">
          <cell r="A1" t="str">
            <v>DAFTAR STOCK MATERIAL &amp; SPARE PART</v>
          </cell>
        </row>
      </sheetData>
      <sheetData sheetId="674">
        <row r="1">
          <cell r="A1" t="str">
            <v>DAFTAR STOCK MATERIAL &amp; SPARE PART</v>
          </cell>
        </row>
      </sheetData>
      <sheetData sheetId="675">
        <row r="1">
          <cell r="A1" t="str">
            <v>DAFTAR STOCK MATERIAL &amp; SPARE PART</v>
          </cell>
        </row>
      </sheetData>
      <sheetData sheetId="676">
        <row r="1">
          <cell r="A1" t="str">
            <v>DAFTAR STOCK MATERIAL &amp; SPARE PART</v>
          </cell>
        </row>
      </sheetData>
      <sheetData sheetId="677">
        <row r="1">
          <cell r="A1" t="str">
            <v>DAFTAR STOCK MATERIAL &amp; SPARE PART</v>
          </cell>
        </row>
      </sheetData>
      <sheetData sheetId="678">
        <row r="1">
          <cell r="A1" t="str">
            <v>DAFTAR STOCK MATERIAL &amp; SPARE PART</v>
          </cell>
        </row>
      </sheetData>
      <sheetData sheetId="679">
        <row r="1">
          <cell r="A1" t="str">
            <v>DAFTAR STOCK MATERIAL &amp; SPARE PART</v>
          </cell>
        </row>
      </sheetData>
      <sheetData sheetId="680">
        <row r="1">
          <cell r="A1" t="str">
            <v>DAFTAR STOCK MATERIAL &amp; SPARE PART</v>
          </cell>
        </row>
      </sheetData>
      <sheetData sheetId="681">
        <row r="1">
          <cell r="A1" t="str">
            <v>DAFTAR STOCK MATERIAL &amp; SPARE PART</v>
          </cell>
        </row>
      </sheetData>
      <sheetData sheetId="682">
        <row r="1">
          <cell r="A1" t="str">
            <v>DAFTAR STOCK MATERIAL &amp; SPARE PART</v>
          </cell>
        </row>
      </sheetData>
      <sheetData sheetId="683">
        <row r="1">
          <cell r="A1" t="str">
            <v>DAFTAR STOCK MATERIAL &amp; SPARE PART</v>
          </cell>
        </row>
      </sheetData>
      <sheetData sheetId="684">
        <row r="1">
          <cell r="A1" t="str">
            <v>DAFTAR STOCK MATERIAL &amp; SPARE PART</v>
          </cell>
        </row>
      </sheetData>
      <sheetData sheetId="685">
        <row r="1">
          <cell r="A1" t="str">
            <v>DAFTAR STOCK MATERIAL &amp; SPARE PART</v>
          </cell>
        </row>
      </sheetData>
      <sheetData sheetId="686">
        <row r="1">
          <cell r="A1" t="str">
            <v>DAFTAR STOCK MATERIAL &amp; SPARE PART</v>
          </cell>
        </row>
      </sheetData>
      <sheetData sheetId="687">
        <row r="1">
          <cell r="A1" t="str">
            <v>DAFTAR STOCK MATERIAL &amp; SPARE PART</v>
          </cell>
        </row>
      </sheetData>
      <sheetData sheetId="688">
        <row r="1">
          <cell r="A1" t="str">
            <v>DAFTAR STOCK MATERIAL &amp; SPARE PART</v>
          </cell>
        </row>
      </sheetData>
      <sheetData sheetId="689">
        <row r="1">
          <cell r="A1" t="str">
            <v>DAFTAR STOCK MATERIAL &amp; SPARE PART</v>
          </cell>
        </row>
      </sheetData>
      <sheetData sheetId="690">
        <row r="1">
          <cell r="A1" t="str">
            <v>DAFTAR STOCK MATERIAL &amp; SPARE PART</v>
          </cell>
        </row>
      </sheetData>
      <sheetData sheetId="691">
        <row r="1">
          <cell r="A1" t="str">
            <v>DAFTAR STOCK MATERIAL &amp; SPARE PART</v>
          </cell>
        </row>
      </sheetData>
      <sheetData sheetId="692">
        <row r="1">
          <cell r="A1" t="str">
            <v>DAFTAR STOCK MATERIAL &amp; SPARE PART</v>
          </cell>
        </row>
      </sheetData>
      <sheetData sheetId="693">
        <row r="1">
          <cell r="A1" t="str">
            <v>DAFTAR STOCK MATERIAL &amp; SPARE PART</v>
          </cell>
        </row>
      </sheetData>
      <sheetData sheetId="694">
        <row r="1">
          <cell r="A1" t="str">
            <v>DAFTAR STOCK MATERIAL &amp; SPARE PART</v>
          </cell>
        </row>
      </sheetData>
      <sheetData sheetId="695">
        <row r="1">
          <cell r="A1" t="str">
            <v>DAFTAR STOCK MATERIAL &amp; SPARE PART</v>
          </cell>
        </row>
      </sheetData>
      <sheetData sheetId="696">
        <row r="1">
          <cell r="A1" t="str">
            <v>DAFTAR STOCK MATERIAL &amp; SPARE PART</v>
          </cell>
        </row>
      </sheetData>
      <sheetData sheetId="697">
        <row r="1">
          <cell r="A1" t="str">
            <v>DAFTAR STOCK MATERIAL &amp; SPARE PART</v>
          </cell>
        </row>
      </sheetData>
      <sheetData sheetId="698">
        <row r="1">
          <cell r="A1" t="str">
            <v>DAFTAR STOCK MATERIAL &amp; SPARE PART</v>
          </cell>
        </row>
      </sheetData>
      <sheetData sheetId="699">
        <row r="1">
          <cell r="A1" t="str">
            <v>DAFTAR STOCK MATERIAL &amp; SPARE PART</v>
          </cell>
        </row>
      </sheetData>
      <sheetData sheetId="700">
        <row r="1">
          <cell r="A1" t="str">
            <v>DAFTAR STOCK MATERIAL &amp; SPARE PART</v>
          </cell>
        </row>
      </sheetData>
      <sheetData sheetId="701">
        <row r="1">
          <cell r="A1" t="str">
            <v>DAFTAR STOCK MATERIAL &amp; SPARE PART</v>
          </cell>
        </row>
      </sheetData>
      <sheetData sheetId="702">
        <row r="1">
          <cell r="A1" t="str">
            <v>DAFTAR STOCK MATERIAL &amp; SPARE PART</v>
          </cell>
        </row>
      </sheetData>
      <sheetData sheetId="703">
        <row r="1">
          <cell r="A1" t="str">
            <v>DAFTAR STOCK MATERIAL &amp; SPARE PART</v>
          </cell>
        </row>
      </sheetData>
      <sheetData sheetId="704">
        <row r="1">
          <cell r="A1" t="str">
            <v>DAFTAR STOCK MATERIAL &amp; SPARE PART</v>
          </cell>
        </row>
      </sheetData>
      <sheetData sheetId="705">
        <row r="1">
          <cell r="A1" t="str">
            <v>DAFTAR STOCK MATERIAL &amp; SPARE PART</v>
          </cell>
        </row>
      </sheetData>
      <sheetData sheetId="706">
        <row r="1">
          <cell r="A1" t="str">
            <v>DAFTAR STOCK MATERIAL &amp; SPARE PART</v>
          </cell>
        </row>
      </sheetData>
      <sheetData sheetId="707">
        <row r="1">
          <cell r="A1" t="str">
            <v>DAFTAR STOCK MATERIAL &amp; SPARE PART</v>
          </cell>
        </row>
      </sheetData>
      <sheetData sheetId="708">
        <row r="1">
          <cell r="A1" t="str">
            <v>DAFTAR STOCK MATERIAL &amp; SPARE PART</v>
          </cell>
        </row>
      </sheetData>
      <sheetData sheetId="709">
        <row r="1">
          <cell r="A1" t="str">
            <v>DAFTAR STOCK MATERIAL &amp; SPARE PART</v>
          </cell>
        </row>
      </sheetData>
      <sheetData sheetId="710">
        <row r="1">
          <cell r="A1" t="str">
            <v>DAFTAR STOCK MATERIAL &amp; SPARE PART</v>
          </cell>
        </row>
      </sheetData>
      <sheetData sheetId="711">
        <row r="1">
          <cell r="A1" t="str">
            <v>DAFTAR STOCK MATERIAL &amp; SPARE PART</v>
          </cell>
        </row>
      </sheetData>
      <sheetData sheetId="712">
        <row r="1">
          <cell r="A1" t="str">
            <v>DAFTAR STOCK MATERIAL &amp; SPARE PART</v>
          </cell>
        </row>
      </sheetData>
      <sheetData sheetId="713">
        <row r="1">
          <cell r="A1" t="str">
            <v>DAFTAR STOCK MATERIAL &amp; SPARE PART</v>
          </cell>
        </row>
      </sheetData>
      <sheetData sheetId="714">
        <row r="1">
          <cell r="A1" t="str">
            <v>DAFTAR STOCK MATERIAL &amp; SPARE PART</v>
          </cell>
        </row>
      </sheetData>
      <sheetData sheetId="715">
        <row r="1">
          <cell r="A1" t="str">
            <v>DAFTAR STOCK MATERIAL &amp; SPARE PART</v>
          </cell>
        </row>
      </sheetData>
      <sheetData sheetId="716">
        <row r="1">
          <cell r="A1" t="str">
            <v>DAFTAR STOCK MATERIAL &amp; SPARE PART</v>
          </cell>
        </row>
      </sheetData>
      <sheetData sheetId="717">
        <row r="1">
          <cell r="A1" t="str">
            <v>DAFTAR STOCK MATERIAL &amp; SPARE PART</v>
          </cell>
        </row>
      </sheetData>
      <sheetData sheetId="718">
        <row r="1">
          <cell r="A1" t="str">
            <v>DAFTAR STOCK MATERIAL &amp; SPARE PART</v>
          </cell>
        </row>
      </sheetData>
      <sheetData sheetId="719">
        <row r="1">
          <cell r="A1" t="str">
            <v>DAFTAR STOCK MATERIAL &amp; SPARE PART</v>
          </cell>
        </row>
      </sheetData>
      <sheetData sheetId="720">
        <row r="1">
          <cell r="A1" t="str">
            <v>DAFTAR STOCK MATERIAL &amp; SPARE PART</v>
          </cell>
        </row>
      </sheetData>
      <sheetData sheetId="721">
        <row r="1">
          <cell r="A1" t="str">
            <v>DAFTAR STOCK MATERIAL &amp; SPARE PART</v>
          </cell>
        </row>
      </sheetData>
      <sheetData sheetId="722">
        <row r="1">
          <cell r="A1" t="str">
            <v>DAFTAR STOCK MATERIAL &amp; SPARE PART</v>
          </cell>
        </row>
      </sheetData>
      <sheetData sheetId="723">
        <row r="1">
          <cell r="A1" t="str">
            <v>DAFTAR STOCK MATERIAL &amp; SPARE PART</v>
          </cell>
        </row>
      </sheetData>
      <sheetData sheetId="724">
        <row r="1">
          <cell r="A1" t="str">
            <v>DAFTAR STOCK MATERIAL &amp; SPARE PART</v>
          </cell>
        </row>
      </sheetData>
      <sheetData sheetId="725">
        <row r="1">
          <cell r="A1" t="str">
            <v>DAFTAR STOCK MATERIAL &amp; SPARE PART</v>
          </cell>
        </row>
      </sheetData>
      <sheetData sheetId="726">
        <row r="1">
          <cell r="A1" t="str">
            <v>DAFTAR STOCK MATERIAL &amp; SPARE PART</v>
          </cell>
        </row>
      </sheetData>
      <sheetData sheetId="727">
        <row r="1">
          <cell r="A1" t="str">
            <v>DAFTAR STOCK MATERIAL &amp; SPARE PART</v>
          </cell>
        </row>
      </sheetData>
      <sheetData sheetId="728">
        <row r="1">
          <cell r="A1" t="str">
            <v>DAFTAR STOCK MATERIAL &amp; SPARE PART</v>
          </cell>
        </row>
      </sheetData>
      <sheetData sheetId="729">
        <row r="1">
          <cell r="A1" t="str">
            <v>DAFTAR STOCK MATERIAL &amp; SPARE PART</v>
          </cell>
        </row>
      </sheetData>
      <sheetData sheetId="730">
        <row r="1">
          <cell r="A1" t="str">
            <v>DAFTAR STOCK MATERIAL &amp; SPARE PART</v>
          </cell>
        </row>
      </sheetData>
      <sheetData sheetId="731">
        <row r="1">
          <cell r="A1" t="str">
            <v>DAFTAR STOCK MATERIAL &amp; SPARE PART</v>
          </cell>
        </row>
      </sheetData>
      <sheetData sheetId="732">
        <row r="1">
          <cell r="A1" t="str">
            <v>DAFTAR STOCK MATERIAL &amp; SPARE PART</v>
          </cell>
        </row>
      </sheetData>
      <sheetData sheetId="733">
        <row r="1">
          <cell r="A1" t="str">
            <v>DAFTAR STOCK MATERIAL &amp; SPARE PART</v>
          </cell>
        </row>
      </sheetData>
      <sheetData sheetId="734">
        <row r="1">
          <cell r="A1" t="str">
            <v>DAFTAR STOCK MATERIAL &amp; SPARE PART</v>
          </cell>
        </row>
      </sheetData>
      <sheetData sheetId="735">
        <row r="1">
          <cell r="A1" t="str">
            <v>DAFTAR STOCK MATERIAL &amp; SPARE PART</v>
          </cell>
        </row>
      </sheetData>
      <sheetData sheetId="736">
        <row r="1">
          <cell r="A1" t="str">
            <v>DAFTAR STOCK MATERIAL &amp; SPARE PART</v>
          </cell>
        </row>
      </sheetData>
      <sheetData sheetId="737">
        <row r="1">
          <cell r="A1" t="str">
            <v>DAFTAR STOCK MATERIAL &amp; SPARE PART</v>
          </cell>
        </row>
      </sheetData>
      <sheetData sheetId="738">
        <row r="1">
          <cell r="A1" t="str">
            <v>DAFTAR STOCK MATERIAL &amp; SPARE PART</v>
          </cell>
        </row>
      </sheetData>
      <sheetData sheetId="739">
        <row r="1">
          <cell r="A1" t="str">
            <v>DAFTAR STOCK MATERIAL &amp; SPARE PART</v>
          </cell>
        </row>
      </sheetData>
      <sheetData sheetId="740">
        <row r="1">
          <cell r="A1" t="str">
            <v>DAFTAR STOCK MATERIAL &amp; SPARE PART</v>
          </cell>
        </row>
      </sheetData>
      <sheetData sheetId="741">
        <row r="1">
          <cell r="A1" t="str">
            <v>DAFTAR STOCK MATERIAL &amp; SPARE PART</v>
          </cell>
        </row>
      </sheetData>
      <sheetData sheetId="742">
        <row r="1">
          <cell r="A1" t="str">
            <v>DAFTAR STOCK MATERIAL &amp; SPARE PART</v>
          </cell>
        </row>
      </sheetData>
      <sheetData sheetId="743">
        <row r="1">
          <cell r="A1" t="str">
            <v>DAFTAR STOCK MATERIAL &amp; SPARE PART</v>
          </cell>
        </row>
      </sheetData>
      <sheetData sheetId="744">
        <row r="1">
          <cell r="A1" t="str">
            <v>DAFTAR STOCK MATERIAL &amp; SPARE PART</v>
          </cell>
        </row>
      </sheetData>
      <sheetData sheetId="745">
        <row r="1">
          <cell r="A1" t="str">
            <v>DAFTAR STOCK MATERIAL &amp; SPARE PART</v>
          </cell>
        </row>
      </sheetData>
      <sheetData sheetId="746">
        <row r="1">
          <cell r="A1" t="str">
            <v>DAFTAR STOCK MATERIAL &amp; SPARE PART</v>
          </cell>
        </row>
      </sheetData>
      <sheetData sheetId="747">
        <row r="1">
          <cell r="A1" t="str">
            <v>DAFTAR STOCK MATERIAL &amp; SPARE PART</v>
          </cell>
        </row>
      </sheetData>
      <sheetData sheetId="748">
        <row r="1">
          <cell r="A1" t="str">
            <v>DAFTAR STOCK MATERIAL &amp; SPARE PART</v>
          </cell>
        </row>
      </sheetData>
      <sheetData sheetId="749">
        <row r="1">
          <cell r="A1" t="str">
            <v>DAFTAR STOCK MATERIAL &amp; SPARE PART</v>
          </cell>
        </row>
      </sheetData>
      <sheetData sheetId="750">
        <row r="1">
          <cell r="A1" t="str">
            <v>DAFTAR STOCK MATERIAL &amp; SPARE PART</v>
          </cell>
        </row>
      </sheetData>
      <sheetData sheetId="751">
        <row r="1">
          <cell r="A1" t="str">
            <v>DAFTAR STOCK MATERIAL &amp; SPARE PART</v>
          </cell>
        </row>
      </sheetData>
      <sheetData sheetId="752">
        <row r="1">
          <cell r="A1" t="str">
            <v>DAFTAR STOCK MATERIAL &amp; SPARE PART</v>
          </cell>
        </row>
      </sheetData>
      <sheetData sheetId="753">
        <row r="1">
          <cell r="A1" t="str">
            <v>DAFTAR STOCK MATERIAL &amp; SPARE PART</v>
          </cell>
        </row>
      </sheetData>
      <sheetData sheetId="754">
        <row r="1">
          <cell r="A1" t="str">
            <v>DAFTAR STOCK MATERIAL &amp; SPARE PART</v>
          </cell>
        </row>
      </sheetData>
      <sheetData sheetId="755">
        <row r="1">
          <cell r="A1" t="str">
            <v>DAFTAR STOCK MATERIAL &amp; SPARE PART</v>
          </cell>
        </row>
      </sheetData>
      <sheetData sheetId="756">
        <row r="1">
          <cell r="A1" t="str">
            <v>DAFTAR STOCK MATERIAL &amp; SPARE PART</v>
          </cell>
        </row>
      </sheetData>
      <sheetData sheetId="757">
        <row r="1">
          <cell r="A1" t="str">
            <v>DAFTAR STOCK MATERIAL &amp; SPARE PART</v>
          </cell>
        </row>
      </sheetData>
      <sheetData sheetId="758">
        <row r="1">
          <cell r="A1" t="str">
            <v>DAFTAR STOCK MATERIAL &amp; SPARE PART</v>
          </cell>
        </row>
      </sheetData>
      <sheetData sheetId="759">
        <row r="1">
          <cell r="A1" t="str">
            <v>DAFTAR STOCK MATERIAL &amp; SPARE PART</v>
          </cell>
        </row>
      </sheetData>
      <sheetData sheetId="760">
        <row r="1">
          <cell r="A1" t="str">
            <v>DAFTAR STOCK MATERIAL &amp; SPARE PART</v>
          </cell>
        </row>
      </sheetData>
      <sheetData sheetId="761">
        <row r="1">
          <cell r="A1" t="str">
            <v>DAFTAR STOCK MATERIAL &amp; SPARE PART</v>
          </cell>
        </row>
      </sheetData>
      <sheetData sheetId="762">
        <row r="1">
          <cell r="A1" t="str">
            <v>DAFTAR STOCK MATERIAL &amp; SPARE PART</v>
          </cell>
        </row>
      </sheetData>
      <sheetData sheetId="763">
        <row r="1">
          <cell r="A1" t="str">
            <v>DAFTAR STOCK MATERIAL &amp; SPARE PART</v>
          </cell>
        </row>
      </sheetData>
      <sheetData sheetId="764">
        <row r="1">
          <cell r="A1" t="str">
            <v>DAFTAR STOCK MATERIAL &amp; SPARE PART</v>
          </cell>
        </row>
      </sheetData>
      <sheetData sheetId="765">
        <row r="1">
          <cell r="A1" t="str">
            <v>DAFTAR STOCK MATERIAL &amp; SPARE PART</v>
          </cell>
        </row>
      </sheetData>
      <sheetData sheetId="766">
        <row r="1">
          <cell r="A1" t="str">
            <v>DAFTAR STOCK MATERIAL &amp; SPARE PART</v>
          </cell>
        </row>
      </sheetData>
      <sheetData sheetId="767">
        <row r="1">
          <cell r="A1" t="str">
            <v>DAFTAR STOCK MATERIAL &amp; SPARE PART</v>
          </cell>
        </row>
      </sheetData>
      <sheetData sheetId="768">
        <row r="1">
          <cell r="A1" t="str">
            <v>DAFTAR STOCK MATERIAL &amp; SPARE PART</v>
          </cell>
        </row>
      </sheetData>
      <sheetData sheetId="769">
        <row r="1">
          <cell r="A1" t="str">
            <v>DAFTAR STOCK MATERIAL &amp; SPARE PART</v>
          </cell>
        </row>
      </sheetData>
      <sheetData sheetId="770">
        <row r="1">
          <cell r="A1" t="str">
            <v>DAFTAR STOCK MATERIAL &amp; SPARE PART</v>
          </cell>
        </row>
      </sheetData>
      <sheetData sheetId="771">
        <row r="1">
          <cell r="A1" t="str">
            <v>DAFTAR STOCK MATERIAL &amp; SPARE PART</v>
          </cell>
        </row>
      </sheetData>
      <sheetData sheetId="772">
        <row r="1">
          <cell r="A1" t="str">
            <v>DAFTAR STOCK MATERIAL &amp; SPARE PART</v>
          </cell>
        </row>
      </sheetData>
      <sheetData sheetId="773">
        <row r="1">
          <cell r="A1" t="str">
            <v>DAFTAR STOCK MATERIAL &amp; SPARE PART</v>
          </cell>
        </row>
      </sheetData>
      <sheetData sheetId="774">
        <row r="1">
          <cell r="A1" t="str">
            <v>DAFTAR STOCK MATERIAL &amp; SPARE PART</v>
          </cell>
        </row>
      </sheetData>
      <sheetData sheetId="775">
        <row r="1">
          <cell r="A1" t="str">
            <v>DAFTAR STOCK MATERIAL &amp; SPARE PART</v>
          </cell>
        </row>
      </sheetData>
      <sheetData sheetId="776">
        <row r="1">
          <cell r="A1" t="str">
            <v>DAFTAR STOCK MATERIAL &amp; SPARE PART</v>
          </cell>
        </row>
      </sheetData>
      <sheetData sheetId="777">
        <row r="1">
          <cell r="A1" t="str">
            <v>DAFTAR STOCK MATERIAL &amp; SPARE PART</v>
          </cell>
        </row>
      </sheetData>
      <sheetData sheetId="778">
        <row r="1">
          <cell r="A1" t="str">
            <v>DAFTAR STOCK MATERIAL &amp; SPARE PART</v>
          </cell>
        </row>
      </sheetData>
      <sheetData sheetId="779">
        <row r="1">
          <cell r="A1" t="str">
            <v>DAFTAR STOCK MATERIAL &amp; SPARE PART</v>
          </cell>
        </row>
      </sheetData>
      <sheetData sheetId="780">
        <row r="1">
          <cell r="A1" t="str">
            <v>DAFTAR STOCK MATERIAL &amp; SPARE PART</v>
          </cell>
        </row>
      </sheetData>
      <sheetData sheetId="781">
        <row r="1">
          <cell r="A1" t="str">
            <v>DAFTAR STOCK MATERIAL &amp; SPARE PART</v>
          </cell>
        </row>
      </sheetData>
      <sheetData sheetId="782">
        <row r="1">
          <cell r="A1" t="str">
            <v>DAFTAR STOCK MATERIAL &amp; SPARE PART</v>
          </cell>
        </row>
      </sheetData>
      <sheetData sheetId="783">
        <row r="1">
          <cell r="A1" t="str">
            <v>DAFTAR STOCK MATERIAL &amp; SPARE PART</v>
          </cell>
        </row>
      </sheetData>
      <sheetData sheetId="784">
        <row r="1">
          <cell r="A1" t="str">
            <v>DAFTAR STOCK MATERIAL &amp; SPARE PART</v>
          </cell>
        </row>
      </sheetData>
      <sheetData sheetId="785">
        <row r="1">
          <cell r="A1" t="str">
            <v>DAFTAR STOCK MATERIAL &amp; SPARE PART</v>
          </cell>
        </row>
      </sheetData>
      <sheetData sheetId="786">
        <row r="1">
          <cell r="A1" t="str">
            <v>DAFTAR STOCK MATERIAL &amp; SPARE PART</v>
          </cell>
        </row>
      </sheetData>
      <sheetData sheetId="787">
        <row r="1">
          <cell r="A1" t="str">
            <v>DAFTAR STOCK MATERIAL &amp; SPARE PART</v>
          </cell>
        </row>
      </sheetData>
      <sheetData sheetId="788">
        <row r="1">
          <cell r="A1" t="str">
            <v>DAFTAR STOCK MATERIAL &amp; SPARE PART</v>
          </cell>
        </row>
      </sheetData>
      <sheetData sheetId="789">
        <row r="1">
          <cell r="A1" t="str">
            <v>DAFTAR STOCK MATERIAL &amp; SPARE PART</v>
          </cell>
        </row>
      </sheetData>
      <sheetData sheetId="790">
        <row r="1">
          <cell r="A1" t="str">
            <v>DAFTAR STOCK MATERIAL &amp; SPARE PART</v>
          </cell>
        </row>
      </sheetData>
      <sheetData sheetId="791">
        <row r="1">
          <cell r="A1" t="str">
            <v>DAFTAR STOCK MATERIAL &amp; SPARE PART</v>
          </cell>
        </row>
      </sheetData>
      <sheetData sheetId="792">
        <row r="1">
          <cell r="A1" t="str">
            <v>DAFTAR STOCK MATERIAL &amp; SPARE PART</v>
          </cell>
        </row>
      </sheetData>
      <sheetData sheetId="793">
        <row r="1">
          <cell r="A1" t="str">
            <v>DAFTAR STOCK MATERIAL &amp; SPARE PART</v>
          </cell>
        </row>
      </sheetData>
      <sheetData sheetId="794">
        <row r="1">
          <cell r="A1" t="str">
            <v>DAFTAR STOCK MATERIAL &amp; SPARE PART</v>
          </cell>
        </row>
      </sheetData>
      <sheetData sheetId="795">
        <row r="1">
          <cell r="A1" t="str">
            <v>DAFTAR STOCK MATERIAL &amp; SPARE PART</v>
          </cell>
        </row>
      </sheetData>
      <sheetData sheetId="796">
        <row r="1">
          <cell r="A1" t="str">
            <v>DAFTAR STOCK MATERIAL &amp; SPARE PART</v>
          </cell>
        </row>
      </sheetData>
      <sheetData sheetId="797">
        <row r="1">
          <cell r="A1" t="str">
            <v>DAFTAR STOCK MATERIAL &amp; SPARE PART</v>
          </cell>
        </row>
      </sheetData>
      <sheetData sheetId="798">
        <row r="1">
          <cell r="A1" t="str">
            <v>DAFTAR STOCK MATERIAL &amp; SPARE PART</v>
          </cell>
        </row>
      </sheetData>
      <sheetData sheetId="799">
        <row r="1">
          <cell r="A1" t="str">
            <v>DAFTAR STOCK MATERIAL &amp; SPARE PART</v>
          </cell>
        </row>
      </sheetData>
      <sheetData sheetId="800">
        <row r="1">
          <cell r="A1" t="str">
            <v>DAFTAR STOCK MATERIAL &amp; SPARE PART</v>
          </cell>
        </row>
      </sheetData>
      <sheetData sheetId="801">
        <row r="1">
          <cell r="A1" t="str">
            <v>DAFTAR STOCK MATERIAL &amp; SPARE PART</v>
          </cell>
        </row>
      </sheetData>
      <sheetData sheetId="802">
        <row r="1">
          <cell r="A1" t="str">
            <v>DAFTAR STOCK MATERIAL &amp; SPARE PART</v>
          </cell>
        </row>
      </sheetData>
      <sheetData sheetId="803">
        <row r="1">
          <cell r="A1" t="str">
            <v>DAFTAR STOCK MATERIAL &amp; SPARE PART</v>
          </cell>
        </row>
      </sheetData>
      <sheetData sheetId="804">
        <row r="1">
          <cell r="A1" t="str">
            <v>DAFTAR STOCK MATERIAL &amp; SPARE PART</v>
          </cell>
        </row>
      </sheetData>
      <sheetData sheetId="805">
        <row r="1">
          <cell r="A1" t="str">
            <v>DAFTAR STOCK MATERIAL &amp; SPARE PART</v>
          </cell>
        </row>
      </sheetData>
      <sheetData sheetId="806">
        <row r="1">
          <cell r="A1" t="str">
            <v>DAFTAR STOCK MATERIAL &amp; SPARE PART</v>
          </cell>
        </row>
      </sheetData>
      <sheetData sheetId="807">
        <row r="1">
          <cell r="A1" t="str">
            <v>DAFTAR STOCK MATERIAL &amp; SPARE PART</v>
          </cell>
        </row>
      </sheetData>
      <sheetData sheetId="808">
        <row r="1">
          <cell r="A1" t="str">
            <v>DAFTAR STOCK MATERIAL &amp; SPARE PART</v>
          </cell>
        </row>
      </sheetData>
      <sheetData sheetId="809">
        <row r="1">
          <cell r="A1" t="str">
            <v>DAFTAR STOCK MATERIAL &amp; SPARE PART</v>
          </cell>
        </row>
      </sheetData>
      <sheetData sheetId="810">
        <row r="1">
          <cell r="A1" t="str">
            <v>DAFTAR STOCK MATERIAL &amp; SPARE PART</v>
          </cell>
        </row>
      </sheetData>
      <sheetData sheetId="811">
        <row r="1">
          <cell r="A1" t="str">
            <v>DAFTAR STOCK MATERIAL &amp; SPARE PART</v>
          </cell>
        </row>
      </sheetData>
      <sheetData sheetId="812">
        <row r="1">
          <cell r="A1" t="str">
            <v>DAFTAR STOCK MATERIAL &amp; SPARE PART</v>
          </cell>
        </row>
      </sheetData>
      <sheetData sheetId="813">
        <row r="1">
          <cell r="A1" t="str">
            <v>DAFTAR STOCK MATERIAL &amp; SPARE PART</v>
          </cell>
        </row>
      </sheetData>
      <sheetData sheetId="814">
        <row r="1">
          <cell r="A1" t="str">
            <v>DAFTAR STOCK MATERIAL &amp; SPARE PART</v>
          </cell>
        </row>
      </sheetData>
      <sheetData sheetId="815">
        <row r="1">
          <cell r="A1" t="str">
            <v>DAFTAR STOCK MATERIAL &amp; SPARE PART</v>
          </cell>
        </row>
      </sheetData>
      <sheetData sheetId="816">
        <row r="1">
          <cell r="A1" t="str">
            <v>DAFTAR STOCK MATERIAL &amp; SPARE PART</v>
          </cell>
        </row>
      </sheetData>
      <sheetData sheetId="817">
        <row r="1">
          <cell r="A1" t="str">
            <v>DAFTAR STOCK MATERIAL &amp; SPARE PART</v>
          </cell>
        </row>
      </sheetData>
      <sheetData sheetId="818">
        <row r="1">
          <cell r="A1" t="str">
            <v>DAFTAR STOCK MATERIAL &amp; SPARE PART</v>
          </cell>
        </row>
      </sheetData>
      <sheetData sheetId="819">
        <row r="1">
          <cell r="A1" t="str">
            <v>DAFTAR STOCK MATERIAL &amp; SPARE PART</v>
          </cell>
        </row>
      </sheetData>
      <sheetData sheetId="820">
        <row r="1">
          <cell r="A1" t="str">
            <v>DAFTAR STOCK MATERIAL &amp; SPARE PART</v>
          </cell>
        </row>
      </sheetData>
      <sheetData sheetId="821">
        <row r="1">
          <cell r="A1" t="str">
            <v>DAFTAR STOCK MATERIAL &amp; SPARE PART</v>
          </cell>
        </row>
      </sheetData>
      <sheetData sheetId="822">
        <row r="1">
          <cell r="A1" t="str">
            <v>DAFTAR STOCK MATERIAL &amp; SPARE PART</v>
          </cell>
        </row>
      </sheetData>
      <sheetData sheetId="823">
        <row r="1">
          <cell r="A1" t="str">
            <v>DAFTAR STOCK MATERIAL &amp; SPARE PART</v>
          </cell>
        </row>
      </sheetData>
      <sheetData sheetId="824">
        <row r="1">
          <cell r="A1" t="str">
            <v>DAFTAR STOCK MATERIAL &amp; SPARE PART</v>
          </cell>
        </row>
      </sheetData>
      <sheetData sheetId="825">
        <row r="1">
          <cell r="A1" t="str">
            <v>DAFTAR STOCK MATERIAL &amp; SPARE PART</v>
          </cell>
        </row>
      </sheetData>
      <sheetData sheetId="826">
        <row r="1">
          <cell r="A1" t="str">
            <v>DAFTAR STOCK MATERIAL &amp; SPARE PART</v>
          </cell>
        </row>
      </sheetData>
      <sheetData sheetId="827">
        <row r="1">
          <cell r="A1" t="str">
            <v>DAFTAR STOCK MATERIAL &amp; SPARE PART</v>
          </cell>
        </row>
      </sheetData>
      <sheetData sheetId="828">
        <row r="1">
          <cell r="A1" t="str">
            <v>DAFTAR STOCK MATERIAL &amp; SPARE PART</v>
          </cell>
        </row>
      </sheetData>
      <sheetData sheetId="829">
        <row r="1">
          <cell r="A1" t="str">
            <v>DAFTAR STOCK MATERIAL &amp; SPARE PART</v>
          </cell>
        </row>
      </sheetData>
      <sheetData sheetId="830">
        <row r="1">
          <cell r="A1" t="str">
            <v>DAFTAR STOCK MATERIAL &amp; SPARE PART</v>
          </cell>
        </row>
      </sheetData>
      <sheetData sheetId="831">
        <row r="1">
          <cell r="A1" t="str">
            <v>DAFTAR STOCK MATERIAL &amp; SPARE PART</v>
          </cell>
        </row>
      </sheetData>
      <sheetData sheetId="832">
        <row r="1">
          <cell r="A1" t="str">
            <v>DAFTAR STOCK MATERIAL &amp; SPARE PART</v>
          </cell>
        </row>
      </sheetData>
      <sheetData sheetId="833">
        <row r="1">
          <cell r="A1" t="str">
            <v>DAFTAR STOCK MATERIAL &amp; SPARE PART</v>
          </cell>
        </row>
      </sheetData>
      <sheetData sheetId="834">
        <row r="1">
          <cell r="A1" t="str">
            <v>DAFTAR STOCK MATERIAL &amp; SPARE PART</v>
          </cell>
        </row>
      </sheetData>
      <sheetData sheetId="835">
        <row r="1">
          <cell r="A1" t="str">
            <v>DAFTAR STOCK MATERIAL &amp; SPARE PART</v>
          </cell>
        </row>
      </sheetData>
      <sheetData sheetId="836">
        <row r="1">
          <cell r="A1" t="str">
            <v>DAFTAR STOCK MATERIAL &amp; SPARE PART</v>
          </cell>
        </row>
      </sheetData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1">
          <cell r="A1" t="str">
            <v>DAFTAR STOCK MATERIAL &amp; SPARE PART</v>
          </cell>
        </row>
      </sheetData>
      <sheetData sheetId="845">
        <row r="1">
          <cell r="A1" t="str">
            <v>DAFTAR STOCK MATERIAL &amp; SPARE PART</v>
          </cell>
        </row>
      </sheetData>
      <sheetData sheetId="846">
        <row r="1">
          <cell r="A1" t="str">
            <v>DAFTAR STOCK MATERIAL &amp; SPARE PART</v>
          </cell>
        </row>
      </sheetData>
      <sheetData sheetId="847">
        <row r="1">
          <cell r="A1" t="str">
            <v>DAFTAR STOCK MATERIAL &amp; SPARE PART</v>
          </cell>
        </row>
      </sheetData>
      <sheetData sheetId="848">
        <row r="1">
          <cell r="A1" t="str">
            <v>DAFTAR STOCK MATERIAL &amp; SPARE PART</v>
          </cell>
        </row>
      </sheetData>
      <sheetData sheetId="849"/>
      <sheetData sheetId="850">
        <row r="1">
          <cell r="A1" t="str">
            <v>DAFTAR STOCK MATERIAL &amp; SPARE PART</v>
          </cell>
        </row>
      </sheetData>
      <sheetData sheetId="851">
        <row r="1">
          <cell r="A1" t="str">
            <v>DAFTAR STOCK MATERIAL &amp; SPARE PART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3">
          <cell r="B3">
            <v>20.010000000000002</v>
          </cell>
        </row>
      </sheetData>
      <sheetData sheetId="1068">
        <row r="3">
          <cell r="B3">
            <v>20.010000000000002</v>
          </cell>
        </row>
      </sheetData>
      <sheetData sheetId="1069">
        <row r="3">
          <cell r="B3">
            <v>20.010000000000002</v>
          </cell>
        </row>
      </sheetData>
      <sheetData sheetId="1070">
        <row r="3">
          <cell r="B3">
            <v>20.010000000000002</v>
          </cell>
        </row>
      </sheetData>
      <sheetData sheetId="1071">
        <row r="3">
          <cell r="B3">
            <v>20.010000000000002</v>
          </cell>
        </row>
      </sheetData>
      <sheetData sheetId="1072">
        <row r="3">
          <cell r="B3">
            <v>20.010000000000002</v>
          </cell>
        </row>
      </sheetData>
      <sheetData sheetId="1073">
        <row r="3">
          <cell r="B3">
            <v>20.010000000000002</v>
          </cell>
        </row>
      </sheetData>
      <sheetData sheetId="1074">
        <row r="3">
          <cell r="B3">
            <v>20.010000000000002</v>
          </cell>
        </row>
      </sheetData>
      <sheetData sheetId="1075">
        <row r="3">
          <cell r="B3">
            <v>20.010000000000002</v>
          </cell>
        </row>
      </sheetData>
      <sheetData sheetId="1076">
        <row r="3">
          <cell r="B3">
            <v>20.010000000000002</v>
          </cell>
        </row>
      </sheetData>
      <sheetData sheetId="1077">
        <row r="3">
          <cell r="B3">
            <v>20.010000000000002</v>
          </cell>
        </row>
      </sheetData>
      <sheetData sheetId="1078">
        <row r="3">
          <cell r="B3">
            <v>20.010000000000002</v>
          </cell>
        </row>
      </sheetData>
      <sheetData sheetId="1079">
        <row r="3">
          <cell r="B3">
            <v>20.010000000000002</v>
          </cell>
        </row>
      </sheetData>
      <sheetData sheetId="1080">
        <row r="3">
          <cell r="B3">
            <v>20.010000000000002</v>
          </cell>
        </row>
      </sheetData>
      <sheetData sheetId="1081">
        <row r="3">
          <cell r="B3">
            <v>20.010000000000002</v>
          </cell>
        </row>
      </sheetData>
      <sheetData sheetId="1082">
        <row r="3">
          <cell r="B3">
            <v>20.010000000000002</v>
          </cell>
        </row>
      </sheetData>
      <sheetData sheetId="1083">
        <row r="3">
          <cell r="B3">
            <v>20.010000000000002</v>
          </cell>
        </row>
      </sheetData>
      <sheetData sheetId="1084">
        <row r="3">
          <cell r="B3">
            <v>20.010000000000002</v>
          </cell>
        </row>
      </sheetData>
      <sheetData sheetId="1085">
        <row r="30">
          <cell r="B30">
            <v>94.814106416828707</v>
          </cell>
        </row>
      </sheetData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  <sheetName val="% Lbr vs GP"/>
      <sheetName val="dft bns"/>
      <sheetName val="Olah"/>
      <sheetName val="Data SRL"/>
      <sheetName val="Data Prod_Graf"/>
      <sheetName val="DATA LTW"/>
      <sheetName val="Karung"/>
      <sheetName val="TB"/>
      <sheetName val="PK RM"/>
      <sheetName val="h"/>
      <sheetName val="Standar"/>
      <sheetName val="Kontrak "/>
      <sheetName val="BCT Kandang"/>
      <sheetName val="Pengawasan"/>
      <sheetName val="datateknis"/>
      <sheetName val="ocean voy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% Lbr vs GP"/>
      <sheetName val="1195 B1"/>
      <sheetName val="ocean voyage"/>
      <sheetName val="PABRIK (2)"/>
      <sheetName val="Klm Bantu"/>
      <sheetName val="Asumsi"/>
      <sheetName val="PL_Des"/>
      <sheetName val="PL_Nov"/>
      <sheetName val="PL_Okt"/>
      <sheetName val="GRAF_TBS_VS_COST"/>
      <sheetName val="AN_PK"/>
      <sheetName val="OLAH_VS_OT"/>
      <sheetName val="LD_Okt"/>
      <sheetName val="LD_Nov"/>
      <sheetName val="LD_Des"/>
      <sheetName val="GRAF_SM"/>
      <sheetName val="Qlt_CPO"/>
      <sheetName val="Qlt_KRN"/>
      <sheetName val="Br_Dn"/>
      <sheetName val="ER_Vs_FFA"/>
      <sheetName val="Qlt_Vs_ER"/>
      <sheetName val="Proses_Ctr"/>
      <sheetName val="CPO_Loss"/>
      <sheetName val="Krn_Loss"/>
      <sheetName val="REKAP_ST_M"/>
      <sheetName val="%_Lbr_vs_GP"/>
      <sheetName val="1195_B1"/>
      <sheetName val="ocean_voyage"/>
      <sheetName val="PABRIK_(2)"/>
      <sheetName val="OLAH VS OT (2)"/>
      <sheetName val="K.Mesin"/>
      <sheetName val="SOLAR"/>
      <sheetName val="CH Vs Er"/>
      <sheetName val="SRL1"/>
      <sheetName val="SRL2"/>
      <sheetName val="AREA"/>
      <sheetName val="Pab SRL 1"/>
      <sheetName val="PABRIK _2_"/>
      <sheetName val="assets"/>
      <sheetName val="FISIK RAB 2000"/>
      <sheetName val="2002"/>
      <sheetName val="OLAH_VS_OT_(2)"/>
      <sheetName val="K_Mesin"/>
      <sheetName val="CH_Vs_Er"/>
      <sheetName val="Pab_SRL_1"/>
      <sheetName val="PABRIK__2_"/>
      <sheetName val="FISIK_RAB_2000"/>
      <sheetName val="SE-C"/>
      <sheetName val="Perhitungan"/>
      <sheetName val="PERALATAN"/>
      <sheetName val="Norma_HK"/>
      <sheetName val="DATA LTW"/>
      <sheetName val="NPK Mg Bo"/>
      <sheetName val="SISIP"/>
      <sheetName val="TBS 05"/>
      <sheetName val="A"/>
      <sheetName val="Data SRL"/>
      <sheetName val="Data Prod_Graf"/>
      <sheetName val="PK RM"/>
      <sheetName val="Ex-Rate"/>
      <sheetName val="#REF"/>
      <sheetName val="tabel"/>
      <sheetName val="BUDGET_1999"/>
      <sheetName val="NOV_DEC98"/>
      <sheetName val="Sheet1"/>
      <sheetName val="Sheet2"/>
      <sheetName val="9NOP98"/>
      <sheetName val="NDS96_2000"/>
      <sheetName val="Karung"/>
      <sheetName val="Price"/>
      <sheetName val="Olah"/>
      <sheetName val="TON  per Jam"/>
      <sheetName val="Biaya"/>
      <sheetName val="tt-biaya"/>
      <sheetName val="Cash-print"/>
      <sheetName val="sensitivity"/>
      <sheetName val="Identitas"/>
      <sheetName val="WBS1"/>
      <sheetName val="Sheet8"/>
      <sheetName val="Based Data_wacc"/>
      <sheetName val="PULP"/>
      <sheetName val="CHEM"/>
      <sheetName val="Module2"/>
      <sheetName val="RUPS"/>
      <sheetName val="List PT"/>
      <sheetName val="NORMA HK"/>
      <sheetName val="ASUMSI HARGA"/>
      <sheetName val="NORMA DOSIS"/>
      <sheetName val="OC"/>
      <sheetName val="OPR-99"/>
      <sheetName val="12"/>
      <sheetName val="MANU"/>
      <sheetName val="DAT_1"/>
      <sheetName val="Premi Iuran"/>
      <sheetName val="XXXXXXXXXXXX"/>
      <sheetName val="Pk prod"/>
      <sheetName val="INDIRECT DETAIL"/>
      <sheetName val="Rekap CROP  OK"/>
      <sheetName val="ACT PROD"/>
      <sheetName val="PLAN PROD"/>
      <sheetName val="DETAIL"/>
      <sheetName val="Langsir"/>
      <sheetName val="LTW"/>
      <sheetName val="Gaji"/>
      <sheetName val="PRESENTASI PABRIK 2003"/>
      <sheetName val="PPN BESAR"/>
      <sheetName val="Statistics"/>
      <sheetName val="GRAF TBS VS COST_x0000__x0005__x0000_'[PRESENTASI"/>
      <sheetName val=""/>
      <sheetName val="Mar"/>
      <sheetName val="HONDA"/>
      <sheetName val="JLSNER-HD99_"/>
      <sheetName val="BP"/>
      <sheetName val="DIRECT COST"/>
      <sheetName val="data-hujan"/>
      <sheetName val="Kerj_alat"/>
      <sheetName val="PAGE 1.X"/>
      <sheetName val="KGP Thp I"/>
      <sheetName val="KGP Thp II"/>
      <sheetName val="HA"/>
      <sheetName val="summary-1"/>
      <sheetName val="Profit_loss"/>
      <sheetName val="SK HTM"/>
      <sheetName val="Entry  HTM"/>
      <sheetName val="at"/>
      <sheetName val="Data_SRL"/>
      <sheetName val="Data_Prod_Graf"/>
      <sheetName val="PK_RM"/>
      <sheetName val="B2"/>
      <sheetName val="E2"/>
      <sheetName val="Rekon 2"/>
      <sheetName val="PL_Des1"/>
      <sheetName val="PL_Nov1"/>
      <sheetName val="PL_Okt1"/>
      <sheetName val="GRAF_TBS_VS_COST1"/>
      <sheetName val="AN_PK1"/>
      <sheetName val="OLAH_VS_OT1"/>
      <sheetName val="LD_Okt1"/>
      <sheetName val="LD_Nov1"/>
      <sheetName val="LD_Des1"/>
      <sheetName val="GRAF_SM1"/>
      <sheetName val="Qlt_CPO1"/>
      <sheetName val="Qlt_KRN1"/>
      <sheetName val="Br_Dn1"/>
      <sheetName val="ER_Vs_FFA1"/>
      <sheetName val="Qlt_Vs_ER1"/>
      <sheetName val="Proses_Ctr1"/>
      <sheetName val="CPO_Loss1"/>
      <sheetName val="Krn_Loss1"/>
      <sheetName val="REKAP_ST_M1"/>
      <sheetName val="%_Lbr_vs_GP1"/>
      <sheetName val="1195_B11"/>
      <sheetName val="ocean_voyage1"/>
      <sheetName val="PABRIK_(2)1"/>
      <sheetName val="Klm_Bantu"/>
      <sheetName val="OLAH_VS_OT_(2)1"/>
      <sheetName val="K_Mesin1"/>
      <sheetName val="CH_Vs_Er1"/>
      <sheetName val="Pab_SRL_11"/>
      <sheetName val="PABRIK__2_1"/>
      <sheetName val="FISIK_RAB_20001"/>
      <sheetName val="NPK_Mg_Bo"/>
      <sheetName val="JSiar"/>
      <sheetName val="BAG_2"/>
      <sheetName val="SEX"/>
      <sheetName val="pdpc0908"/>
      <sheetName val="OLDMAP"/>
      <sheetName val="PL_Des2"/>
      <sheetName val="PL_Nov2"/>
      <sheetName val="PL_Okt2"/>
      <sheetName val="GRAF_TBS_VS_COST2"/>
      <sheetName val="AN_PK2"/>
      <sheetName val="OLAH_VS_OT2"/>
      <sheetName val="LD_Okt2"/>
      <sheetName val="LD_Nov2"/>
      <sheetName val="LD_Des2"/>
      <sheetName val="GRAF_SM2"/>
      <sheetName val="Qlt_CPO2"/>
      <sheetName val="Qlt_KRN2"/>
      <sheetName val="Br_Dn2"/>
      <sheetName val="ER_Vs_FFA2"/>
      <sheetName val="Qlt_Vs_ER2"/>
      <sheetName val="Proses_Ctr2"/>
      <sheetName val="CPO_Loss2"/>
      <sheetName val="Krn_Loss2"/>
      <sheetName val="REKAP_ST_M2"/>
      <sheetName val="%_Lbr_vs_GP2"/>
      <sheetName val="PABRIK_(2)2"/>
      <sheetName val="1195_B12"/>
      <sheetName val="ocean_voyage2"/>
      <sheetName val="Klm_Bantu1"/>
      <sheetName val="OLAH_VS_OT_(2)2"/>
      <sheetName val="K_Mesin2"/>
      <sheetName val="CH_Vs_Er2"/>
      <sheetName val="Pab_SRL_12"/>
      <sheetName val="PABRIK__2_2"/>
      <sheetName val="FISIK_RAB_20002"/>
      <sheetName val="Data_SRL1"/>
      <sheetName val="Data_Prod_Graf1"/>
      <sheetName val="NPK_Mg_Bo1"/>
      <sheetName val="PK_RM1"/>
      <sheetName val="PRESENTASI_PABRIK_2003"/>
      <sheetName val="PPN_BESAR"/>
      <sheetName val="Premi_Iuran"/>
      <sheetName val="Pk_prod"/>
      <sheetName val="INDIRECT_DETAIL"/>
      <sheetName val="Rekap_CROP__OK"/>
      <sheetName val="ACT_PROD"/>
      <sheetName val="PLAN_PROD"/>
      <sheetName val="TON__per_Jam"/>
      <sheetName val="GRAF_TBS_VS_COST'[PRESENTASI"/>
      <sheetName val="List_PT"/>
      <sheetName val="ASUMSI_HARGA"/>
      <sheetName val="NORMA_DOSIS"/>
      <sheetName val="DATA_LTW"/>
      <sheetName val="Based_Data_wacc"/>
      <sheetName val="DIRECT_COST"/>
      <sheetName val="PAGE_1_X"/>
      <sheetName val="KGP_Thp_I"/>
      <sheetName val="KGP_Thp_II"/>
      <sheetName val="SK_HTM"/>
      <sheetName val="Entry__HTM"/>
      <sheetName val="Rekon_2"/>
      <sheetName val="Summary"/>
      <sheetName val="Data Blok"/>
      <sheetName val="Rekap BTL"/>
      <sheetName val="Capex"/>
      <sheetName val="Premi Panen"/>
      <sheetName val="BANK DATA"/>
      <sheetName val="DCFQdeal"/>
      <sheetName val="MDL (Internal)"/>
      <sheetName val="PROD."/>
      <sheetName val="貸出比較"/>
      <sheetName val="Summary - Drivers"/>
      <sheetName val="Résultats"/>
      <sheetName val="GRAF_TBS_VS_COST_____PRESENTA_2"/>
      <sheetName val="TBS BLOK"/>
      <sheetName val="trading statement"/>
      <sheetName val="AVG2_JULI2003"/>
      <sheetName val="Detail-PARENT"/>
      <sheetName val="COSTMAR"/>
      <sheetName val="Data_SRL2"/>
      <sheetName val="Data_Prod_Graf2"/>
      <sheetName val="PK_RM2"/>
      <sheetName val="Rekon_21"/>
      <sheetName val="SD"/>
      <sheetName val="DES 02"/>
      <sheetName val="JAN"/>
      <sheetName val="FEB"/>
      <sheetName val="APR"/>
      <sheetName val="MEI"/>
      <sheetName val="JUNI"/>
      <sheetName val="AGT"/>
      <sheetName val="SEPT"/>
      <sheetName val="OKT"/>
      <sheetName val="NOV"/>
      <sheetName val="DES"/>
      <sheetName val="CRA-Detail"/>
      <sheetName val="K "/>
      <sheetName val="K.1.1 Land Right"/>
      <sheetName val="K.1.3 Building "/>
      <sheetName val="K.1.6 Vehicle"/>
      <sheetName val="K.1.1.1 Capex"/>
      <sheetName val="K.3 DEDUCT Dec"/>
      <sheetName val="9"/>
      <sheetName val="DES_02"/>
      <sheetName val="K_"/>
      <sheetName val="K_1_1_Land_Right"/>
      <sheetName val="K_1_3_Building_"/>
      <sheetName val="K_1_6_Vehicle"/>
      <sheetName val="K_1_1_1_Capex"/>
      <sheetName val="K_3_DEDUCT_Dec"/>
      <sheetName val="DES_021"/>
      <sheetName val="K_1"/>
      <sheetName val="K_1_1_Land_Right1"/>
      <sheetName val="K_1_3_Building_1"/>
      <sheetName val="K_1_6_Vehicle1"/>
      <sheetName val="K_1_1_1_Capex1"/>
      <sheetName val="K_3_DEDUCT_Dec1"/>
      <sheetName val="AJE"/>
      <sheetName val="Other charges _income_"/>
      <sheetName val="Dom"/>
      <sheetName val="Gm"/>
      <sheetName val="98MM-COS"/>
      <sheetName val="MA-Detail"/>
      <sheetName val="Form"/>
      <sheetName val="Rincian Iuran"/>
      <sheetName val="Dumtk"/>
      <sheetName val="MASTER"/>
      <sheetName val="WRKP TM"/>
      <sheetName val="Production S2"/>
      <sheetName val="Production S3"/>
      <sheetName val="MM.PAGE-2.X"/>
      <sheetName val="I.4.1 (2)"/>
      <sheetName val="Packaging"/>
      <sheetName val="Alkyd Resin"/>
      <sheetName val="Ti02"/>
      <sheetName val="Latex"/>
      <sheetName val="Thickner"/>
      <sheetName val="Ropaque"/>
      <sheetName val="Texanol"/>
      <sheetName val="Calcium"/>
      <sheetName val="Kaolin"/>
      <sheetName val="Calc.ChinaClay"/>
      <sheetName val="Biocide"/>
      <sheetName val="Antifoam"/>
      <sheetName val="Sheet"/>
      <sheetName val="jpr"/>
      <sheetName val="Monomers"/>
      <sheetName val="properties index"/>
      <sheetName val="brewery"/>
      <sheetName val="product breakdown"/>
      <sheetName val="cosmeticsI"/>
      <sheetName val="amorepacificII"/>
      <sheetName val="datateknis"/>
      <sheetName val="GRAF TBS VS COST_x0005_'[PRESENTASI"/>
    </sheetNames>
    <sheetDataSet>
      <sheetData sheetId="0">
        <row r="44">
          <cell r="W44">
            <v>314585</v>
          </cell>
        </row>
      </sheetData>
      <sheetData sheetId="1">
        <row r="44">
          <cell r="W44">
            <v>314585</v>
          </cell>
        </row>
      </sheetData>
      <sheetData sheetId="2">
        <row r="44">
          <cell r="W44">
            <v>314585</v>
          </cell>
        </row>
      </sheetData>
      <sheetData sheetId="3">
        <row r="44">
          <cell r="W44">
            <v>314585</v>
          </cell>
        </row>
      </sheetData>
      <sheetData sheetId="4">
        <row r="44">
          <cell r="W44">
            <v>314585</v>
          </cell>
        </row>
      </sheetData>
      <sheetData sheetId="5">
        <row r="44">
          <cell r="W44">
            <v>314585</v>
          </cell>
        </row>
      </sheetData>
      <sheetData sheetId="6">
        <row r="44">
          <cell r="W44">
            <v>314585</v>
          </cell>
        </row>
      </sheetData>
      <sheetData sheetId="7">
        <row r="44">
          <cell r="W44">
            <v>314585</v>
          </cell>
        </row>
      </sheetData>
      <sheetData sheetId="8">
        <row r="44">
          <cell r="W44">
            <v>314585</v>
          </cell>
        </row>
      </sheetData>
      <sheetData sheetId="9">
        <row r="44">
          <cell r="W44">
            <v>314585</v>
          </cell>
        </row>
      </sheetData>
      <sheetData sheetId="10">
        <row r="44">
          <cell r="W44">
            <v>314585</v>
          </cell>
        </row>
      </sheetData>
      <sheetData sheetId="11">
        <row r="44">
          <cell r="W44">
            <v>314585</v>
          </cell>
        </row>
      </sheetData>
      <sheetData sheetId="12">
        <row r="44">
          <cell r="W44">
            <v>314585</v>
          </cell>
        </row>
      </sheetData>
      <sheetData sheetId="13">
        <row r="44">
          <cell r="W44">
            <v>314585</v>
          </cell>
        </row>
      </sheetData>
      <sheetData sheetId="14">
        <row r="44">
          <cell r="W44">
            <v>314585</v>
          </cell>
        </row>
      </sheetData>
      <sheetData sheetId="15">
        <row r="44">
          <cell r="W44">
            <v>314585</v>
          </cell>
        </row>
      </sheetData>
      <sheetData sheetId="16">
        <row r="44">
          <cell r="W44">
            <v>314585</v>
          </cell>
        </row>
      </sheetData>
      <sheetData sheetId="17">
        <row r="44">
          <cell r="W44">
            <v>314585</v>
          </cell>
        </row>
      </sheetData>
      <sheetData sheetId="18">
        <row r="59">
          <cell r="B59">
            <v>14.04</v>
          </cell>
        </row>
      </sheetData>
      <sheetData sheetId="19" refreshError="1">
        <row r="44">
          <cell r="W44">
            <v>314585</v>
          </cell>
        </row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>
        <row r="9">
          <cell r="A9" t="str">
            <v xml:space="preserve">Jan/01 </v>
          </cell>
        </row>
      </sheetData>
      <sheetData sheetId="44">
        <row r="9">
          <cell r="A9" t="str">
            <v xml:space="preserve">Jan/01 </v>
          </cell>
        </row>
      </sheetData>
      <sheetData sheetId="45">
        <row r="9">
          <cell r="A9" t="str">
            <v xml:space="preserve">Jan/01 </v>
          </cell>
        </row>
      </sheetData>
      <sheetData sheetId="46">
        <row r="9">
          <cell r="A9" t="str">
            <v xml:space="preserve">Jan/01 </v>
          </cell>
        </row>
      </sheetData>
      <sheetData sheetId="47">
        <row r="9">
          <cell r="A9" t="str">
            <v xml:space="preserve">Jan/01 </v>
          </cell>
        </row>
      </sheetData>
      <sheetData sheetId="48">
        <row r="9">
          <cell r="A9" t="str">
            <v xml:space="preserve">Jan/01 </v>
          </cell>
        </row>
      </sheetData>
      <sheetData sheetId="49">
        <row r="9">
          <cell r="A9" t="str">
            <v xml:space="preserve">Jan/01 </v>
          </cell>
        </row>
      </sheetData>
      <sheetData sheetId="50">
        <row r="9">
          <cell r="A9" t="str">
            <v xml:space="preserve">Jan/01 </v>
          </cell>
        </row>
      </sheetData>
      <sheetData sheetId="51">
        <row r="9">
          <cell r="A9" t="str">
            <v xml:space="preserve">Jan/01 </v>
          </cell>
        </row>
      </sheetData>
      <sheetData sheetId="52">
        <row r="9">
          <cell r="A9" t="str">
            <v xml:space="preserve">Jan/01 </v>
          </cell>
        </row>
      </sheetData>
      <sheetData sheetId="53">
        <row r="9">
          <cell r="A9" t="str">
            <v xml:space="preserve">Jan/01 </v>
          </cell>
        </row>
      </sheetData>
      <sheetData sheetId="54">
        <row r="9">
          <cell r="A9" t="str">
            <v xml:space="preserve">Jan/01 </v>
          </cell>
        </row>
      </sheetData>
      <sheetData sheetId="55">
        <row r="9">
          <cell r="A9" t="str">
            <v xml:space="preserve">Jan/01 </v>
          </cell>
        </row>
      </sheetData>
      <sheetData sheetId="56">
        <row r="9">
          <cell r="A9" t="str">
            <v xml:space="preserve">Jan/01 </v>
          </cell>
        </row>
      </sheetData>
      <sheetData sheetId="57">
        <row r="9">
          <cell r="A9" t="str">
            <v xml:space="preserve">Jan/01 </v>
          </cell>
        </row>
      </sheetData>
      <sheetData sheetId="58">
        <row r="9">
          <cell r="A9" t="str">
            <v xml:space="preserve">Jan/01 </v>
          </cell>
        </row>
      </sheetData>
      <sheetData sheetId="59">
        <row r="9">
          <cell r="A9" t="str">
            <v xml:space="preserve">Jan/01 </v>
          </cell>
        </row>
      </sheetData>
      <sheetData sheetId="60">
        <row r="9">
          <cell r="A9" t="str">
            <v xml:space="preserve">Jan/01 </v>
          </cell>
        </row>
      </sheetData>
      <sheetData sheetId="61">
        <row r="9">
          <cell r="A9" t="str">
            <v xml:space="preserve">Jan/01 </v>
          </cell>
        </row>
      </sheetData>
      <sheetData sheetId="62">
        <row r="9">
          <cell r="A9" t="str">
            <v xml:space="preserve">Jan/01 </v>
          </cell>
        </row>
      </sheetData>
      <sheetData sheetId="63">
        <row r="9">
          <cell r="A9" t="str">
            <v xml:space="preserve">Jan/01 </v>
          </cell>
        </row>
      </sheetData>
      <sheetData sheetId="64">
        <row r="9">
          <cell r="A9" t="str">
            <v xml:space="preserve">Jan/01 </v>
          </cell>
        </row>
      </sheetData>
      <sheetData sheetId="65">
        <row r="9">
          <cell r="A9" t="str">
            <v xml:space="preserve">Jan/01 </v>
          </cell>
        </row>
      </sheetData>
      <sheetData sheetId="66" refreshError="1"/>
      <sheetData sheetId="67" refreshError="1"/>
      <sheetData sheetId="68">
        <row r="9">
          <cell r="A9" t="str">
            <v xml:space="preserve">Jan/01 </v>
          </cell>
        </row>
      </sheetData>
      <sheetData sheetId="69">
        <row r="9">
          <cell r="A9" t="str">
            <v xml:space="preserve">Jan/01 </v>
          </cell>
        </row>
      </sheetData>
      <sheetData sheetId="70">
        <row r="9">
          <cell r="A9" t="str">
            <v xml:space="preserve">Jan/01 </v>
          </cell>
        </row>
      </sheetData>
      <sheetData sheetId="71">
        <row r="9">
          <cell r="A9" t="str">
            <v xml:space="preserve">Jan/01 </v>
          </cell>
        </row>
      </sheetData>
      <sheetData sheetId="72">
        <row r="9">
          <cell r="A9" t="str">
            <v xml:space="preserve">Jan/01 </v>
          </cell>
        </row>
      </sheetData>
      <sheetData sheetId="73">
        <row r="9">
          <cell r="A9" t="str">
            <v xml:space="preserve">Jan/01 </v>
          </cell>
        </row>
      </sheetData>
      <sheetData sheetId="74">
        <row r="9">
          <cell r="A9" t="str">
            <v xml:space="preserve">Jan/01 </v>
          </cell>
        </row>
      </sheetData>
      <sheetData sheetId="75">
        <row r="9">
          <cell r="A9" t="str">
            <v xml:space="preserve">Jan/01 </v>
          </cell>
        </row>
      </sheetData>
      <sheetData sheetId="76">
        <row r="9">
          <cell r="A9" t="str">
            <v xml:space="preserve">Jan/01 </v>
          </cell>
        </row>
      </sheetData>
      <sheetData sheetId="77">
        <row r="9">
          <cell r="A9" t="str">
            <v xml:space="preserve">Jan/01 </v>
          </cell>
        </row>
      </sheetData>
      <sheetData sheetId="78">
        <row r="9">
          <cell r="A9" t="str">
            <v xml:space="preserve">Jan/01 </v>
          </cell>
        </row>
      </sheetData>
      <sheetData sheetId="79">
        <row r="9">
          <cell r="A9" t="str">
            <v xml:space="preserve">Jan/01 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9">
          <cell r="A9" t="str">
            <v xml:space="preserve">Jan/01 </v>
          </cell>
        </row>
      </sheetData>
      <sheetData sheetId="147">
        <row r="9">
          <cell r="A9" t="str">
            <v xml:space="preserve">Jan/01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44">
          <cell r="W44">
            <v>314585</v>
          </cell>
        </row>
      </sheetData>
      <sheetData sheetId="207">
        <row r="44">
          <cell r="W44">
            <v>314585</v>
          </cell>
        </row>
      </sheetData>
      <sheetData sheetId="208">
        <row r="44">
          <cell r="W44">
            <v>314585</v>
          </cell>
        </row>
      </sheetData>
      <sheetData sheetId="209">
        <row r="44">
          <cell r="W44">
            <v>314585</v>
          </cell>
        </row>
      </sheetData>
      <sheetData sheetId="210">
        <row r="44">
          <cell r="W44">
            <v>314585</v>
          </cell>
        </row>
      </sheetData>
      <sheetData sheetId="211">
        <row r="44">
          <cell r="W44">
            <v>314585</v>
          </cell>
        </row>
      </sheetData>
      <sheetData sheetId="212">
        <row r="44">
          <cell r="W44">
            <v>314585</v>
          </cell>
        </row>
      </sheetData>
      <sheetData sheetId="213">
        <row r="44">
          <cell r="W44">
            <v>314585</v>
          </cell>
        </row>
      </sheetData>
      <sheetData sheetId="214">
        <row r="44">
          <cell r="W44">
            <v>314585</v>
          </cell>
        </row>
      </sheetData>
      <sheetData sheetId="215">
        <row r="44">
          <cell r="W44">
            <v>314585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9">
          <cell r="A9" t="str">
            <v xml:space="preserve">Jan/01 </v>
          </cell>
        </row>
      </sheetData>
      <sheetData sheetId="231">
        <row r="9">
          <cell r="A9" t="str">
            <v xml:space="preserve">Jan/01 </v>
          </cell>
        </row>
      </sheetData>
      <sheetData sheetId="232">
        <row r="9">
          <cell r="A9" t="str">
            <v xml:space="preserve">Jan/01 </v>
          </cell>
        </row>
      </sheetData>
      <sheetData sheetId="233">
        <row r="9">
          <cell r="A9" t="str">
            <v xml:space="preserve">Jan/01 </v>
          </cell>
        </row>
      </sheetData>
      <sheetData sheetId="234">
        <row r="9">
          <cell r="A9" t="str">
            <v xml:space="preserve">Jan/01 </v>
          </cell>
        </row>
      </sheetData>
      <sheetData sheetId="235">
        <row r="9">
          <cell r="A9" t="str">
            <v xml:space="preserve">Jan/01 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9">
          <cell r="A9" t="str">
            <v xml:space="preserve">Jan/01 </v>
          </cell>
        </row>
      </sheetData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>
        <row r="9">
          <cell r="A9" t="str">
            <v xml:space="preserve">Jan/01 </v>
          </cell>
        </row>
      </sheetData>
      <sheetData sheetId="287">
        <row r="9">
          <cell r="A9" t="str">
            <v xml:space="preserve">Jan/01 </v>
          </cell>
        </row>
      </sheetData>
      <sheetData sheetId="288">
        <row r="9">
          <cell r="A9" t="str">
            <v xml:space="preserve">Jan/01 </v>
          </cell>
        </row>
      </sheetData>
      <sheetData sheetId="289">
        <row r="9">
          <cell r="A9" t="str">
            <v xml:space="preserve">Jan/01 </v>
          </cell>
        </row>
      </sheetData>
      <sheetData sheetId="290">
        <row r="9">
          <cell r="A9" t="str">
            <v xml:space="preserve">Jan/01 </v>
          </cell>
        </row>
      </sheetData>
      <sheetData sheetId="291">
        <row r="9">
          <cell r="A9" t="str">
            <v xml:space="preserve">Jan/01 </v>
          </cell>
        </row>
      </sheetData>
      <sheetData sheetId="292">
        <row r="9">
          <cell r="A9" t="str">
            <v xml:space="preserve">Jan/01 </v>
          </cell>
        </row>
      </sheetData>
      <sheetData sheetId="293">
        <row r="9">
          <cell r="A9" t="str">
            <v xml:space="preserve">Jan/01 </v>
          </cell>
        </row>
      </sheetData>
      <sheetData sheetId="294">
        <row r="9">
          <cell r="A9" t="str">
            <v xml:space="preserve">Jan/01 </v>
          </cell>
        </row>
      </sheetData>
      <sheetData sheetId="295">
        <row r="9">
          <cell r="A9" t="str">
            <v xml:space="preserve">Jan/01 </v>
          </cell>
        </row>
      </sheetData>
      <sheetData sheetId="296">
        <row r="9">
          <cell r="A9" t="str">
            <v xml:space="preserve">Jan/01 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PK"/>
      <sheetName val="PABRIK (2)"/>
      <sheetName val="FISIK RAB 2000"/>
      <sheetName val="Asumsi"/>
      <sheetName val="Data SRL"/>
      <sheetName val="Data Prod_Graf"/>
      <sheetName val="CH_FL_QUAR"/>
      <sheetName val="BALANCE"/>
      <sheetName val="DATA_feed"/>
      <sheetName val="CH_FL_YEAR"/>
      <sheetName val="INC_FUN_FIN"/>
      <sheetName val="Identitas"/>
      <sheetName val="FISIK_RAB_2000"/>
      <sheetName val="PABRIK_(2)"/>
      <sheetName val="Data_SRL"/>
      <sheetName val="Data_Prod_Graf"/>
      <sheetName val="ocean voyage"/>
      <sheetName val="DATA LTW"/>
      <sheetName val="RUPS"/>
      <sheetName val="Sheet1"/>
      <sheetName val="12"/>
      <sheetName val="Premi Iuran"/>
      <sheetName val="PK RM"/>
      <sheetName val="Olah"/>
      <sheetName val="datateknis"/>
      <sheetName val="TON  per Jam"/>
      <sheetName val="Data"/>
      <sheetName val="WBS1"/>
      <sheetName val="tabel"/>
      <sheetName val="rate"/>
      <sheetName val="Ex-Rate"/>
      <sheetName val="Art_22"/>
      <sheetName val="data-hujan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JEMBATAN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IMBANG BRONDOLAN"/>
      <sheetName val="PANEN"/>
      <sheetName val="Spot_Spraying"/>
      <sheetName val="Pupuk_Asli"/>
      <sheetName val="TIMBANG_BRONDOLAN"/>
      <sheetName val="% Lbr vs GP"/>
      <sheetName val="2002"/>
      <sheetName val="BUDGET_1999"/>
      <sheetName val="OLDMAP"/>
      <sheetName val="HARGA MATERIAL"/>
      <sheetName val="Cashflow"/>
      <sheetName val="Names"/>
      <sheetName val="Yield"/>
      <sheetName val="LookUP"/>
      <sheetName val="BCT"/>
      <sheetName val="I-KAMAR"/>
      <sheetName val="97EST120_ok"/>
      <sheetName val="DIRECT COST"/>
      <sheetName val="DAT_1"/>
      <sheetName val="D-base"/>
      <sheetName val="INTERVAL"/>
      <sheetName val="MANU"/>
      <sheetName val="Data_STD"/>
      <sheetName val="Pk prod"/>
      <sheetName val="TBM"/>
      <sheetName val="TB"/>
      <sheetName val="SOURCE"/>
      <sheetName val="WS"/>
      <sheetName val="Biaya"/>
      <sheetName val="Diagram"/>
      <sheetName val="Std-Prod KS"/>
      <sheetName val="ANGGARAN"/>
      <sheetName val="Range"/>
      <sheetName val="Sheet1 (3)"/>
      <sheetName val="Rinci-Biaya"/>
      <sheetName val="Rinci-Pendapatan"/>
      <sheetName val="Pro-Base"/>
      <sheetName val="MM.PAGE-2.X"/>
      <sheetName val="TABEL HARGA"/>
      <sheetName val="Langsir"/>
      <sheetName val="LTW"/>
      <sheetName val="II"/>
      <sheetName val="Karung"/>
      <sheetName val="Export"/>
      <sheetName val="AOP-SK"/>
      <sheetName val="TM"/>
      <sheetName val="Komp Biaya"/>
      <sheetName val="ESCON"/>
      <sheetName val="BoQ"/>
      <sheetName val=" BP22A"/>
      <sheetName val="alamat"/>
      <sheetName val="Noodles (assumptions)"/>
      <sheetName val="Price"/>
      <sheetName val="NRC"/>
      <sheetName val="List PT"/>
      <sheetName val="dft bns"/>
      <sheetName val="OPR-99"/>
      <sheetName val="JLSNER-HD99_"/>
      <sheetName val="Harga"/>
      <sheetName val="WP Tanah"/>
      <sheetName val="QR"/>
      <sheetName val="Prog. Pupuk (2)"/>
      <sheetName val="98MM-COS"/>
      <sheetName val="Rincian Iuran"/>
      <sheetName val="Inventaris"/>
      <sheetName val="Dumtk"/>
      <sheetName val="Rumus"/>
      <sheetName val="KUD1"/>
      <sheetName val="Kerj_alat"/>
      <sheetName val="Ulasan"/>
      <sheetName val="14"/>
      <sheetName val="20"/>
      <sheetName val="26"/>
      <sheetName val="28"/>
      <sheetName val="INDIRECT DETAIL"/>
      <sheetName val="HK Effektif &amp; Rate Upah"/>
      <sheetName val="Ner"/>
      <sheetName val="daf kh"/>
      <sheetName val="HARSAT"/>
      <sheetName val="div2"/>
      <sheetName val="div7"/>
      <sheetName val="div3"/>
      <sheetName val="ACC.CODE"/>
      <sheetName val="STORE CODE"/>
      <sheetName val="SISIP"/>
      <sheetName val="NPK Mg Bo"/>
      <sheetName val="TBS 05"/>
      <sheetName val="TBS BLOK"/>
      <sheetName val="JSiar"/>
      <sheetName val="Rupiah"/>
      <sheetName val="List"/>
      <sheetName val="I_KAMAR"/>
      <sheetName val="Cash Flow bulanan"/>
      <sheetName val="Financials"/>
      <sheetName val="10 yr val"/>
      <sheetName val="Input"/>
      <sheetName val="upah"/>
      <sheetName val="B-Ops-Sawit"/>
      <sheetName val="Inv"/>
      <sheetName val="Biaya-Inv"/>
      <sheetName val="Perhitungan"/>
      <sheetName val="Lease Expiry"/>
      <sheetName val="TENSCH"/>
      <sheetName val="pek tanah utk irigasi"/>
      <sheetName val="Bahan"/>
      <sheetName val="MUTU BUAH"/>
      <sheetName val="Mesin"/>
      <sheetName val="Income Statement"/>
      <sheetName val="Operating Cycle"/>
      <sheetName val="Sources &amp; Uses"/>
      <sheetName val="Rkp-Jdwl"/>
      <sheetName val="RESIDU"/>
      <sheetName val="GR COST"/>
      <sheetName val="Gaji"/>
      <sheetName val="Act"/>
      <sheetName val="(43)9.1"/>
      <sheetName val="MILL-EXP"/>
      <sheetName val="#REF"/>
      <sheetName val="USD"/>
      <sheetName val="summary-1"/>
      <sheetName val="Exc. Rate"/>
      <sheetName val="EE-PROP"/>
      <sheetName val="基準ﾘｽﾄ"/>
      <sheetName val="Summary"/>
      <sheetName val="Data Blok"/>
      <sheetName val="Rekap BTL"/>
      <sheetName val="Capex"/>
      <sheetName val="Unit Info"/>
      <sheetName val="Premi Panen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BSHO Report"/>
      <sheetName val="April"/>
      <sheetName val="GRAFTANKOS"/>
      <sheetName val="Data Cost1"/>
      <sheetName val="land"/>
      <sheetName val="Dt Breakdown"/>
      <sheetName val="PK Olah"/>
      <sheetName val="Graf SRL"/>
      <sheetName val="KPI"/>
      <sheetName val="PCr"/>
      <sheetName val="Janload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Bagan"/>
      <sheetName val="REKAP"/>
      <sheetName val="MONITOR"/>
      <sheetName val="BBM"/>
      <sheetName val="SOlar"/>
      <sheetName val="po-ho"/>
      <sheetName val="SPB-HO"/>
      <sheetName val="LAY"/>
      <sheetName val="FORM-B1"/>
      <sheetName val="Sensitivity"/>
      <sheetName val="PPN BESAR"/>
      <sheetName val="Gmd3"/>
      <sheetName val="Statistics"/>
      <sheetName val="SK HTM"/>
      <sheetName val="Entry  HTM"/>
      <sheetName val="at"/>
      <sheetName val="Ex_Rate"/>
      <sheetName val="TBM 0"/>
      <sheetName val="PABRIK_(2)1"/>
      <sheetName val="FISIK_RAB_20001"/>
      <sheetName val="Data_SRL1"/>
      <sheetName val="Data_Prod_Graf1"/>
      <sheetName val="PABRIK_(2)2"/>
      <sheetName val="FISIK_RAB_20002"/>
      <sheetName val="Data_SRL2"/>
      <sheetName val="Data_Prod_Graf2"/>
      <sheetName val="SAP"/>
      <sheetName val="Ag Hls &amp; Ksr"/>
      <sheetName val="U&amp;B"/>
      <sheetName val="Div4"/>
      <sheetName val="SD"/>
      <sheetName val="Man Power"/>
      <sheetName val="DATA_LTW"/>
      <sheetName val="ocean_voyage"/>
      <sheetName val="Premi_Iuran"/>
      <sheetName val="PK_RM"/>
      <sheetName val="TON__per_Jam"/>
      <sheetName val="%_Lbr_vs_GP"/>
      <sheetName val="DIRECT_COST"/>
      <sheetName val="Spot_Spraying1"/>
      <sheetName val="Pupuk_Asli1"/>
      <sheetName val="TIMBANG_BRONDOLAN1"/>
      <sheetName val="a"/>
      <sheetName val="Mkt Area"/>
      <sheetName val="FORM-X-1"/>
      <sheetName val="HARGA_MATERIAL"/>
      <sheetName val="WP_Tanah"/>
      <sheetName val="Pk_prod"/>
      <sheetName val="Std-Prod_KS"/>
      <sheetName val="Sheet1_(3)"/>
      <sheetName val="MM_PAGE-2_X"/>
      <sheetName val="TABEL_HARGA"/>
      <sheetName val="Komp_Biaya"/>
      <sheetName val="10_yr_val"/>
      <sheetName val="DATA_LTW1"/>
      <sheetName val="ocean_voyage1"/>
      <sheetName val="PK_RM1"/>
      <sheetName val="Premi_Iuran1"/>
      <sheetName val="TON__per_Jam1"/>
      <sheetName val="%_Lbr_vs_GP1"/>
      <sheetName val="Spot_Spraying2"/>
      <sheetName val="Pupuk_Asli2"/>
      <sheetName val="TIMBANG_BRONDOLAN2"/>
      <sheetName val="HARGA_MATERIAL1"/>
      <sheetName val="DIRECT_COST1"/>
      <sheetName val="WP_Tanah1"/>
      <sheetName val="Pk_prod1"/>
      <sheetName val="Std-Prod_KS1"/>
      <sheetName val="Sheet1_(3)1"/>
      <sheetName val="MM_PAGE-2_X1"/>
      <sheetName val="TABEL_HARGA1"/>
      <sheetName val="Komp_Biaya1"/>
      <sheetName val="10_yr_val1"/>
      <sheetName val="PABRIK_(2)3"/>
      <sheetName val="FISIK_RAB_20003"/>
      <sheetName val="Data_SRL3"/>
      <sheetName val="Data_Prod_Graf3"/>
      <sheetName val="DATA_LTW2"/>
      <sheetName val="ocean_voyage2"/>
      <sheetName val="PK_RM2"/>
      <sheetName val="Premi_Iuran2"/>
      <sheetName val="TON__per_Jam2"/>
      <sheetName val="%_Lbr_vs_GP2"/>
      <sheetName val="Spot_Spraying3"/>
      <sheetName val="Pupuk_Asli3"/>
      <sheetName val="TIMBANG_BRONDOLAN3"/>
      <sheetName val="HARGA_MATERIAL2"/>
      <sheetName val="DIRECT_COST2"/>
      <sheetName val="WP_Tanah2"/>
      <sheetName val="Pk_prod2"/>
      <sheetName val="Std-Prod_KS2"/>
      <sheetName val="Sheet1_(3)2"/>
      <sheetName val="MM_PAGE-2_X2"/>
      <sheetName val="TABEL_HARGA2"/>
      <sheetName val="Komp_Biaya2"/>
      <sheetName val="10_yr_val2"/>
      <sheetName val="Cash_Flow_bulanan"/>
      <sheetName val="GR_COST"/>
      <sheetName val="PPN_BESAR"/>
      <sheetName val="Lease_Expiry"/>
      <sheetName val="pek_tanah_utk_irigasi"/>
      <sheetName val="Prog__Pupuk_(2)"/>
      <sheetName val="MUTU_BUAH"/>
      <sheetName val="Income_Statement"/>
      <sheetName val="Operating_Cycle"/>
      <sheetName val="Sources_&amp;_Uses"/>
      <sheetName val="Exc__Rate"/>
      <sheetName val="BSHO_Report"/>
      <sheetName val="Rincian_Iuran"/>
      <sheetName val="INDIRECT_DETAIL"/>
      <sheetName val="HK_Effektif_&amp;_Rate_Upah"/>
      <sheetName val="daf_kh"/>
      <sheetName val="TBM_0"/>
      <sheetName val="_BP22A"/>
      <sheetName val="Noodles_(assumptions)"/>
      <sheetName val="List_PT"/>
      <sheetName val="dft_bns"/>
      <sheetName val="ACC_CODE"/>
      <sheetName val="STORE_CODE"/>
      <sheetName val="TBS_05"/>
      <sheetName val="NPK_Mg_Bo"/>
      <sheetName val="SK_HTM"/>
      <sheetName val="Entry__HTM"/>
      <sheetName val="Data_Blok"/>
      <sheetName val="Rekap_BTL"/>
      <sheetName val="Unit_Info"/>
      <sheetName val="Premi_Panen"/>
      <sheetName val="Ag_Hls_&amp;_Ksr"/>
      <sheetName val="Data_Cost1"/>
      <sheetName val="Dt_Breakdown"/>
      <sheetName val="PK_Olah"/>
      <sheetName val="Graf_SRL"/>
      <sheetName val="GRAF_COST"/>
      <sheetName val="DATA_COST"/>
      <sheetName val="Mkt_Area"/>
      <sheetName val="(43)9_1"/>
      <sheetName val="analisa"/>
      <sheetName val="bobot"/>
      <sheetName val="RAB"/>
      <sheetName val="SEX"/>
      <sheetName val="STR - 2B"/>
      <sheetName val="Tenancy Sch"/>
      <sheetName val="Capitalisation"/>
      <sheetName val="Outgoings"/>
      <sheetName val="Research Rec"/>
      <sheetName val="Actuarial"/>
      <sheetName val="Shareholding"/>
      <sheetName val="Business"/>
      <sheetName val="Rec Table"/>
      <sheetName val="DETAIL"/>
      <sheetName val="Parameter"/>
      <sheetName val="Hal-12 "/>
      <sheetName val="XXXXXXXXXXXX"/>
      <sheetName val="TAX SUMMARY"/>
      <sheetName val="CustomerList"/>
      <sheetName val="BY TM 99 "/>
      <sheetName val="OE"/>
      <sheetName val="Des"/>
      <sheetName val="PULP"/>
      <sheetName val="Comp equip"/>
      <sheetName val="C"/>
      <sheetName val="plumbing"/>
      <sheetName val="AC"/>
      <sheetName val="PC_1"/>
      <sheetName val="PC_2"/>
      <sheetName val="PC_3"/>
      <sheetName val="ATK (2)"/>
      <sheetName val="Details"/>
      <sheetName val="Data Library"/>
      <sheetName val="DP Volume"/>
      <sheetName val="Menu"/>
      <sheetName val="BBM-03"/>
      <sheetName val="RIRAMA"/>
      <sheetName val="貸出比較"/>
      <sheetName val="TRADING PROFIT"/>
      <sheetName val="1997"/>
      <sheetName val="MASTER_INPUT"/>
      <sheetName val="COA (3)"/>
      <sheetName val="B2 (Act by Mth) Total"/>
      <sheetName val="2003 Bgt"/>
      <sheetName val="HO"/>
      <sheetName val="L2"/>
      <sheetName val="CF"/>
      <sheetName val="Other charges _income_"/>
      <sheetName val="INCOMING"/>
      <sheetName val="Detail-PARENT"/>
      <sheetName val="Info"/>
      <sheetName val="Setup Hyperion Options"/>
      <sheetName val="jul05 ok"/>
      <sheetName val="rekap rap"/>
      <sheetName val="AN BONGKARAN"/>
      <sheetName val="AN kusen"/>
      <sheetName val="AN beton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Listrik"/>
      <sheetName val="Pag_hal"/>
      <sheetName val="Bill No 6 Koord &amp; Attendance"/>
      <sheetName val="BQ Kantor&amp;Pabrik(beton)"/>
      <sheetName val="AnalisaSIPIL RIIL"/>
      <sheetName val="analis azaa"/>
      <sheetName val="Isolasi Luar Dalam"/>
      <sheetName val="Isolasi Luar"/>
      <sheetName val="tifico"/>
      <sheetName val="01A- RAB"/>
      <sheetName val="Analisa ARS"/>
      <sheetName val="BAG-2"/>
      <sheetName val="RAP"/>
      <sheetName val="BQ"/>
      <sheetName val="rekap.c"/>
      <sheetName val="HRG BHN"/>
      <sheetName val="DAF-1"/>
      <sheetName val="COVERUSRP"/>
      <sheetName val="SITE"/>
      <sheetName val="ESCOND"/>
      <sheetName val="BQUSRP"/>
      <sheetName val="H.Satuan"/>
      <sheetName val="Urai _Resap pengikat"/>
      <sheetName val="STAF"/>
      <sheetName val="jadwal"/>
      <sheetName val="TB2004"/>
      <sheetName val="Ch"/>
      <sheetName val="Currency Rate"/>
      <sheetName val="Bill_No_6_Koord_&amp;_Attendance"/>
      <sheetName val="Rekap Prelim"/>
      <sheetName val="FINISHING"/>
      <sheetName val="Daftar Upah"/>
      <sheetName val="Quantity"/>
      <sheetName val="STR"/>
      <sheetName val="Volume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Pt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Q_Kantor&amp;Pabrik(beton)"/>
      <sheetName val="AnalisaSIPIL_RIIL"/>
      <sheetName val="analis_azaa"/>
      <sheetName val="Isolasi_Luar_Dalam"/>
      <sheetName val="Isolasi_Luar"/>
      <sheetName val="01A-_RAB"/>
      <sheetName val="BL"/>
      <sheetName val="perkerasan rigid"/>
      <sheetName val="UPH,BHN,ALT"/>
      <sheetName val="Analis harga"/>
      <sheetName val="Unit Rate"/>
      <sheetName val="Analisa_ARS"/>
      <sheetName val="rekap_c"/>
      <sheetName val="HRG_BHN"/>
      <sheetName val="H_Satuan"/>
      <sheetName val="DAF-2"/>
      <sheetName val="Lat gach san nha"/>
      <sheetName val="Lat_gach_san_nha"/>
      <sheetName val="Cover"/>
      <sheetName val="Material"/>
      <sheetName val="L-Mechanical"/>
      <sheetName val="WT-LIST"/>
      <sheetName val="LOADDAT"/>
      <sheetName val="input monthly capex"/>
      <sheetName val="Indeks"/>
      <sheetName val="urugan pasir"/>
      <sheetName val="kapal"/>
      <sheetName val="#REF!"/>
      <sheetName val="Inves-2"/>
      <sheetName val="12-06-ins"/>
      <sheetName val="5 yr val"/>
      <sheetName val="Graphs"/>
      <sheetName val=" Summ fin."/>
      <sheetName val="MPK"/>
      <sheetName val="CHECKLIS"/>
      <sheetName val="kelayakan"/>
      <sheetName val="assets"/>
      <sheetName val="Monomers"/>
      <sheetName val="rt"/>
      <sheetName val="peb'03"/>
      <sheetName val="PC-1"/>
      <sheetName val="TO"/>
      <sheetName val="EVOLUTION"/>
      <sheetName val="ged"/>
      <sheetName val="553"/>
      <sheetName val="Carrying Cost"/>
      <sheetName val="Drivers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LB-Basement 2.8.2-R1"/>
      <sheetName val="DPLA"/>
      <sheetName val="LR"/>
      <sheetName val="CAB 2"/>
      <sheetName val="FS - US$"/>
      <sheetName val="TBM-3"/>
      <sheetName val="Trading Statement"/>
      <sheetName val="CHEM"/>
      <sheetName val="DAF.INVEN U.O"/>
    </sheetNames>
    <sheetDataSet>
      <sheetData sheetId="0" refreshError="1"/>
      <sheetData sheetId="1" refreshError="1">
        <row r="1">
          <cell r="B1" t="str">
            <v>ESTATE NAME</v>
          </cell>
        </row>
        <row r="29">
          <cell r="B29">
            <v>37.61</v>
          </cell>
          <cell r="C29">
            <v>40.799999999999997</v>
          </cell>
          <cell r="D29">
            <v>47.17</v>
          </cell>
          <cell r="E29">
            <v>42.33</v>
          </cell>
          <cell r="F29">
            <v>34.99</v>
          </cell>
          <cell r="G29">
            <v>33.380000000000003</v>
          </cell>
          <cell r="H29">
            <v>35.14</v>
          </cell>
          <cell r="I29">
            <v>29.51</v>
          </cell>
          <cell r="J29">
            <v>23.82</v>
          </cell>
          <cell r="K29">
            <v>24.39</v>
          </cell>
          <cell r="L29">
            <v>38.700000000000003</v>
          </cell>
          <cell r="M29">
            <v>97.1</v>
          </cell>
        </row>
        <row r="63">
          <cell r="B63">
            <v>9.7100000000000009</v>
          </cell>
          <cell r="C63">
            <v>14.16</v>
          </cell>
          <cell r="D63">
            <v>13.4</v>
          </cell>
          <cell r="E63">
            <v>11.08</v>
          </cell>
          <cell r="F63">
            <v>13.29</v>
          </cell>
          <cell r="G63">
            <v>10.9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  <sheetName val="% Lbr vs GP"/>
      <sheetName val="dft bns"/>
      <sheetName val="Olah"/>
      <sheetName val="Data SRL"/>
      <sheetName val="Data Prod_Graf"/>
      <sheetName val="DATA LTW"/>
      <sheetName val="Karung"/>
      <sheetName val="TB"/>
      <sheetName val="PK RM"/>
      <sheetName val="h"/>
      <sheetName val="Standar"/>
      <sheetName val="Kontrak "/>
      <sheetName val="BCT Kandang"/>
      <sheetName val="Pengawasan"/>
      <sheetName val="datatekn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  <sheetName val="PK"/>
      <sheetName val="TON  per Jam"/>
      <sheetName val="DATA LTW"/>
      <sheetName val="Rkp-Jdwl"/>
      <sheetName val="Olah"/>
      <sheetName val="Data SRL"/>
      <sheetName val="Data Prod_Graf"/>
      <sheetName val="PK RM"/>
      <sheetName val="PABRIK (2)"/>
      <sheetName val="PO"/>
      <sheetName val="FORM-X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  <sheetName val="PK"/>
      <sheetName val="TON  per Jam"/>
      <sheetName val="DATA LTW"/>
      <sheetName val="Rkp-Jdwl"/>
      <sheetName val="Olah"/>
      <sheetName val="Data SRL"/>
      <sheetName val="Data Prod_Graf"/>
      <sheetName val="PK RM"/>
      <sheetName val="PABRIK (2)"/>
      <sheetName val="PO"/>
      <sheetName val="FORM-X-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Statistics"/>
      <sheetName val="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PS"/>
      <sheetName val="RESIDU"/>
      <sheetName val="BEKASI"/>
      <sheetName val="exf"/>
      <sheetName val="DATA LTW"/>
      <sheetName val="PO"/>
      <sheetName val="TOWN"/>
      <sheetName val="populasi"/>
      <sheetName val="FORM-X-1"/>
      <sheetName val="Data SRL"/>
      <sheetName val="Data Prod_Graf"/>
      <sheetName val="PK RM"/>
      <sheetName val="PK"/>
      <sheetName val="E.6-2 TimeDe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PS"/>
      <sheetName val="RESIDU"/>
      <sheetName val="BEKASI"/>
      <sheetName val="exf"/>
      <sheetName val="DATA LTW"/>
      <sheetName val="PO"/>
      <sheetName val="TOWN"/>
      <sheetName val="populasi"/>
      <sheetName val="FORM-X-1"/>
      <sheetName val="Data SRL"/>
      <sheetName val="Data Prod_Graf"/>
      <sheetName val="PK RM"/>
      <sheetName val="PK"/>
      <sheetName val="E.6-2 TimeDe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PABRIK (2)"/>
      <sheetName val="PO"/>
      <sheetName val="Karung"/>
      <sheetName val="TON  per J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Assumption"/>
      <sheetName val="Revmari"/>
      <sheetName val="Commsize"/>
      <sheetName val="Fixset"/>
      <sheetName val="Amort"/>
      <sheetName val="Capex"/>
      <sheetName val="Financing"/>
      <sheetName val="Loan"/>
      <sheetName val="Timedepo"/>
      <sheetName val="IS"/>
      <sheetName val="BS"/>
      <sheetName val="CF"/>
      <sheetName val="Valuation"/>
      <sheetName val="Sensitivity"/>
      <sheetName val="Scenario"/>
      <sheetName val="BEKASI"/>
      <sheetName val="Sheet1"/>
      <sheetName val="RINCIAN NRC"/>
      <sheetName val="Bgn-Ingg PLANTATION"/>
      <sheetName val="As"/>
      <sheetName val="ANLS_ BETON R. KELAS"/>
      <sheetName val="RAB2008 Mineral"/>
      <sheetName val="SETTING"/>
      <sheetName val="Detail_Asset"/>
      <sheetName val="Karung"/>
      <sheetName val="RESIDU-3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HARGA ALAT &amp; BAHAN"/>
      <sheetName val="Norma_HK"/>
      <sheetName val="HS-2011"/>
      <sheetName val="PERALATAN"/>
      <sheetName val="ocean voyage"/>
      <sheetName val="Assumption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SOAL42"/>
      <sheetName val="Holiday"/>
      <sheetName val="FISIK RAB 2000"/>
      <sheetName val="Sheet8"/>
      <sheetName val="JADI"/>
      <sheetName val="COPA DETAIL"/>
      <sheetName val="#REF"/>
      <sheetName val="B-Ops-Sawit"/>
      <sheetName val="Inv"/>
      <sheetName val="Biaya-Inv"/>
      <sheetName val="Asumsi"/>
      <sheetName val="2002"/>
      <sheetName val="PN"/>
      <sheetName val="LPJ-Bm"/>
      <sheetName val="1214 Kartu"/>
      <sheetName val="E.6-2 TimeDep2"/>
      <sheetName val="DAFISI"/>
      <sheetName val="TB98,oct99&amp;sap99-WPL"/>
      <sheetName val="mapping2"/>
      <sheetName val="DES 02"/>
      <sheetName val="1106-M&amp;E"/>
      <sheetName val="1105-B&amp;I-OK"/>
      <sheetName val="@GeneralInfo"/>
      <sheetName val="cost recovery"/>
      <sheetName val="PAK 41BARU"/>
      <sheetName val="Sheet3"/>
      <sheetName val="utk mak"/>
      <sheetName val="PAK 42"/>
      <sheetName val="aktiva"/>
      <sheetName val="Piut-Hut"/>
      <sheetName val="Project Cost"/>
      <sheetName val="angsuran"/>
      <sheetName val="layak"/>
      <sheetName val="breakdown sales"/>
      <sheetName val="Sheet2"/>
      <sheetName val="XXXXX"/>
      <sheetName val="Cashflow (2)final"/>
      <sheetName val="bni116"/>
      <sheetName val="PAK4135"/>
      <sheetName val="Fet Fbp Pak6"/>
      <sheetName val="Mutasi"/>
      <sheetName val="dasboard"/>
      <sheetName val="Rek Total"/>
      <sheetName val="Rek Arsit"/>
      <sheetName val="Arsit"/>
      <sheetName val="Rek Struk"/>
      <sheetName val="Struk"/>
      <sheetName val="Rek ME"/>
      <sheetName val="ME"/>
      <sheetName val="Rek Int"/>
      <sheetName val="Interior Melekat"/>
      <sheetName val="Rek SiteDevel"/>
      <sheetName val="Site Dev"/>
      <sheetName val="Sat Bah &amp; Up"/>
      <sheetName val="An HarSatPek"/>
      <sheetName val="Sat Bah _ Up"/>
      <sheetName val="hs-str"/>
      <sheetName val="Bill No 6 Koord &amp; Attendance"/>
      <sheetName val="TM"/>
      <sheetName val="FPJ"/>
      <sheetName val="Pipe"/>
      <sheetName val="SAT_BHN"/>
      <sheetName val="analisa Str"/>
      <sheetName val="POMALAA"/>
      <sheetName val="kesker-30"/>
      <sheetName val="OLDMAP"/>
      <sheetName val="Permanent info"/>
      <sheetName val="Marshal"/>
      <sheetName val="ATTR16.2A"/>
      <sheetName val="A"/>
      <sheetName val="POTO MAC"/>
      <sheetName val="TABEL"/>
      <sheetName val="DATA1"/>
      <sheetName val="Bukubesar"/>
      <sheetName val="WBS2"/>
      <sheetName val="WBS1"/>
      <sheetName val="Collectionphas"/>
      <sheetName val="Upkeepphas"/>
      <sheetName val="Ex_Rate"/>
      <sheetName val="WPL"/>
      <sheetName val="Export"/>
      <sheetName val="bs is"/>
      <sheetName val="= P &amp; L ="/>
      <sheetName val="GRAND REKAP"/>
      <sheetName val="DbKtr"/>
      <sheetName val="Build"/>
      <sheetName val="Price"/>
      <sheetName val="consol"/>
      <sheetName val="Detil"/>
      <sheetName val="BOQ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Market Positioning"/>
      <sheetName val="351BQMCN"/>
      <sheetName val="AGUST_11"/>
      <sheetName val="Noodles (assumptions)"/>
      <sheetName val="Cost Kemas"/>
      <sheetName val="CONTRIBUSI"/>
      <sheetName val="H.Satuan"/>
      <sheetName val="STR"/>
      <sheetName val="PIK_QUO"/>
      <sheetName val="SUMMARY"/>
      <sheetName val="KAS $"/>
      <sheetName val="Contents"/>
      <sheetName val="I. COA Definition &amp; Responsible"/>
      <sheetName val="Cover"/>
      <sheetName val="Farmer-Pond-Monodon"/>
      <sheetName val="Sat-Tan"/>
      <sheetName val="Infrastruktur"/>
      <sheetName val="IKK"/>
      <sheetName val="3-RESUME"/>
      <sheetName val="BTB RESUME"/>
      <sheetName val="KUNCI"/>
      <sheetName val="IM"/>
      <sheetName val="1-BGN"/>
      <sheetName val="ILM"/>
      <sheetName val="1-ANALISA RUKO (FISIK)"/>
      <sheetName val="Analisa Ruko"/>
      <sheetName val="SATTAN"/>
      <sheetName val="SEX"/>
      <sheetName val="Journal"/>
      <sheetName val="TB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JM"/>
      <sheetName val="FA"/>
      <sheetName val="IC"/>
      <sheetName val="IC kurs"/>
      <sheetName val="SUPPORT"/>
      <sheetName val="Ex-Rate"/>
      <sheetName val="GeneralInfo"/>
      <sheetName val="data (2)"/>
      <sheetName val="KODE"/>
      <sheetName val="BONUS"/>
      <sheetName val="BARSdec05"/>
      <sheetName val="FORMULA"/>
      <sheetName val="9712"/>
      <sheetName val="best"/>
      <sheetName val="department"/>
      <sheetName val="23000-24990old"/>
      <sheetName val="PARAM"/>
      <sheetName val="Table Array"/>
      <sheetName val="PM-PL"/>
      <sheetName val="BS-RTI"/>
      <sheetName val="Trial"/>
      <sheetName val="Sheet5"/>
      <sheetName val="Sheet6"/>
      <sheetName val="Sheet7"/>
      <sheetName val="AN_EL(16.0)"/>
      <sheetName val="Tank Repartition"/>
      <sheetName val="L12 Akt Tetap"/>
      <sheetName val="trf-d-w"/>
      <sheetName val="trf d-i"/>
      <sheetName val="Macro1"/>
      <sheetName val="Guidance"/>
      <sheetName val="persatuan (2)"/>
      <sheetName val="Mandays"/>
      <sheetName val="TBM 0"/>
      <sheetName val="Financials"/>
      <sheetName val="10 yr val"/>
      <sheetName val="Input"/>
      <sheetName val="JSiar"/>
      <sheetName val="LIST"/>
      <sheetName val="8LT 12"/>
      <sheetName val="Revenue"/>
      <sheetName val="JKT"/>
      <sheetName val="PP"/>
      <sheetName val="NERACA"/>
      <sheetName val="BBM-03"/>
      <sheetName val="Gaji"/>
      <sheetName val="10_yr_val"/>
      <sheetName val="cost_recovery"/>
      <sheetName val="8LT_12"/>
      <sheetName val="5 yr val"/>
      <sheetName val="Graphs"/>
      <sheetName val=" Summ fin."/>
      <sheetName val="Exc. Rate"/>
      <sheetName val="prg-old"/>
      <sheetName val="Gmd3"/>
      <sheetName val="FORM"/>
      <sheetName val="data"/>
      <sheetName val="REKAP"/>
      <sheetName val="REKAP Tbh"/>
      <sheetName val="SAT-BHN"/>
      <sheetName val="PABRIK (2)"/>
      <sheetName val="PO"/>
      <sheetName val="MPL 技連"/>
      <sheetName val="342E BLOCK"/>
      <sheetName val="Inputs"/>
      <sheetName val="Est Price"/>
      <sheetName val="ID MENADO"/>
      <sheetName val="Alamat"/>
      <sheetName val="DETIL PKS"/>
      <sheetName val="U-EK"/>
      <sheetName val="rab_50"/>
      <sheetName val="HSP"/>
      <sheetName val="B-BS"/>
      <sheetName val="R-1"/>
      <sheetName val="Premises"/>
      <sheetName val="BQ ARS"/>
      <sheetName val="Gen"/>
      <sheetName val="Pro-Base"/>
      <sheetName val="Add-rev"/>
      <sheetName val="Analisa 2"/>
      <sheetName val="Ner"/>
      <sheetName val="t"/>
      <sheetName val="FORM-B1"/>
      <sheetName val="Mesin"/>
      <sheetName val="ACT PROD"/>
      <sheetName val="PLAN PROD"/>
      <sheetName val="MAIN"/>
      <sheetName val="FORM-X-1"/>
      <sheetName val="Analisa BCT"/>
      <sheetName val="RumusTB 1 bln"/>
      <sheetName val="PAK-03"/>
      <sheetName val="REMUNERASISTANDAR"/>
      <sheetName val="TABEL_DETASIR"/>
      <sheetName val="Rkp-Jdwl"/>
      <sheetName val="Tan"/>
      <sheetName val="RencanaKerja"/>
      <sheetName val="14.BCT"/>
      <sheetName val="12.IMM"/>
      <sheetName val="17. SARANA"/>
      <sheetName val="CJE"/>
      <sheetName val="RBSB"/>
      <sheetName val="SM Bgn"/>
      <sheetName val="SM Tnh"/>
      <sheetName val="Exch.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ubay"/>
      <sheetName val="NA01-v"/>
      <sheetName val="&quot;prod&quot;"/>
      <sheetName val="BTL06-v"/>
      <sheetName val="BTL07-v"/>
      <sheetName val="BTL08-v"/>
      <sheetName val="BTL09-v"/>
      <sheetName val="BTL10-v"/>
      <sheetName val="BTL11-v"/>
      <sheetName val="TBSv"/>
      <sheetName val="REKAP"/>
      <sheetName val="D I-92"/>
      <sheetName val="DII 92 "/>
      <sheetName val="DII95-97-v"/>
      <sheetName val="DIII93"/>
      <sheetName val="DIII95-97-v"/>
      <sheetName val="&quot;mm1&quot;"/>
      <sheetName val="&quot;mm2&quot;"/>
      <sheetName val="INT13-v"/>
      <sheetName val="KAS 1-v"/>
      <sheetName val="KAS 2-v"/>
      <sheetName val="KAS 3-v"/>
      <sheetName val="APB-v"/>
      <sheetName val="LAH-v"/>
      <sheetName val="&quot;mm-210506&quot;"/>
      <sheetName val="D I-92_x0000__x0000_"/>
      <sheetName val="TOTAL"/>
      <sheetName val="dosis TT"/>
      <sheetName val="dosis jenis"/>
      <sheetName val="dosis wil"/>
      <sheetName val="BGA WIL"/>
      <sheetName val="BGA Bulan"/>
      <sheetName val="1"/>
      <sheetName val="2"/>
      <sheetName val="3"/>
      <sheetName val="4"/>
      <sheetName val="5"/>
      <sheetName val="6"/>
      <sheetName val="7"/>
      <sheetName val="8"/>
      <sheetName val="9"/>
      <sheetName val="Rekap TT"/>
      <sheetName val="TT-1"/>
      <sheetName val="TT-2"/>
      <sheetName val="TT-3"/>
      <sheetName val="TT-4"/>
      <sheetName val="TT-5"/>
      <sheetName val="TT-6"/>
      <sheetName val="TT-7"/>
      <sheetName val="TT-8"/>
      <sheetName val="TT-9"/>
      <sheetName val="BGA jenis"/>
      <sheetName val="wil 1"/>
      <sheetName val="wil 2"/>
      <sheetName val="wil 3"/>
      <sheetName val="wil 4"/>
      <sheetName val="wil 5"/>
      <sheetName val="wil 6"/>
      <sheetName val="wil 7"/>
      <sheetName val="wil 8"/>
      <sheetName val="wil 9"/>
      <sheetName val="D I-92??"/>
      <sheetName val="D I-92__"/>
      <sheetName val="D_I-92"/>
      <sheetName val="DII_92_"/>
      <sheetName val="KAS_1-v"/>
      <sheetName val="KAS_2-v"/>
      <sheetName val="KAS_3-v"/>
      <sheetName val="D I-92_x005f_x0000__x005f_x0000_"/>
      <sheetName val="D I-92_x005f_x005f_x005f_x0000__x005f_x005f_x0000"/>
      <sheetName val="D I-92_x0000_"/>
      <sheetName val="Upah SKUB"/>
      <sheetName val="INFO"/>
      <sheetName val="IN_P.PNN"/>
      <sheetName val="IN_BTL"/>
      <sheetName val="Attn"/>
      <sheetName val="HARVEST02"/>
      <sheetName val="4-09"/>
      <sheetName val="MANU"/>
      <sheetName val="SAP-KAB &amp; PAN-Buil"/>
      <sheetName val="Sheet 1"/>
      <sheetName val="TBM-"/>
      <sheetName val="D I-92_x005f_x005f_x005f_x005f_x005f_x005f_x005f_x0000_"/>
      <sheetName val="D I-92_x005f_x0000_"/>
      <sheetName val="Price"/>
      <sheetName val="63_Swap"/>
      <sheetName val="Bunga_IDC"/>
      <sheetName val="Beta"/>
      <sheetName val="HAL10"/>
      <sheetName val="DAT-2"/>
      <sheetName val="D I-92_x005f_x005f_x005f_x0000_"/>
      <sheetName val="D I-92_x005f_x005f_x005f_x005f_x005f_x005f_x005f_x005f_"/>
      <sheetName val="Sheet1"/>
      <sheetName val="PREMI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#REF"/>
      <sheetName val="SAP-Plb "/>
      <sheetName val="D_I-921"/>
      <sheetName val="DII_92_1"/>
      <sheetName val="KAS_1-v1"/>
      <sheetName val="KAS_2-v1"/>
      <sheetName val="KAS_3-v1"/>
      <sheetName val="D_I-92??"/>
      <sheetName val="D_I-92__"/>
      <sheetName val="dosis_TT"/>
      <sheetName val="dosis_jenis"/>
      <sheetName val="dosis_wil"/>
      <sheetName val="BGA_WIL"/>
      <sheetName val="BGA_Bulan"/>
      <sheetName val="Rekap_TT"/>
      <sheetName val="BGA_jenis"/>
      <sheetName val="wil_1"/>
      <sheetName val="wil_2"/>
      <sheetName val="wil_3"/>
      <sheetName val="wil_4"/>
      <sheetName val="wil_5"/>
      <sheetName val="wil_6"/>
      <sheetName val="wil_7"/>
      <sheetName val="wil_8"/>
      <sheetName val="wil_9"/>
      <sheetName val="D_I-92_x005f_x0000__x005f_x0000_"/>
      <sheetName val="D_I-92_x005f_x005f_x005f_x0000__x005f_x005f_x0000"/>
      <sheetName val="SAP-KAB_&amp;_PAN-Buil"/>
      <sheetName val="SAP-Plb_"/>
      <sheetName val="D_I-92_x005f_x005f_x005f_x005f_x005f_x005f_x005f_x0000_"/>
      <sheetName val="_43_9_1"/>
      <sheetName val="TBM"/>
      <sheetName val="TOTAL KNC"/>
      <sheetName val="D_I-92_x0000__x0000_"/>
      <sheetName val="D I-92_x005f_x005f_x005f_x005f_"/>
      <sheetName val="D_I-92_x005f_x005f_x005f_x0000_"/>
      <sheetName val="D I-92_x005f_x0000__x0000"/>
      <sheetName val="D_I-92_x005f_x0000__x0000"/>
      <sheetName val="D_I-92_x005f_x005f_x005f_x005f_"/>
      <sheetName val="Akomodasi"/>
      <sheetName val="Upah_SKUB"/>
      <sheetName val="IN_P_PNN"/>
      <sheetName val="Code"/>
      <sheetName val="13"/>
      <sheetName val="AKTIVA"/>
      <sheetName val="LIST"/>
      <sheetName val="Teso"/>
      <sheetName val="BP61"/>
      <sheetName val="BP43"/>
      <sheetName val="INDIRECT DETAIL"/>
      <sheetName val="D_I-922"/>
      <sheetName val="DII_92_2"/>
      <sheetName val="KAS_1-v2"/>
      <sheetName val="KAS_2-v2"/>
      <sheetName val="KAS_3-v2"/>
      <sheetName val="dosis_TT1"/>
      <sheetName val="dosis_jenis1"/>
      <sheetName val="dosis_wil1"/>
      <sheetName val="BGA_WIL1"/>
      <sheetName val="BGA_Bulan1"/>
      <sheetName val="Rekap_TT1"/>
      <sheetName val="BGA_jenis1"/>
      <sheetName val="wil_11"/>
      <sheetName val="wil_21"/>
      <sheetName val="wil_31"/>
      <sheetName val="wil_41"/>
      <sheetName val="wil_51"/>
      <sheetName val="wil_61"/>
      <sheetName val="wil_71"/>
      <sheetName val="wil_81"/>
      <sheetName val="wil_91"/>
      <sheetName val="D_I-92??1"/>
      <sheetName val="D_I-92__1"/>
      <sheetName val="D_I-92_x005f_x0000__x005f_x0000_1"/>
      <sheetName val="D_I-92_x005f_x005f_x005f_x0000__x005f_x005f_x0001"/>
      <sheetName val="Upah_SKUB1"/>
      <sheetName val="IN_P_PNN1"/>
      <sheetName val="Sheet_1"/>
      <sheetName val="D_I-92_x005f_x0000_"/>
      <sheetName val="D_I-92_x005f_x005f_x005f_x005f_x005f_x005f_x005f_x005f_"/>
      <sheetName val="D I-92_x005f_x005f_"/>
      <sheetName val="D I-92_x0000__x0000"/>
      <sheetName val="D_I-92_x0000__x0000"/>
      <sheetName val="MM.PAGE-2.X"/>
      <sheetName val="MASTER_INPUT"/>
      <sheetName val="Premi Iuran"/>
      <sheetName val="Rincian Iuran"/>
      <sheetName val="Dumtk"/>
      <sheetName val="DIRECT COST"/>
      <sheetName val="INDRCT DTL"/>
      <sheetName val="Sheet9"/>
      <sheetName val="Realisasi"/>
      <sheetName val="April"/>
      <sheetName val="Feb"/>
      <sheetName val="Jan"/>
      <sheetName val="Juli"/>
      <sheetName val="Juni"/>
      <sheetName val="Maret"/>
      <sheetName val="Mei"/>
      <sheetName val="Curah hujan"/>
      <sheetName val="kode Baru "/>
      <sheetName val="BCT"/>
      <sheetName val="SDMPROG"/>
      <sheetName val="FISIK RAB 2000"/>
      <sheetName val="Gaji"/>
      <sheetName val="JSiar"/>
      <sheetName val="IMPUT PENERIMAAN BULK WB"/>
      <sheetName val="HUTANG PER VENDOR 09"/>
      <sheetName val="IMPUT PENERIMAAN BAG PRODUKSI"/>
      <sheetName val="GAJI PBL"/>
      <sheetName val="Alokasi"/>
      <sheetName val="Ketentuan"/>
      <sheetName val="Pembebanan"/>
      <sheetName val="08011.0"/>
      <sheetName val="Areal"/>
      <sheetName val="Produksi"/>
      <sheetName val="D I-92?"/>
      <sheetName val="D I-92_x005f_x005f_x005f_x0000__x0000"/>
      <sheetName val="RK1"/>
      <sheetName val="prop"/>
      <sheetName val="Afd-1"/>
      <sheetName val="AKTIVA1TB"/>
      <sheetName val="TBS 05"/>
      <sheetName val="SISIP"/>
      <sheetName val="NPK Mg Bo"/>
      <sheetName val="Master"/>
      <sheetName val="TBS_05"/>
      <sheetName val="NPK_Mg_Bo"/>
      <sheetName val="D_I-923"/>
      <sheetName val="INcome Statement"/>
      <sheetName val="WBS1"/>
      <sheetName val="JUL"/>
      <sheetName val="ocean voyage"/>
      <sheetName val="D I-92_x0000"/>
      <sheetName val="D_I-92_x0000"/>
      <sheetName val="D_I-92_x005f_x005f_x005f_x0000__x0000"/>
      <sheetName val="Parameter"/>
      <sheetName val="ProArcInfo"/>
      <sheetName val="POTRET_AFD"/>
      <sheetName val="12"/>
      <sheetName val="1999"/>
      <sheetName val="adj"/>
      <sheetName val="Comparable Firms"/>
      <sheetName val="PEMUPUKAN AFD I  TT 2008 "/>
      <sheetName val="DbKtr"/>
      <sheetName val="A.4.3"/>
      <sheetName val="A.4.2"/>
      <sheetName val="DETAIL"/>
      <sheetName val="Proses"/>
      <sheetName val="RETENSI"/>
      <sheetName val="BS"/>
      <sheetName val="DII_92_3"/>
      <sheetName val="KAS_1-v3"/>
      <sheetName val="KAS_2-v3"/>
      <sheetName val="KAS_3-v3"/>
      <sheetName val="D_I-92??2"/>
      <sheetName val="D_I-92__2"/>
      <sheetName val="D_I-92_x005f_x0000__x005f_x0000_2"/>
      <sheetName val="dosis_TT2"/>
      <sheetName val="dosis_jenis2"/>
      <sheetName val="dosis_wil2"/>
      <sheetName val="BGA_WIL2"/>
      <sheetName val="BGA_Bulan2"/>
      <sheetName val="Rekap_TT2"/>
      <sheetName val="BGA_jenis2"/>
      <sheetName val="wil_12"/>
      <sheetName val="wil_22"/>
      <sheetName val="wil_32"/>
      <sheetName val="wil_42"/>
      <sheetName val="wil_52"/>
      <sheetName val="wil_62"/>
      <sheetName val="wil_72"/>
      <sheetName val="wil_82"/>
      <sheetName val="wil_92"/>
      <sheetName val="D_I-92_x005f_x005f_x005f_x0000__x005f_x005f_x0002"/>
      <sheetName val="SAP-KAB_&amp;_PAN-Buil1"/>
      <sheetName val="Sheet_11"/>
      <sheetName val="D_I-92_x005f_x005f_x005f_x005f_x005f_x005f_x00001"/>
      <sheetName val="D_I-92_x005f_x0000_1"/>
      <sheetName val="D_I-92_x005f_x005f_x005f_x0000_1"/>
      <sheetName val="D_I-92_x005f_x005f_x005f_x005f_x005f_x005f_x005f1"/>
      <sheetName val="Upah_SKUB2"/>
      <sheetName val="IN_P_PNN2"/>
      <sheetName val="TOTAL_KNC"/>
      <sheetName val="D_I-92_x005f_x005f_x005f_x005f_1"/>
      <sheetName val="D_I-92_x005f_x0000__x00001"/>
      <sheetName val="08011_0"/>
      <sheetName val="SAP-Plb_1"/>
      <sheetName val="D_I-92?"/>
      <sheetName val="INDIRECT_DETAIL"/>
      <sheetName val="D_I-92_x005f_x005f_"/>
      <sheetName val="D_I-92_x00001"/>
      <sheetName val="MM_PAGE-2_X"/>
      <sheetName val="Comparable_Firms"/>
      <sheetName val="PEMUPUKAN_AFD_I__TT_2008_"/>
      <sheetName val="Premi_Iuran"/>
      <sheetName val="Rincian_Iuran"/>
      <sheetName val="DIRECT_COST"/>
      <sheetName val="INDRCT_DTL"/>
      <sheetName val="Curah_hujan"/>
      <sheetName val="kode_Baru_"/>
      <sheetName val="FISIK_RAB_2000"/>
      <sheetName val="IMPUT_PENERIMAAN_BULK_WB"/>
      <sheetName val="HUTANG_PER_VENDOR_09"/>
      <sheetName val="IMPUT_PENERIMAAN_BAG_PRODUKSI"/>
      <sheetName val="GAJI_PBL"/>
      <sheetName val="A_4_3"/>
      <sheetName val="A_4_2"/>
      <sheetName val="Dosis"/>
      <sheetName val="D I-92_"/>
      <sheetName val="94f"/>
      <sheetName val="Budget 2006"/>
      <sheetName val="LUK(B)-KTR12"/>
      <sheetName val="UUK13"/>
      <sheetName val="Mortalitas"/>
      <sheetName val="Proposed 2003 Salary Range"/>
      <sheetName val="Adjustment"/>
      <sheetName val="Setup"/>
      <sheetName val="TB2"/>
      <sheetName val="SDS0308"/>
      <sheetName val="General"/>
      <sheetName val="PF-OFFICE"/>
      <sheetName val="PF-FURNITURE"/>
      <sheetName val="PF-MACHINE"/>
      <sheetName val="XLR_NoRangeSheet"/>
      <sheetName val="19"/>
      <sheetName val="D_I-9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9">
          <cell r="A9">
            <v>37469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B - Signing"/>
      <sheetName val="#REF"/>
      <sheetName val="ocean voyage"/>
      <sheetName val="TBSv"/>
      <sheetName val="DAT-2"/>
      <sheetName val="VINTHIA"/>
      <sheetName val="TOTAL KNC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SPB_-_Signing"/>
      <sheetName val="Upah SKUB"/>
      <sheetName val="AKTIVA"/>
      <sheetName val="Price Assumed"/>
      <sheetName val="SAP-KAB &amp; PAN-Buil"/>
      <sheetName val="HAL10"/>
      <sheetName val="BP61"/>
      <sheetName val="BP43"/>
      <sheetName val="INDRCT DTL"/>
      <sheetName val="Farmer-Pond-Monodon"/>
      <sheetName val="MGR-12"/>
      <sheetName val="Sheet1"/>
      <sheetName val="TBM"/>
      <sheetName val="Attn"/>
      <sheetName val="Akomodasi"/>
      <sheetName val="Budget 2006"/>
      <sheetName val="Bolt"/>
      <sheetName val="OpRev"/>
      <sheetName val="Taxation"/>
      <sheetName val="RK1"/>
      <sheetName val="TBM-"/>
      <sheetName val="Afd-1"/>
      <sheetName val="Alokasi"/>
      <sheetName val="Ketentuan"/>
      <sheetName val="Pembebanan"/>
      <sheetName val="08011.0"/>
      <sheetName val="Areal"/>
      <sheetName val="Produksi"/>
      <sheetName val="M_Maincomp"/>
      <sheetName val="Clcultion"/>
      <sheetName val="TRANS BANK"/>
      <sheetName val="Comparable Firms"/>
      <sheetName val="PBKI&amp;E"/>
      <sheetName val="PREMI"/>
      <sheetName val="Sheet 1"/>
      <sheetName val="II"/>
      <sheetName val="WBS1"/>
      <sheetName val="BUDGET_1999"/>
      <sheetName val="LUK(B)-KTR12"/>
      <sheetName val="POTO MAC"/>
      <sheetName val="ProArc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i"/>
      <sheetName val="summary"/>
      <sheetName val="ARLOKAL"/>
      <sheetName val="Sales Analysis"/>
      <sheetName val="Sales Grafik 2001"/>
      <sheetName val="AR Local by SGL_00-01"/>
      <sheetName val="All-Sales-2001"/>
      <sheetName val="Receipt-Payment2001"/>
      <sheetName val="Lokal"/>
      <sheetName val="HTMvsKK"/>
      <sheetName val="END.INV"/>
      <sheetName val="Receipt-Payment2000-a"/>
      <sheetName val="All-Sales2000"/>
      <sheetName val="Receipt-Payment2000"/>
      <sheetName val="SALES2001"/>
      <sheetName val="GL vs Sheet (after)"/>
      <sheetName val="Sales BXR"/>
      <sheetName val="ARvsCA2001"/>
      <sheetName val="GL vs Sheet Sales (before)"/>
      <sheetName val="Proved"/>
      <sheetName val="Sales Local SGL-2001"/>
      <sheetName val="Receipt_Payment2001"/>
      <sheetName val="Receipt_Payment2000_a"/>
      <sheetName val="FA Movement"/>
      <sheetName val="EYAS Standar"/>
      <sheetName val="Transport "/>
      <sheetName val="A"/>
      <sheetName val="CODE"/>
      <sheetName val="CASH FLOW"/>
      <sheetName val="P&amp;L98"/>
      <sheetName val="Sheet8"/>
      <sheetName val="IS"/>
      <sheetName val="FA-FPI-disposal"/>
      <sheetName val="RBSB"/>
      <sheetName val="BBM"/>
      <sheetName val="Sat. Pek."/>
      <sheetName val="Treshing"/>
      <sheetName val="Pondasi Panel A"/>
      <sheetName val="L. Ramp "/>
      <sheetName val="Clarifikasi "/>
      <sheetName val="REFERENCE"/>
      <sheetName val="OPR-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46">
          <cell r="C146">
            <v>9595</v>
          </cell>
        </row>
      </sheetData>
      <sheetData sheetId="8" refreshError="1"/>
      <sheetData sheetId="9" refreshError="1"/>
      <sheetData sheetId="10"/>
      <sheetData sheetId="11">
        <row r="71">
          <cell r="C71">
            <v>7100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  <sheetName val="25"/>
      <sheetName val="26"/>
      <sheetName val="27"/>
      <sheetName val="28"/>
      <sheetName val="29"/>
      <sheetName val="30"/>
      <sheetName val="31"/>
      <sheetName val="32"/>
      <sheetName val="33 (03)"/>
      <sheetName val="33(04)"/>
      <sheetName val="33 (02)"/>
      <sheetName val="34"/>
      <sheetName val="35"/>
      <sheetName val="36"/>
      <sheetName val="37"/>
      <sheetName val="37 Revisi"/>
      <sheetName val="Angkutan TBS"/>
      <sheetName val="38"/>
      <sheetName val="Rek-BTL"/>
      <sheetName val="39"/>
      <sheetName val="40"/>
      <sheetName val="41"/>
      <sheetName val="42"/>
      <sheetName val="43"/>
      <sheetName val="44"/>
      <sheetName val="45"/>
      <sheetName val="Lampiran Produksi SM1"/>
      <sheetName val="Lampiran Produksi SM2"/>
      <sheetName val="SHEET-KEBUN"/>
      <sheetName val="#REF"/>
      <sheetName val="LUK(B)-KTR12"/>
      <sheetName val="BBM"/>
      <sheetName val="32 REKAP"/>
      <sheetName val="32 (0612)"/>
      <sheetName val="32 (0701)"/>
      <sheetName val="32 (0708)"/>
      <sheetName val="32 (0710)"/>
      <sheetName val="32 (0711)"/>
      <sheetName val="32 (0803)"/>
      <sheetName val="32 (0812)"/>
      <sheetName val="32 (0901)"/>
      <sheetName val="32 (0904)"/>
      <sheetName val="33"/>
      <sheetName val="34(1)"/>
      <sheetName val="Lamp Crop SMI"/>
      <sheetName val="Lamp Crop SMII"/>
      <sheetName val="Lamp Kinerja"/>
      <sheetName val="ProArcInfo"/>
      <sheetName val="Bolt"/>
      <sheetName val="prod"/>
      <sheetName val="Sheet4"/>
      <sheetName val="TBSv"/>
      <sheetName val="COVER"/>
      <sheetName val="33_(03)"/>
      <sheetName val="33_(02)"/>
      <sheetName val="37_Revisi"/>
      <sheetName val="Angkutan_TBS"/>
      <sheetName val="Lampiran_Produksi_SM1"/>
      <sheetName val="Lampiran_Produksi_SM2"/>
      <sheetName val="32_REKAP"/>
      <sheetName val="32_(0612)"/>
      <sheetName val="32_(0701)"/>
      <sheetName val="32_(0708)"/>
      <sheetName val="32_(0710)"/>
      <sheetName val="32_(0711)"/>
      <sheetName val="32_(0803)"/>
      <sheetName val="32_(0812)"/>
      <sheetName val="32_(0901)"/>
      <sheetName val="32_(0904)"/>
      <sheetName val="Lamp_Crop_SMI"/>
      <sheetName val="Lamp_Crop_SMII"/>
      <sheetName val="Lamp_Kinerja"/>
      <sheetName val="Attn"/>
      <sheetName val="INDIRECT DETAIL"/>
      <sheetName val="INDRCT DTL"/>
      <sheetName val="Gi-10"/>
      <sheetName val="LE_Total(G_Summ Proj)"/>
      <sheetName val="HAL10"/>
      <sheetName val="Premi Mandor"/>
      <sheetName val="Costperblok"/>
      <sheetName val="Absen"/>
      <sheetName val="Input Panen"/>
      <sheetName val="LHD PANEN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MASTER_INPUT"/>
      <sheetName val="Pemupukan"/>
      <sheetName val="Pemangkasan"/>
      <sheetName val="P&amp;D"/>
      <sheetName val="Premi Iuran"/>
      <sheetName val="Dumtk"/>
      <sheetName val="VINTHIA"/>
      <sheetName val="Sheet1"/>
      <sheetName val="Actual FFB"/>
      <sheetName val="RO"/>
      <sheetName val="Formula"/>
      <sheetName val="GC_Est"/>
      <sheetName val="KCP"/>
      <sheetName val="GC_POM"/>
      <sheetName val="Despatch"/>
      <sheetName val="MF_POM"/>
      <sheetName val="PM_Est"/>
      <sheetName val="Estate(MT)"/>
      <sheetName val="Teso"/>
      <sheetName val="MASTER"/>
      <sheetName val="WIL 1"/>
      <sheetName val="Harvesting-Total"/>
      <sheetName val="Department"/>
      <sheetName val="General"/>
      <sheetName val="DIV-1"/>
      <sheetName val="TM"/>
      <sheetName val="33_(03)1"/>
      <sheetName val="33_(02)1"/>
      <sheetName val="37_Revisi1"/>
      <sheetName val="Angkutan_TBS1"/>
      <sheetName val="Lampiran_Produksi_SM11"/>
      <sheetName val="Lampiran_Produksi_SM21"/>
      <sheetName val="32_REKAP1"/>
      <sheetName val="32_(0612)1"/>
      <sheetName val="32_(0701)1"/>
      <sheetName val="32_(0708)1"/>
      <sheetName val="32_(0710)1"/>
      <sheetName val="32_(0711)1"/>
      <sheetName val="32_(0803)1"/>
      <sheetName val="32_(0812)1"/>
      <sheetName val="32_(0901)1"/>
      <sheetName val="32_(0904)1"/>
      <sheetName val="Lamp_Crop_SMI1"/>
      <sheetName val="Lamp_Crop_SMII1"/>
      <sheetName val="Lamp_Kinerja1"/>
      <sheetName val="INDIRECT_DETAIL"/>
      <sheetName val="tiket&amp;hotel"/>
      <sheetName val="SPPD"/>
      <sheetName val="TBM"/>
      <sheetName val="BA"/>
      <sheetName val="cumm-a&amp;S"/>
      <sheetName val="cumm-ohd"/>
      <sheetName val="OHD"/>
      <sheetName val="Drawdowns"/>
      <sheetName val="USDt_FS(4)"/>
      <sheetName val="table"/>
      <sheetName val="FF"/>
      <sheetName val="Jobcode"/>
      <sheetName val="Master TB"/>
      <sheetName val="LAMPUNG"/>
      <sheetName val="#REF!"/>
      <sheetName val="PO"/>
      <sheetName val="CH-NER09"/>
      <sheetName val="ServerSetup"/>
      <sheetName val="DIRECT COST"/>
      <sheetName val="INDRCT_DTL"/>
      <sheetName val="DIRECT_COST"/>
      <sheetName val="Upah SKUB"/>
      <sheetName val="MM.PAGE-2.X"/>
      <sheetName val="CPO 16-9-TID "/>
      <sheetName val="Prog. Pupuk - Immature"/>
      <sheetName val="Cost Ctr"/>
      <sheetName val="Account"/>
      <sheetName val="Workings"/>
      <sheetName val="Forecast"/>
      <sheetName val="Akomodasi"/>
      <sheetName val="Expense Summary"/>
      <sheetName val="Contents"/>
      <sheetName val="13"/>
      <sheetName val="AKTIVA"/>
      <sheetName val="Sheet 1"/>
      <sheetName val="FINFO97"/>
      <sheetName val="Basic Info"/>
      <sheetName val="Report"/>
      <sheetName val="33_(03)2"/>
      <sheetName val="33_(02)2"/>
      <sheetName val="37_Revisi2"/>
      <sheetName val="Angkutan_TBS2"/>
      <sheetName val="Lampiran_Produksi_SM12"/>
      <sheetName val="Lampiran_Produksi_SM22"/>
      <sheetName val="32_REKAP2"/>
      <sheetName val="32_(0612)2"/>
      <sheetName val="32_(0701)2"/>
      <sheetName val="32_(0708)2"/>
      <sheetName val="32_(0710)2"/>
      <sheetName val="32_(0711)2"/>
      <sheetName val="32_(0803)2"/>
      <sheetName val="32_(0812)2"/>
      <sheetName val="32_(0901)2"/>
      <sheetName val="32_(0904)2"/>
      <sheetName val="Lamp_Crop_SMI2"/>
      <sheetName val="Lamp_Crop_SMII2"/>
      <sheetName val="Lamp_Kinerja2"/>
      <sheetName val="INDIRECT_DETAIL1"/>
      <sheetName val="LE_Total(G_Summ_Proj)"/>
      <sheetName val="Master_TB"/>
      <sheetName val="Premi_Iuran"/>
      <sheetName val="WIL_1"/>
      <sheetName val="Expense_Summary"/>
      <sheetName val="Sheet_1"/>
      <sheetName val="Cost_Ctr"/>
      <sheetName val="In_Shift"/>
      <sheetName val="Hr"/>
      <sheetName val="PPT"/>
      <sheetName val="Bln(1)"/>
      <sheetName val="Bln(2)"/>
      <sheetName val="Bln(3)"/>
      <sheetName val="Bln(4)"/>
      <sheetName val="Bln(5)"/>
      <sheetName val="Bln(6)"/>
      <sheetName val="Bln(7)"/>
      <sheetName val="Bln(8)"/>
      <sheetName val="Bln(9)"/>
      <sheetName val="Bln(10)"/>
      <sheetName val="Bln(11)"/>
      <sheetName val="Bln(12)"/>
      <sheetName val="Price"/>
      <sheetName val="Budget 2006"/>
      <sheetName val="PREMI"/>
      <sheetName val="HARVEST"/>
      <sheetName val="BPBKS"/>
      <sheetName val="Notes"/>
      <sheetName val="PMBKS &amp; PHP"/>
      <sheetName val="SENSUS TANDAN"/>
      <sheetName val="KAR LOG UNIT"/>
      <sheetName val="MOU"/>
      <sheetName val="RITASE ANGKUTAN"/>
      <sheetName val="Permintaan Unit"/>
      <sheetName val="HARVEST-Emplasment&amp;TPA"/>
      <sheetName val="POTONG BUAH"/>
      <sheetName val="HARVEST-CE"/>
      <sheetName val="HARVEST-SECURITY"/>
      <sheetName val="SPL-Office"/>
      <sheetName val="SPL-1"/>
      <sheetName val="SPL-2"/>
      <sheetName val="SPL-3"/>
      <sheetName val="SPL-4"/>
      <sheetName val="SPL-TUS-TUP"/>
      <sheetName val="SPL-Traksi"/>
      <sheetName val="Harian"/>
      <sheetName val="Mingguan"/>
      <sheetName val="Bulanan"/>
      <sheetName val="MUSTER CHIT"/>
      <sheetName val="SERAH TERIMA SAFETY"/>
      <sheetName val="PIAGAM"/>
      <sheetName val="Peringatan"/>
      <sheetName val="LK3MKP"/>
      <sheetName val="FORM CUTI"/>
      <sheetName val="Pengantar BON Koperasi"/>
      <sheetName val="MLbr"/>
      <sheetName val="SPKL"/>
      <sheetName val="VL"/>
      <sheetName val="TL"/>
      <sheetName val="EH"/>
      <sheetName val="BS"/>
      <sheetName val="FM"/>
      <sheetName val="GL"/>
      <sheetName val="GB"/>
      <sheetName val="FS"/>
      <sheetName val="GS"/>
      <sheetName val="B'Cutter"/>
      <sheetName val="LF"/>
      <sheetName val="LM"/>
      <sheetName val="LS"/>
      <sheetName val="BK"/>
      <sheetName val="HA"/>
      <sheetName val="BO"/>
      <sheetName val="SP"/>
      <sheetName val="PW"/>
      <sheetName val="Sum"/>
      <sheetName val="FOH Details"/>
      <sheetName val="T&amp;E"/>
      <sheetName val="Funiture"/>
      <sheetName val="Safety_Program"/>
      <sheetName val="Salary AP Up"/>
      <sheetName val="Salary SS"/>
      <sheetName val="MPP"/>
      <sheetName val="VRA"/>
      <sheetName val="Housing_RM"/>
      <sheetName val="Printing_Stationery"/>
      <sheetName val="Sundry_Supplies"/>
      <sheetName val="710900509"/>
      <sheetName val="710900209"/>
      <sheetName val="Panduan Account"/>
      <sheetName val="710900204-205-512"/>
      <sheetName val="FOH Direct Allocation"/>
      <sheetName val="Sheet2"/>
      <sheetName val="Sheet3"/>
      <sheetName val="WBS1"/>
      <sheetName val="AKTIVA1TB"/>
      <sheetName val="5"/>
      <sheetName val="Afd-1"/>
      <sheetName val="TransInput"/>
      <sheetName val="MGR-12"/>
      <sheetName val="XXXXXXXXXXXX"/>
      <sheetName val="1.Rollfwd"/>
      <sheetName val="Lead"/>
      <sheetName val="XREF"/>
      <sheetName val="UUK13"/>
      <sheetName val="Mortalitas"/>
      <sheetName val="pks"/>
      <sheetName val="97EST021"/>
      <sheetName val="No Perkiraan Koperasi"/>
      <sheetName val="Anggota"/>
      <sheetName val="Peminjam"/>
      <sheetName val="Tabungan"/>
      <sheetName val="Supplier"/>
      <sheetName val="Form Kas"/>
      <sheetName val="Populasi"/>
      <sheetName val="SC_FLDCOST_2010"/>
      <sheetName val="keb-bbm"/>
      <sheetName val="OPN203"/>
      <sheetName val="Rekap Ppk"/>
      <sheetName val="(43)9.1"/>
      <sheetName val="Exc. Rate"/>
      <sheetName val="HARGA &amp; TARIF"/>
      <sheetName val="AM"/>
      <sheetName val="ITNE"/>
      <sheetName val="KAA"/>
      <sheetName val="KB"/>
      <sheetName val="KMYE"/>
      <sheetName val="KT"/>
      <sheetName val="MDLE"/>
      <sheetName val="MM"/>
      <sheetName val="SAMAN"/>
      <sheetName val="SFRE"/>
      <sheetName val="SK"/>
      <sheetName val="TRG"/>
      <sheetName val="RKP 1"/>
      <sheetName val="33_(03)3"/>
      <sheetName val="33_(02)3"/>
      <sheetName val="37_Revisi3"/>
      <sheetName val="Angkutan_TBS3"/>
      <sheetName val="Lampiran_Produksi_SM13"/>
      <sheetName val="Lampiran_Produksi_SM23"/>
      <sheetName val="32_REKAP3"/>
      <sheetName val="32_(0612)3"/>
      <sheetName val="32_(0701)3"/>
      <sheetName val="32_(0708)3"/>
      <sheetName val="32_(0710)3"/>
      <sheetName val="32_(0711)3"/>
      <sheetName val="32_(0803)3"/>
      <sheetName val="32_(0812)3"/>
      <sheetName val="32_(0901)3"/>
      <sheetName val="32_(0904)3"/>
      <sheetName val="Lamp_Crop_SMI3"/>
      <sheetName val="Lamp_Crop_SMII3"/>
      <sheetName val="Lamp_Kinerja3"/>
      <sheetName val="INDIRECT_DETAIL2"/>
      <sheetName val="INDRCT_DTL1"/>
      <sheetName val="Rekap_Ppk"/>
      <sheetName val="DIRECT_COST1"/>
      <sheetName val="Actual_FFB"/>
      <sheetName val="Upah_SKUB"/>
      <sheetName val="MM_PAGE-2_X"/>
      <sheetName val="CPO_16-9-TID_"/>
      <sheetName val="Prog__Pupuk_-_Immature"/>
      <sheetName val="(43)9_1"/>
      <sheetName val="Exc__Rate"/>
      <sheetName val="低值品"/>
      <sheetName val="man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5">
          <cell r="G5">
            <v>1</v>
          </cell>
        </row>
      </sheetData>
      <sheetData sheetId="180">
        <row r="5">
          <cell r="G5">
            <v>1</v>
          </cell>
        </row>
      </sheetData>
      <sheetData sheetId="181">
        <row r="5">
          <cell r="G5">
            <v>1</v>
          </cell>
        </row>
      </sheetData>
      <sheetData sheetId="182">
        <row r="5">
          <cell r="G5">
            <v>1</v>
          </cell>
        </row>
      </sheetData>
      <sheetData sheetId="183">
        <row r="5">
          <cell r="G5">
            <v>1</v>
          </cell>
        </row>
      </sheetData>
      <sheetData sheetId="184">
        <row r="5">
          <cell r="G5">
            <v>1</v>
          </cell>
        </row>
      </sheetData>
      <sheetData sheetId="185">
        <row r="5">
          <cell r="G5">
            <v>1</v>
          </cell>
        </row>
      </sheetData>
      <sheetData sheetId="186">
        <row r="5">
          <cell r="G5">
            <v>1</v>
          </cell>
        </row>
      </sheetData>
      <sheetData sheetId="187">
        <row r="5">
          <cell r="G5">
            <v>1</v>
          </cell>
        </row>
      </sheetData>
      <sheetData sheetId="188">
        <row r="5">
          <cell r="G5">
            <v>1</v>
          </cell>
        </row>
      </sheetData>
      <sheetData sheetId="189">
        <row r="5">
          <cell r="G5">
            <v>1</v>
          </cell>
        </row>
      </sheetData>
      <sheetData sheetId="190">
        <row r="5">
          <cell r="G5">
            <v>1</v>
          </cell>
        </row>
      </sheetData>
      <sheetData sheetId="191">
        <row r="5">
          <cell r="G5">
            <v>1</v>
          </cell>
        </row>
      </sheetData>
      <sheetData sheetId="192">
        <row r="5">
          <cell r="G5">
            <v>1</v>
          </cell>
        </row>
      </sheetData>
      <sheetData sheetId="193">
        <row r="5">
          <cell r="G5">
            <v>1</v>
          </cell>
        </row>
      </sheetData>
      <sheetData sheetId="194">
        <row r="5">
          <cell r="G5">
            <v>1</v>
          </cell>
        </row>
      </sheetData>
      <sheetData sheetId="195">
        <row r="5">
          <cell r="G5">
            <v>1</v>
          </cell>
        </row>
      </sheetData>
      <sheetData sheetId="196">
        <row r="5">
          <cell r="G5">
            <v>1</v>
          </cell>
        </row>
      </sheetData>
      <sheetData sheetId="197">
        <row r="5">
          <cell r="G5">
            <v>1</v>
          </cell>
        </row>
      </sheetData>
      <sheetData sheetId="198">
        <row r="5">
          <cell r="G5">
            <v>1</v>
          </cell>
        </row>
      </sheetData>
      <sheetData sheetId="199">
        <row r="5">
          <cell r="G5">
            <v>1</v>
          </cell>
        </row>
      </sheetData>
      <sheetData sheetId="200">
        <row r="5">
          <cell r="G5">
            <v>1</v>
          </cell>
        </row>
      </sheetData>
      <sheetData sheetId="201">
        <row r="5">
          <cell r="G5">
            <v>1</v>
          </cell>
        </row>
      </sheetData>
      <sheetData sheetId="202">
        <row r="5">
          <cell r="G5">
            <v>1</v>
          </cell>
        </row>
      </sheetData>
      <sheetData sheetId="203">
        <row r="5">
          <cell r="G5">
            <v>1</v>
          </cell>
        </row>
      </sheetData>
      <sheetData sheetId="204">
        <row r="5">
          <cell r="G5">
            <v>1</v>
          </cell>
        </row>
      </sheetData>
      <sheetData sheetId="205">
        <row r="5">
          <cell r="G5">
            <v>1</v>
          </cell>
        </row>
      </sheetData>
      <sheetData sheetId="206" refreshError="1"/>
      <sheetData sheetId="207" refreshError="1"/>
      <sheetData sheetId="208" refreshError="1"/>
      <sheetData sheetId="209">
        <row r="5">
          <cell r="G5">
            <v>1</v>
          </cell>
        </row>
      </sheetData>
      <sheetData sheetId="210">
        <row r="5">
          <cell r="G5">
            <v>1</v>
          </cell>
        </row>
      </sheetData>
      <sheetData sheetId="211">
        <row r="5">
          <cell r="G5">
            <v>1</v>
          </cell>
        </row>
      </sheetData>
      <sheetData sheetId="212">
        <row r="5">
          <cell r="G5">
            <v>1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#REF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  <sheetName val="Umum"/>
      <sheetName val="Blok"/>
      <sheetName val="Pekerja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uk"/>
      <sheetName val="Keluar"/>
      <sheetName val="Material"/>
      <sheetName val="Sheet1"/>
      <sheetName val="Alat"/>
      <sheetName val="Pekerjaan"/>
      <sheetName val="Umum"/>
      <sheetName val="COA"/>
      <sheetName val="Blok"/>
      <sheetName val="Hari"/>
      <sheetName val="Tari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G2" t="str">
            <v>Nama Pekerjaan</v>
          </cell>
        </row>
      </sheetData>
      <sheetData sheetId="6">
        <row r="2">
          <cell r="H2" t="str">
            <v>Dec</v>
          </cell>
        </row>
      </sheetData>
      <sheetData sheetId="7" refreshError="1"/>
      <sheetData sheetId="8">
        <row r="1">
          <cell r="F1">
            <v>147.6</v>
          </cell>
        </row>
      </sheetData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CodeOf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Contents"/>
      <sheetName val="Assump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s"/>
      <sheetName val="UNIT COST(kpi)"/>
      <sheetName val="CapexUnitCost"/>
      <sheetName val="ProdParameter"/>
      <sheetName val="Yield"/>
      <sheetName val="HECTARE #"/>
      <sheetName val="Yld Profile"/>
      <sheetName val="CROP&amp;PRODUCT #"/>
      <sheetName val="ROADS etc.#"/>
      <sheetName val="Buildings#"/>
      <sheetName val="Vehicles#"/>
      <sheetName val="PEOPLE #"/>
      <sheetName val="OtherCAPEX #"/>
      <sheetName val="RoadCosts"/>
      <sheetName val="BuildingsCosts"/>
      <sheetName val="VehiclesCosts"/>
      <sheetName val="OtherCAPEXCosts"/>
      <sheetName val="CAPEX COST"/>
      <sheetName val="REVENUE ON SALES"/>
      <sheetName val="GC"/>
      <sheetName val="U&amp;C"/>
      <sheetName val="COLLECTION"/>
      <sheetName val="DEVLP U&amp;C"/>
      <sheetName val="CONSOLIDATE GM "/>
      <sheetName val="LookUP"/>
      <sheetName val="ocean voyage"/>
      <sheetName val="TB2004"/>
      <sheetName val="kki"/>
      <sheetName val="fin pro center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ocean voyage"/>
      <sheetName val="5y pm"/>
      <sheetName val="1y pm "/>
      <sheetName val="act plan 1y"/>
      <sheetName val="CodeOf"/>
      <sheetName val="B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 Bulanan"/>
      <sheetName val="Rekap Progress"/>
      <sheetName val="Penjelasan Penyerahan"/>
      <sheetName val="Laporan Mingguan Aktual"/>
      <sheetName val="Laporan Mingguan"/>
      <sheetName val="Schedule"/>
      <sheetName val="Kurva-S"/>
      <sheetName val="Sheet1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"/>
      <sheetName val="Jembatan"/>
      <sheetName val="Lantai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Material"/>
      <sheetName val="Upah"/>
      <sheetName val="Sat. Pek."/>
      <sheetName val="Blok"/>
      <sheetName val="CPC"/>
      <sheetName val="Trans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1">
          <cell r="H11" t="str">
            <v>Pasang Bowplank</v>
          </cell>
        </row>
      </sheetData>
      <sheetData sheetId="72" refreshError="1"/>
      <sheetData sheetId="73" refreshError="1"/>
      <sheetData sheetId="7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BBM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W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VEST02_Vennamei"/>
      <sheetName val="HARVEST02"/>
      <sheetName val="H3"/>
      <sheetName val="H1"/>
      <sheetName val="h-2"/>
      <sheetName val="Sheet2"/>
      <sheetName val="Sheet1"/>
      <sheetName val="CYCLUS"/>
      <sheetName val="P_WEEK"/>
      <sheetName val="AREA_LIST"/>
      <sheetName val="HIII"/>
      <sheetName val="H4"/>
      <sheetName val="bs"/>
      <sheetName val="Cover"/>
      <sheetName val="sumdepn01"/>
      <sheetName val="Permanent info"/>
      <sheetName val="Hua Yang Quarterly"/>
      <sheetName val="Macro1"/>
      <sheetName val="TRBP"/>
      <sheetName val="Tariptunda"/>
      <sheetName val="GeneralInfo"/>
      <sheetName val="Marshal"/>
      <sheetName val="Startegi Produksi (4)"/>
      <sheetName val="Trf-SAP-GL"/>
      <sheetName val="SUMFF"/>
      <sheetName val="Jrnl_Kas"/>
      <sheetName val="Rekap Per Cab"/>
      <sheetName val="Submission Form"/>
      <sheetName val="PEMAKAIAN PAKAN &amp; OBAT"/>
      <sheetName val="Table"/>
      <sheetName val="CodeOf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FRYPROD"/>
      <sheetName val="FRM-00"/>
      <sheetName val="ANSAT K'AYI"/>
      <sheetName val="Lead Schedule"/>
      <sheetName val="ANALISA"/>
      <sheetName val="daya tarik loko"/>
      <sheetName val="DATA"/>
      <sheetName val="Projects"/>
      <sheetName val="#REF"/>
      <sheetName val="ASSUM-COMB-Prop"/>
      <sheetName val="Assumption"/>
      <sheetName val="masterkayawan"/>
      <sheetName val="kode SAP-new"/>
      <sheetName val="Form B_2 31"/>
      <sheetName val="aju_tr"/>
      <sheetName val="Form A_2"/>
      <sheetName val="PL (MONTHLY)"/>
      <sheetName val="SLS_BGT"/>
      <sheetName val="PPC_QC"/>
      <sheetName val="feedtable"/>
      <sheetName val="in03a"/>
      <sheetName val="in06"/>
      <sheetName val="in01"/>
      <sheetName val="in02"/>
      <sheetName val="in03b"/>
      <sheetName val="in04"/>
      <sheetName val="in05bf"/>
      <sheetName val="in05pbf"/>
      <sheetName val="orderpakan"/>
      <sheetName val="datatbk"/>
      <sheetName val="samplingprint"/>
      <sheetName val="ttlpakan"/>
      <sheetName val="out04"/>
      <sheetName val="grouping million"/>
      <sheetName val="question for budget2005 (PW)"/>
      <sheetName val="Kapasitas Medan"/>
      <sheetName val="Kapasitas Rembang "/>
      <sheetName val="EXP02SELL"/>
      <sheetName val="EXP02ADM"/>
      <sheetName val="EXP02-FOH"/>
      <sheetName val="EXP02ACCT"/>
      <sheetName val="EXP02FIN"/>
      <sheetName val="grouping new"/>
      <sheetName val="Combined Controller"/>
      <sheetName val="ADM-rbg"/>
      <sheetName val="Sheet7"/>
      <sheetName val="KBB-CIB BANK"/>
      <sheetName val="purchase adv"/>
      <sheetName val="AGING"/>
      <sheetName val="OTA"/>
      <sheetName val="HQ"/>
      <sheetName val="recl JV437"/>
      <sheetName val="Family"/>
      <sheetName val="HARV02"/>
      <sheetName val="72_03_01"/>
      <sheetName val="72_03_02"/>
      <sheetName val="72_03_03"/>
      <sheetName val="72_03_04"/>
      <sheetName val="72_03_05"/>
      <sheetName val="72_03_09"/>
      <sheetName val="rekap"/>
      <sheetName val="blok 03"/>
      <sheetName val="Rek BIP 01-2000"/>
      <sheetName val="Grafik72.03.01"/>
      <sheetName val="Grafik72.03.02"/>
      <sheetName val="Grafik.03"/>
      <sheetName val="Grafik.04"/>
      <sheetName val="Grafik.05"/>
      <sheetName val="Grafik.09"/>
      <sheetName val="Grafik.01"/>
      <sheetName val="Grafik.02"/>
      <sheetName val="Size Variasi"/>
      <sheetName val="CETAK BUKTI"/>
      <sheetName val="A.4.3"/>
      <sheetName val="2001GeneralInfo"/>
      <sheetName val="2001Marshal"/>
      <sheetName val="GL vs TB"/>
      <sheetName val="CRA-Detail"/>
      <sheetName val="Depreciation  schedule"/>
      <sheetName val="F1771-II"/>
      <sheetName val="lampiran"/>
      <sheetName val="F1771-I"/>
      <sheetName val="View-Assumption"/>
      <sheetName val="LISTRIK"/>
      <sheetName val="an-satuan"/>
      <sheetName val="jobhist"/>
      <sheetName val="smt"/>
      <sheetName val="H.Satuan"/>
      <sheetName val="REKAPfinJul"/>
      <sheetName val="ALOKASI"/>
      <sheetName val="PPN-M"/>
      <sheetName val="pro ra op"/>
      <sheetName val="grafik"/>
      <sheetName val="tuong"/>
      <sheetName val="GED-KNT-GUD"/>
      <sheetName val="MESIN"/>
      <sheetName val="RMH DINAS"/>
      <sheetName val="VariableFactors"/>
      <sheetName val="OMCo Labor"/>
      <sheetName val="duct"/>
      <sheetName val="saklar"/>
      <sheetName val="PL"/>
      <sheetName val="07-01"/>
      <sheetName val="RMS FUNGSIONAL"/>
      <sheetName val="RMS - STR (2)"/>
      <sheetName val="ocean voy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D3" t="str">
            <v xml:space="preserve">COMBINED SHRIMP HATCHERY 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uk"/>
      <sheetName val="Keluar"/>
      <sheetName val="Material"/>
      <sheetName val="Alat"/>
      <sheetName val="Umum"/>
      <sheetName val="COA"/>
      <sheetName val="Blok"/>
      <sheetName val="Hari"/>
      <sheetName val="Tarif"/>
      <sheetName val="Sheet1"/>
      <sheetName val="Pekerjaan"/>
      <sheetName val="Sheet2"/>
      <sheetName val="Sheet3"/>
      <sheetName val="PN"/>
    </sheetNames>
    <sheetDataSet>
      <sheetData sheetId="0"/>
      <sheetData sheetId="1"/>
      <sheetData sheetId="2">
        <row r="3">
          <cell r="B3" t="str">
            <v>PUPUK BORATE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PL (MONTHLY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(MONTHLY)"/>
      <sheetName val="SUPPORT EXP"/>
      <sheetName val="SUPPORT EXP1"/>
      <sheetName val="CENT"/>
      <sheetName val="PONDS"/>
      <sheetName val="FDM+HTC"/>
      <sheetName val="central"/>
      <sheetName val="fm"/>
      <sheetName val="hd"/>
      <sheetName val="pond-site"/>
      <sheetName val="PL (BY DIVISION)"/>
      <sheetName val="PL (COMPARE)"/>
      <sheetName val="C &amp; E-PL"/>
      <sheetName val="FSD-PL"/>
      <sheetName val="CSD-PL"/>
      <sheetName val="PPD-PL"/>
      <sheetName val="HACTH-PL"/>
      <sheetName val="FMD-PL"/>
      <sheetName val="PL _MONTHLY_"/>
      <sheetName val="pondwarharvntimaret (2)"/>
      <sheetName val="LAP.SAMPLINGDT "/>
      <sheetName val="PL00"/>
      <sheetName val="Permanent info"/>
      <sheetName val="C"/>
      <sheetName val="Rate"/>
      <sheetName val="kode SAP-new"/>
      <sheetName val="Form B_2 31"/>
      <sheetName val="APRIL LOSS"/>
      <sheetName val="TOTAL"/>
      <sheetName val="KODEP"/>
      <sheetName val="aktdit(WP)"/>
      <sheetName val="GeneralInfo"/>
      <sheetName val="TBM"/>
      <sheetName val="합계"/>
      <sheetName val="Planting"/>
      <sheetName val="data_val"/>
      <sheetName val="SUPPORT_EXP"/>
      <sheetName val="SUPPORT_EXP1"/>
      <sheetName val="PL_(MONTHLY)"/>
      <sheetName val="PL_(BY_DIVISION)"/>
      <sheetName val="PL_(COMPARE)"/>
      <sheetName val="C_&amp;_E-PL"/>
      <sheetName val="PL__MONTHLY_"/>
      <sheetName val="SUPPORT_EXP2"/>
      <sheetName val="SUPPORT_EXP11"/>
      <sheetName val="PL_(MONTHLY)1"/>
      <sheetName val="PL_(BY_DIVISION)1"/>
      <sheetName val="PL_(COMPARE)1"/>
      <sheetName val="C_&amp;_E-PL1"/>
      <sheetName val="PL__MONTHLY_1"/>
      <sheetName val="TaxDat"/>
      <sheetName val="SUPPORT_EXP3"/>
      <sheetName val="SUPPORT_EXP12"/>
      <sheetName val="PL_(MONTHLY)2"/>
      <sheetName val="PL_(BY_DIVISION)2"/>
      <sheetName val="PL_(COMPARE)2"/>
      <sheetName val="C_&amp;_E-PL2"/>
      <sheetName val="PL__MONTHLY_2"/>
      <sheetName val="Irregular Income"/>
      <sheetName val="JVFORM"/>
      <sheetName val="SUPPORT_EXP4"/>
      <sheetName val="SUPPORT_EXP13"/>
      <sheetName val="PL_(MONTHLY)3"/>
      <sheetName val="PL_(BY_DIVISION)3"/>
      <sheetName val="PL_(COMPARE)3"/>
      <sheetName val="C_&amp;_E-PL3"/>
      <sheetName val="PL__MONTHLY_3"/>
      <sheetName val="SUPPORT_EXP5"/>
      <sheetName val="SUPPORT_EXP14"/>
      <sheetName val="PL_(MONTHLY)4"/>
      <sheetName val="PL_(BY_DIVISION)4"/>
      <sheetName val="PL_(COMPARE)4"/>
      <sheetName val="C_&amp;_E-PL4"/>
      <sheetName val="PL__MONTHLY_4"/>
      <sheetName val="SUPPORT_EXP6"/>
      <sheetName val="SUPPORT_EXP15"/>
      <sheetName val="PL_(MONTHLY)5"/>
      <sheetName val="PL_(BY_DIVISION)5"/>
      <sheetName val="PL_(COMPARE)5"/>
      <sheetName val="C_&amp;_E-PL5"/>
      <sheetName val="PL__MONTHLY_5"/>
      <sheetName val="SUPPORT_EXP7"/>
      <sheetName val="SUPPORT_EXP16"/>
      <sheetName val="PL_(MONTHLY)6"/>
      <sheetName val="PL_(BY_DIVISION)6"/>
      <sheetName val="PL_(COMPARE)6"/>
      <sheetName val="C_&amp;_E-PL6"/>
      <sheetName val="PL__MONTHLY_6"/>
      <sheetName val="SUPPORT_EXP8"/>
      <sheetName val="SUPPORT_EXP17"/>
      <sheetName val="PL_(MONTHLY)7"/>
      <sheetName val="PL_(BY_DIVISION)7"/>
      <sheetName val="PL_(COMPARE)7"/>
      <sheetName val="C_&amp;_E-PL7"/>
      <sheetName val="PL__MONTHLY_7"/>
      <sheetName val="SUPPORT_EXP9"/>
      <sheetName val="SUPPORT_EXP18"/>
      <sheetName val="PL_(MONTHLY)8"/>
      <sheetName val="PL_(BY_DIVISION)8"/>
      <sheetName val="PL_(COMPARE)8"/>
      <sheetName val="C_&amp;_E-PL8"/>
      <sheetName val="PL__MONTHLY_8"/>
      <sheetName val="SUPPORT_EXP10"/>
      <sheetName val="SUPPORT_EXP19"/>
      <sheetName val="PL_(MONTHLY)9"/>
      <sheetName val="PL_(BY_DIVISION)9"/>
      <sheetName val="PL_(COMPARE)9"/>
      <sheetName val="C_&amp;_E-PL9"/>
      <sheetName val="PL__MONTHLY_9"/>
      <sheetName val="SUPPORT_EXP20"/>
      <sheetName val="SUPPORT_EXP110"/>
      <sheetName val="PL_(MONTHLY)10"/>
      <sheetName val="PL_(BY_DIVISION)10"/>
      <sheetName val="PL_(COMPARE)10"/>
      <sheetName val="C_&amp;_E-PL10"/>
      <sheetName val="PL__MONTHLY_10"/>
      <sheetName val="TARIP"/>
      <sheetName val="d_com"/>
      <sheetName val="ocean voyage"/>
      <sheetName val="CodeOf"/>
      <sheetName val="Angka"/>
      <sheetName val="Transport "/>
      <sheetName val="NEGARA"/>
      <sheetName val="FISIK RAB 2000"/>
      <sheetName val="data (2)"/>
      <sheetName val="Marshal"/>
      <sheetName val="TAX SUMMARY"/>
      <sheetName val="Contents"/>
      <sheetName val="RBSB"/>
      <sheetName val="Oracle"/>
      <sheetName val="KBB-CIB BANK"/>
      <sheetName val="blok 03"/>
      <sheetName val="31"/>
      <sheetName val="Amdal"/>
      <sheetName val="HARVEST02"/>
      <sheetName val="aju_tr"/>
      <sheetName val="Form A_2"/>
      <sheetName val="SB MONI.2.02"/>
      <sheetName val="Assumption"/>
      <sheetName val="masterkayawan"/>
      <sheetName val="R2H10_018"/>
      <sheetName val="#REF"/>
      <sheetName val="SUPPORT_EXP21"/>
      <sheetName val="SUPPORT_EXP111"/>
      <sheetName val="PL_(MONTHLY)11"/>
      <sheetName val="PL_(BY_DIVISION)11"/>
      <sheetName val="PL_(COMPARE)11"/>
      <sheetName val="C_&amp;_E-PL11"/>
      <sheetName val="PL__MONTHLY_11"/>
      <sheetName val="101.00"/>
      <sheetName val="P&amp;L98"/>
      <sheetName val="NERACA JUL"/>
      <sheetName val="Receipt-Payment2000-a"/>
      <sheetName val="Receipt-Payment2001"/>
      <sheetName val="Links"/>
      <sheetName val="MEytd"/>
      <sheetName val="LOOKUP"/>
      <sheetName val="SUPPORT_EXP22"/>
      <sheetName val="SUPPORT_EXP112"/>
      <sheetName val="PL_(MONTHLY)12"/>
      <sheetName val="PL_(BY_DIVISION)12"/>
      <sheetName val="PL_(COMPARE)12"/>
      <sheetName val="C_&amp;_E-PL12"/>
      <sheetName val="PL__MONTHLY_12"/>
      <sheetName val="101_00"/>
      <sheetName val="SUPPORT_EXP23"/>
      <sheetName val="SUPPORT_EXP113"/>
      <sheetName val="PL_(MONTHLY)13"/>
      <sheetName val="PL_(BY_DIVISION)13"/>
      <sheetName val="PL_(COMPARE)13"/>
      <sheetName val="C_&amp;_E-PL13"/>
      <sheetName val="PL__MONTHLY_13"/>
      <sheetName val="101_001"/>
      <sheetName val="F1771-IV"/>
      <sheetName val="F1771-V"/>
      <sheetName val="B1 Data"/>
      <sheetName val="Home"/>
      <sheetName val="SUPPORT"/>
      <sheetName val="Sheet1"/>
      <sheetName val="Individual Gross Profit J - Aug"/>
      <sheetName val="KEM NGHIEN GIA CONG"/>
      <sheetName val="Auxiliary"/>
      <sheetName val="Rekap Budget"/>
      <sheetName val="SMU"/>
      <sheetName val="Sliding Scale1"/>
      <sheetName val="General Info"/>
      <sheetName val="DbKtr"/>
      <sheetName val=".3 Rollfwd"/>
      <sheetName val="Ex_Rate"/>
      <sheetName val="Volume"/>
      <sheetName val="XREF"/>
      <sheetName val="Setup"/>
      <sheetName val="OTA"/>
      <sheetName val="Amt.rvd.HITACHI"/>
      <sheetName val="MATERIALFINAL"/>
      <sheetName val="gu-2001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ki"/>
      <sheetName val="fin pro wartel"/>
      <sheetName val="fin pro warnet"/>
      <sheetName val="fin pro wartel+"/>
      <sheetName val="fin pro warnet+"/>
      <sheetName val="fin pro centers"/>
      <sheetName val="SUMMARY"/>
      <sheetName val="WARNET +"/>
      <sheetName val="WARNET"/>
      <sheetName val="WARTEL +"/>
      <sheetName val="WARTEL"/>
      <sheetName val="Pwr Point"/>
      <sheetName val="Sheet3"/>
      <sheetName val="Dafi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ocean voyage"/>
      <sheetName val="JSiar"/>
      <sheetName val="Material"/>
      <sheetName val="Contents"/>
    </sheetNames>
    <sheetDataSet>
      <sheetData sheetId="0" refreshError="1"/>
      <sheetData sheetId="1">
        <row r="2">
          <cell r="A2">
            <v>30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4">
          <cell r="I4">
            <v>0.3</v>
          </cell>
        </row>
      </sheetData>
      <sheetData sheetId="7">
        <row r="16">
          <cell r="D16">
            <v>65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Income Statement"/>
      <sheetName val="Shareholders' Equity"/>
      <sheetName val="Cash Flow Statement"/>
      <sheetName val="Cash Flow Worksheet"/>
      <sheetName val="Shareholders_ Equity"/>
      <sheetName val="Index"/>
      <sheetName val="kki"/>
      <sheetName val="fin pro centers"/>
      <sheetName val="SUMMARY"/>
      <sheetName val="①　BP vs SPR (TTL Impact)"/>
      <sheetName val="EXRA"/>
      <sheetName val="#REF"/>
      <sheetName val="Setle-Carloan"/>
      <sheetName val="Lap. Keuangan Des "/>
      <sheetName val="PL (MONTHLY)"/>
      <sheetName val="RMS FUNGSIONAL"/>
      <sheetName val="Schedule Angsuran"/>
      <sheetName val="11b"/>
      <sheetName val="TBM"/>
      <sheetName val="GL_Account"/>
      <sheetName val="WBS2"/>
      <sheetName val="01-Asumsi - p &amp; i"/>
      <sheetName val="02-Ikhtisar Keuangan-1&amp;2 - i"/>
      <sheetName val="t"/>
      <sheetName val="rumus"/>
      <sheetName val="INV_KTR"/>
      <sheetName val="Links"/>
      <sheetName val="Piutang"/>
      <sheetName val="HPP"/>
      <sheetName val="Instructions"/>
      <sheetName val="code"/>
      <sheetName val="Data Sheet"/>
      <sheetName val=""/>
      <sheetName val="COGS"/>
      <sheetName val="Ist"/>
      <sheetName val="RLper-Item"/>
      <sheetName val="Calcs"/>
      <sheetName val="Table of Content"/>
      <sheetName val="MasterMksAgst07"/>
      <sheetName val="chemcal"/>
      <sheetName val="COSTSALES"/>
      <sheetName val="BKKAS"/>
      <sheetName val="Assumption"/>
      <sheetName val="BBM-03"/>
      <sheetName val="BSHO Report"/>
      <sheetName val="Check Sheet"/>
      <sheetName val="PLHO Report"/>
      <sheetName val="EFECTIF"/>
      <sheetName val="gvl"/>
      <sheetName val="Ex_Rate"/>
      <sheetName val="? BP vs SPR (TTL Impact)"/>
      <sheetName val="Manajemen Fee"/>
      <sheetName val="SILICATE"/>
      <sheetName val="KBB-CIB BANK"/>
      <sheetName val="analisa"/>
      <sheetName val="ProductionTarget50Pct"/>
      <sheetName val="CAPEX"/>
      <sheetName val="Sheet1"/>
      <sheetName val="HARGA SATUAN 1 (2)"/>
      <sheetName val="H036HO"/>
      <sheetName val="Ref"/>
      <sheetName val="KODECAB"/>
      <sheetName val="HARGA"/>
      <sheetName val="WILAYAH"/>
      <sheetName val="UNIT"/>
      <sheetName val="MASTER"/>
      <sheetName val="LVMAY"/>
      <sheetName val="Lead"/>
      <sheetName val="Tickmarks"/>
      <sheetName val="Constants"/>
      <sheetName val="JAN 2001"/>
      <sheetName val="IS"/>
      <sheetName val="BS"/>
      <sheetName val="Ex-Rate"/>
      <sheetName val="Kurs"/>
      <sheetName val="SPPP"/>
      <sheetName val="国販"/>
      <sheetName val="GeneralInfo"/>
      <sheetName val="412src2"/>
      <sheetName val="Data WP"/>
      <sheetName val="Kontensalden"/>
      <sheetName val="K&amp;B"/>
      <sheetName val="K 2.1"/>
      <sheetName val="HM JUL"/>
      <sheetName val="P'DPTAN &amp; BEBAN LAIN2"/>
      <sheetName val="PEMAKAIAN PAKAN _ OBAT"/>
      <sheetName val="COSTCODE"/>
      <sheetName val="Rekap Piutang"/>
      <sheetName val="Std-Prod KS"/>
      <sheetName val="FINISHING"/>
      <sheetName val="PLUMBING"/>
      <sheetName val="STRUKTUR"/>
      <sheetName val="input-cost"/>
      <sheetName val="FE-1770-I"/>
      <sheetName val="FE-1770.P1"/>
      <sheetName val="FE-1770-II"/>
      <sheetName val="List"/>
      <sheetName val="Bangunan"/>
      <sheetName val="Daftar No MAPPI"/>
      <sheetName val="Worksheet in  US Financial Stat"/>
      <sheetName val="Marshal"/>
      <sheetName val="JSiar"/>
      <sheetName val="FORM-X-1"/>
      <sheetName val="Assumptions"/>
      <sheetName val="Performance_Assumptions"/>
      <sheetName val="Analisis bangunan"/>
      <sheetName val="Base"/>
      <sheetName val="Outsource_Costs"/>
      <sheetName val="I&amp;O_Valuation"/>
      <sheetName val="As"/>
      <sheetName val="% Lbr vs GP"/>
      <sheetName val="Customers"/>
      <sheetName val="CONSOLIDATE GM 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PL (MONTHLY)"/>
      <sheetName val="2002"/>
      <sheetName val="form-pm"/>
      <sheetName val="DETAIL"/>
      <sheetName val="NR _ MTM"/>
      <sheetName val="Pekerjaan"/>
      <sheetName val="FISIK RAB 2000"/>
      <sheetName val="Sheet1"/>
      <sheetName val="ANGGARAN"/>
      <sheetName val="RBSB"/>
      <sheetName val="TB"/>
      <sheetName val="Site-Kaltim"/>
      <sheetName val="Hari"/>
      <sheetName val="populasi"/>
      <sheetName val="Umum"/>
      <sheetName val="TBM"/>
      <sheetName val="CP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B"/>
      <sheetName val="DETAIL"/>
      <sheetName val="Akomodasi"/>
      <sheetName val="TBM"/>
      <sheetName val="Book1"/>
      <sheetName val="#REF"/>
      <sheetName val="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  <sheetName val="Kontrak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reksi Fiskal"/>
      <sheetName val="Summary Kor Fis &amp; Deffered Tax"/>
      <sheetName val="XREF"/>
      <sheetName val="Tickmarks"/>
      <sheetName val="Deprec Exp"/>
      <sheetName val="Building"/>
      <sheetName val="Machinery"/>
      <sheetName val="Office Equipment1"/>
      <sheetName val="Vehicle"/>
      <sheetName val="Movement"/>
      <sheetName val="Fiscal Assets Summary"/>
      <sheetName val="OthAsset roll"/>
      <sheetName val="Movement p2"/>
      <sheetName val="Reporting p1"/>
      <sheetName val="Summary - P.1"/>
      <sheetName val="Audit-Summary 2006"/>
      <sheetName val="INVENTORIES"/>
      <sheetName val="CASH"/>
      <sheetName val="Testing"/>
      <sheetName val="Rollfwd"/>
      <sheetName val="Ex_Rate"/>
      <sheetName val="GeneralInfo"/>
      <sheetName val="Disposals"/>
      <sheetName val="1.Rollfwd"/>
      <sheetName val="Lead"/>
      <sheetName val="Permanent info"/>
      <sheetName val="Fiscal List-2005"/>
      <sheetName val="F-asset1 06"/>
      <sheetName val="F-asset2 06"/>
      <sheetName val="Fiscal List-2006"/>
      <sheetName val="DETAIL"/>
      <sheetName val="ocean voyag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San"/>
      <sheetName val="SALES"/>
      <sheetName val="PPE (2)"/>
      <sheetName val="PPE"/>
      <sheetName val="INVENTORIES"/>
      <sheetName val="AR 2"/>
      <sheetName val="CASH"/>
      <sheetName val="XREF"/>
      <sheetName val="Tickmarks"/>
      <sheetName val="2001 Employee roster"/>
      <sheetName val="Building"/>
      <sheetName val="Movement p2"/>
      <sheetName val="Reporting p1"/>
      <sheetName val="Summary - P.1"/>
      <sheetName val="Audit-Summary 2006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PDO TI"/>
      <sheetName val="PDO PAS"/>
      <sheetName val="PDO KMS"/>
      <sheetName val="Detail Panen TI"/>
      <sheetName val="Detail Panen PAS"/>
      <sheetName val="FFB-EST"/>
      <sheetName val="Rekap-TI"/>
      <sheetName val="Rekap PAS"/>
      <sheetName val="Rekap KMS"/>
      <sheetName val="D-TI EST"/>
      <sheetName val="D-TI PKS"/>
      <sheetName val="D-PAS BTHE"/>
      <sheetName val="D-PAS MRBE"/>
      <sheetName val="D-KMS"/>
      <sheetName val="Lembur Sekuriti"/>
      <sheetName val="Sheet3"/>
      <sheetName val="MAIN"/>
      <sheetName val="PPE (2)"/>
      <sheetName val="AR 2"/>
      <sheetName val="XREF"/>
    </sheetNames>
    <sheetDataSet>
      <sheetData sheetId="0"/>
      <sheetData sheetId="1">
        <row r="91">
          <cell r="AI91">
            <v>1705725694.3493116</v>
          </cell>
        </row>
      </sheetData>
      <sheetData sheetId="2"/>
      <sheetData sheetId="3"/>
      <sheetData sheetId="4"/>
      <sheetData sheetId="5"/>
      <sheetData sheetId="6"/>
      <sheetData sheetId="7">
        <row r="6">
          <cell r="E6">
            <v>275933692.21704584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  <sheetName val="DETAIL"/>
      <sheetName val="CodeOf"/>
      <sheetName val="ocean voyage"/>
      <sheetName val="Sheet2"/>
      <sheetName val="XREF"/>
      <sheetName val="Data_STD"/>
      <sheetName val="FISIK RAB 2000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KERJA &amp; COA"/>
      <sheetName val="Input PHL"/>
      <sheetName val="LHD BHL"/>
      <sheetName val="DU PHL"/>
      <sheetName val="LHD SKU"/>
      <sheetName val="DU_SKU"/>
      <sheetName val="Master_SKU"/>
      <sheetName val="Input Borong"/>
      <sheetName val="Kontrak"/>
      <sheetName val="DU Borongan"/>
      <sheetName val="Slip"/>
      <sheetName val="List_PHL"/>
      <sheetName val="Borong"/>
      <sheetName val="Absen"/>
      <sheetName val="COA"/>
      <sheetName val="Pekerjaan"/>
      <sheetName val="Umum"/>
      <sheetName val="Blok"/>
      <sheetName val="Alat"/>
      <sheetName val="Material"/>
      <sheetName val="Tarif"/>
      <sheetName val="Support PPH21"/>
      <sheetName val="Hari"/>
      <sheetName val="RB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SB"/>
      <sheetName val="Transport "/>
      <sheetName val="Rekap W.S"/>
      <sheetName val="S'Part"/>
      <sheetName val="BBM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A189-FA3D-4577-9CAA-E33FD48B5BB5}">
  <sheetPr>
    <pageSetUpPr fitToPage="1"/>
  </sheetPr>
  <dimension ref="A1:AP117"/>
  <sheetViews>
    <sheetView tabSelected="1" topLeftCell="A2" zoomScale="70" zoomScaleNormal="70" workbookViewId="0">
      <pane xSplit="6" ySplit="6" topLeftCell="G17" activePane="bottomRight" state="frozen"/>
      <selection activeCell="A2" sqref="A2"/>
      <selection pane="topRight" activeCell="G2" sqref="G2"/>
      <selection pane="bottomLeft" activeCell="A8" sqref="A8"/>
      <selection pane="bottomRight" activeCell="I21" sqref="I21"/>
    </sheetView>
  </sheetViews>
  <sheetFormatPr defaultRowHeight="15" outlineLevelCol="1"/>
  <cols>
    <col min="1" max="1" width="4.28515625" customWidth="1"/>
    <col min="2" max="2" width="14.28515625" bestFit="1" customWidth="1"/>
    <col min="3" max="3" width="25.7109375" bestFit="1" customWidth="1"/>
    <col min="4" max="4" width="10.42578125" bestFit="1" customWidth="1"/>
    <col min="5" max="5" width="10" bestFit="1" customWidth="1"/>
    <col min="6" max="6" width="11.28515625" bestFit="1" customWidth="1"/>
    <col min="7" max="7" width="9.7109375" bestFit="1" customWidth="1"/>
    <col min="38" max="38" width="10.140625" bestFit="1" customWidth="1"/>
    <col min="39" max="39" width="18.42578125" hidden="1" customWidth="1" outlineLevel="1"/>
    <col min="40" max="40" width="19.5703125" style="58" bestFit="1" customWidth="1" collapsed="1"/>
    <col min="41" max="41" width="16.7109375" hidden="1" customWidth="1" outlineLevel="1"/>
    <col min="42" max="42" width="9.140625" collapsed="1"/>
  </cols>
  <sheetData>
    <row r="1" spans="1:41">
      <c r="A1" s="58"/>
    </row>
    <row r="2" spans="1:4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</row>
    <row r="3" spans="1:41" ht="18">
      <c r="A3" s="76" t="s">
        <v>24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</row>
    <row r="4" spans="1:41">
      <c r="A4" s="59" t="s">
        <v>25</v>
      </c>
      <c r="B4" s="59"/>
      <c r="D4" s="59" t="s">
        <v>34</v>
      </c>
      <c r="E4" s="59"/>
      <c r="F4" s="59"/>
      <c r="G4" s="59"/>
      <c r="H4" s="59" t="s">
        <v>26</v>
      </c>
      <c r="I4" s="59" t="s">
        <v>77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</row>
    <row r="5" spans="1:4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</row>
    <row r="6" spans="1:41" s="1" customFormat="1">
      <c r="A6" s="77" t="s">
        <v>7</v>
      </c>
      <c r="B6" s="77" t="s">
        <v>27</v>
      </c>
      <c r="C6" s="77" t="s">
        <v>1</v>
      </c>
      <c r="D6" s="77" t="s">
        <v>2</v>
      </c>
      <c r="E6" s="77" t="s">
        <v>8</v>
      </c>
      <c r="F6" s="77" t="s">
        <v>28</v>
      </c>
      <c r="G6" s="78">
        <v>45170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4" t="s">
        <v>4</v>
      </c>
      <c r="AM6" s="74" t="s">
        <v>3</v>
      </c>
      <c r="AN6" s="72" t="s">
        <v>31</v>
      </c>
      <c r="AO6" s="74" t="s">
        <v>32</v>
      </c>
    </row>
    <row r="7" spans="1:41" s="1" customFormat="1" ht="15.75" thickBot="1">
      <c r="A7" s="77"/>
      <c r="B7" s="77"/>
      <c r="C7" s="77"/>
      <c r="D7" s="77"/>
      <c r="E7" s="77"/>
      <c r="F7" s="77"/>
      <c r="G7" s="60">
        <v>45170</v>
      </c>
      <c r="H7" s="60">
        <v>45171</v>
      </c>
      <c r="I7" s="60">
        <v>45172</v>
      </c>
      <c r="J7" s="60">
        <v>45173</v>
      </c>
      <c r="K7" s="60">
        <v>45174</v>
      </c>
      <c r="L7" s="60">
        <v>45175</v>
      </c>
      <c r="M7" s="60">
        <v>45176</v>
      </c>
      <c r="N7" s="60">
        <v>45177</v>
      </c>
      <c r="O7" s="60">
        <v>45178</v>
      </c>
      <c r="P7" s="60">
        <v>45179</v>
      </c>
      <c r="Q7" s="60">
        <v>45180</v>
      </c>
      <c r="R7" s="60">
        <v>45181</v>
      </c>
      <c r="S7" s="60">
        <v>45182</v>
      </c>
      <c r="T7" s="60">
        <v>45183</v>
      </c>
      <c r="U7" s="60">
        <v>45184</v>
      </c>
      <c r="V7" s="60">
        <v>45185</v>
      </c>
      <c r="W7" s="60">
        <v>45186</v>
      </c>
      <c r="X7" s="60">
        <v>45187</v>
      </c>
      <c r="Y7" s="60">
        <v>45188</v>
      </c>
      <c r="Z7" s="60">
        <v>45189</v>
      </c>
      <c r="AA7" s="60">
        <v>45190</v>
      </c>
      <c r="AB7" s="60">
        <v>45191</v>
      </c>
      <c r="AC7" s="60">
        <v>45192</v>
      </c>
      <c r="AD7" s="60">
        <v>45193</v>
      </c>
      <c r="AE7" s="60">
        <v>45194</v>
      </c>
      <c r="AF7" s="60">
        <v>45195</v>
      </c>
      <c r="AG7" s="60">
        <v>45196</v>
      </c>
      <c r="AH7" s="60">
        <v>45197</v>
      </c>
      <c r="AI7" s="60">
        <v>45198</v>
      </c>
      <c r="AJ7" s="60">
        <v>45199</v>
      </c>
      <c r="AK7" s="60"/>
      <c r="AL7" s="75"/>
      <c r="AM7" s="75"/>
      <c r="AN7" s="73"/>
      <c r="AO7" s="75"/>
    </row>
    <row r="8" spans="1:41">
      <c r="A8" s="61">
        <v>1</v>
      </c>
      <c r="B8" s="70" t="s">
        <v>35</v>
      </c>
      <c r="C8" s="71" t="s">
        <v>56</v>
      </c>
      <c r="D8" s="61">
        <v>1</v>
      </c>
      <c r="E8" s="63" t="s">
        <v>9</v>
      </c>
      <c r="F8" s="63" t="s">
        <v>5</v>
      </c>
      <c r="G8" s="67">
        <v>1</v>
      </c>
      <c r="H8" s="67">
        <v>1</v>
      </c>
      <c r="I8" s="67">
        <v>1</v>
      </c>
      <c r="J8" s="67">
        <v>1</v>
      </c>
      <c r="K8" s="67">
        <v>0</v>
      </c>
      <c r="L8" s="67">
        <v>1</v>
      </c>
      <c r="M8" s="67">
        <v>0</v>
      </c>
      <c r="N8" s="67">
        <v>1</v>
      </c>
      <c r="O8" s="67">
        <v>1</v>
      </c>
      <c r="P8" s="67">
        <v>1</v>
      </c>
      <c r="Q8" s="67">
        <v>0</v>
      </c>
      <c r="R8" s="67">
        <v>1</v>
      </c>
      <c r="S8" s="67">
        <v>1</v>
      </c>
      <c r="T8" s="67">
        <v>0</v>
      </c>
      <c r="U8" s="67">
        <v>1</v>
      </c>
      <c r="V8" s="67">
        <v>1</v>
      </c>
      <c r="W8" s="67">
        <v>1</v>
      </c>
      <c r="X8" s="67">
        <v>1</v>
      </c>
      <c r="Y8" s="67">
        <v>1</v>
      </c>
      <c r="Z8" s="67">
        <v>1</v>
      </c>
      <c r="AA8" s="67">
        <v>0</v>
      </c>
      <c r="AB8" s="67">
        <v>1</v>
      </c>
      <c r="AC8" s="67">
        <v>1</v>
      </c>
      <c r="AD8" s="67">
        <v>0</v>
      </c>
      <c r="AE8" s="67">
        <v>0</v>
      </c>
      <c r="AF8" s="67">
        <v>0</v>
      </c>
      <c r="AG8" s="67">
        <v>1</v>
      </c>
      <c r="AH8" s="67">
        <v>0</v>
      </c>
      <c r="AI8" s="67">
        <v>1</v>
      </c>
      <c r="AJ8" s="67">
        <v>1</v>
      </c>
      <c r="AK8" s="67">
        <v>0</v>
      </c>
      <c r="AL8" s="64">
        <f>SUM(G8:AK8)</f>
        <v>21</v>
      </c>
      <c r="AM8" s="63"/>
      <c r="AN8" s="58">
        <v>3433812.76</v>
      </c>
      <c r="AO8">
        <v>21</v>
      </c>
    </row>
    <row r="9" spans="1:41">
      <c r="A9" s="61"/>
      <c r="B9" s="63"/>
      <c r="C9" s="71"/>
      <c r="D9" s="63"/>
      <c r="E9" s="63"/>
      <c r="F9" s="63" t="s">
        <v>6</v>
      </c>
      <c r="G9" s="65">
        <v>83</v>
      </c>
      <c r="H9" s="65">
        <v>76</v>
      </c>
      <c r="I9" s="65">
        <v>40</v>
      </c>
      <c r="J9" s="65">
        <v>77</v>
      </c>
      <c r="K9" s="65">
        <v>0</v>
      </c>
      <c r="L9" s="65">
        <v>57</v>
      </c>
      <c r="M9" s="65">
        <v>0</v>
      </c>
      <c r="N9" s="65">
        <v>74</v>
      </c>
      <c r="O9" s="65">
        <v>80</v>
      </c>
      <c r="P9" s="65">
        <v>70</v>
      </c>
      <c r="Q9" s="65">
        <v>0</v>
      </c>
      <c r="R9" s="65">
        <v>35</v>
      </c>
      <c r="S9" s="65">
        <v>82</v>
      </c>
      <c r="T9" s="65">
        <v>0</v>
      </c>
      <c r="U9" s="65">
        <v>96</v>
      </c>
      <c r="V9" s="65">
        <v>74</v>
      </c>
      <c r="W9" s="65">
        <v>82</v>
      </c>
      <c r="X9" s="65">
        <v>90</v>
      </c>
      <c r="Y9" s="65">
        <v>60</v>
      </c>
      <c r="Z9" s="65">
        <v>72</v>
      </c>
      <c r="AA9" s="65">
        <v>0</v>
      </c>
      <c r="AB9" s="65">
        <v>50</v>
      </c>
      <c r="AC9" s="65">
        <v>73</v>
      </c>
      <c r="AD9" s="65">
        <v>0</v>
      </c>
      <c r="AE9" s="65">
        <v>0</v>
      </c>
      <c r="AF9" s="65">
        <v>0</v>
      </c>
      <c r="AG9" s="65">
        <v>84</v>
      </c>
      <c r="AH9" s="65">
        <v>0</v>
      </c>
      <c r="AI9" s="65">
        <v>87</v>
      </c>
      <c r="AJ9" s="65">
        <v>76</v>
      </c>
      <c r="AK9" s="65">
        <v>0</v>
      </c>
      <c r="AL9" s="64">
        <f t="shared" ref="AL9:AL67" si="0">SUM(G9:AK9)</f>
        <v>1518</v>
      </c>
      <c r="AM9" s="63"/>
      <c r="AN9" s="58" t="s">
        <v>33</v>
      </c>
      <c r="AO9" t="s">
        <v>33</v>
      </c>
    </row>
    <row r="10" spans="1:41">
      <c r="A10" s="61"/>
      <c r="B10" s="63"/>
      <c r="C10" s="71"/>
      <c r="D10" s="63"/>
      <c r="E10" s="63"/>
      <c r="F10" s="63" t="s">
        <v>23</v>
      </c>
      <c r="G10" s="65">
        <v>728.76770215967349</v>
      </c>
      <c r="H10" s="65">
        <v>699.28872744957869</v>
      </c>
      <c r="I10" s="65">
        <v>362.83921822805007</v>
      </c>
      <c r="J10" s="65">
        <v>676.8787626902274</v>
      </c>
      <c r="K10" s="65">
        <v>0</v>
      </c>
      <c r="L10" s="65">
        <v>501.06609705640216</v>
      </c>
      <c r="M10" s="65">
        <v>0</v>
      </c>
      <c r="N10" s="65">
        <v>672.16921196784449</v>
      </c>
      <c r="O10" s="65">
        <v>703.25066253530122</v>
      </c>
      <c r="P10" s="65">
        <v>650.59096869391078</v>
      </c>
      <c r="Q10" s="65">
        <v>0</v>
      </c>
      <c r="R10" s="65">
        <v>325.29548434695539</v>
      </c>
      <c r="S10" s="65">
        <v>763.80946634948202</v>
      </c>
      <c r="T10" s="65">
        <v>0</v>
      </c>
      <c r="U10" s="65">
        <v>894.21596060427169</v>
      </c>
      <c r="V10" s="65">
        <v>637.63992679292346</v>
      </c>
      <c r="W10" s="65">
        <v>706.57397293269889</v>
      </c>
      <c r="X10" s="65">
        <v>778.62677369794653</v>
      </c>
      <c r="Y10" s="65">
        <v>519.08451579863106</v>
      </c>
      <c r="Z10" s="65">
        <v>631.49052929817492</v>
      </c>
      <c r="AA10" s="65">
        <v>0</v>
      </c>
      <c r="AB10" s="65">
        <v>436.24419027810308</v>
      </c>
      <c r="AC10" s="65">
        <v>640.96436455007427</v>
      </c>
      <c r="AD10" s="65">
        <v>0</v>
      </c>
      <c r="AE10" s="65">
        <v>0</v>
      </c>
      <c r="AF10" s="65">
        <v>0</v>
      </c>
      <c r="AG10" s="65">
        <v>738.4131956620663</v>
      </c>
      <c r="AH10" s="65">
        <v>0</v>
      </c>
      <c r="AI10" s="65">
        <v>790.25299244868199</v>
      </c>
      <c r="AJ10" s="65">
        <v>706.35590886767454</v>
      </c>
      <c r="AK10" s="65">
        <v>0</v>
      </c>
      <c r="AL10" s="64">
        <f t="shared" si="0"/>
        <v>13563.818632408671</v>
      </c>
      <c r="AM10" s="63"/>
      <c r="AN10" s="58" t="s">
        <v>33</v>
      </c>
      <c r="AO10" t="s">
        <v>33</v>
      </c>
    </row>
    <row r="11" spans="1:41">
      <c r="A11" s="61"/>
      <c r="B11" s="63"/>
      <c r="C11" s="71"/>
      <c r="D11" s="63"/>
      <c r="E11" s="63"/>
      <c r="F11" s="63" t="s">
        <v>29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4">
        <f t="shared" si="0"/>
        <v>0</v>
      </c>
      <c r="AM11" s="63"/>
      <c r="AN11" s="58" t="s">
        <v>33</v>
      </c>
      <c r="AO11" t="s">
        <v>33</v>
      </c>
    </row>
    <row r="12" spans="1:41">
      <c r="A12" s="61"/>
      <c r="B12" s="63"/>
      <c r="C12" s="71"/>
      <c r="D12" s="63"/>
      <c r="E12" s="63"/>
      <c r="F12" s="63" t="s">
        <v>30</v>
      </c>
      <c r="G12" s="65">
        <v>3</v>
      </c>
      <c r="H12" s="65">
        <v>3</v>
      </c>
      <c r="I12" s="65">
        <v>2</v>
      </c>
      <c r="J12" s="65">
        <v>3.5</v>
      </c>
      <c r="K12" s="65">
        <v>0</v>
      </c>
      <c r="L12" s="65">
        <v>2.5</v>
      </c>
      <c r="M12" s="65">
        <v>0</v>
      </c>
      <c r="N12" s="65">
        <v>2.5</v>
      </c>
      <c r="O12" s="65">
        <v>1.5</v>
      </c>
      <c r="P12" s="65">
        <v>2.5</v>
      </c>
      <c r="Q12" s="65">
        <v>0</v>
      </c>
      <c r="R12" s="65">
        <v>1.5</v>
      </c>
      <c r="S12" s="65">
        <v>2.5</v>
      </c>
      <c r="T12" s="65">
        <v>0</v>
      </c>
      <c r="U12" s="65">
        <v>2</v>
      </c>
      <c r="V12" s="65">
        <v>1.5</v>
      </c>
      <c r="W12" s="65">
        <v>2</v>
      </c>
      <c r="X12" s="65">
        <v>2.98</v>
      </c>
      <c r="Y12" s="65">
        <v>2.5</v>
      </c>
      <c r="Z12" s="65">
        <v>2.5</v>
      </c>
      <c r="AA12" s="65">
        <v>0</v>
      </c>
      <c r="AB12" s="65">
        <v>2</v>
      </c>
      <c r="AC12" s="65">
        <v>2.5</v>
      </c>
      <c r="AD12" s="65">
        <v>0</v>
      </c>
      <c r="AE12" s="65">
        <v>0</v>
      </c>
      <c r="AF12" s="65">
        <v>0</v>
      </c>
      <c r="AG12" s="65">
        <v>2.21</v>
      </c>
      <c r="AH12" s="65">
        <v>0</v>
      </c>
      <c r="AI12" s="65">
        <v>2.5</v>
      </c>
      <c r="AJ12" s="65">
        <v>2</v>
      </c>
      <c r="AK12" s="65">
        <v>0</v>
      </c>
      <c r="AL12" s="64">
        <f t="shared" si="0"/>
        <v>49.19</v>
      </c>
      <c r="AM12" s="63"/>
      <c r="AN12" s="58" t="s">
        <v>33</v>
      </c>
      <c r="AO12" t="s">
        <v>33</v>
      </c>
    </row>
    <row r="13" spans="1:41">
      <c r="A13" s="61">
        <f>+A8+1</f>
        <v>2</v>
      </c>
      <c r="B13" s="68" t="s">
        <v>36</v>
      </c>
      <c r="C13" s="71" t="s">
        <v>57</v>
      </c>
      <c r="D13" s="61">
        <v>1</v>
      </c>
      <c r="E13" s="63" t="s">
        <v>9</v>
      </c>
      <c r="F13" s="63" t="s">
        <v>5</v>
      </c>
      <c r="G13" s="65">
        <v>1</v>
      </c>
      <c r="H13" s="65">
        <v>1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1</v>
      </c>
      <c r="O13" s="65">
        <v>1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1</v>
      </c>
      <c r="V13" s="65">
        <v>1</v>
      </c>
      <c r="W13" s="65">
        <v>1</v>
      </c>
      <c r="X13" s="65">
        <v>1</v>
      </c>
      <c r="Y13" s="65">
        <v>1</v>
      </c>
      <c r="Z13" s="65">
        <v>1</v>
      </c>
      <c r="AA13" s="65">
        <v>0</v>
      </c>
      <c r="AB13" s="65">
        <v>1</v>
      </c>
      <c r="AC13" s="65">
        <v>1</v>
      </c>
      <c r="AD13" s="65">
        <v>1</v>
      </c>
      <c r="AE13" s="65">
        <v>1</v>
      </c>
      <c r="AF13" s="65">
        <v>1</v>
      </c>
      <c r="AG13" s="65">
        <v>1</v>
      </c>
      <c r="AH13" s="65">
        <v>0</v>
      </c>
      <c r="AI13" s="65">
        <v>1</v>
      </c>
      <c r="AJ13" s="65">
        <v>1</v>
      </c>
      <c r="AK13" s="65">
        <v>0</v>
      </c>
      <c r="AL13" s="64">
        <f t="shared" si="0"/>
        <v>21</v>
      </c>
      <c r="AM13" s="63"/>
      <c r="AN13" s="58">
        <v>3522479.6171428571</v>
      </c>
      <c r="AO13">
        <v>21</v>
      </c>
    </row>
    <row r="14" spans="1:41">
      <c r="A14" s="63"/>
      <c r="B14" s="63"/>
      <c r="C14" s="71"/>
      <c r="D14" s="63"/>
      <c r="E14" s="63"/>
      <c r="F14" s="63" t="s">
        <v>6</v>
      </c>
      <c r="G14" s="65">
        <v>90</v>
      </c>
      <c r="H14" s="65">
        <v>73</v>
      </c>
      <c r="I14" s="65">
        <v>70</v>
      </c>
      <c r="J14" s="65">
        <v>70</v>
      </c>
      <c r="K14" s="65">
        <v>0</v>
      </c>
      <c r="L14" s="65">
        <v>70</v>
      </c>
      <c r="M14" s="65">
        <v>0</v>
      </c>
      <c r="N14" s="65">
        <v>73</v>
      </c>
      <c r="O14" s="65">
        <v>55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73</v>
      </c>
      <c r="V14" s="65">
        <v>70</v>
      </c>
      <c r="W14" s="65">
        <v>72</v>
      </c>
      <c r="X14" s="65">
        <v>85</v>
      </c>
      <c r="Y14" s="65">
        <v>60</v>
      </c>
      <c r="Z14" s="65">
        <v>73</v>
      </c>
      <c r="AA14" s="65">
        <v>0</v>
      </c>
      <c r="AB14" s="65">
        <v>80</v>
      </c>
      <c r="AC14" s="65">
        <v>72</v>
      </c>
      <c r="AD14" s="65">
        <v>70</v>
      </c>
      <c r="AE14" s="65">
        <v>80</v>
      </c>
      <c r="AF14" s="65">
        <v>53</v>
      </c>
      <c r="AG14" s="65">
        <v>100</v>
      </c>
      <c r="AH14" s="65">
        <v>0</v>
      </c>
      <c r="AI14" s="65">
        <v>80</v>
      </c>
      <c r="AJ14" s="65">
        <v>70</v>
      </c>
      <c r="AK14" s="65">
        <v>0</v>
      </c>
      <c r="AL14" s="64">
        <f t="shared" si="0"/>
        <v>1539</v>
      </c>
      <c r="AM14" s="63"/>
      <c r="AN14" s="58" t="s">
        <v>33</v>
      </c>
      <c r="AO14" t="s">
        <v>33</v>
      </c>
    </row>
    <row r="15" spans="1:41">
      <c r="A15" s="63"/>
      <c r="B15" s="63"/>
      <c r="C15" s="71"/>
      <c r="D15" s="63"/>
      <c r="E15" s="63"/>
      <c r="F15" s="63" t="s">
        <v>23</v>
      </c>
      <c r="G15" s="65">
        <v>790.23003848639291</v>
      </c>
      <c r="H15" s="65">
        <v>671.68522505025328</v>
      </c>
      <c r="I15" s="65">
        <v>667.09999999999991</v>
      </c>
      <c r="J15" s="65">
        <v>615.34432971838862</v>
      </c>
      <c r="K15" s="65">
        <v>0</v>
      </c>
      <c r="L15" s="65">
        <v>635.83574105066373</v>
      </c>
      <c r="M15" s="65">
        <v>0</v>
      </c>
      <c r="N15" s="65">
        <v>663.08584423854927</v>
      </c>
      <c r="O15" s="65">
        <v>499.58522511123579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679.97672004283163</v>
      </c>
      <c r="V15" s="65">
        <v>640.5</v>
      </c>
      <c r="W15" s="65">
        <v>658.80000000000007</v>
      </c>
      <c r="X15" s="65">
        <v>749.51361400533017</v>
      </c>
      <c r="Y15" s="65">
        <v>519.08451579863106</v>
      </c>
      <c r="Z15" s="65">
        <v>640.26123109398293</v>
      </c>
      <c r="AA15" s="65">
        <v>0</v>
      </c>
      <c r="AB15" s="65">
        <v>697.99070444496488</v>
      </c>
      <c r="AC15" s="65">
        <v>628.19163400046841</v>
      </c>
      <c r="AD15" s="65">
        <v>614.62336326719446</v>
      </c>
      <c r="AE15" s="65">
        <v>736.09339731534601</v>
      </c>
      <c r="AF15" s="65">
        <v>487.66187572141678</v>
      </c>
      <c r="AG15" s="65">
        <v>879.06332816912652</v>
      </c>
      <c r="AH15" s="65">
        <v>0</v>
      </c>
      <c r="AI15" s="65">
        <v>726.66941834361569</v>
      </c>
      <c r="AJ15" s="65">
        <v>650.59096869391078</v>
      </c>
      <c r="AK15" s="65">
        <v>0</v>
      </c>
      <c r="AL15" s="64">
        <f t="shared" si="0"/>
        <v>13851.887174552301</v>
      </c>
      <c r="AM15" s="63"/>
      <c r="AN15" s="58" t="s">
        <v>33</v>
      </c>
      <c r="AO15" t="s">
        <v>33</v>
      </c>
    </row>
    <row r="16" spans="1:41">
      <c r="A16" s="63"/>
      <c r="B16" s="63"/>
      <c r="C16" s="71"/>
      <c r="D16" s="63"/>
      <c r="E16" s="63"/>
      <c r="F16" s="63" t="s">
        <v>29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4">
        <f t="shared" si="0"/>
        <v>0</v>
      </c>
      <c r="AM16" s="63"/>
      <c r="AN16" s="58" t="s">
        <v>33</v>
      </c>
      <c r="AO16" t="s">
        <v>33</v>
      </c>
    </row>
    <row r="17" spans="1:41">
      <c r="A17" s="63"/>
      <c r="B17" s="63"/>
      <c r="C17" s="71"/>
      <c r="D17" s="63"/>
      <c r="E17" s="63"/>
      <c r="F17" s="63" t="s">
        <v>30</v>
      </c>
      <c r="G17" s="65">
        <v>3</v>
      </c>
      <c r="H17" s="65">
        <v>2.5</v>
      </c>
      <c r="I17" s="65">
        <v>3.9</v>
      </c>
      <c r="J17" s="65">
        <v>3.5</v>
      </c>
      <c r="K17" s="65">
        <v>0</v>
      </c>
      <c r="L17" s="65">
        <v>2.59</v>
      </c>
      <c r="M17" s="65">
        <v>0</v>
      </c>
      <c r="N17" s="65">
        <v>2.5</v>
      </c>
      <c r="O17" s="65">
        <v>1.5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1.5</v>
      </c>
      <c r="V17" s="65">
        <v>1.5</v>
      </c>
      <c r="W17" s="65">
        <v>2</v>
      </c>
      <c r="X17" s="65">
        <v>1.5</v>
      </c>
      <c r="Y17" s="65">
        <v>3.5</v>
      </c>
      <c r="Z17" s="65">
        <v>2.94</v>
      </c>
      <c r="AA17" s="65">
        <v>0</v>
      </c>
      <c r="AB17" s="65">
        <v>2.48</v>
      </c>
      <c r="AC17" s="65">
        <v>2</v>
      </c>
      <c r="AD17" s="65">
        <v>2.5</v>
      </c>
      <c r="AE17" s="65">
        <v>2.5</v>
      </c>
      <c r="AF17" s="65">
        <v>1</v>
      </c>
      <c r="AG17" s="65">
        <v>2.5</v>
      </c>
      <c r="AH17" s="65">
        <v>0</v>
      </c>
      <c r="AI17" s="65">
        <v>2.5</v>
      </c>
      <c r="AJ17" s="65">
        <v>2</v>
      </c>
      <c r="AK17" s="65">
        <v>0</v>
      </c>
      <c r="AL17" s="64">
        <f t="shared" si="0"/>
        <v>49.91</v>
      </c>
      <c r="AM17" s="63"/>
      <c r="AN17" s="58" t="s">
        <v>33</v>
      </c>
      <c r="AO17" t="s">
        <v>33</v>
      </c>
    </row>
    <row r="18" spans="1:41">
      <c r="A18" s="61">
        <f>+A13+1</f>
        <v>3</v>
      </c>
      <c r="B18" s="62" t="s">
        <v>37</v>
      </c>
      <c r="C18" s="71" t="s">
        <v>58</v>
      </c>
      <c r="D18" s="61">
        <v>1</v>
      </c>
      <c r="E18" s="63" t="s">
        <v>9</v>
      </c>
      <c r="F18" s="63" t="s">
        <v>5</v>
      </c>
      <c r="G18" s="65">
        <v>1</v>
      </c>
      <c r="H18" s="65">
        <v>0</v>
      </c>
      <c r="I18" s="65">
        <v>1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1</v>
      </c>
      <c r="P18" s="65">
        <v>1</v>
      </c>
      <c r="Q18" s="65">
        <v>0</v>
      </c>
      <c r="R18" s="65">
        <v>1</v>
      </c>
      <c r="S18" s="65">
        <v>1</v>
      </c>
      <c r="T18" s="65">
        <v>0</v>
      </c>
      <c r="U18" s="65">
        <v>1</v>
      </c>
      <c r="V18" s="65">
        <v>1</v>
      </c>
      <c r="W18" s="65">
        <v>1</v>
      </c>
      <c r="X18" s="65">
        <v>1</v>
      </c>
      <c r="Y18" s="65">
        <v>1</v>
      </c>
      <c r="Z18" s="65">
        <v>1</v>
      </c>
      <c r="AA18" s="65">
        <v>0</v>
      </c>
      <c r="AB18" s="65">
        <v>1</v>
      </c>
      <c r="AC18" s="65">
        <v>1</v>
      </c>
      <c r="AD18" s="65">
        <v>1</v>
      </c>
      <c r="AE18" s="65">
        <v>1</v>
      </c>
      <c r="AF18" s="65">
        <v>0</v>
      </c>
      <c r="AG18" s="65">
        <v>0</v>
      </c>
      <c r="AH18" s="65">
        <v>0</v>
      </c>
      <c r="AI18" s="65">
        <v>1</v>
      </c>
      <c r="AJ18" s="65">
        <v>1</v>
      </c>
      <c r="AK18" s="65">
        <v>1</v>
      </c>
      <c r="AL18" s="64">
        <f t="shared" si="0"/>
        <v>19</v>
      </c>
      <c r="AM18" s="63"/>
      <c r="AN18" s="58">
        <v>2902047.5371428574</v>
      </c>
      <c r="AO18">
        <v>18</v>
      </c>
    </row>
    <row r="19" spans="1:41">
      <c r="A19" s="61"/>
      <c r="B19" s="62"/>
      <c r="C19" s="71"/>
      <c r="D19" s="63"/>
      <c r="E19" s="63"/>
      <c r="F19" s="63" t="s">
        <v>6</v>
      </c>
      <c r="G19" s="65">
        <v>40</v>
      </c>
      <c r="H19" s="65">
        <v>0</v>
      </c>
      <c r="I19" s="65">
        <v>72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70</v>
      </c>
      <c r="P19" s="65">
        <v>70</v>
      </c>
      <c r="Q19" s="65">
        <v>0</v>
      </c>
      <c r="R19" s="65">
        <v>59</v>
      </c>
      <c r="S19" s="65">
        <v>81</v>
      </c>
      <c r="T19" s="65">
        <v>0</v>
      </c>
      <c r="U19" s="65">
        <v>75</v>
      </c>
      <c r="V19" s="65">
        <v>81</v>
      </c>
      <c r="W19" s="65">
        <v>80</v>
      </c>
      <c r="X19" s="65">
        <v>73</v>
      </c>
      <c r="Y19" s="65">
        <v>60</v>
      </c>
      <c r="Z19" s="65">
        <v>70</v>
      </c>
      <c r="AA19" s="65">
        <v>0</v>
      </c>
      <c r="AB19" s="65">
        <v>71</v>
      </c>
      <c r="AC19" s="65">
        <v>70</v>
      </c>
      <c r="AD19" s="65">
        <v>50</v>
      </c>
      <c r="AE19" s="65">
        <v>71</v>
      </c>
      <c r="AF19" s="65">
        <v>0</v>
      </c>
      <c r="AG19" s="65">
        <v>0</v>
      </c>
      <c r="AH19" s="65">
        <v>0</v>
      </c>
      <c r="AI19" s="65">
        <v>92</v>
      </c>
      <c r="AJ19" s="65">
        <v>95</v>
      </c>
      <c r="AK19" s="65">
        <v>90</v>
      </c>
      <c r="AL19" s="64">
        <f t="shared" si="0"/>
        <v>1370</v>
      </c>
      <c r="AM19" s="63"/>
      <c r="AN19" s="58" t="s">
        <v>33</v>
      </c>
      <c r="AO19" t="s">
        <v>33</v>
      </c>
    </row>
    <row r="20" spans="1:41">
      <c r="A20" s="61"/>
      <c r="B20" s="62"/>
      <c r="C20" s="71"/>
      <c r="D20" s="63"/>
      <c r="E20" s="63"/>
      <c r="F20" s="63" t="s">
        <v>23</v>
      </c>
      <c r="G20" s="65">
        <v>368.04669865767301</v>
      </c>
      <c r="H20" s="65">
        <v>0</v>
      </c>
      <c r="I20" s="65">
        <v>653.11059281049006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650.59096869391078</v>
      </c>
      <c r="P20" s="65">
        <v>650.59096869391078</v>
      </c>
      <c r="Q20" s="65">
        <v>0</v>
      </c>
      <c r="R20" s="65">
        <v>548.35524504201055</v>
      </c>
      <c r="S20" s="65">
        <v>754.49471675985421</v>
      </c>
      <c r="T20" s="65">
        <v>0</v>
      </c>
      <c r="U20" s="65">
        <v>698.60621922208725</v>
      </c>
      <c r="V20" s="65">
        <v>741.15</v>
      </c>
      <c r="W20" s="65">
        <v>732</v>
      </c>
      <c r="X20" s="65">
        <v>643.69992732222465</v>
      </c>
      <c r="Y20" s="65">
        <v>519.08451579863106</v>
      </c>
      <c r="Z20" s="65">
        <v>626.4720552593991</v>
      </c>
      <c r="AA20" s="65">
        <v>0</v>
      </c>
      <c r="AB20" s="65">
        <v>619.46675019490635</v>
      </c>
      <c r="AC20" s="65">
        <v>614.62336326719446</v>
      </c>
      <c r="AD20" s="65">
        <v>439.01668804799607</v>
      </c>
      <c r="AE20" s="65">
        <v>653.28289011736956</v>
      </c>
      <c r="AF20" s="65">
        <v>0</v>
      </c>
      <c r="AG20" s="65">
        <v>0</v>
      </c>
      <c r="AH20" s="65">
        <v>0</v>
      </c>
      <c r="AI20" s="65">
        <v>808.73826191559647</v>
      </c>
      <c r="AJ20" s="65">
        <v>835.11016176067028</v>
      </c>
      <c r="AK20" s="65">
        <v>800</v>
      </c>
      <c r="AL20" s="64">
        <f t="shared" si="0"/>
        <v>12356.440023563922</v>
      </c>
      <c r="AM20" s="63"/>
      <c r="AN20" s="58" t="s">
        <v>33</v>
      </c>
      <c r="AO20" t="s">
        <v>33</v>
      </c>
    </row>
    <row r="21" spans="1:41">
      <c r="A21" s="61"/>
      <c r="B21" s="62"/>
      <c r="C21" s="71"/>
      <c r="D21" s="63"/>
      <c r="E21" s="63"/>
      <c r="F21" s="63" t="s">
        <v>29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4">
        <f t="shared" si="0"/>
        <v>0</v>
      </c>
      <c r="AM21" s="63"/>
      <c r="AN21" s="58" t="s">
        <v>33</v>
      </c>
      <c r="AO21" t="s">
        <v>33</v>
      </c>
    </row>
    <row r="22" spans="1:41">
      <c r="A22" s="61"/>
      <c r="B22" s="62"/>
      <c r="C22" s="71"/>
      <c r="D22" s="61"/>
      <c r="E22" s="63"/>
      <c r="F22" s="63" t="s">
        <v>30</v>
      </c>
      <c r="G22" s="65">
        <v>3</v>
      </c>
      <c r="H22" s="65">
        <v>0</v>
      </c>
      <c r="I22" s="65">
        <v>2.7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2.5</v>
      </c>
      <c r="P22" s="65">
        <v>2.5</v>
      </c>
      <c r="Q22" s="65">
        <v>0</v>
      </c>
      <c r="R22" s="65">
        <v>2</v>
      </c>
      <c r="S22" s="65">
        <v>2</v>
      </c>
      <c r="T22" s="65">
        <v>0</v>
      </c>
      <c r="U22" s="65">
        <v>2</v>
      </c>
      <c r="V22" s="65">
        <v>2</v>
      </c>
      <c r="W22" s="65">
        <v>2.86</v>
      </c>
      <c r="X22" s="65">
        <v>2</v>
      </c>
      <c r="Y22" s="65">
        <v>1.5</v>
      </c>
      <c r="Z22" s="65">
        <v>2</v>
      </c>
      <c r="AA22" s="65">
        <v>0</v>
      </c>
      <c r="AB22" s="65">
        <v>2</v>
      </c>
      <c r="AC22" s="65">
        <v>2</v>
      </c>
      <c r="AD22" s="65">
        <v>1</v>
      </c>
      <c r="AE22" s="65">
        <v>1.5</v>
      </c>
      <c r="AF22" s="65">
        <v>0</v>
      </c>
      <c r="AG22" s="65">
        <v>0</v>
      </c>
      <c r="AH22" s="65">
        <v>0</v>
      </c>
      <c r="AI22" s="65">
        <v>2.5</v>
      </c>
      <c r="AJ22" s="65">
        <v>3</v>
      </c>
      <c r="AK22" s="65">
        <v>0</v>
      </c>
      <c r="AL22" s="64">
        <f t="shared" si="0"/>
        <v>39.06</v>
      </c>
      <c r="AM22" s="63"/>
      <c r="AN22" s="58" t="s">
        <v>33</v>
      </c>
      <c r="AO22" t="s">
        <v>33</v>
      </c>
    </row>
    <row r="23" spans="1:41">
      <c r="A23" s="61">
        <f>+A18+1</f>
        <v>4</v>
      </c>
      <c r="B23" s="62" t="s">
        <v>38</v>
      </c>
      <c r="C23" s="71" t="s">
        <v>59</v>
      </c>
      <c r="D23" s="61">
        <v>1</v>
      </c>
      <c r="E23" s="63" t="s">
        <v>9</v>
      </c>
      <c r="F23" s="63" t="s">
        <v>5</v>
      </c>
      <c r="G23" s="65">
        <v>0</v>
      </c>
      <c r="H23" s="65">
        <v>1</v>
      </c>
      <c r="I23" s="65">
        <v>1</v>
      </c>
      <c r="J23" s="65">
        <v>1</v>
      </c>
      <c r="K23" s="65">
        <v>0</v>
      </c>
      <c r="L23" s="65">
        <v>0</v>
      </c>
      <c r="M23" s="65">
        <v>0</v>
      </c>
      <c r="N23" s="65">
        <v>1</v>
      </c>
      <c r="O23" s="65">
        <v>1</v>
      </c>
      <c r="P23" s="65">
        <v>1</v>
      </c>
      <c r="Q23" s="65">
        <v>0</v>
      </c>
      <c r="R23" s="65">
        <v>1</v>
      </c>
      <c r="S23" s="65">
        <v>1</v>
      </c>
      <c r="T23" s="65">
        <v>0</v>
      </c>
      <c r="U23" s="65">
        <v>1</v>
      </c>
      <c r="V23" s="65">
        <v>1</v>
      </c>
      <c r="W23" s="65">
        <v>1</v>
      </c>
      <c r="X23" s="65">
        <v>0</v>
      </c>
      <c r="Y23" s="65">
        <v>1</v>
      </c>
      <c r="Z23" s="65">
        <v>1</v>
      </c>
      <c r="AA23" s="65">
        <v>0</v>
      </c>
      <c r="AB23" s="65">
        <v>1</v>
      </c>
      <c r="AC23" s="65">
        <v>1</v>
      </c>
      <c r="AD23" s="65">
        <v>1</v>
      </c>
      <c r="AE23" s="65">
        <v>1</v>
      </c>
      <c r="AF23" s="65">
        <v>1</v>
      </c>
      <c r="AG23" s="65">
        <v>1</v>
      </c>
      <c r="AH23" s="65">
        <v>0</v>
      </c>
      <c r="AI23" s="65">
        <v>1</v>
      </c>
      <c r="AJ23" s="65">
        <v>0</v>
      </c>
      <c r="AK23" s="65">
        <v>0</v>
      </c>
      <c r="AL23" s="64">
        <f t="shared" si="0"/>
        <v>20</v>
      </c>
      <c r="AM23" s="63"/>
      <c r="AN23" s="58">
        <v>3079580.0571428575</v>
      </c>
      <c r="AO23">
        <v>20</v>
      </c>
    </row>
    <row r="24" spans="1:41">
      <c r="A24" s="61"/>
      <c r="B24" s="62"/>
      <c r="C24" s="71"/>
      <c r="D24" s="66"/>
      <c r="E24" s="63"/>
      <c r="F24" s="63" t="s">
        <v>6</v>
      </c>
      <c r="G24" s="65">
        <v>0</v>
      </c>
      <c r="H24" s="65">
        <v>70</v>
      </c>
      <c r="I24" s="65">
        <v>27</v>
      </c>
      <c r="J24" s="65">
        <v>70</v>
      </c>
      <c r="K24" s="65">
        <v>0</v>
      </c>
      <c r="L24" s="65">
        <v>0</v>
      </c>
      <c r="M24" s="65">
        <v>0</v>
      </c>
      <c r="N24" s="65">
        <v>70</v>
      </c>
      <c r="O24" s="65">
        <v>74</v>
      </c>
      <c r="P24" s="65">
        <v>71</v>
      </c>
      <c r="Q24" s="65">
        <v>0</v>
      </c>
      <c r="R24" s="65">
        <v>25</v>
      </c>
      <c r="S24" s="65">
        <v>90</v>
      </c>
      <c r="T24" s="65">
        <v>0</v>
      </c>
      <c r="U24" s="65">
        <v>71</v>
      </c>
      <c r="V24" s="65">
        <v>70</v>
      </c>
      <c r="W24" s="65">
        <v>70</v>
      </c>
      <c r="X24" s="65">
        <v>0</v>
      </c>
      <c r="Y24" s="65">
        <v>55</v>
      </c>
      <c r="Z24" s="65">
        <v>70</v>
      </c>
      <c r="AA24" s="65">
        <v>0</v>
      </c>
      <c r="AB24" s="65">
        <v>70</v>
      </c>
      <c r="AC24" s="65">
        <v>70</v>
      </c>
      <c r="AD24" s="65">
        <v>75</v>
      </c>
      <c r="AE24" s="65">
        <v>70</v>
      </c>
      <c r="AF24" s="65">
        <v>52</v>
      </c>
      <c r="AG24" s="65">
        <v>90</v>
      </c>
      <c r="AH24" s="65">
        <v>0</v>
      </c>
      <c r="AI24" s="65">
        <v>85</v>
      </c>
      <c r="AJ24" s="65">
        <v>0</v>
      </c>
      <c r="AK24" s="65">
        <v>0</v>
      </c>
      <c r="AL24" s="64">
        <f t="shared" si="0"/>
        <v>1345</v>
      </c>
      <c r="AM24" s="63"/>
      <c r="AN24" s="58" t="s">
        <v>33</v>
      </c>
      <c r="AO24" t="s">
        <v>33</v>
      </c>
    </row>
    <row r="25" spans="1:41">
      <c r="A25" s="61"/>
      <c r="B25" s="62"/>
      <c r="C25" s="71"/>
      <c r="D25" s="63"/>
      <c r="E25" s="63"/>
      <c r="F25" s="63" t="s">
        <v>23</v>
      </c>
      <c r="G25" s="65">
        <v>0</v>
      </c>
      <c r="H25" s="65">
        <v>0</v>
      </c>
      <c r="I25" s="65">
        <v>0</v>
      </c>
      <c r="J25" s="65">
        <v>615.34432971838862</v>
      </c>
      <c r="K25" s="65">
        <v>0</v>
      </c>
      <c r="L25" s="65">
        <v>0</v>
      </c>
      <c r="M25" s="65">
        <v>0</v>
      </c>
      <c r="N25" s="65">
        <v>615.34432971838862</v>
      </c>
      <c r="O25" s="65">
        <v>687.76759547641996</v>
      </c>
      <c r="P25" s="65">
        <v>661.3472208635759</v>
      </c>
      <c r="Q25" s="65">
        <v>0</v>
      </c>
      <c r="R25" s="65">
        <v>232.35391739068243</v>
      </c>
      <c r="S25" s="65">
        <v>838.32746306650472</v>
      </c>
      <c r="T25" s="65">
        <v>0</v>
      </c>
      <c r="U25" s="65">
        <v>661.3472208635759</v>
      </c>
      <c r="V25" s="65">
        <v>640.5</v>
      </c>
      <c r="W25" s="65">
        <v>640.5</v>
      </c>
      <c r="X25" s="65">
        <v>0</v>
      </c>
      <c r="Y25" s="65">
        <v>475.8274728154118</v>
      </c>
      <c r="Z25" s="65">
        <v>613.94912570655902</v>
      </c>
      <c r="AA25" s="65">
        <v>0</v>
      </c>
      <c r="AB25" s="65">
        <v>610.7418663893443</v>
      </c>
      <c r="AC25" s="65">
        <v>614.62336326719446</v>
      </c>
      <c r="AD25" s="65">
        <v>658.52503207199413</v>
      </c>
      <c r="AE25" s="65">
        <v>644.08172265092776</v>
      </c>
      <c r="AF25" s="65">
        <v>495.55999999999995</v>
      </c>
      <c r="AG25" s="65">
        <v>791.15699535221393</v>
      </c>
      <c r="AH25" s="65">
        <v>0</v>
      </c>
      <c r="AI25" s="65">
        <v>747.20382894375757</v>
      </c>
      <c r="AJ25" s="65">
        <v>0</v>
      </c>
      <c r="AK25" s="65">
        <v>0</v>
      </c>
      <c r="AL25" s="64">
        <f t="shared" si="0"/>
        <v>11244.501484294939</v>
      </c>
      <c r="AM25" s="63"/>
      <c r="AN25" s="58" t="s">
        <v>33</v>
      </c>
      <c r="AO25" t="s">
        <v>33</v>
      </c>
    </row>
    <row r="26" spans="1:41">
      <c r="A26" s="61"/>
      <c r="B26" s="62"/>
      <c r="C26" s="71"/>
      <c r="D26" s="63"/>
      <c r="E26" s="63"/>
      <c r="F26" s="63" t="s">
        <v>29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4">
        <f t="shared" si="0"/>
        <v>0</v>
      </c>
      <c r="AM26" s="63"/>
      <c r="AN26" s="58" t="s">
        <v>33</v>
      </c>
      <c r="AO26" t="s">
        <v>33</v>
      </c>
    </row>
    <row r="27" spans="1:41">
      <c r="A27" s="61"/>
      <c r="B27" s="62"/>
      <c r="C27" s="71"/>
      <c r="D27" s="63"/>
      <c r="E27" s="63"/>
      <c r="F27" s="63" t="s">
        <v>30</v>
      </c>
      <c r="G27" s="65">
        <v>0</v>
      </c>
      <c r="H27" s="65">
        <v>2.5</v>
      </c>
      <c r="I27" s="65">
        <v>1</v>
      </c>
      <c r="J27" s="65">
        <v>2.5</v>
      </c>
      <c r="K27" s="65">
        <v>0</v>
      </c>
      <c r="L27" s="65">
        <v>0</v>
      </c>
      <c r="M27" s="65">
        <v>0</v>
      </c>
      <c r="N27" s="65">
        <v>3</v>
      </c>
      <c r="O27" s="65">
        <v>3</v>
      </c>
      <c r="P27" s="65">
        <v>2.88</v>
      </c>
      <c r="Q27" s="65">
        <v>0</v>
      </c>
      <c r="R27" s="65">
        <v>1.5</v>
      </c>
      <c r="S27" s="65">
        <v>2.5</v>
      </c>
      <c r="T27" s="65">
        <v>0</v>
      </c>
      <c r="U27" s="65">
        <v>1.5</v>
      </c>
      <c r="V27" s="65">
        <v>1.5</v>
      </c>
      <c r="W27" s="65">
        <v>2</v>
      </c>
      <c r="X27" s="65">
        <v>0</v>
      </c>
      <c r="Y27" s="65">
        <v>1.5</v>
      </c>
      <c r="Z27" s="65">
        <v>2</v>
      </c>
      <c r="AA27" s="65">
        <v>0</v>
      </c>
      <c r="AB27" s="65">
        <v>2</v>
      </c>
      <c r="AC27" s="65">
        <v>2</v>
      </c>
      <c r="AD27" s="65">
        <v>2.5</v>
      </c>
      <c r="AE27" s="65">
        <v>2</v>
      </c>
      <c r="AF27" s="65">
        <v>2</v>
      </c>
      <c r="AG27" s="65">
        <v>2.5</v>
      </c>
      <c r="AH27" s="65">
        <v>0</v>
      </c>
      <c r="AI27" s="65">
        <v>2.6</v>
      </c>
      <c r="AJ27" s="65">
        <v>0</v>
      </c>
      <c r="AK27" s="65">
        <v>0</v>
      </c>
      <c r="AL27" s="64">
        <f t="shared" si="0"/>
        <v>42.98</v>
      </c>
      <c r="AM27" s="63"/>
      <c r="AN27" s="58" t="s">
        <v>33</v>
      </c>
      <c r="AO27" t="s">
        <v>33</v>
      </c>
    </row>
    <row r="28" spans="1:41">
      <c r="A28" s="61">
        <f>+A23+1</f>
        <v>5</v>
      </c>
      <c r="B28" s="62" t="s">
        <v>39</v>
      </c>
      <c r="C28" s="71" t="s">
        <v>60</v>
      </c>
      <c r="D28" s="61">
        <v>1</v>
      </c>
      <c r="E28" s="63" t="s">
        <v>9</v>
      </c>
      <c r="F28" s="63" t="s">
        <v>5</v>
      </c>
      <c r="G28" s="65">
        <v>1</v>
      </c>
      <c r="H28" s="65">
        <v>1</v>
      </c>
      <c r="I28" s="65">
        <v>1</v>
      </c>
      <c r="J28" s="65">
        <v>1</v>
      </c>
      <c r="K28" s="65">
        <v>0</v>
      </c>
      <c r="L28" s="65">
        <v>0</v>
      </c>
      <c r="M28" s="65">
        <v>0</v>
      </c>
      <c r="N28" s="65">
        <v>1</v>
      </c>
      <c r="O28" s="65">
        <v>1</v>
      </c>
      <c r="P28" s="65">
        <v>1</v>
      </c>
      <c r="Q28" s="65">
        <v>0</v>
      </c>
      <c r="R28" s="65">
        <v>0</v>
      </c>
      <c r="S28" s="65">
        <v>0</v>
      </c>
      <c r="T28" s="65">
        <v>0</v>
      </c>
      <c r="U28" s="65">
        <v>1</v>
      </c>
      <c r="V28" s="65">
        <v>1</v>
      </c>
      <c r="W28" s="65">
        <v>0</v>
      </c>
      <c r="X28" s="65">
        <v>1</v>
      </c>
      <c r="Y28" s="65">
        <v>1</v>
      </c>
      <c r="Z28" s="65">
        <v>1</v>
      </c>
      <c r="AA28" s="65">
        <v>0</v>
      </c>
      <c r="AB28" s="65">
        <v>1</v>
      </c>
      <c r="AC28" s="65">
        <v>1</v>
      </c>
      <c r="AD28" s="65">
        <v>0</v>
      </c>
      <c r="AE28" s="65">
        <v>0</v>
      </c>
      <c r="AF28" s="65">
        <v>1</v>
      </c>
      <c r="AG28" s="65">
        <v>1</v>
      </c>
      <c r="AH28" s="65">
        <v>0</v>
      </c>
      <c r="AI28" s="65">
        <v>1</v>
      </c>
      <c r="AJ28" s="65">
        <v>0</v>
      </c>
      <c r="AK28" s="65">
        <v>0</v>
      </c>
      <c r="AL28" s="64">
        <f t="shared" si="0"/>
        <v>17</v>
      </c>
      <c r="AM28" s="63"/>
      <c r="AN28" s="58">
        <v>2357248.42</v>
      </c>
      <c r="AO28">
        <v>17</v>
      </c>
    </row>
    <row r="29" spans="1:41">
      <c r="A29" s="61"/>
      <c r="B29" s="62"/>
      <c r="C29" s="71"/>
      <c r="D29" s="63"/>
      <c r="E29" s="63"/>
      <c r="F29" s="63" t="s">
        <v>6</v>
      </c>
      <c r="G29" s="65">
        <v>82</v>
      </c>
      <c r="H29" s="65">
        <v>70</v>
      </c>
      <c r="I29" s="65">
        <v>30</v>
      </c>
      <c r="J29" s="65">
        <v>70</v>
      </c>
      <c r="K29" s="65">
        <v>0</v>
      </c>
      <c r="L29" s="65">
        <v>0</v>
      </c>
      <c r="M29" s="65">
        <v>0</v>
      </c>
      <c r="N29" s="65">
        <v>40</v>
      </c>
      <c r="O29" s="65">
        <v>70</v>
      </c>
      <c r="P29" s="65">
        <v>70</v>
      </c>
      <c r="Q29" s="65">
        <v>0</v>
      </c>
      <c r="R29" s="65">
        <v>0</v>
      </c>
      <c r="S29" s="65">
        <v>0</v>
      </c>
      <c r="T29" s="65">
        <v>0</v>
      </c>
      <c r="U29" s="65">
        <v>70</v>
      </c>
      <c r="V29" s="65">
        <v>70</v>
      </c>
      <c r="W29" s="65">
        <v>0</v>
      </c>
      <c r="X29" s="65">
        <v>70</v>
      </c>
      <c r="Y29" s="65">
        <v>53</v>
      </c>
      <c r="Z29" s="65">
        <v>50</v>
      </c>
      <c r="AA29" s="65">
        <v>0</v>
      </c>
      <c r="AB29" s="65">
        <v>35</v>
      </c>
      <c r="AC29" s="65">
        <v>34</v>
      </c>
      <c r="AD29" s="65">
        <v>0</v>
      </c>
      <c r="AE29" s="65">
        <v>0</v>
      </c>
      <c r="AF29" s="65">
        <v>50</v>
      </c>
      <c r="AG29" s="65">
        <v>70</v>
      </c>
      <c r="AH29" s="65">
        <v>0</v>
      </c>
      <c r="AI29" s="65">
        <v>83</v>
      </c>
      <c r="AJ29" s="65">
        <v>0</v>
      </c>
      <c r="AK29" s="65">
        <v>0</v>
      </c>
      <c r="AL29" s="64">
        <f t="shared" si="0"/>
        <v>1017</v>
      </c>
      <c r="AM29" s="63"/>
      <c r="AN29" s="58" t="s">
        <v>33</v>
      </c>
      <c r="AO29" t="s">
        <v>33</v>
      </c>
    </row>
    <row r="30" spans="1:41">
      <c r="A30" s="61"/>
      <c r="B30" s="62"/>
      <c r="C30" s="71"/>
      <c r="D30" s="63"/>
      <c r="E30" s="63"/>
      <c r="F30" s="63" t="s">
        <v>23</v>
      </c>
      <c r="G30" s="65">
        <v>719.98736839871356</v>
      </c>
      <c r="H30" s="65">
        <v>667.09999999999991</v>
      </c>
      <c r="I30" s="65">
        <v>276.03502399325475</v>
      </c>
      <c r="J30" s="65">
        <v>615.34432971838862</v>
      </c>
      <c r="K30" s="65">
        <v>0</v>
      </c>
      <c r="L30" s="65">
        <v>0</v>
      </c>
      <c r="M30" s="65">
        <v>0</v>
      </c>
      <c r="N30" s="65">
        <v>351.62533126765061</v>
      </c>
      <c r="O30" s="65">
        <v>635.83574105066373</v>
      </c>
      <c r="P30" s="65">
        <v>650.59096869391078</v>
      </c>
      <c r="Q30" s="65">
        <v>0</v>
      </c>
      <c r="R30" s="65">
        <v>0</v>
      </c>
      <c r="S30" s="65">
        <v>0</v>
      </c>
      <c r="T30" s="65">
        <v>0</v>
      </c>
      <c r="U30" s="65">
        <v>652.03247127394809</v>
      </c>
      <c r="V30" s="65">
        <v>640.5</v>
      </c>
      <c r="W30" s="65">
        <v>0</v>
      </c>
      <c r="X30" s="65">
        <v>617.24650565144839</v>
      </c>
      <c r="Y30" s="65">
        <v>458.5246556221241</v>
      </c>
      <c r="Z30" s="65">
        <v>438.5350897903993</v>
      </c>
      <c r="AA30" s="65">
        <v>0</v>
      </c>
      <c r="AB30" s="65">
        <v>305.37093319467215</v>
      </c>
      <c r="AC30" s="65">
        <v>296.64604938911009</v>
      </c>
      <c r="AD30" s="65">
        <v>0</v>
      </c>
      <c r="AE30" s="65">
        <v>0</v>
      </c>
      <c r="AF30" s="65">
        <v>476.49999999999994</v>
      </c>
      <c r="AG30" s="65">
        <v>615.34432971838862</v>
      </c>
      <c r="AH30" s="65">
        <v>0</v>
      </c>
      <c r="AI30" s="65">
        <v>753.91952153150123</v>
      </c>
      <c r="AJ30" s="65">
        <v>0</v>
      </c>
      <c r="AK30" s="65">
        <v>0</v>
      </c>
      <c r="AL30" s="64">
        <f t="shared" si="0"/>
        <v>9171.1383192941739</v>
      </c>
      <c r="AM30" s="63"/>
      <c r="AN30" s="58" t="s">
        <v>33</v>
      </c>
      <c r="AO30" t="s">
        <v>33</v>
      </c>
    </row>
    <row r="31" spans="1:41">
      <c r="A31" s="61"/>
      <c r="B31" s="62"/>
      <c r="C31" s="71"/>
      <c r="D31" s="63"/>
      <c r="E31" s="63"/>
      <c r="F31" s="63" t="s">
        <v>29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4">
        <f t="shared" si="0"/>
        <v>0</v>
      </c>
      <c r="AM31" s="63"/>
      <c r="AN31" s="58" t="s">
        <v>33</v>
      </c>
      <c r="AO31" t="s">
        <v>33</v>
      </c>
    </row>
    <row r="32" spans="1:41">
      <c r="A32" s="63"/>
      <c r="B32" s="63"/>
      <c r="C32" s="71"/>
      <c r="D32" s="63"/>
      <c r="E32" s="63"/>
      <c r="F32" s="63" t="s">
        <v>30</v>
      </c>
      <c r="G32" s="65">
        <v>3</v>
      </c>
      <c r="H32" s="65">
        <v>2.5</v>
      </c>
      <c r="I32" s="65">
        <v>1</v>
      </c>
      <c r="J32" s="65">
        <v>3</v>
      </c>
      <c r="K32" s="65">
        <v>0</v>
      </c>
      <c r="L32" s="65">
        <v>0</v>
      </c>
      <c r="M32" s="65">
        <v>0</v>
      </c>
      <c r="N32" s="65">
        <v>2</v>
      </c>
      <c r="O32" s="65">
        <v>3</v>
      </c>
      <c r="P32" s="65">
        <v>1.64</v>
      </c>
      <c r="Q32" s="65">
        <v>0</v>
      </c>
      <c r="R32" s="65">
        <v>0</v>
      </c>
      <c r="S32" s="65">
        <v>0</v>
      </c>
      <c r="T32" s="65">
        <v>0</v>
      </c>
      <c r="U32" s="65">
        <v>1.5</v>
      </c>
      <c r="V32" s="65">
        <v>1.5</v>
      </c>
      <c r="W32" s="65">
        <v>0</v>
      </c>
      <c r="X32" s="65">
        <v>1.5</v>
      </c>
      <c r="Y32" s="65">
        <v>2.5</v>
      </c>
      <c r="Z32" s="65">
        <v>2</v>
      </c>
      <c r="AA32" s="65">
        <v>0</v>
      </c>
      <c r="AB32" s="65">
        <v>1.5</v>
      </c>
      <c r="AC32" s="65">
        <v>1.5</v>
      </c>
      <c r="AD32" s="65">
        <v>0</v>
      </c>
      <c r="AE32" s="65">
        <v>0</v>
      </c>
      <c r="AF32" s="65">
        <v>1.5</v>
      </c>
      <c r="AG32" s="65">
        <v>1.5</v>
      </c>
      <c r="AH32" s="65">
        <v>0</v>
      </c>
      <c r="AI32" s="65">
        <v>2</v>
      </c>
      <c r="AJ32" s="65">
        <v>0</v>
      </c>
      <c r="AK32" s="65">
        <v>0</v>
      </c>
      <c r="AL32" s="64">
        <f t="shared" si="0"/>
        <v>33.14</v>
      </c>
      <c r="AM32" s="63"/>
      <c r="AN32" s="58" t="s">
        <v>33</v>
      </c>
      <c r="AO32" t="s">
        <v>33</v>
      </c>
    </row>
    <row r="33" spans="1:41">
      <c r="A33" s="61">
        <f>+A28+1</f>
        <v>6</v>
      </c>
      <c r="B33" s="62" t="s">
        <v>40</v>
      </c>
      <c r="C33" s="71" t="s">
        <v>61</v>
      </c>
      <c r="D33" s="61">
        <v>1</v>
      </c>
      <c r="E33" s="63" t="s">
        <v>9</v>
      </c>
      <c r="F33" s="63" t="s">
        <v>5</v>
      </c>
      <c r="G33" s="65">
        <v>0</v>
      </c>
      <c r="H33" s="65">
        <v>1</v>
      </c>
      <c r="I33" s="65">
        <v>1</v>
      </c>
      <c r="J33" s="65">
        <v>1</v>
      </c>
      <c r="K33" s="65">
        <v>0</v>
      </c>
      <c r="L33" s="65">
        <v>0</v>
      </c>
      <c r="M33" s="65">
        <v>0</v>
      </c>
      <c r="N33" s="65">
        <v>1</v>
      </c>
      <c r="O33" s="65">
        <v>1</v>
      </c>
      <c r="P33" s="65">
        <v>1</v>
      </c>
      <c r="Q33" s="65">
        <v>0</v>
      </c>
      <c r="R33" s="65">
        <v>1</v>
      </c>
      <c r="S33" s="65">
        <v>0</v>
      </c>
      <c r="T33" s="65">
        <v>0</v>
      </c>
      <c r="U33" s="65">
        <v>0</v>
      </c>
      <c r="V33" s="65">
        <v>1</v>
      </c>
      <c r="W33" s="65">
        <v>1</v>
      </c>
      <c r="X33" s="65">
        <v>1</v>
      </c>
      <c r="Y33" s="65">
        <v>1</v>
      </c>
      <c r="Z33" s="65">
        <v>1</v>
      </c>
      <c r="AA33" s="65">
        <v>0</v>
      </c>
      <c r="AB33" s="65">
        <v>1</v>
      </c>
      <c r="AC33" s="65">
        <v>1</v>
      </c>
      <c r="AD33" s="65">
        <v>1</v>
      </c>
      <c r="AE33" s="65">
        <v>1</v>
      </c>
      <c r="AF33" s="65">
        <v>1</v>
      </c>
      <c r="AG33" s="65">
        <v>1</v>
      </c>
      <c r="AH33" s="65">
        <v>0</v>
      </c>
      <c r="AI33" s="65">
        <v>1</v>
      </c>
      <c r="AJ33" s="65">
        <v>0</v>
      </c>
      <c r="AK33" s="65">
        <v>0</v>
      </c>
      <c r="AL33" s="64">
        <f t="shared" si="0"/>
        <v>19</v>
      </c>
      <c r="AM33" s="63"/>
      <c r="AN33" s="58">
        <v>3880442.64</v>
      </c>
      <c r="AO33">
        <v>19</v>
      </c>
    </row>
    <row r="34" spans="1:41">
      <c r="A34" s="61"/>
      <c r="B34" s="62"/>
      <c r="C34" s="71"/>
      <c r="D34" s="63"/>
      <c r="E34" s="63"/>
      <c r="F34" s="63" t="s">
        <v>6</v>
      </c>
      <c r="G34" s="65">
        <v>0</v>
      </c>
      <c r="H34" s="65">
        <v>105</v>
      </c>
      <c r="I34" s="65">
        <v>100</v>
      </c>
      <c r="J34" s="65">
        <v>91</v>
      </c>
      <c r="K34" s="65">
        <v>0</v>
      </c>
      <c r="L34" s="65">
        <v>0</v>
      </c>
      <c r="M34" s="65">
        <v>0</v>
      </c>
      <c r="N34" s="65">
        <v>100</v>
      </c>
      <c r="O34" s="65">
        <v>90</v>
      </c>
      <c r="P34" s="65">
        <v>100</v>
      </c>
      <c r="Q34" s="65">
        <v>0</v>
      </c>
      <c r="R34" s="65">
        <v>66</v>
      </c>
      <c r="S34" s="65">
        <v>0</v>
      </c>
      <c r="T34" s="65">
        <v>0</v>
      </c>
      <c r="U34" s="65">
        <v>0</v>
      </c>
      <c r="V34" s="65">
        <v>105</v>
      </c>
      <c r="W34" s="65">
        <v>81</v>
      </c>
      <c r="X34" s="65">
        <v>74</v>
      </c>
      <c r="Y34" s="65">
        <v>81</v>
      </c>
      <c r="Z34" s="65">
        <v>90</v>
      </c>
      <c r="AA34" s="65">
        <v>0</v>
      </c>
      <c r="AB34" s="65">
        <v>100</v>
      </c>
      <c r="AC34" s="65">
        <v>71</v>
      </c>
      <c r="AD34" s="65">
        <v>80</v>
      </c>
      <c r="AE34" s="65">
        <v>70</v>
      </c>
      <c r="AF34" s="65">
        <v>83</v>
      </c>
      <c r="AG34" s="65">
        <v>103</v>
      </c>
      <c r="AH34" s="65">
        <v>0</v>
      </c>
      <c r="AI34" s="65">
        <v>120</v>
      </c>
      <c r="AJ34" s="65">
        <v>0</v>
      </c>
      <c r="AK34" s="65">
        <v>0</v>
      </c>
      <c r="AL34" s="64">
        <f t="shared" si="0"/>
        <v>1710</v>
      </c>
      <c r="AM34" s="63"/>
      <c r="AN34" s="58" t="s">
        <v>33</v>
      </c>
      <c r="AO34" t="s">
        <v>33</v>
      </c>
    </row>
    <row r="35" spans="1:41">
      <c r="A35" s="61"/>
      <c r="B35" s="62"/>
      <c r="C35" s="71"/>
      <c r="D35" s="63"/>
      <c r="E35" s="63"/>
      <c r="F35" s="63" t="s">
        <v>23</v>
      </c>
      <c r="G35" s="65">
        <v>0</v>
      </c>
      <c r="H35" s="65">
        <v>1000.65</v>
      </c>
      <c r="I35" s="65">
        <v>920.11674664418251</v>
      </c>
      <c r="J35" s="65">
        <v>845.76825930208406</v>
      </c>
      <c r="K35" s="65">
        <v>0</v>
      </c>
      <c r="L35" s="65">
        <v>0</v>
      </c>
      <c r="M35" s="65">
        <v>0</v>
      </c>
      <c r="N35" s="65">
        <v>908.33677292951961</v>
      </c>
      <c r="O35" s="65">
        <v>836.47410260645677</v>
      </c>
      <c r="P35" s="65">
        <v>929.4156695627297</v>
      </c>
      <c r="Q35" s="65">
        <v>0</v>
      </c>
      <c r="R35" s="65">
        <v>614.77347291543674</v>
      </c>
      <c r="S35" s="65">
        <v>0</v>
      </c>
      <c r="T35" s="65">
        <v>0</v>
      </c>
      <c r="U35" s="65">
        <v>0</v>
      </c>
      <c r="V35" s="65">
        <v>904.75935558455353</v>
      </c>
      <c r="W35" s="65">
        <v>697.95721716522701</v>
      </c>
      <c r="X35" s="65">
        <v>652.51773454581678</v>
      </c>
      <c r="Y35" s="65">
        <v>700.76409632815194</v>
      </c>
      <c r="Z35" s="65">
        <v>805.46407104779883</v>
      </c>
      <c r="AA35" s="65">
        <v>0</v>
      </c>
      <c r="AB35" s="65">
        <v>878.03337609599214</v>
      </c>
      <c r="AC35" s="65">
        <v>623.4036970281544</v>
      </c>
      <c r="AD35" s="65">
        <v>736.09339731534601</v>
      </c>
      <c r="AE35" s="65">
        <v>644.08172265092776</v>
      </c>
      <c r="AF35" s="65">
        <v>752.89137782320392</v>
      </c>
      <c r="AG35" s="65">
        <v>935.58687611740515</v>
      </c>
      <c r="AH35" s="65">
        <v>0</v>
      </c>
      <c r="AI35" s="65">
        <v>1054.8759938029518</v>
      </c>
      <c r="AJ35" s="65">
        <v>0</v>
      </c>
      <c r="AK35" s="65">
        <v>0</v>
      </c>
      <c r="AL35" s="64">
        <f t="shared" si="0"/>
        <v>15441.963939465941</v>
      </c>
      <c r="AM35" s="63"/>
      <c r="AN35" s="58" t="s">
        <v>33</v>
      </c>
      <c r="AO35" t="s">
        <v>33</v>
      </c>
    </row>
    <row r="36" spans="1:41">
      <c r="A36" s="61"/>
      <c r="B36" s="62"/>
      <c r="C36" s="71"/>
      <c r="D36" s="63"/>
      <c r="E36" s="63"/>
      <c r="F36" s="63" t="s">
        <v>29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4">
        <f t="shared" si="0"/>
        <v>0</v>
      </c>
      <c r="AM36" s="63"/>
      <c r="AN36" s="58" t="s">
        <v>33</v>
      </c>
      <c r="AO36" t="s">
        <v>33</v>
      </c>
    </row>
    <row r="37" spans="1:41">
      <c r="A37" s="63"/>
      <c r="B37" s="63"/>
      <c r="C37" s="71"/>
      <c r="D37" s="63"/>
      <c r="E37" s="63"/>
      <c r="F37" s="63" t="s">
        <v>30</v>
      </c>
      <c r="G37" s="65">
        <v>0</v>
      </c>
      <c r="H37" s="65">
        <v>3.5</v>
      </c>
      <c r="I37" s="65">
        <v>3</v>
      </c>
      <c r="J37" s="65">
        <v>3.5</v>
      </c>
      <c r="K37" s="65">
        <v>0</v>
      </c>
      <c r="L37" s="65">
        <v>0</v>
      </c>
      <c r="M37" s="65">
        <v>0</v>
      </c>
      <c r="N37" s="65">
        <v>3.5</v>
      </c>
      <c r="O37" s="65">
        <v>3</v>
      </c>
      <c r="P37" s="65">
        <v>3</v>
      </c>
      <c r="Q37" s="65">
        <v>0</v>
      </c>
      <c r="R37" s="65">
        <v>2</v>
      </c>
      <c r="S37" s="65">
        <v>0</v>
      </c>
      <c r="T37" s="65">
        <v>0</v>
      </c>
      <c r="U37" s="65">
        <v>0</v>
      </c>
      <c r="V37" s="65">
        <v>2</v>
      </c>
      <c r="W37" s="65">
        <v>2</v>
      </c>
      <c r="X37" s="65">
        <v>2</v>
      </c>
      <c r="Y37" s="65">
        <v>3.5</v>
      </c>
      <c r="Z37" s="65">
        <v>2.11</v>
      </c>
      <c r="AA37" s="65">
        <v>0</v>
      </c>
      <c r="AB37" s="65">
        <v>2.56</v>
      </c>
      <c r="AC37" s="65">
        <v>2</v>
      </c>
      <c r="AD37" s="65">
        <v>2.5</v>
      </c>
      <c r="AE37" s="65">
        <v>2.5</v>
      </c>
      <c r="AF37" s="65">
        <v>2</v>
      </c>
      <c r="AG37" s="65">
        <v>2.59</v>
      </c>
      <c r="AH37" s="65">
        <v>0</v>
      </c>
      <c r="AI37" s="65">
        <v>3</v>
      </c>
      <c r="AJ37" s="65">
        <v>0</v>
      </c>
      <c r="AK37" s="65">
        <v>0</v>
      </c>
      <c r="AL37" s="64">
        <f t="shared" si="0"/>
        <v>50.260000000000005</v>
      </c>
      <c r="AM37" s="63"/>
      <c r="AN37" s="58" t="s">
        <v>33</v>
      </c>
      <c r="AO37" t="s">
        <v>33</v>
      </c>
    </row>
    <row r="38" spans="1:41">
      <c r="A38" s="61">
        <f>+A33+1</f>
        <v>7</v>
      </c>
      <c r="B38" s="62" t="s">
        <v>41</v>
      </c>
      <c r="C38" s="71" t="s">
        <v>62</v>
      </c>
      <c r="D38" s="61">
        <v>1</v>
      </c>
      <c r="E38" s="63" t="s">
        <v>9</v>
      </c>
      <c r="F38" s="63" t="s">
        <v>5</v>
      </c>
      <c r="G38" s="65">
        <v>1</v>
      </c>
      <c r="H38" s="65">
        <v>1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1</v>
      </c>
      <c r="O38" s="65">
        <v>1</v>
      </c>
      <c r="P38" s="65">
        <v>1</v>
      </c>
      <c r="Q38" s="65">
        <v>1</v>
      </c>
      <c r="R38" s="65">
        <v>0</v>
      </c>
      <c r="S38" s="65">
        <v>1</v>
      </c>
      <c r="T38" s="65">
        <v>0</v>
      </c>
      <c r="U38" s="65">
        <v>1</v>
      </c>
      <c r="V38" s="65">
        <v>1</v>
      </c>
      <c r="W38" s="65">
        <v>1</v>
      </c>
      <c r="X38" s="65">
        <v>1</v>
      </c>
      <c r="Y38" s="65">
        <v>1</v>
      </c>
      <c r="Z38" s="65">
        <v>1</v>
      </c>
      <c r="AA38" s="65">
        <v>0</v>
      </c>
      <c r="AB38" s="65">
        <v>1</v>
      </c>
      <c r="AC38" s="65">
        <v>1</v>
      </c>
      <c r="AD38" s="65">
        <v>1</v>
      </c>
      <c r="AE38" s="65">
        <v>1</v>
      </c>
      <c r="AF38" s="65">
        <v>1</v>
      </c>
      <c r="AG38" s="65">
        <v>1</v>
      </c>
      <c r="AH38" s="65">
        <v>0</v>
      </c>
      <c r="AI38" s="65">
        <v>1</v>
      </c>
      <c r="AJ38" s="65">
        <v>1</v>
      </c>
      <c r="AK38" s="65">
        <v>0</v>
      </c>
      <c r="AL38" s="64">
        <f t="shared" si="0"/>
        <v>24</v>
      </c>
      <c r="AM38" s="63"/>
      <c r="AN38" s="58">
        <v>6173738.6400000006</v>
      </c>
      <c r="AO38">
        <v>24</v>
      </c>
    </row>
    <row r="39" spans="1:41">
      <c r="A39" s="61"/>
      <c r="B39" s="62"/>
      <c r="C39" s="71"/>
      <c r="D39" s="63"/>
      <c r="E39" s="63"/>
      <c r="F39" s="63" t="s">
        <v>6</v>
      </c>
      <c r="G39" s="65">
        <v>85</v>
      </c>
      <c r="H39" s="65">
        <v>110</v>
      </c>
      <c r="I39" s="65">
        <v>85</v>
      </c>
      <c r="J39" s="65">
        <v>93</v>
      </c>
      <c r="K39" s="65">
        <v>0</v>
      </c>
      <c r="L39" s="65">
        <v>95</v>
      </c>
      <c r="M39" s="65">
        <v>0</v>
      </c>
      <c r="N39" s="65">
        <v>90</v>
      </c>
      <c r="O39" s="65">
        <v>85</v>
      </c>
      <c r="P39" s="65">
        <v>90</v>
      </c>
      <c r="Q39" s="65">
        <v>170</v>
      </c>
      <c r="R39" s="65">
        <v>0</v>
      </c>
      <c r="S39" s="65">
        <v>152</v>
      </c>
      <c r="T39" s="65">
        <v>0</v>
      </c>
      <c r="U39" s="65">
        <v>116</v>
      </c>
      <c r="V39" s="65">
        <v>120</v>
      </c>
      <c r="W39" s="65">
        <v>108</v>
      </c>
      <c r="X39" s="65">
        <v>110</v>
      </c>
      <c r="Y39" s="65">
        <v>120</v>
      </c>
      <c r="Z39" s="65">
        <v>120</v>
      </c>
      <c r="AA39" s="65">
        <v>0</v>
      </c>
      <c r="AB39" s="65">
        <v>115</v>
      </c>
      <c r="AC39" s="65">
        <v>80</v>
      </c>
      <c r="AD39" s="65">
        <v>156</v>
      </c>
      <c r="AE39" s="65">
        <v>120</v>
      </c>
      <c r="AF39" s="65">
        <v>120</v>
      </c>
      <c r="AG39" s="65">
        <v>115</v>
      </c>
      <c r="AH39" s="65">
        <v>0</v>
      </c>
      <c r="AI39" s="65">
        <v>130</v>
      </c>
      <c r="AJ39" s="65">
        <v>112</v>
      </c>
      <c r="AK39" s="65">
        <v>0</v>
      </c>
      <c r="AL39" s="64">
        <f t="shared" si="0"/>
        <v>2697</v>
      </c>
      <c r="AM39" s="63"/>
      <c r="AN39" s="58" t="s">
        <v>33</v>
      </c>
      <c r="AO39" t="s">
        <v>33</v>
      </c>
    </row>
    <row r="40" spans="1:41">
      <c r="A40" s="61"/>
      <c r="B40" s="62"/>
      <c r="C40" s="71"/>
      <c r="D40" s="63"/>
      <c r="E40" s="63"/>
      <c r="F40" s="63" t="s">
        <v>23</v>
      </c>
      <c r="G40" s="65">
        <v>782.09923464755514</v>
      </c>
      <c r="H40" s="65">
        <v>1048.3</v>
      </c>
      <c r="I40" s="65">
        <v>747.20382894375757</v>
      </c>
      <c r="J40" s="65">
        <v>864.35657269333865</v>
      </c>
      <c r="K40" s="65">
        <v>0</v>
      </c>
      <c r="L40" s="65">
        <v>835.11016176067028</v>
      </c>
      <c r="M40" s="65">
        <v>0</v>
      </c>
      <c r="N40" s="65">
        <v>791.15699535221393</v>
      </c>
      <c r="O40" s="65">
        <v>790.0033191283203</v>
      </c>
      <c r="P40" s="65">
        <v>836.47410260645677</v>
      </c>
      <c r="Q40" s="65">
        <v>1583.5074302367311</v>
      </c>
      <c r="R40" s="65">
        <v>0</v>
      </c>
      <c r="S40" s="65">
        <v>1415.8419376234301</v>
      </c>
      <c r="T40" s="65">
        <v>0</v>
      </c>
      <c r="U40" s="65">
        <v>1080.5109523968283</v>
      </c>
      <c r="V40" s="65">
        <v>1034.0106920966325</v>
      </c>
      <c r="W40" s="65">
        <v>930.60962288696931</v>
      </c>
      <c r="X40" s="65">
        <v>969.9587945951331</v>
      </c>
      <c r="Y40" s="65">
        <v>1073.9520947303986</v>
      </c>
      <c r="Z40" s="65">
        <v>1052.4842154969583</v>
      </c>
      <c r="AA40" s="65">
        <v>0</v>
      </c>
      <c r="AB40" s="65">
        <v>1003.3616376396371</v>
      </c>
      <c r="AC40" s="65">
        <v>702.42670087679369</v>
      </c>
      <c r="AD40" s="65">
        <v>1435.3821247649248</v>
      </c>
      <c r="AE40" s="65">
        <v>1143.5999999999999</v>
      </c>
      <c r="AF40" s="65">
        <v>1143.5999999999999</v>
      </c>
      <c r="AG40" s="65">
        <v>1043.1627524056439</v>
      </c>
      <c r="AH40" s="65">
        <v>0</v>
      </c>
      <c r="AI40" s="65">
        <v>1142.7823266198645</v>
      </c>
      <c r="AJ40" s="65">
        <v>1040.9455499102573</v>
      </c>
      <c r="AK40" s="65">
        <v>0</v>
      </c>
      <c r="AL40" s="64">
        <f t="shared" si="0"/>
        <v>24490.841047412512</v>
      </c>
      <c r="AM40" s="63"/>
      <c r="AN40" s="58" t="s">
        <v>33</v>
      </c>
      <c r="AO40" t="s">
        <v>33</v>
      </c>
    </row>
    <row r="41" spans="1:41">
      <c r="A41" s="61"/>
      <c r="B41" s="62"/>
      <c r="C41" s="71"/>
      <c r="D41" s="63"/>
      <c r="E41" s="63"/>
      <c r="F41" s="63" t="s">
        <v>29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65">
        <v>0</v>
      </c>
      <c r="AL41" s="64">
        <f t="shared" si="0"/>
        <v>0</v>
      </c>
      <c r="AM41" s="63"/>
      <c r="AN41" s="58" t="s">
        <v>33</v>
      </c>
      <c r="AO41" t="s">
        <v>33</v>
      </c>
    </row>
    <row r="42" spans="1:41">
      <c r="A42" s="61"/>
      <c r="B42" s="62"/>
      <c r="C42" s="71"/>
      <c r="D42" s="61"/>
      <c r="E42" s="63"/>
      <c r="F42" s="63" t="s">
        <v>30</v>
      </c>
      <c r="G42" s="65">
        <v>2</v>
      </c>
      <c r="H42" s="65">
        <v>4</v>
      </c>
      <c r="I42" s="65">
        <v>3.21</v>
      </c>
      <c r="J42" s="65">
        <v>3.14</v>
      </c>
      <c r="K42" s="65">
        <v>0</v>
      </c>
      <c r="L42" s="65">
        <v>3</v>
      </c>
      <c r="M42" s="65">
        <v>0</v>
      </c>
      <c r="N42" s="65">
        <v>3.5</v>
      </c>
      <c r="O42" s="65">
        <v>3</v>
      </c>
      <c r="P42" s="65">
        <v>3</v>
      </c>
      <c r="Q42" s="65">
        <v>3</v>
      </c>
      <c r="R42" s="65">
        <v>0</v>
      </c>
      <c r="S42" s="65">
        <v>3</v>
      </c>
      <c r="T42" s="65">
        <v>0</v>
      </c>
      <c r="U42" s="65">
        <v>3.5</v>
      </c>
      <c r="V42" s="65">
        <v>2.5</v>
      </c>
      <c r="W42" s="65">
        <v>2.13</v>
      </c>
      <c r="X42" s="65">
        <v>2.0499999999999998</v>
      </c>
      <c r="Y42" s="65">
        <v>3.5</v>
      </c>
      <c r="Z42" s="65">
        <v>3.5</v>
      </c>
      <c r="AA42" s="65">
        <v>0</v>
      </c>
      <c r="AB42" s="65">
        <v>3</v>
      </c>
      <c r="AC42" s="65">
        <v>2.5</v>
      </c>
      <c r="AD42" s="65">
        <v>3.3</v>
      </c>
      <c r="AE42" s="65">
        <v>3.9</v>
      </c>
      <c r="AF42" s="65">
        <v>2.5</v>
      </c>
      <c r="AG42" s="65">
        <v>2.7</v>
      </c>
      <c r="AH42" s="65">
        <v>0</v>
      </c>
      <c r="AI42" s="65">
        <v>4</v>
      </c>
      <c r="AJ42" s="65">
        <v>3.14</v>
      </c>
      <c r="AK42" s="65">
        <v>0</v>
      </c>
      <c r="AL42" s="64">
        <f t="shared" si="0"/>
        <v>73.069999999999993</v>
      </c>
      <c r="AM42" s="63"/>
      <c r="AN42" s="58" t="s">
        <v>33</v>
      </c>
      <c r="AO42" t="s">
        <v>33</v>
      </c>
    </row>
    <row r="43" spans="1:41">
      <c r="A43" s="61">
        <f>+A38+1</f>
        <v>8</v>
      </c>
      <c r="B43" s="62" t="s">
        <v>42</v>
      </c>
      <c r="C43" s="71" t="s">
        <v>63</v>
      </c>
      <c r="D43" s="61">
        <v>1</v>
      </c>
      <c r="E43" s="63" t="s">
        <v>9</v>
      </c>
      <c r="F43" s="63" t="s">
        <v>5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</v>
      </c>
      <c r="Y43" s="65">
        <v>1</v>
      </c>
      <c r="Z43" s="65">
        <v>1</v>
      </c>
      <c r="AA43" s="65">
        <v>0</v>
      </c>
      <c r="AB43" s="65">
        <v>1</v>
      </c>
      <c r="AC43" s="65">
        <v>1</v>
      </c>
      <c r="AD43" s="65">
        <v>1</v>
      </c>
      <c r="AE43" s="65">
        <v>1</v>
      </c>
      <c r="AF43" s="65">
        <v>1</v>
      </c>
      <c r="AG43" s="65">
        <v>0</v>
      </c>
      <c r="AH43" s="65">
        <v>0</v>
      </c>
      <c r="AI43" s="65">
        <v>1</v>
      </c>
      <c r="AJ43" s="65">
        <v>1</v>
      </c>
      <c r="AK43" s="65">
        <v>0</v>
      </c>
      <c r="AL43" s="64">
        <f t="shared" ref="AL43:AL52" si="1">SUM(G43:AK43)</f>
        <v>10</v>
      </c>
      <c r="AM43" s="63"/>
      <c r="AN43" s="58">
        <v>2333554.6</v>
      </c>
      <c r="AO43">
        <v>10</v>
      </c>
    </row>
    <row r="44" spans="1:41">
      <c r="A44" s="61"/>
      <c r="B44" s="62"/>
      <c r="C44" s="71"/>
      <c r="D44" s="66"/>
      <c r="E44" s="63"/>
      <c r="F44" s="63" t="s">
        <v>6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101</v>
      </c>
      <c r="Y44" s="65">
        <v>110</v>
      </c>
      <c r="Z44" s="65">
        <v>131</v>
      </c>
      <c r="AA44" s="65">
        <v>0</v>
      </c>
      <c r="AB44" s="65">
        <v>124</v>
      </c>
      <c r="AC44" s="65">
        <v>95</v>
      </c>
      <c r="AD44" s="65">
        <v>100</v>
      </c>
      <c r="AE44" s="65">
        <v>87</v>
      </c>
      <c r="AF44" s="65">
        <v>65</v>
      </c>
      <c r="AG44" s="65">
        <v>0</v>
      </c>
      <c r="AH44" s="65">
        <v>0</v>
      </c>
      <c r="AI44" s="65">
        <v>108</v>
      </c>
      <c r="AJ44" s="65">
        <v>102</v>
      </c>
      <c r="AK44" s="65">
        <v>0</v>
      </c>
      <c r="AL44" s="64">
        <f t="shared" si="1"/>
        <v>1023</v>
      </c>
      <c r="AM44" s="63"/>
      <c r="AN44" s="58" t="s">
        <v>33</v>
      </c>
      <c r="AO44" t="s">
        <v>33</v>
      </c>
    </row>
    <row r="45" spans="1:41">
      <c r="A45" s="61"/>
      <c r="B45" s="62"/>
      <c r="C45" s="71"/>
      <c r="D45" s="63"/>
      <c r="E45" s="63"/>
      <c r="F45" s="63" t="s">
        <v>23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890.59852958280408</v>
      </c>
      <c r="Y45" s="65">
        <v>984.45608683619866</v>
      </c>
      <c r="Z45" s="65">
        <v>1223.54</v>
      </c>
      <c r="AA45" s="65">
        <v>0</v>
      </c>
      <c r="AB45" s="65">
        <v>1081.8855918896957</v>
      </c>
      <c r="AC45" s="65">
        <v>828.86396152839586</v>
      </c>
      <c r="AD45" s="65">
        <v>878.03337609599214</v>
      </c>
      <c r="AE45" s="65">
        <v>800.50156958043885</v>
      </c>
      <c r="AF45" s="65">
        <v>619.44999999999993</v>
      </c>
      <c r="AG45" s="65">
        <v>0</v>
      </c>
      <c r="AH45" s="65">
        <v>0</v>
      </c>
      <c r="AI45" s="65">
        <v>981.00371476388113</v>
      </c>
      <c r="AJ45" s="65">
        <v>896.64459473250906</v>
      </c>
      <c r="AK45" s="65">
        <v>0</v>
      </c>
      <c r="AL45" s="64">
        <f t="shared" si="1"/>
        <v>9184.9774250099126</v>
      </c>
      <c r="AM45" s="63"/>
      <c r="AN45" s="58" t="s">
        <v>33</v>
      </c>
      <c r="AO45" t="s">
        <v>33</v>
      </c>
    </row>
    <row r="46" spans="1:41">
      <c r="A46" s="61"/>
      <c r="B46" s="62"/>
      <c r="C46" s="71"/>
      <c r="D46" s="63"/>
      <c r="E46" s="63"/>
      <c r="F46" s="63" t="s">
        <v>29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65">
        <v>0</v>
      </c>
      <c r="AK46" s="65">
        <v>0</v>
      </c>
      <c r="AL46" s="64">
        <f t="shared" si="1"/>
        <v>0</v>
      </c>
      <c r="AM46" s="63"/>
      <c r="AN46" s="58" t="s">
        <v>33</v>
      </c>
      <c r="AO46" t="s">
        <v>33</v>
      </c>
    </row>
    <row r="47" spans="1:41">
      <c r="A47" s="61"/>
      <c r="B47" s="62"/>
      <c r="C47" s="71"/>
      <c r="D47" s="63"/>
      <c r="E47" s="63"/>
      <c r="F47" s="63" t="s">
        <v>30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3</v>
      </c>
      <c r="Y47" s="65">
        <v>3</v>
      </c>
      <c r="Z47" s="65">
        <v>2.81</v>
      </c>
      <c r="AA47" s="65">
        <v>0</v>
      </c>
      <c r="AB47" s="65">
        <v>3</v>
      </c>
      <c r="AC47" s="65">
        <v>3</v>
      </c>
      <c r="AD47" s="65">
        <v>3</v>
      </c>
      <c r="AE47" s="65">
        <v>2.5</v>
      </c>
      <c r="AF47" s="65">
        <v>2</v>
      </c>
      <c r="AG47" s="65">
        <v>0</v>
      </c>
      <c r="AH47" s="65">
        <v>0</v>
      </c>
      <c r="AI47" s="65">
        <v>3.5</v>
      </c>
      <c r="AJ47" s="65">
        <v>2.5</v>
      </c>
      <c r="AK47" s="65">
        <v>0</v>
      </c>
      <c r="AL47" s="64">
        <f t="shared" si="1"/>
        <v>28.310000000000002</v>
      </c>
      <c r="AM47" s="63"/>
      <c r="AN47" s="58" t="s">
        <v>33</v>
      </c>
      <c r="AO47" t="s">
        <v>33</v>
      </c>
    </row>
    <row r="48" spans="1:41">
      <c r="A48" s="61">
        <f>+A43+1</f>
        <v>9</v>
      </c>
      <c r="B48" s="62" t="s">
        <v>43</v>
      </c>
      <c r="C48" s="71" t="s">
        <v>64</v>
      </c>
      <c r="D48" s="61">
        <v>1</v>
      </c>
      <c r="E48" s="63" t="s">
        <v>9</v>
      </c>
      <c r="F48" s="63" t="s">
        <v>5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1</v>
      </c>
      <c r="Y48" s="65">
        <v>1</v>
      </c>
      <c r="Z48" s="65">
        <v>0</v>
      </c>
      <c r="AA48" s="65">
        <v>0</v>
      </c>
      <c r="AB48" s="65">
        <v>1</v>
      </c>
      <c r="AC48" s="65">
        <v>1</v>
      </c>
      <c r="AD48" s="65">
        <v>1</v>
      </c>
      <c r="AE48" s="65">
        <v>1</v>
      </c>
      <c r="AF48" s="65">
        <v>1</v>
      </c>
      <c r="AG48" s="65">
        <v>0</v>
      </c>
      <c r="AH48" s="65">
        <v>0</v>
      </c>
      <c r="AI48" s="65">
        <v>1</v>
      </c>
      <c r="AJ48" s="65">
        <v>1</v>
      </c>
      <c r="AK48" s="65">
        <v>0</v>
      </c>
      <c r="AL48" s="64">
        <f t="shared" si="1"/>
        <v>9</v>
      </c>
      <c r="AM48" s="63"/>
      <c r="AN48" s="58">
        <v>1943481.4</v>
      </c>
      <c r="AO48">
        <v>9</v>
      </c>
    </row>
    <row r="49" spans="1:41">
      <c r="A49" s="61"/>
      <c r="B49" s="62"/>
      <c r="C49" s="71"/>
      <c r="D49" s="63"/>
      <c r="E49" s="63"/>
      <c r="F49" s="63" t="s">
        <v>6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101</v>
      </c>
      <c r="Y49" s="65">
        <v>109</v>
      </c>
      <c r="Z49" s="65">
        <v>0</v>
      </c>
      <c r="AA49" s="65">
        <v>0</v>
      </c>
      <c r="AB49" s="65">
        <v>124</v>
      </c>
      <c r="AC49" s="65">
        <v>94</v>
      </c>
      <c r="AD49" s="65">
        <v>100</v>
      </c>
      <c r="AE49" s="65">
        <v>87</v>
      </c>
      <c r="AF49" s="65">
        <v>65</v>
      </c>
      <c r="AG49" s="65">
        <v>0</v>
      </c>
      <c r="AH49" s="65">
        <v>0</v>
      </c>
      <c r="AI49" s="65">
        <v>108</v>
      </c>
      <c r="AJ49" s="65">
        <v>102</v>
      </c>
      <c r="AK49" s="65">
        <v>0</v>
      </c>
      <c r="AL49" s="64">
        <f t="shared" si="1"/>
        <v>890</v>
      </c>
      <c r="AM49" s="63"/>
      <c r="AN49" s="58" t="s">
        <v>33</v>
      </c>
      <c r="AO49" t="s">
        <v>33</v>
      </c>
    </row>
    <row r="50" spans="1:41">
      <c r="A50" s="61"/>
      <c r="B50" s="62"/>
      <c r="C50" s="71"/>
      <c r="D50" s="63"/>
      <c r="E50" s="63"/>
      <c r="F50" s="63" t="s">
        <v>23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890.59852958280408</v>
      </c>
      <c r="Y50" s="65">
        <v>975.5064860467786</v>
      </c>
      <c r="Z50" s="65">
        <v>0</v>
      </c>
      <c r="AA50" s="65">
        <v>0</v>
      </c>
      <c r="AB50" s="65">
        <v>1081.8855918896957</v>
      </c>
      <c r="AC50" s="65">
        <v>820.1390777228338</v>
      </c>
      <c r="AD50" s="65">
        <v>878.03337609599214</v>
      </c>
      <c r="AE50" s="65">
        <v>800.50156958043885</v>
      </c>
      <c r="AF50" s="65">
        <v>619.44999999999993</v>
      </c>
      <c r="AG50" s="65">
        <v>0</v>
      </c>
      <c r="AH50" s="65">
        <v>0</v>
      </c>
      <c r="AI50" s="65">
        <v>981.00371476388113</v>
      </c>
      <c r="AJ50" s="65">
        <v>896.64459473250906</v>
      </c>
      <c r="AK50" s="65">
        <v>0</v>
      </c>
      <c r="AL50" s="64">
        <f t="shared" si="1"/>
        <v>7943.7629404149338</v>
      </c>
      <c r="AM50" s="63"/>
      <c r="AN50" s="58" t="s">
        <v>33</v>
      </c>
      <c r="AO50" t="s">
        <v>33</v>
      </c>
    </row>
    <row r="51" spans="1:41">
      <c r="A51" s="61"/>
      <c r="B51" s="62"/>
      <c r="C51" s="71"/>
      <c r="D51" s="63"/>
      <c r="E51" s="63"/>
      <c r="F51" s="63" t="s">
        <v>29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0</v>
      </c>
      <c r="AH51" s="65">
        <v>0</v>
      </c>
      <c r="AI51" s="65">
        <v>0</v>
      </c>
      <c r="AJ51" s="65">
        <v>0</v>
      </c>
      <c r="AK51" s="65">
        <v>0</v>
      </c>
      <c r="AL51" s="64">
        <f t="shared" si="1"/>
        <v>0</v>
      </c>
      <c r="AM51" s="63"/>
      <c r="AN51" s="58" t="s">
        <v>33</v>
      </c>
      <c r="AO51" t="s">
        <v>33</v>
      </c>
    </row>
    <row r="52" spans="1:41">
      <c r="A52" s="63"/>
      <c r="B52" s="63"/>
      <c r="C52" s="71"/>
      <c r="D52" s="63"/>
      <c r="E52" s="63"/>
      <c r="F52" s="63" t="s">
        <v>30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2</v>
      </c>
      <c r="Y52" s="65">
        <v>3</v>
      </c>
      <c r="Z52" s="65">
        <v>0</v>
      </c>
      <c r="AA52" s="65">
        <v>0</v>
      </c>
      <c r="AB52" s="65">
        <v>3</v>
      </c>
      <c r="AC52" s="65">
        <v>3</v>
      </c>
      <c r="AD52" s="65">
        <v>3</v>
      </c>
      <c r="AE52" s="65">
        <v>2.5</v>
      </c>
      <c r="AF52" s="65">
        <v>2</v>
      </c>
      <c r="AG52" s="65">
        <v>0</v>
      </c>
      <c r="AH52" s="65">
        <v>0</v>
      </c>
      <c r="AI52" s="65">
        <v>3.5</v>
      </c>
      <c r="AJ52" s="65">
        <v>2.5</v>
      </c>
      <c r="AK52" s="65">
        <v>0</v>
      </c>
      <c r="AL52" s="64">
        <f t="shared" si="1"/>
        <v>24.5</v>
      </c>
      <c r="AM52" s="63"/>
      <c r="AN52" s="58" t="s">
        <v>33</v>
      </c>
      <c r="AO52" t="s">
        <v>33</v>
      </c>
    </row>
    <row r="53" spans="1:41">
      <c r="A53" s="61">
        <f>+A48+1</f>
        <v>10</v>
      </c>
      <c r="B53" s="62" t="s">
        <v>44</v>
      </c>
      <c r="C53" s="71" t="s">
        <v>65</v>
      </c>
      <c r="D53" s="61">
        <v>1</v>
      </c>
      <c r="E53" s="63" t="s">
        <v>9</v>
      </c>
      <c r="F53" s="63" t="s">
        <v>5</v>
      </c>
      <c r="G53" s="65">
        <v>1</v>
      </c>
      <c r="H53" s="65">
        <v>1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1</v>
      </c>
      <c r="O53" s="65">
        <v>1</v>
      </c>
      <c r="P53" s="65">
        <v>0</v>
      </c>
      <c r="Q53" s="65">
        <v>0</v>
      </c>
      <c r="R53" s="65">
        <v>1</v>
      </c>
      <c r="S53" s="65">
        <v>1</v>
      </c>
      <c r="T53" s="65">
        <v>0</v>
      </c>
      <c r="U53" s="65">
        <v>1</v>
      </c>
      <c r="V53" s="65">
        <v>1</v>
      </c>
      <c r="W53" s="65">
        <v>1</v>
      </c>
      <c r="X53" s="65">
        <v>0</v>
      </c>
      <c r="Y53" s="65">
        <v>1</v>
      </c>
      <c r="Z53" s="65">
        <v>1</v>
      </c>
      <c r="AA53" s="65">
        <v>0</v>
      </c>
      <c r="AB53" s="65">
        <v>1</v>
      </c>
      <c r="AC53" s="65">
        <v>1</v>
      </c>
      <c r="AD53" s="65">
        <v>1</v>
      </c>
      <c r="AE53" s="65">
        <v>1</v>
      </c>
      <c r="AF53" s="65">
        <v>0</v>
      </c>
      <c r="AG53" s="65">
        <v>1</v>
      </c>
      <c r="AH53" s="65">
        <v>0</v>
      </c>
      <c r="AI53" s="65">
        <v>1</v>
      </c>
      <c r="AJ53" s="65">
        <v>1</v>
      </c>
      <c r="AK53" s="65">
        <v>0</v>
      </c>
      <c r="AL53" s="64">
        <f t="shared" si="0"/>
        <v>21</v>
      </c>
      <c r="AM53" s="63"/>
      <c r="AN53" s="58">
        <v>3544928.06</v>
      </c>
      <c r="AO53">
        <v>21</v>
      </c>
    </row>
    <row r="54" spans="1:41">
      <c r="A54" s="61"/>
      <c r="B54" s="62"/>
      <c r="C54" s="71"/>
      <c r="D54" s="66"/>
      <c r="E54" s="63"/>
      <c r="F54" s="63" t="s">
        <v>6</v>
      </c>
      <c r="G54" s="65">
        <v>70</v>
      </c>
      <c r="H54" s="65">
        <v>71</v>
      </c>
      <c r="I54" s="65">
        <v>70</v>
      </c>
      <c r="J54" s="65">
        <v>75</v>
      </c>
      <c r="K54" s="65">
        <v>0</v>
      </c>
      <c r="L54" s="65">
        <v>70</v>
      </c>
      <c r="M54" s="65">
        <v>0</v>
      </c>
      <c r="N54" s="65">
        <v>75</v>
      </c>
      <c r="O54" s="65">
        <v>75</v>
      </c>
      <c r="P54" s="65">
        <v>0</v>
      </c>
      <c r="Q54" s="65">
        <v>0</v>
      </c>
      <c r="R54" s="65">
        <v>55</v>
      </c>
      <c r="S54" s="65">
        <v>75</v>
      </c>
      <c r="T54" s="65">
        <v>0</v>
      </c>
      <c r="U54" s="65">
        <v>76</v>
      </c>
      <c r="V54" s="65">
        <v>73</v>
      </c>
      <c r="W54" s="65">
        <v>72</v>
      </c>
      <c r="X54" s="65">
        <v>0</v>
      </c>
      <c r="Y54" s="65">
        <v>55</v>
      </c>
      <c r="Z54" s="65">
        <v>77</v>
      </c>
      <c r="AA54" s="65">
        <v>0</v>
      </c>
      <c r="AB54" s="65">
        <v>70</v>
      </c>
      <c r="AC54" s="65">
        <v>72</v>
      </c>
      <c r="AD54" s="65">
        <v>75</v>
      </c>
      <c r="AE54" s="65">
        <v>70</v>
      </c>
      <c r="AF54" s="65">
        <v>0</v>
      </c>
      <c r="AG54" s="65">
        <v>75</v>
      </c>
      <c r="AH54" s="65">
        <v>0</v>
      </c>
      <c r="AI54" s="65">
        <v>76</v>
      </c>
      <c r="AJ54" s="65">
        <v>82</v>
      </c>
      <c r="AK54" s="65">
        <v>0</v>
      </c>
      <c r="AL54" s="64">
        <f t="shared" si="0"/>
        <v>1509</v>
      </c>
      <c r="AM54" s="63"/>
      <c r="AN54" s="58" t="s">
        <v>33</v>
      </c>
      <c r="AO54" t="s">
        <v>33</v>
      </c>
    </row>
    <row r="55" spans="1:41">
      <c r="A55" s="61"/>
      <c r="B55" s="62"/>
      <c r="C55" s="71"/>
      <c r="D55" s="63"/>
      <c r="E55" s="63"/>
      <c r="F55" s="63" t="s">
        <v>23</v>
      </c>
      <c r="G55" s="65">
        <v>584.40248262498847</v>
      </c>
      <c r="H55" s="65">
        <v>592.75108951963114</v>
      </c>
      <c r="I55" s="65">
        <v>708.4</v>
      </c>
      <c r="J55" s="65">
        <v>777</v>
      </c>
      <c r="K55" s="65">
        <v>0</v>
      </c>
      <c r="L55" s="65">
        <v>675.1703214755106</v>
      </c>
      <c r="M55" s="65">
        <v>0</v>
      </c>
      <c r="N55" s="65">
        <v>667.40817660732364</v>
      </c>
      <c r="O55" s="65">
        <v>680.92014781756848</v>
      </c>
      <c r="P55" s="65">
        <v>0</v>
      </c>
      <c r="Q55" s="65">
        <v>0</v>
      </c>
      <c r="R55" s="65">
        <v>499.54801656489627</v>
      </c>
      <c r="S55" s="65">
        <v>690.61676603180422</v>
      </c>
      <c r="T55" s="65">
        <v>0</v>
      </c>
      <c r="U55" s="65">
        <v>699.82498957889493</v>
      </c>
      <c r="V55" s="65">
        <v>655.29949766674827</v>
      </c>
      <c r="W55" s="65">
        <v>601.09969641427392</v>
      </c>
      <c r="X55" s="65">
        <v>0</v>
      </c>
      <c r="Y55" s="65">
        <v>520.77813959989294</v>
      </c>
      <c r="Z55" s="65">
        <v>797.71999999999991</v>
      </c>
      <c r="AA55" s="65">
        <v>0</v>
      </c>
      <c r="AB55" s="65">
        <v>675.1703214755106</v>
      </c>
      <c r="AC55" s="65">
        <v>578.98742571883531</v>
      </c>
      <c r="AD55" s="65">
        <v>680.92014781756848</v>
      </c>
      <c r="AE55" s="65">
        <v>606.03882141088411</v>
      </c>
      <c r="AF55" s="65">
        <v>0</v>
      </c>
      <c r="AG55" s="65">
        <v>660.45126101241124</v>
      </c>
      <c r="AH55" s="65">
        <v>0</v>
      </c>
      <c r="AI55" s="65">
        <v>669.25727782591002</v>
      </c>
      <c r="AJ55" s="65">
        <v>684.58576536070075</v>
      </c>
      <c r="AK55" s="65">
        <v>0</v>
      </c>
      <c r="AL55" s="64">
        <f t="shared" si="0"/>
        <v>13706.350344523353</v>
      </c>
      <c r="AM55" s="63"/>
      <c r="AN55" s="58" t="s">
        <v>33</v>
      </c>
      <c r="AO55" t="s">
        <v>33</v>
      </c>
    </row>
    <row r="56" spans="1:41">
      <c r="A56" s="61"/>
      <c r="B56" s="62"/>
      <c r="C56" s="71"/>
      <c r="D56" s="63"/>
      <c r="E56" s="63"/>
      <c r="F56" s="63" t="s">
        <v>29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65">
        <v>0</v>
      </c>
      <c r="AH56" s="65">
        <v>0</v>
      </c>
      <c r="AI56" s="65">
        <v>0</v>
      </c>
      <c r="AJ56" s="65">
        <v>0</v>
      </c>
      <c r="AK56" s="65">
        <v>0</v>
      </c>
      <c r="AL56" s="64">
        <f t="shared" si="0"/>
        <v>0</v>
      </c>
      <c r="AM56" s="63"/>
      <c r="AN56" s="58" t="s">
        <v>33</v>
      </c>
      <c r="AO56" t="s">
        <v>33</v>
      </c>
    </row>
    <row r="57" spans="1:41">
      <c r="A57" s="61"/>
      <c r="B57" s="62"/>
      <c r="C57" s="71"/>
      <c r="D57" s="63"/>
      <c r="E57" s="63"/>
      <c r="F57" s="63" t="s">
        <v>30</v>
      </c>
      <c r="G57" s="65">
        <v>3.25</v>
      </c>
      <c r="H57" s="65">
        <v>3</v>
      </c>
      <c r="I57" s="65">
        <v>1.83</v>
      </c>
      <c r="J57" s="65">
        <v>3.5</v>
      </c>
      <c r="K57" s="65">
        <v>0</v>
      </c>
      <c r="L57" s="65">
        <v>2.5099999999999998</v>
      </c>
      <c r="M57" s="65">
        <v>0</v>
      </c>
      <c r="N57" s="65">
        <v>3.48</v>
      </c>
      <c r="O57" s="65">
        <v>3.75</v>
      </c>
      <c r="P57" s="65">
        <v>0</v>
      </c>
      <c r="Q57" s="65">
        <v>0</v>
      </c>
      <c r="R57" s="65">
        <v>3</v>
      </c>
      <c r="S57" s="65">
        <v>3</v>
      </c>
      <c r="T57" s="65">
        <v>0</v>
      </c>
      <c r="U57" s="65">
        <v>3.8</v>
      </c>
      <c r="V57" s="65">
        <v>3.1</v>
      </c>
      <c r="W57" s="65">
        <v>2.4</v>
      </c>
      <c r="X57" s="65">
        <v>0</v>
      </c>
      <c r="Y57" s="65">
        <v>1.5</v>
      </c>
      <c r="Z57" s="65">
        <v>3.14</v>
      </c>
      <c r="AA57" s="65">
        <v>0</v>
      </c>
      <c r="AB57" s="65">
        <v>3</v>
      </c>
      <c r="AC57" s="65">
        <v>3.5</v>
      </c>
      <c r="AD57" s="65">
        <v>3.3</v>
      </c>
      <c r="AE57" s="65">
        <v>4.5</v>
      </c>
      <c r="AF57" s="65">
        <v>0</v>
      </c>
      <c r="AG57" s="65">
        <v>3.61</v>
      </c>
      <c r="AH57" s="65">
        <v>0</v>
      </c>
      <c r="AI57" s="65">
        <v>2.5</v>
      </c>
      <c r="AJ57" s="65">
        <v>2.5</v>
      </c>
      <c r="AK57" s="65">
        <v>0</v>
      </c>
      <c r="AL57" s="64">
        <f t="shared" si="0"/>
        <v>64.169999999999987</v>
      </c>
      <c r="AM57" s="63"/>
      <c r="AN57" s="58" t="s">
        <v>33</v>
      </c>
      <c r="AO57" t="s">
        <v>33</v>
      </c>
    </row>
    <row r="58" spans="1:41">
      <c r="A58" s="61">
        <f>+A53+1</f>
        <v>11</v>
      </c>
      <c r="B58" s="62" t="s">
        <v>45</v>
      </c>
      <c r="C58" s="71" t="s">
        <v>66</v>
      </c>
      <c r="D58" s="61">
        <v>1</v>
      </c>
      <c r="E58" s="63" t="s">
        <v>9</v>
      </c>
      <c r="F58" s="63" t="s">
        <v>5</v>
      </c>
      <c r="G58" s="65">
        <v>0</v>
      </c>
      <c r="H58" s="65">
        <v>1</v>
      </c>
      <c r="I58" s="65">
        <v>1</v>
      </c>
      <c r="J58" s="65">
        <v>1</v>
      </c>
      <c r="K58" s="65">
        <v>0</v>
      </c>
      <c r="L58" s="65">
        <v>0</v>
      </c>
      <c r="M58" s="65">
        <v>0</v>
      </c>
      <c r="N58" s="65">
        <v>1</v>
      </c>
      <c r="O58" s="65">
        <v>1</v>
      </c>
      <c r="P58" s="65">
        <v>0</v>
      </c>
      <c r="Q58" s="65">
        <v>0</v>
      </c>
      <c r="R58" s="65">
        <v>1</v>
      </c>
      <c r="S58" s="65">
        <v>0</v>
      </c>
      <c r="T58" s="65">
        <v>0</v>
      </c>
      <c r="U58" s="65">
        <v>1</v>
      </c>
      <c r="V58" s="65">
        <v>1</v>
      </c>
      <c r="W58" s="65">
        <v>1</v>
      </c>
      <c r="X58" s="65">
        <v>1</v>
      </c>
      <c r="Y58" s="65">
        <v>1</v>
      </c>
      <c r="Z58" s="65">
        <v>0</v>
      </c>
      <c r="AA58" s="65">
        <v>0</v>
      </c>
      <c r="AB58" s="65">
        <v>1</v>
      </c>
      <c r="AC58" s="65">
        <v>1</v>
      </c>
      <c r="AD58" s="65">
        <v>1</v>
      </c>
      <c r="AE58" s="65">
        <v>1</v>
      </c>
      <c r="AF58" s="65">
        <v>1</v>
      </c>
      <c r="AG58" s="65">
        <v>1</v>
      </c>
      <c r="AH58" s="65">
        <v>0</v>
      </c>
      <c r="AI58" s="65">
        <v>0</v>
      </c>
      <c r="AJ58" s="65">
        <v>1</v>
      </c>
      <c r="AK58" s="65">
        <v>0</v>
      </c>
      <c r="AL58" s="64">
        <f t="shared" si="0"/>
        <v>18</v>
      </c>
      <c r="AM58" s="63"/>
      <c r="AN58" s="58">
        <v>3005398.2228571428</v>
      </c>
      <c r="AO58">
        <v>18</v>
      </c>
    </row>
    <row r="59" spans="1:41">
      <c r="A59" s="61"/>
      <c r="B59" s="62"/>
      <c r="C59" s="71"/>
      <c r="D59" s="63"/>
      <c r="E59" s="63"/>
      <c r="F59" s="63" t="s">
        <v>6</v>
      </c>
      <c r="G59" s="65">
        <v>0</v>
      </c>
      <c r="H59" s="65">
        <v>110</v>
      </c>
      <c r="I59" s="65">
        <v>75</v>
      </c>
      <c r="J59" s="65">
        <v>50</v>
      </c>
      <c r="K59" s="65">
        <v>0</v>
      </c>
      <c r="L59" s="65">
        <v>0</v>
      </c>
      <c r="M59" s="65">
        <v>0</v>
      </c>
      <c r="N59" s="65">
        <v>70</v>
      </c>
      <c r="O59" s="65">
        <v>80</v>
      </c>
      <c r="P59" s="65">
        <v>0</v>
      </c>
      <c r="Q59" s="65">
        <v>0</v>
      </c>
      <c r="R59" s="65">
        <v>15</v>
      </c>
      <c r="S59" s="65">
        <v>0</v>
      </c>
      <c r="T59" s="65">
        <v>0</v>
      </c>
      <c r="U59" s="65">
        <v>80</v>
      </c>
      <c r="V59" s="65">
        <v>75</v>
      </c>
      <c r="W59" s="65">
        <v>85</v>
      </c>
      <c r="X59" s="65">
        <v>70</v>
      </c>
      <c r="Y59" s="65">
        <v>60</v>
      </c>
      <c r="Z59" s="65">
        <v>0</v>
      </c>
      <c r="AA59" s="65">
        <v>0</v>
      </c>
      <c r="AB59" s="65">
        <v>70</v>
      </c>
      <c r="AC59" s="65">
        <v>74</v>
      </c>
      <c r="AD59" s="65">
        <v>78</v>
      </c>
      <c r="AE59" s="65">
        <v>80</v>
      </c>
      <c r="AF59" s="65">
        <v>60</v>
      </c>
      <c r="AG59" s="65">
        <v>80</v>
      </c>
      <c r="AH59" s="65">
        <v>0</v>
      </c>
      <c r="AI59" s="65">
        <v>0</v>
      </c>
      <c r="AJ59" s="65">
        <v>90</v>
      </c>
      <c r="AK59" s="65">
        <v>0</v>
      </c>
      <c r="AL59" s="64">
        <f t="shared" si="0"/>
        <v>1302</v>
      </c>
      <c r="AM59" s="63"/>
      <c r="AN59" s="58" t="s">
        <v>33</v>
      </c>
      <c r="AO59" t="s">
        <v>33</v>
      </c>
    </row>
    <row r="60" spans="1:41">
      <c r="A60" s="61"/>
      <c r="B60" s="62"/>
      <c r="C60" s="71"/>
      <c r="D60" s="63"/>
      <c r="E60" s="63"/>
      <c r="F60" s="63" t="s">
        <v>23</v>
      </c>
      <c r="G60" s="65">
        <v>0</v>
      </c>
      <c r="H60" s="65">
        <v>918.34675841069622</v>
      </c>
      <c r="I60" s="65">
        <v>710.15200854530849</v>
      </c>
      <c r="J60" s="65">
        <v>518</v>
      </c>
      <c r="K60" s="65">
        <v>0</v>
      </c>
      <c r="L60" s="65">
        <v>0</v>
      </c>
      <c r="M60" s="65">
        <v>0</v>
      </c>
      <c r="N60" s="65">
        <v>562.9044416710899</v>
      </c>
      <c r="O60" s="65">
        <v>726.31482433873975</v>
      </c>
      <c r="P60" s="65">
        <v>0</v>
      </c>
      <c r="Q60" s="65">
        <v>0</v>
      </c>
      <c r="R60" s="65">
        <v>136.0601918096431</v>
      </c>
      <c r="S60" s="65">
        <v>0</v>
      </c>
      <c r="T60" s="65">
        <v>0</v>
      </c>
      <c r="U60" s="65">
        <v>736.65788376725789</v>
      </c>
      <c r="V60" s="65">
        <v>660.45126101241124</v>
      </c>
      <c r="W60" s="65">
        <v>709.63158604462888</v>
      </c>
      <c r="X60" s="65">
        <v>584.40248262498847</v>
      </c>
      <c r="Y60" s="65">
        <v>568.12160683624688</v>
      </c>
      <c r="Z60" s="65">
        <v>0</v>
      </c>
      <c r="AA60" s="65">
        <v>0</v>
      </c>
      <c r="AB60" s="65">
        <v>622.91429816683547</v>
      </c>
      <c r="AC60" s="65">
        <v>671.8412125133342</v>
      </c>
      <c r="AD60" s="65">
        <v>675.30040100069948</v>
      </c>
      <c r="AE60" s="65">
        <v>692.61579589815324</v>
      </c>
      <c r="AF60" s="65">
        <v>544.96147261625049</v>
      </c>
      <c r="AG60" s="65">
        <v>736.65788376725789</v>
      </c>
      <c r="AH60" s="65">
        <v>0</v>
      </c>
      <c r="AI60" s="65">
        <v>0</v>
      </c>
      <c r="AJ60" s="65">
        <v>852.18241025437021</v>
      </c>
      <c r="AK60" s="65">
        <v>0</v>
      </c>
      <c r="AL60" s="64">
        <f t="shared" si="0"/>
        <v>11627.516519277913</v>
      </c>
      <c r="AM60" s="63"/>
      <c r="AN60" s="58" t="s">
        <v>33</v>
      </c>
      <c r="AO60" t="s">
        <v>33</v>
      </c>
    </row>
    <row r="61" spans="1:41">
      <c r="A61" s="61"/>
      <c r="B61" s="62"/>
      <c r="C61" s="71"/>
      <c r="D61" s="63"/>
      <c r="E61" s="63"/>
      <c r="F61" s="63" t="s">
        <v>29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5">
        <v>0</v>
      </c>
      <c r="AD61" s="65">
        <v>0</v>
      </c>
      <c r="AE61" s="65">
        <v>0</v>
      </c>
      <c r="AF61" s="65">
        <v>0</v>
      </c>
      <c r="AG61" s="65">
        <v>0</v>
      </c>
      <c r="AH61" s="65">
        <v>0</v>
      </c>
      <c r="AI61" s="65">
        <v>0</v>
      </c>
      <c r="AJ61" s="65">
        <v>0</v>
      </c>
      <c r="AK61" s="65">
        <v>0</v>
      </c>
      <c r="AL61" s="64">
        <f t="shared" si="0"/>
        <v>0</v>
      </c>
      <c r="AM61" s="63"/>
      <c r="AN61" s="58" t="s">
        <v>33</v>
      </c>
      <c r="AO61" t="s">
        <v>33</v>
      </c>
    </row>
    <row r="62" spans="1:41">
      <c r="A62" s="63"/>
      <c r="B62" s="63"/>
      <c r="C62" s="71"/>
      <c r="D62" s="63"/>
      <c r="E62" s="63"/>
      <c r="F62" s="63" t="s">
        <v>30</v>
      </c>
      <c r="G62" s="65">
        <v>0</v>
      </c>
      <c r="H62" s="65">
        <v>3.5</v>
      </c>
      <c r="I62" s="65">
        <v>2.62</v>
      </c>
      <c r="J62" s="65">
        <v>3.34</v>
      </c>
      <c r="K62" s="65">
        <v>0</v>
      </c>
      <c r="L62" s="65">
        <v>0</v>
      </c>
      <c r="M62" s="65">
        <v>0</v>
      </c>
      <c r="N62" s="65">
        <v>3.5</v>
      </c>
      <c r="O62" s="65">
        <v>3.75</v>
      </c>
      <c r="P62" s="65">
        <v>0</v>
      </c>
      <c r="Q62" s="65">
        <v>0</v>
      </c>
      <c r="R62" s="65">
        <v>0.35</v>
      </c>
      <c r="S62" s="65">
        <v>0</v>
      </c>
      <c r="T62" s="65">
        <v>0</v>
      </c>
      <c r="U62" s="65">
        <v>3.86</v>
      </c>
      <c r="V62" s="65">
        <v>3.16</v>
      </c>
      <c r="W62" s="65">
        <v>2.5</v>
      </c>
      <c r="X62" s="65">
        <v>2.69</v>
      </c>
      <c r="Y62" s="65">
        <v>2</v>
      </c>
      <c r="Z62" s="65">
        <v>0</v>
      </c>
      <c r="AA62" s="65">
        <v>0</v>
      </c>
      <c r="AB62" s="65">
        <v>2.78</v>
      </c>
      <c r="AC62" s="65">
        <v>3.5</v>
      </c>
      <c r="AD62" s="65">
        <v>3.5</v>
      </c>
      <c r="AE62" s="65">
        <v>4.53</v>
      </c>
      <c r="AF62" s="65">
        <v>3.5</v>
      </c>
      <c r="AG62" s="65">
        <v>3.61</v>
      </c>
      <c r="AH62" s="65">
        <v>0</v>
      </c>
      <c r="AI62" s="65">
        <v>0</v>
      </c>
      <c r="AJ62" s="65">
        <v>2.5</v>
      </c>
      <c r="AK62" s="65">
        <v>0</v>
      </c>
      <c r="AL62" s="64">
        <f t="shared" si="0"/>
        <v>55.190000000000005</v>
      </c>
      <c r="AM62" s="63"/>
      <c r="AN62" s="58" t="s">
        <v>33</v>
      </c>
      <c r="AO62" t="s">
        <v>33</v>
      </c>
    </row>
    <row r="63" spans="1:41">
      <c r="A63" s="61">
        <f>+A58+1</f>
        <v>12</v>
      </c>
      <c r="B63" s="62" t="s">
        <v>46</v>
      </c>
      <c r="C63" s="71" t="s">
        <v>67</v>
      </c>
      <c r="D63" s="61">
        <v>1</v>
      </c>
      <c r="E63" s="63" t="s">
        <v>9</v>
      </c>
      <c r="F63" s="63" t="s">
        <v>5</v>
      </c>
      <c r="G63" s="65">
        <v>1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1</v>
      </c>
      <c r="O63" s="65">
        <v>0</v>
      </c>
      <c r="P63" s="65">
        <v>1</v>
      </c>
      <c r="Q63" s="65">
        <v>0</v>
      </c>
      <c r="R63" s="65">
        <v>1</v>
      </c>
      <c r="S63" s="65">
        <v>1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1</v>
      </c>
      <c r="AA63" s="65">
        <v>0</v>
      </c>
      <c r="AB63" s="65">
        <v>1</v>
      </c>
      <c r="AC63" s="65">
        <v>1</v>
      </c>
      <c r="AD63" s="65">
        <v>1</v>
      </c>
      <c r="AE63" s="65">
        <v>0</v>
      </c>
      <c r="AF63" s="65">
        <v>1</v>
      </c>
      <c r="AG63" s="65">
        <v>0</v>
      </c>
      <c r="AH63" s="65">
        <v>0</v>
      </c>
      <c r="AI63" s="65">
        <v>1</v>
      </c>
      <c r="AJ63" s="65">
        <v>1</v>
      </c>
      <c r="AK63" s="65">
        <v>0</v>
      </c>
      <c r="AL63" s="64">
        <f t="shared" si="0"/>
        <v>12</v>
      </c>
      <c r="AM63" s="63"/>
      <c r="AN63" s="58">
        <v>1991766.72</v>
      </c>
      <c r="AO63">
        <v>12</v>
      </c>
    </row>
    <row r="64" spans="1:41">
      <c r="A64" s="61"/>
      <c r="B64" s="62"/>
      <c r="C64" s="71"/>
      <c r="D64" s="63"/>
      <c r="E64" s="63"/>
      <c r="F64" s="63" t="s">
        <v>6</v>
      </c>
      <c r="G64" s="65">
        <v>80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74</v>
      </c>
      <c r="O64" s="65">
        <v>0</v>
      </c>
      <c r="P64" s="65">
        <v>73</v>
      </c>
      <c r="Q64" s="65">
        <v>0</v>
      </c>
      <c r="R64" s="65">
        <v>50</v>
      </c>
      <c r="S64" s="65">
        <v>70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73</v>
      </c>
      <c r="AA64" s="65">
        <v>0</v>
      </c>
      <c r="AB64" s="65">
        <v>77</v>
      </c>
      <c r="AC64" s="65">
        <v>80</v>
      </c>
      <c r="AD64" s="65">
        <v>70</v>
      </c>
      <c r="AE64" s="65">
        <v>0</v>
      </c>
      <c r="AF64" s="65">
        <v>55</v>
      </c>
      <c r="AG64" s="65">
        <v>0</v>
      </c>
      <c r="AH64" s="65">
        <v>0</v>
      </c>
      <c r="AI64" s="65">
        <v>75</v>
      </c>
      <c r="AJ64" s="65">
        <v>80</v>
      </c>
      <c r="AK64" s="65">
        <v>0</v>
      </c>
      <c r="AL64" s="64">
        <f t="shared" si="0"/>
        <v>857</v>
      </c>
      <c r="AM64" s="63"/>
      <c r="AN64" s="58" t="s">
        <v>33</v>
      </c>
      <c r="AO64" t="s">
        <v>33</v>
      </c>
    </row>
    <row r="65" spans="1:41">
      <c r="A65" s="61"/>
      <c r="B65" s="62"/>
      <c r="C65" s="71"/>
      <c r="D65" s="63"/>
      <c r="E65" s="63"/>
      <c r="F65" s="63" t="s">
        <v>23</v>
      </c>
      <c r="G65" s="65">
        <v>667.88855157141541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658.50940091922598</v>
      </c>
      <c r="O65" s="65">
        <v>0</v>
      </c>
      <c r="P65" s="65">
        <v>632.0119137570648</v>
      </c>
      <c r="Q65" s="65">
        <v>0</v>
      </c>
      <c r="R65" s="65">
        <v>453.53397269881032</v>
      </c>
      <c r="S65" s="65">
        <v>644.57564829635066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754.42808162340543</v>
      </c>
      <c r="AA65" s="65">
        <v>0</v>
      </c>
      <c r="AB65" s="65">
        <v>685.20572798351895</v>
      </c>
      <c r="AC65" s="65">
        <v>726.31482433873975</v>
      </c>
      <c r="AD65" s="65">
        <v>606.03882141088411</v>
      </c>
      <c r="AE65" s="65">
        <v>0</v>
      </c>
      <c r="AF65" s="65">
        <v>506.45229508998978</v>
      </c>
      <c r="AG65" s="65">
        <v>0</v>
      </c>
      <c r="AH65" s="65">
        <v>0</v>
      </c>
      <c r="AI65" s="65">
        <v>673.25290856172774</v>
      </c>
      <c r="AJ65" s="65">
        <v>667.88855157141541</v>
      </c>
      <c r="AK65" s="65">
        <v>0</v>
      </c>
      <c r="AL65" s="64">
        <f t="shared" si="0"/>
        <v>7676.1006978225487</v>
      </c>
      <c r="AM65" s="63"/>
      <c r="AN65" s="58" t="s">
        <v>33</v>
      </c>
      <c r="AO65" t="s">
        <v>33</v>
      </c>
    </row>
    <row r="66" spans="1:41">
      <c r="A66" s="61"/>
      <c r="B66" s="62"/>
      <c r="C66" s="71"/>
      <c r="D66" s="63"/>
      <c r="E66" s="63"/>
      <c r="F66" s="63" t="s">
        <v>29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>
        <v>0</v>
      </c>
      <c r="AH66" s="65">
        <v>0</v>
      </c>
      <c r="AI66" s="65">
        <v>0</v>
      </c>
      <c r="AJ66" s="65">
        <v>0</v>
      </c>
      <c r="AK66" s="65">
        <v>0</v>
      </c>
      <c r="AL66" s="64">
        <f t="shared" si="0"/>
        <v>0</v>
      </c>
      <c r="AM66" s="63"/>
      <c r="AN66" s="58" t="s">
        <v>33</v>
      </c>
      <c r="AO66" t="s">
        <v>33</v>
      </c>
    </row>
    <row r="67" spans="1:41">
      <c r="A67" s="61"/>
      <c r="B67" s="62"/>
      <c r="C67" s="71"/>
      <c r="D67" s="63"/>
      <c r="E67" s="63"/>
      <c r="F67" s="63" t="s">
        <v>30</v>
      </c>
      <c r="G67" s="65">
        <v>3.25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3.48</v>
      </c>
      <c r="O67" s="65">
        <v>0</v>
      </c>
      <c r="P67" s="65">
        <v>2.5</v>
      </c>
      <c r="Q67" s="65">
        <v>0</v>
      </c>
      <c r="R67" s="65">
        <v>3.79</v>
      </c>
      <c r="S67" s="65">
        <v>3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3.25</v>
      </c>
      <c r="AA67" s="65">
        <v>0</v>
      </c>
      <c r="AB67" s="65">
        <v>2.8</v>
      </c>
      <c r="AC67" s="65">
        <v>3.5</v>
      </c>
      <c r="AD67" s="65">
        <v>3.5</v>
      </c>
      <c r="AE67" s="65">
        <v>0</v>
      </c>
      <c r="AF67" s="65">
        <v>3.25</v>
      </c>
      <c r="AG67" s="65">
        <v>0</v>
      </c>
      <c r="AH67" s="65">
        <v>0</v>
      </c>
      <c r="AI67" s="65">
        <v>2.4</v>
      </c>
      <c r="AJ67" s="65">
        <v>2</v>
      </c>
      <c r="AK67" s="65">
        <v>0</v>
      </c>
      <c r="AL67" s="64">
        <f t="shared" si="0"/>
        <v>36.72</v>
      </c>
      <c r="AM67" s="63"/>
      <c r="AN67" s="58" t="s">
        <v>33</v>
      </c>
      <c r="AO67" t="s">
        <v>33</v>
      </c>
    </row>
    <row r="68" spans="1:41">
      <c r="A68" s="61">
        <f>+A63+1</f>
        <v>13</v>
      </c>
      <c r="B68" s="62" t="s">
        <v>47</v>
      </c>
      <c r="C68" s="71" t="s">
        <v>68</v>
      </c>
      <c r="D68" s="61">
        <v>1</v>
      </c>
      <c r="E68" s="63" t="s">
        <v>9</v>
      </c>
      <c r="F68" s="63" t="s">
        <v>5</v>
      </c>
      <c r="G68" s="65">
        <v>0</v>
      </c>
      <c r="H68" s="65">
        <v>1</v>
      </c>
      <c r="I68" s="65">
        <v>0</v>
      </c>
      <c r="J68" s="65">
        <v>1</v>
      </c>
      <c r="K68" s="65">
        <v>0</v>
      </c>
      <c r="L68" s="65">
        <v>1</v>
      </c>
      <c r="M68" s="65">
        <v>0</v>
      </c>
      <c r="N68" s="65">
        <v>1</v>
      </c>
      <c r="O68" s="65">
        <v>1</v>
      </c>
      <c r="P68" s="65">
        <v>1</v>
      </c>
      <c r="Q68" s="65">
        <v>0</v>
      </c>
      <c r="R68" s="65">
        <v>1</v>
      </c>
      <c r="S68" s="65">
        <v>1</v>
      </c>
      <c r="T68" s="65">
        <v>0</v>
      </c>
      <c r="U68" s="65">
        <v>0</v>
      </c>
      <c r="V68" s="65">
        <v>1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1</v>
      </c>
      <c r="AC68" s="65">
        <v>0</v>
      </c>
      <c r="AD68" s="65">
        <v>1</v>
      </c>
      <c r="AE68" s="65">
        <v>0</v>
      </c>
      <c r="AF68" s="65">
        <v>1</v>
      </c>
      <c r="AG68" s="65">
        <v>0</v>
      </c>
      <c r="AH68" s="65">
        <v>0</v>
      </c>
      <c r="AI68" s="65">
        <v>1</v>
      </c>
      <c r="AJ68" s="65">
        <v>1</v>
      </c>
      <c r="AK68" s="65">
        <v>0</v>
      </c>
      <c r="AL68" s="64">
        <f t="shared" ref="AL68:AL112" si="2">SUM(G68:AK68)</f>
        <v>14</v>
      </c>
      <c r="AM68" s="63"/>
      <c r="AN68" s="58">
        <v>2142018.4</v>
      </c>
      <c r="AO68">
        <v>14</v>
      </c>
    </row>
    <row r="69" spans="1:41">
      <c r="A69" s="61"/>
      <c r="B69" s="62"/>
      <c r="C69" s="71"/>
      <c r="D69" s="63"/>
      <c r="E69" s="63"/>
      <c r="F69" s="63" t="s">
        <v>6</v>
      </c>
      <c r="G69" s="65">
        <v>0</v>
      </c>
      <c r="H69" s="65">
        <v>70</v>
      </c>
      <c r="I69" s="65">
        <v>0</v>
      </c>
      <c r="J69" s="65">
        <v>80</v>
      </c>
      <c r="K69" s="65">
        <v>0</v>
      </c>
      <c r="L69" s="65">
        <v>71</v>
      </c>
      <c r="M69" s="65">
        <v>0</v>
      </c>
      <c r="N69" s="65">
        <v>73</v>
      </c>
      <c r="O69" s="65">
        <v>76</v>
      </c>
      <c r="P69" s="65">
        <v>72</v>
      </c>
      <c r="Q69" s="65">
        <v>0</v>
      </c>
      <c r="R69" s="65">
        <v>50</v>
      </c>
      <c r="S69" s="65">
        <v>70</v>
      </c>
      <c r="T69" s="65">
        <v>0</v>
      </c>
      <c r="U69" s="65">
        <v>0</v>
      </c>
      <c r="V69" s="65">
        <v>71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77</v>
      </c>
      <c r="AC69" s="65">
        <v>0</v>
      </c>
      <c r="AD69" s="65">
        <v>70</v>
      </c>
      <c r="AE69" s="65">
        <v>0</v>
      </c>
      <c r="AF69" s="65">
        <v>55</v>
      </c>
      <c r="AG69" s="65">
        <v>0</v>
      </c>
      <c r="AH69" s="65">
        <v>0</v>
      </c>
      <c r="AI69" s="65">
        <v>75</v>
      </c>
      <c r="AJ69" s="65">
        <v>80</v>
      </c>
      <c r="AK69" s="65">
        <v>0</v>
      </c>
      <c r="AL69" s="64">
        <f t="shared" si="2"/>
        <v>990</v>
      </c>
      <c r="AM69" s="63"/>
      <c r="AN69" s="58" t="s">
        <v>33</v>
      </c>
      <c r="AO69" t="s">
        <v>33</v>
      </c>
    </row>
    <row r="70" spans="1:41">
      <c r="A70" s="61"/>
      <c r="B70" s="62"/>
      <c r="C70" s="71"/>
      <c r="D70" s="63"/>
      <c r="E70" s="63"/>
      <c r="F70" s="63" t="s">
        <v>23</v>
      </c>
      <c r="G70" s="65">
        <v>0</v>
      </c>
      <c r="H70" s="65">
        <v>662.80854130895466</v>
      </c>
      <c r="I70" s="65">
        <v>0</v>
      </c>
      <c r="J70" s="65">
        <v>826.77050040921142</v>
      </c>
      <c r="K70" s="65">
        <v>0</v>
      </c>
      <c r="L70" s="65">
        <v>684.81561178230356</v>
      </c>
      <c r="M70" s="65">
        <v>0</v>
      </c>
      <c r="N70" s="65">
        <v>649.61062523112832</v>
      </c>
      <c r="O70" s="65">
        <v>699.82498957889493</v>
      </c>
      <c r="P70" s="65">
        <v>623.35421630833798</v>
      </c>
      <c r="Q70" s="65">
        <v>0</v>
      </c>
      <c r="R70" s="65">
        <v>453.53397269881032</v>
      </c>
      <c r="S70" s="65">
        <v>644.57564829635066</v>
      </c>
      <c r="T70" s="65">
        <v>0</v>
      </c>
      <c r="U70" s="65">
        <v>0</v>
      </c>
      <c r="V70" s="65">
        <v>637.34608677176891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685.20572798351895</v>
      </c>
      <c r="AC70" s="65">
        <v>0</v>
      </c>
      <c r="AD70" s="65">
        <v>606.03882141088411</v>
      </c>
      <c r="AE70" s="65">
        <v>0</v>
      </c>
      <c r="AF70" s="65">
        <v>506.45229508998978</v>
      </c>
      <c r="AG70" s="65">
        <v>0</v>
      </c>
      <c r="AH70" s="65">
        <v>0</v>
      </c>
      <c r="AI70" s="65">
        <v>673.25290856172774</v>
      </c>
      <c r="AJ70" s="65">
        <v>667.88855157141541</v>
      </c>
      <c r="AK70" s="65">
        <v>0</v>
      </c>
      <c r="AL70" s="64">
        <f t="shared" si="2"/>
        <v>9021.4784970032961</v>
      </c>
      <c r="AM70" s="63"/>
      <c r="AN70" s="58" t="s">
        <v>33</v>
      </c>
      <c r="AO70" t="s">
        <v>33</v>
      </c>
    </row>
    <row r="71" spans="1:41">
      <c r="A71" s="61"/>
      <c r="B71" s="62"/>
      <c r="C71" s="71"/>
      <c r="D71" s="63"/>
      <c r="E71" s="63"/>
      <c r="F71" s="63" t="s">
        <v>29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65">
        <v>0</v>
      </c>
      <c r="AH71" s="65">
        <v>0</v>
      </c>
      <c r="AI71" s="65">
        <v>0</v>
      </c>
      <c r="AJ71" s="65">
        <v>0</v>
      </c>
      <c r="AK71" s="65">
        <v>0</v>
      </c>
      <c r="AL71" s="64">
        <f t="shared" si="2"/>
        <v>0</v>
      </c>
      <c r="AM71" s="63"/>
      <c r="AN71" s="58" t="s">
        <v>33</v>
      </c>
      <c r="AO71" t="s">
        <v>33</v>
      </c>
    </row>
    <row r="72" spans="1:41">
      <c r="A72" s="63"/>
      <c r="B72" s="63"/>
      <c r="C72" s="71"/>
      <c r="D72" s="63"/>
      <c r="E72" s="63"/>
      <c r="F72" s="63" t="s">
        <v>30</v>
      </c>
      <c r="G72" s="65">
        <v>0</v>
      </c>
      <c r="H72" s="65">
        <v>3</v>
      </c>
      <c r="I72" s="65">
        <v>0</v>
      </c>
      <c r="J72" s="65">
        <v>3.6</v>
      </c>
      <c r="K72" s="65">
        <v>0</v>
      </c>
      <c r="L72" s="65">
        <v>2.5099999999999998</v>
      </c>
      <c r="M72" s="65">
        <v>0</v>
      </c>
      <c r="N72" s="65">
        <v>3.48</v>
      </c>
      <c r="O72" s="65">
        <v>3.15</v>
      </c>
      <c r="P72" s="65">
        <v>2</v>
      </c>
      <c r="Q72" s="65">
        <v>0</v>
      </c>
      <c r="R72" s="65">
        <v>3.8</v>
      </c>
      <c r="S72" s="65">
        <v>3</v>
      </c>
      <c r="T72" s="65">
        <v>0</v>
      </c>
      <c r="U72" s="65">
        <v>0</v>
      </c>
      <c r="V72" s="65">
        <v>3.1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2.8</v>
      </c>
      <c r="AC72" s="65">
        <v>0</v>
      </c>
      <c r="AD72" s="65">
        <v>3.5</v>
      </c>
      <c r="AE72" s="65">
        <v>0</v>
      </c>
      <c r="AF72" s="65">
        <v>3.25</v>
      </c>
      <c r="AG72" s="65">
        <v>0</v>
      </c>
      <c r="AH72" s="65">
        <v>0</v>
      </c>
      <c r="AI72" s="65">
        <v>2.4</v>
      </c>
      <c r="AJ72" s="65">
        <v>2</v>
      </c>
      <c r="AK72" s="65">
        <v>0</v>
      </c>
      <c r="AL72" s="64">
        <f t="shared" si="2"/>
        <v>41.59</v>
      </c>
      <c r="AM72" s="63"/>
      <c r="AN72" s="58" t="s">
        <v>33</v>
      </c>
      <c r="AO72" t="s">
        <v>33</v>
      </c>
    </row>
    <row r="73" spans="1:41">
      <c r="A73" s="61">
        <f>+A68+1</f>
        <v>14</v>
      </c>
      <c r="B73" s="62" t="s">
        <v>48</v>
      </c>
      <c r="C73" s="71" t="s">
        <v>69</v>
      </c>
      <c r="D73" s="61">
        <v>1</v>
      </c>
      <c r="E73" s="63" t="s">
        <v>9</v>
      </c>
      <c r="F73" s="63" t="s">
        <v>5</v>
      </c>
      <c r="G73" s="65">
        <v>0</v>
      </c>
      <c r="H73" s="65">
        <v>1</v>
      </c>
      <c r="I73" s="65">
        <v>0</v>
      </c>
      <c r="J73" s="65">
        <v>1</v>
      </c>
      <c r="K73" s="65">
        <v>0</v>
      </c>
      <c r="L73" s="65">
        <v>0</v>
      </c>
      <c r="M73" s="65">
        <v>0</v>
      </c>
      <c r="N73" s="65">
        <v>1</v>
      </c>
      <c r="O73" s="65">
        <v>1</v>
      </c>
      <c r="P73" s="65">
        <v>1</v>
      </c>
      <c r="Q73" s="65">
        <v>0</v>
      </c>
      <c r="R73" s="65">
        <v>1</v>
      </c>
      <c r="S73" s="65">
        <v>0</v>
      </c>
      <c r="T73" s="65">
        <v>0</v>
      </c>
      <c r="U73" s="65">
        <v>0</v>
      </c>
      <c r="V73" s="65">
        <v>1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0</v>
      </c>
      <c r="AC73" s="65">
        <v>1</v>
      </c>
      <c r="AD73" s="65">
        <v>1</v>
      </c>
      <c r="AE73" s="65">
        <v>0</v>
      </c>
      <c r="AF73" s="65">
        <v>1</v>
      </c>
      <c r="AG73" s="65">
        <v>1</v>
      </c>
      <c r="AH73" s="65">
        <v>0</v>
      </c>
      <c r="AI73" s="65">
        <v>1</v>
      </c>
      <c r="AJ73" s="65">
        <v>0</v>
      </c>
      <c r="AK73" s="65">
        <v>0</v>
      </c>
      <c r="AL73" s="64">
        <f t="shared" si="2"/>
        <v>13</v>
      </c>
      <c r="AM73" s="63"/>
      <c r="AN73" s="58">
        <v>2134432.7999999998</v>
      </c>
      <c r="AO73">
        <v>13</v>
      </c>
    </row>
    <row r="74" spans="1:41">
      <c r="A74" s="61"/>
      <c r="B74" s="62"/>
      <c r="C74" s="71"/>
      <c r="D74" s="63"/>
      <c r="E74" s="63"/>
      <c r="F74" s="63" t="s">
        <v>6</v>
      </c>
      <c r="G74" s="65">
        <v>0</v>
      </c>
      <c r="H74" s="65">
        <v>70</v>
      </c>
      <c r="I74" s="65">
        <v>0</v>
      </c>
      <c r="J74" s="65">
        <v>85</v>
      </c>
      <c r="K74" s="65">
        <v>0</v>
      </c>
      <c r="L74" s="65">
        <v>0</v>
      </c>
      <c r="M74" s="65">
        <v>0</v>
      </c>
      <c r="N74" s="65">
        <v>80</v>
      </c>
      <c r="O74" s="65">
        <v>75</v>
      </c>
      <c r="P74" s="65">
        <v>73</v>
      </c>
      <c r="Q74" s="65">
        <v>0</v>
      </c>
      <c r="R74" s="65">
        <v>51</v>
      </c>
      <c r="S74" s="65">
        <v>0</v>
      </c>
      <c r="T74" s="65">
        <v>0</v>
      </c>
      <c r="U74" s="65">
        <v>0</v>
      </c>
      <c r="V74" s="65">
        <v>80</v>
      </c>
      <c r="W74" s="65">
        <v>0</v>
      </c>
      <c r="X74" s="65">
        <v>0</v>
      </c>
      <c r="Y74" s="65">
        <v>0</v>
      </c>
      <c r="Z74" s="65">
        <v>70</v>
      </c>
      <c r="AA74" s="65">
        <v>0</v>
      </c>
      <c r="AB74" s="65">
        <v>0</v>
      </c>
      <c r="AC74" s="65">
        <v>95</v>
      </c>
      <c r="AD74" s="65">
        <v>75</v>
      </c>
      <c r="AE74" s="65">
        <v>0</v>
      </c>
      <c r="AF74" s="65">
        <v>57</v>
      </c>
      <c r="AG74" s="65">
        <v>71</v>
      </c>
      <c r="AH74" s="65">
        <v>0</v>
      </c>
      <c r="AI74" s="65">
        <v>75</v>
      </c>
      <c r="AJ74" s="65">
        <v>0</v>
      </c>
      <c r="AK74" s="65">
        <v>0</v>
      </c>
      <c r="AL74" s="64">
        <f t="shared" si="2"/>
        <v>957</v>
      </c>
      <c r="AM74" s="63"/>
      <c r="AN74" s="58" t="s">
        <v>33</v>
      </c>
      <c r="AO74" t="s">
        <v>33</v>
      </c>
    </row>
    <row r="75" spans="1:41">
      <c r="A75" s="61"/>
      <c r="B75" s="62"/>
      <c r="C75" s="71"/>
      <c r="D75" s="63"/>
      <c r="E75" s="63"/>
      <c r="F75" s="63" t="s">
        <v>23</v>
      </c>
      <c r="G75" s="65">
        <v>0</v>
      </c>
      <c r="H75" s="65">
        <v>662.80854130895466</v>
      </c>
      <c r="I75" s="65">
        <v>0</v>
      </c>
      <c r="J75" s="65">
        <v>878.44365668478713</v>
      </c>
      <c r="K75" s="65">
        <v>0</v>
      </c>
      <c r="L75" s="65">
        <v>0</v>
      </c>
      <c r="M75" s="65">
        <v>0</v>
      </c>
      <c r="N75" s="65">
        <v>711.90205504781193</v>
      </c>
      <c r="O75" s="65">
        <v>690.61676603180422</v>
      </c>
      <c r="P75" s="65">
        <v>632.0119137570648</v>
      </c>
      <c r="Q75" s="65">
        <v>0</v>
      </c>
      <c r="R75" s="65">
        <v>462.60465215278651</v>
      </c>
      <c r="S75" s="65">
        <v>0</v>
      </c>
      <c r="T75" s="65">
        <v>0</v>
      </c>
      <c r="U75" s="65">
        <v>0</v>
      </c>
      <c r="V75" s="65">
        <v>718.1364357991763</v>
      </c>
      <c r="W75" s="65">
        <v>0</v>
      </c>
      <c r="X75" s="65">
        <v>0</v>
      </c>
      <c r="Y75" s="65">
        <v>0</v>
      </c>
      <c r="Z75" s="65">
        <v>723.42418785806001</v>
      </c>
      <c r="AA75" s="65">
        <v>0</v>
      </c>
      <c r="AB75" s="65">
        <v>0</v>
      </c>
      <c r="AC75" s="65">
        <v>862.49885390225336</v>
      </c>
      <c r="AD75" s="65">
        <v>649.32730865451867</v>
      </c>
      <c r="AE75" s="65">
        <v>0</v>
      </c>
      <c r="AF75" s="65">
        <v>524.8687421841712</v>
      </c>
      <c r="AG75" s="65">
        <v>625.22719375841598</v>
      </c>
      <c r="AH75" s="65">
        <v>0</v>
      </c>
      <c r="AI75" s="65">
        <v>673.25290856172774</v>
      </c>
      <c r="AJ75" s="65">
        <v>0</v>
      </c>
      <c r="AK75" s="65">
        <v>0</v>
      </c>
      <c r="AL75" s="64">
        <f t="shared" si="2"/>
        <v>8815.1232157015329</v>
      </c>
      <c r="AM75" s="63"/>
      <c r="AN75" s="58" t="s">
        <v>33</v>
      </c>
      <c r="AO75" t="s">
        <v>33</v>
      </c>
    </row>
    <row r="76" spans="1:41">
      <c r="A76" s="61"/>
      <c r="B76" s="62"/>
      <c r="C76" s="71"/>
      <c r="D76" s="63"/>
      <c r="E76" s="63"/>
      <c r="F76" s="63" t="s">
        <v>29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65">
        <v>0</v>
      </c>
      <c r="AH76" s="65">
        <v>0</v>
      </c>
      <c r="AI76" s="65">
        <v>0</v>
      </c>
      <c r="AJ76" s="65">
        <v>0</v>
      </c>
      <c r="AK76" s="65">
        <v>0</v>
      </c>
      <c r="AL76" s="64">
        <f t="shared" si="2"/>
        <v>0</v>
      </c>
      <c r="AM76" s="63"/>
      <c r="AN76" s="58" t="s">
        <v>33</v>
      </c>
      <c r="AO76" t="s">
        <v>33</v>
      </c>
    </row>
    <row r="77" spans="1:41">
      <c r="A77" s="61"/>
      <c r="B77" s="62"/>
      <c r="C77" s="71"/>
      <c r="D77" s="61"/>
      <c r="E77" s="63"/>
      <c r="F77" s="63" t="s">
        <v>30</v>
      </c>
      <c r="G77" s="65">
        <v>0</v>
      </c>
      <c r="H77" s="65">
        <v>3</v>
      </c>
      <c r="I77" s="65">
        <v>0</v>
      </c>
      <c r="J77" s="65">
        <v>3.58</v>
      </c>
      <c r="K77" s="65">
        <v>0</v>
      </c>
      <c r="L77" s="65">
        <v>0</v>
      </c>
      <c r="M77" s="65">
        <v>0</v>
      </c>
      <c r="N77" s="65">
        <v>3.5</v>
      </c>
      <c r="O77" s="65">
        <v>3.16</v>
      </c>
      <c r="P77" s="65">
        <v>2.5</v>
      </c>
      <c r="Q77" s="65">
        <v>0</v>
      </c>
      <c r="R77" s="65">
        <v>3.85</v>
      </c>
      <c r="S77" s="65">
        <v>0</v>
      </c>
      <c r="T77" s="65">
        <v>0</v>
      </c>
      <c r="U77" s="65">
        <v>0</v>
      </c>
      <c r="V77" s="65">
        <v>3.2</v>
      </c>
      <c r="W77" s="65">
        <v>0</v>
      </c>
      <c r="X77" s="65">
        <v>0</v>
      </c>
      <c r="Y77" s="65">
        <v>0</v>
      </c>
      <c r="Z77" s="65">
        <v>3.14</v>
      </c>
      <c r="AA77" s="65">
        <v>0</v>
      </c>
      <c r="AB77" s="65">
        <v>0</v>
      </c>
      <c r="AC77" s="65">
        <v>3.75</v>
      </c>
      <c r="AD77" s="65">
        <v>3.5</v>
      </c>
      <c r="AE77" s="65">
        <v>0</v>
      </c>
      <c r="AF77" s="65">
        <v>3.25</v>
      </c>
      <c r="AG77" s="65">
        <v>3.5</v>
      </c>
      <c r="AH77" s="65">
        <v>0</v>
      </c>
      <c r="AI77" s="65">
        <v>2.4</v>
      </c>
      <c r="AJ77" s="65">
        <v>0</v>
      </c>
      <c r="AK77" s="65">
        <v>0</v>
      </c>
      <c r="AL77" s="64">
        <f t="shared" si="2"/>
        <v>42.33</v>
      </c>
      <c r="AM77" s="63"/>
      <c r="AN77" s="58" t="s">
        <v>33</v>
      </c>
      <c r="AO77" t="s">
        <v>33</v>
      </c>
    </row>
    <row r="78" spans="1:41">
      <c r="A78" s="61">
        <f>+A73+1</f>
        <v>15</v>
      </c>
      <c r="B78" s="62" t="s">
        <v>49</v>
      </c>
      <c r="C78" s="71" t="s">
        <v>70</v>
      </c>
      <c r="D78" s="61">
        <v>1</v>
      </c>
      <c r="E78" s="63" t="s">
        <v>9</v>
      </c>
      <c r="F78" s="63" t="s">
        <v>5</v>
      </c>
      <c r="G78" s="65">
        <v>1</v>
      </c>
      <c r="H78" s="65">
        <v>1</v>
      </c>
      <c r="I78" s="65">
        <v>1</v>
      </c>
      <c r="J78" s="65">
        <v>1</v>
      </c>
      <c r="K78" s="65">
        <v>0</v>
      </c>
      <c r="L78" s="65">
        <v>1</v>
      </c>
      <c r="M78" s="65">
        <v>0</v>
      </c>
      <c r="N78" s="65">
        <v>1</v>
      </c>
      <c r="O78" s="65">
        <v>1</v>
      </c>
      <c r="P78" s="65">
        <v>1</v>
      </c>
      <c r="Q78" s="65">
        <v>1</v>
      </c>
      <c r="R78" s="65">
        <v>1</v>
      </c>
      <c r="S78" s="65">
        <v>1</v>
      </c>
      <c r="T78" s="65">
        <v>0</v>
      </c>
      <c r="U78" s="65">
        <v>0</v>
      </c>
      <c r="V78" s="65">
        <v>1</v>
      </c>
      <c r="W78" s="65">
        <v>1</v>
      </c>
      <c r="X78" s="65">
        <v>1</v>
      </c>
      <c r="Y78" s="65">
        <v>1</v>
      </c>
      <c r="Z78" s="65">
        <v>1</v>
      </c>
      <c r="AA78" s="65">
        <v>0</v>
      </c>
      <c r="AB78" s="65">
        <v>1</v>
      </c>
      <c r="AC78" s="65">
        <v>1</v>
      </c>
      <c r="AD78" s="65">
        <v>1</v>
      </c>
      <c r="AE78" s="65">
        <v>1</v>
      </c>
      <c r="AF78" s="65">
        <v>1</v>
      </c>
      <c r="AG78" s="65">
        <v>1</v>
      </c>
      <c r="AH78" s="65">
        <v>0</v>
      </c>
      <c r="AI78" s="65">
        <v>1</v>
      </c>
      <c r="AJ78" s="65">
        <v>1</v>
      </c>
      <c r="AK78" s="65">
        <v>0</v>
      </c>
      <c r="AL78" s="64">
        <f t="shared" si="2"/>
        <v>24</v>
      </c>
      <c r="AM78" s="63"/>
      <c r="AN78" s="58">
        <v>7037230.4399999995</v>
      </c>
      <c r="AO78">
        <v>24</v>
      </c>
    </row>
    <row r="79" spans="1:41">
      <c r="A79" s="61"/>
      <c r="B79" s="62"/>
      <c r="C79" s="71"/>
      <c r="D79" s="63"/>
      <c r="E79" s="63"/>
      <c r="F79" s="63" t="s">
        <v>6</v>
      </c>
      <c r="G79" s="65">
        <v>115</v>
      </c>
      <c r="H79" s="65">
        <v>81</v>
      </c>
      <c r="I79" s="65">
        <v>90</v>
      </c>
      <c r="J79" s="65">
        <v>161</v>
      </c>
      <c r="K79" s="65">
        <v>0</v>
      </c>
      <c r="L79" s="65">
        <v>115</v>
      </c>
      <c r="M79" s="65">
        <v>0</v>
      </c>
      <c r="N79" s="65">
        <v>151</v>
      </c>
      <c r="O79" s="65">
        <v>148</v>
      </c>
      <c r="P79" s="65">
        <v>145</v>
      </c>
      <c r="Q79" s="65">
        <v>167</v>
      </c>
      <c r="R79" s="65">
        <v>101</v>
      </c>
      <c r="S79" s="65">
        <v>116</v>
      </c>
      <c r="T79" s="65">
        <v>0</v>
      </c>
      <c r="U79" s="65">
        <v>0</v>
      </c>
      <c r="V79" s="65">
        <v>146</v>
      </c>
      <c r="W79" s="65">
        <v>151</v>
      </c>
      <c r="X79" s="65">
        <v>105</v>
      </c>
      <c r="Y79" s="65">
        <v>121</v>
      </c>
      <c r="Z79" s="65">
        <v>145</v>
      </c>
      <c r="AA79" s="65">
        <v>0</v>
      </c>
      <c r="AB79" s="65">
        <v>124</v>
      </c>
      <c r="AC79" s="65">
        <v>144</v>
      </c>
      <c r="AD79" s="65">
        <v>145</v>
      </c>
      <c r="AE79" s="65">
        <v>93</v>
      </c>
      <c r="AF79" s="65">
        <v>133</v>
      </c>
      <c r="AG79" s="65">
        <v>135</v>
      </c>
      <c r="AH79" s="65">
        <v>0</v>
      </c>
      <c r="AI79" s="65">
        <v>144</v>
      </c>
      <c r="AJ79" s="65">
        <v>124</v>
      </c>
      <c r="AK79" s="65">
        <v>0</v>
      </c>
      <c r="AL79" s="64">
        <f t="shared" si="2"/>
        <v>3100</v>
      </c>
      <c r="AM79" s="63"/>
      <c r="AN79" s="58" t="s">
        <v>33</v>
      </c>
      <c r="AO79" t="s">
        <v>33</v>
      </c>
    </row>
    <row r="80" spans="1:41">
      <c r="A80" s="61"/>
      <c r="B80" s="62"/>
      <c r="C80" s="71"/>
      <c r="D80" s="63"/>
      <c r="E80" s="63"/>
      <c r="F80" s="63" t="s">
        <v>23</v>
      </c>
      <c r="G80" s="65">
        <v>960.08979288390969</v>
      </c>
      <c r="H80" s="65">
        <v>766.9641692289332</v>
      </c>
      <c r="I80" s="65">
        <v>852.18241025437021</v>
      </c>
      <c r="J80" s="65">
        <v>1663.8756320735381</v>
      </c>
      <c r="K80" s="65">
        <v>0</v>
      </c>
      <c r="L80" s="65">
        <v>1067.896639246195</v>
      </c>
      <c r="M80" s="65">
        <v>0</v>
      </c>
      <c r="N80" s="65">
        <v>1214.2652956047798</v>
      </c>
      <c r="O80" s="65">
        <v>1343.6824250266684</v>
      </c>
      <c r="P80" s="65">
        <v>1255.3661300654028</v>
      </c>
      <c r="Q80" s="65">
        <v>1445.8354739373949</v>
      </c>
      <c r="R80" s="65">
        <v>917.35181223735492</v>
      </c>
      <c r="S80" s="65">
        <v>1068.1539314625238</v>
      </c>
      <c r="T80" s="65">
        <v>0</v>
      </c>
      <c r="U80" s="65">
        <v>0</v>
      </c>
      <c r="V80" s="65">
        <v>1310.5989953334965</v>
      </c>
      <c r="W80" s="65">
        <v>1260.6396410910465</v>
      </c>
      <c r="X80" s="65">
        <v>994.21281196343193</v>
      </c>
      <c r="Y80" s="65">
        <v>1145.7119071197644</v>
      </c>
      <c r="Z80" s="65">
        <v>1502.1999999999998</v>
      </c>
      <c r="AA80" s="65">
        <v>0</v>
      </c>
      <c r="AB80" s="65">
        <v>1151.4711588393754</v>
      </c>
      <c r="AC80" s="65">
        <v>1157.9748514376706</v>
      </c>
      <c r="AD80" s="65">
        <v>1316.4456191139657</v>
      </c>
      <c r="AE80" s="65">
        <v>843.5731892197872</v>
      </c>
      <c r="AF80" s="65">
        <v>1224.6937317630661</v>
      </c>
      <c r="AG80" s="65">
        <v>1188.8122698223401</v>
      </c>
      <c r="AH80" s="65">
        <v>0</v>
      </c>
      <c r="AI80" s="65">
        <v>1292.6455844385173</v>
      </c>
      <c r="AJ80" s="65">
        <v>1035.227254935694</v>
      </c>
      <c r="AK80" s="65">
        <v>0</v>
      </c>
      <c r="AL80" s="64">
        <f t="shared" si="2"/>
        <v>27979.870727099224</v>
      </c>
      <c r="AM80" s="63"/>
      <c r="AN80" s="58" t="s">
        <v>33</v>
      </c>
      <c r="AO80" t="s">
        <v>33</v>
      </c>
    </row>
    <row r="81" spans="1:41">
      <c r="A81" s="61"/>
      <c r="B81" s="62"/>
      <c r="C81" s="71"/>
      <c r="D81" s="63"/>
      <c r="E81" s="63"/>
      <c r="F81" s="63" t="s">
        <v>29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  <c r="AG81" s="65">
        <v>0</v>
      </c>
      <c r="AH81" s="65">
        <v>0</v>
      </c>
      <c r="AI81" s="65">
        <v>0</v>
      </c>
      <c r="AJ81" s="65">
        <v>0</v>
      </c>
      <c r="AK81" s="65">
        <v>0</v>
      </c>
      <c r="AL81" s="64">
        <f t="shared" si="2"/>
        <v>0</v>
      </c>
      <c r="AM81" s="63"/>
      <c r="AN81" s="58" t="s">
        <v>33</v>
      </c>
      <c r="AO81" t="s">
        <v>33</v>
      </c>
    </row>
    <row r="82" spans="1:41">
      <c r="A82" s="63"/>
      <c r="B82" s="63"/>
      <c r="C82" s="71"/>
      <c r="D82" s="61"/>
      <c r="E82" s="63"/>
      <c r="F82" s="63" t="s">
        <v>30</v>
      </c>
      <c r="G82" s="65">
        <v>4.5</v>
      </c>
      <c r="H82" s="65">
        <v>3</v>
      </c>
      <c r="I82" s="65">
        <v>2.64</v>
      </c>
      <c r="J82" s="65">
        <v>4</v>
      </c>
      <c r="K82" s="65">
        <v>0</v>
      </c>
      <c r="L82" s="65">
        <v>3.45</v>
      </c>
      <c r="M82" s="65">
        <v>0</v>
      </c>
      <c r="N82" s="65">
        <v>4.5</v>
      </c>
      <c r="O82" s="65">
        <v>4.5</v>
      </c>
      <c r="P82" s="65">
        <v>3</v>
      </c>
      <c r="Q82" s="65">
        <v>4.5</v>
      </c>
      <c r="R82" s="65">
        <v>4</v>
      </c>
      <c r="S82" s="65">
        <v>4</v>
      </c>
      <c r="T82" s="65">
        <v>0</v>
      </c>
      <c r="U82" s="65">
        <v>0</v>
      </c>
      <c r="V82" s="65">
        <v>3.5</v>
      </c>
      <c r="W82" s="65">
        <v>3.5</v>
      </c>
      <c r="X82" s="65">
        <v>3.75</v>
      </c>
      <c r="Y82" s="65">
        <v>2.63</v>
      </c>
      <c r="Z82" s="65">
        <v>4</v>
      </c>
      <c r="AA82" s="65">
        <v>0</v>
      </c>
      <c r="AB82" s="65">
        <v>3.45</v>
      </c>
      <c r="AC82" s="65">
        <v>4.3099999999999996</v>
      </c>
      <c r="AD82" s="65">
        <v>3.75</v>
      </c>
      <c r="AE82" s="65">
        <v>3.93</v>
      </c>
      <c r="AF82" s="65">
        <v>4.5</v>
      </c>
      <c r="AG82" s="65">
        <v>4.59</v>
      </c>
      <c r="AH82" s="65">
        <v>0</v>
      </c>
      <c r="AI82" s="65">
        <v>2.48</v>
      </c>
      <c r="AJ82" s="65">
        <v>3</v>
      </c>
      <c r="AK82" s="65">
        <v>0</v>
      </c>
      <c r="AL82" s="64">
        <f t="shared" si="2"/>
        <v>89.480000000000018</v>
      </c>
      <c r="AM82" s="63"/>
      <c r="AN82" s="58" t="s">
        <v>33</v>
      </c>
      <c r="AO82" t="s">
        <v>33</v>
      </c>
    </row>
    <row r="83" spans="1:41">
      <c r="A83" s="61">
        <f>+A78+1</f>
        <v>16</v>
      </c>
      <c r="B83" s="62" t="s">
        <v>50</v>
      </c>
      <c r="C83" s="71" t="s">
        <v>71</v>
      </c>
      <c r="D83" s="61">
        <v>1</v>
      </c>
      <c r="E83" s="63" t="s">
        <v>9</v>
      </c>
      <c r="F83" s="63" t="s">
        <v>5</v>
      </c>
      <c r="G83" s="65">
        <v>0</v>
      </c>
      <c r="H83" s="65">
        <v>1</v>
      </c>
      <c r="I83" s="65">
        <v>1</v>
      </c>
      <c r="J83" s="65">
        <v>1</v>
      </c>
      <c r="K83" s="65">
        <v>0</v>
      </c>
      <c r="L83" s="65">
        <v>0</v>
      </c>
      <c r="M83" s="65">
        <v>0</v>
      </c>
      <c r="N83" s="65">
        <v>1</v>
      </c>
      <c r="O83" s="65">
        <v>1</v>
      </c>
      <c r="P83" s="65">
        <v>0</v>
      </c>
      <c r="Q83" s="65">
        <v>0</v>
      </c>
      <c r="R83" s="65">
        <v>0</v>
      </c>
      <c r="S83" s="65">
        <v>1</v>
      </c>
      <c r="T83" s="65">
        <v>0</v>
      </c>
      <c r="U83" s="65">
        <v>0</v>
      </c>
      <c r="V83" s="65">
        <v>1</v>
      </c>
      <c r="W83" s="65">
        <v>0</v>
      </c>
      <c r="X83" s="65">
        <v>1</v>
      </c>
      <c r="Y83" s="65">
        <v>1</v>
      </c>
      <c r="Z83" s="65">
        <v>1</v>
      </c>
      <c r="AA83" s="65">
        <v>0</v>
      </c>
      <c r="AB83" s="65">
        <v>1</v>
      </c>
      <c r="AC83" s="65">
        <v>1</v>
      </c>
      <c r="AD83" s="65">
        <v>1</v>
      </c>
      <c r="AE83" s="65">
        <v>1</v>
      </c>
      <c r="AF83" s="65">
        <v>1</v>
      </c>
      <c r="AG83" s="65">
        <v>1</v>
      </c>
      <c r="AH83" s="65">
        <v>0</v>
      </c>
      <c r="AI83" s="65">
        <v>1</v>
      </c>
      <c r="AJ83" s="65">
        <v>1</v>
      </c>
      <c r="AK83" s="65">
        <v>0</v>
      </c>
      <c r="AL83" s="64">
        <f>SUM(G83:AK83)</f>
        <v>18</v>
      </c>
      <c r="AM83" s="63"/>
      <c r="AN83" s="58">
        <v>3073689.68</v>
      </c>
      <c r="AO83">
        <v>18</v>
      </c>
    </row>
    <row r="84" spans="1:41">
      <c r="A84" s="61"/>
      <c r="B84" s="62"/>
      <c r="C84" s="71"/>
      <c r="D84" s="63"/>
      <c r="E84" s="63"/>
      <c r="F84" s="63" t="s">
        <v>6</v>
      </c>
      <c r="G84" s="65">
        <v>0</v>
      </c>
      <c r="H84" s="65">
        <v>80</v>
      </c>
      <c r="I84" s="65">
        <v>85</v>
      </c>
      <c r="J84" s="65">
        <v>75</v>
      </c>
      <c r="K84" s="65">
        <v>0</v>
      </c>
      <c r="L84" s="65">
        <v>0</v>
      </c>
      <c r="M84" s="65">
        <v>0</v>
      </c>
      <c r="N84" s="65">
        <v>70</v>
      </c>
      <c r="O84" s="65">
        <v>70</v>
      </c>
      <c r="P84" s="65">
        <v>0</v>
      </c>
      <c r="Q84" s="65">
        <v>0</v>
      </c>
      <c r="R84" s="65">
        <v>0</v>
      </c>
      <c r="S84" s="65">
        <v>75</v>
      </c>
      <c r="T84" s="65">
        <v>0</v>
      </c>
      <c r="U84" s="65">
        <v>0</v>
      </c>
      <c r="V84" s="65">
        <v>80</v>
      </c>
      <c r="W84" s="65">
        <v>0</v>
      </c>
      <c r="X84" s="65">
        <v>73</v>
      </c>
      <c r="Y84" s="65">
        <v>80</v>
      </c>
      <c r="Z84" s="65">
        <v>80</v>
      </c>
      <c r="AA84" s="65">
        <v>0</v>
      </c>
      <c r="AB84" s="65">
        <v>73</v>
      </c>
      <c r="AC84" s="65">
        <v>70</v>
      </c>
      <c r="AD84" s="65">
        <v>70</v>
      </c>
      <c r="AE84" s="65">
        <v>90</v>
      </c>
      <c r="AF84" s="65">
        <v>70</v>
      </c>
      <c r="AG84" s="65">
        <v>75</v>
      </c>
      <c r="AH84" s="65">
        <v>0</v>
      </c>
      <c r="AI84" s="65">
        <v>80</v>
      </c>
      <c r="AJ84" s="65">
        <v>80</v>
      </c>
      <c r="AK84" s="65">
        <v>0</v>
      </c>
      <c r="AL84" s="64">
        <f>SUM(G84:AK84)</f>
        <v>1376</v>
      </c>
      <c r="AM84" s="63"/>
      <c r="AN84" s="58" t="s">
        <v>33</v>
      </c>
      <c r="AO84" t="s">
        <v>33</v>
      </c>
    </row>
    <row r="85" spans="1:41">
      <c r="A85" s="61"/>
      <c r="B85" s="62"/>
      <c r="C85" s="71"/>
      <c r="D85" s="63"/>
      <c r="E85" s="63"/>
      <c r="F85" s="63" t="s">
        <v>23</v>
      </c>
      <c r="G85" s="65">
        <v>0</v>
      </c>
      <c r="H85" s="65">
        <v>757.49547578166244</v>
      </c>
      <c r="I85" s="65">
        <v>804.83894301801638</v>
      </c>
      <c r="J85" s="65">
        <v>777</v>
      </c>
      <c r="K85" s="65">
        <v>0</v>
      </c>
      <c r="L85" s="65">
        <v>0</v>
      </c>
      <c r="M85" s="65">
        <v>0</v>
      </c>
      <c r="N85" s="65">
        <v>562.9044416710899</v>
      </c>
      <c r="O85" s="65">
        <v>635.5254712963972</v>
      </c>
      <c r="P85" s="65">
        <v>0</v>
      </c>
      <c r="Q85" s="65">
        <v>0</v>
      </c>
      <c r="R85" s="65">
        <v>0</v>
      </c>
      <c r="S85" s="65">
        <v>690.61676603180422</v>
      </c>
      <c r="T85" s="65">
        <v>0</v>
      </c>
      <c r="U85" s="65">
        <v>0</v>
      </c>
      <c r="V85" s="65">
        <v>704.48134507990528</v>
      </c>
      <c r="W85" s="65">
        <v>0</v>
      </c>
      <c r="X85" s="65">
        <v>609.44830330891659</v>
      </c>
      <c r="Y85" s="65">
        <v>757.49547578166244</v>
      </c>
      <c r="Z85" s="65">
        <v>828.8</v>
      </c>
      <c r="AA85" s="65">
        <v>0</v>
      </c>
      <c r="AB85" s="65">
        <v>649.61062523112832</v>
      </c>
      <c r="AC85" s="65">
        <v>562.9044416710899</v>
      </c>
      <c r="AD85" s="65">
        <v>635.5254712963972</v>
      </c>
      <c r="AE85" s="65">
        <v>816.36115085785855</v>
      </c>
      <c r="AF85" s="65">
        <v>581.52368704676223</v>
      </c>
      <c r="AG85" s="65">
        <v>690.61676603180422</v>
      </c>
      <c r="AH85" s="65">
        <v>0</v>
      </c>
      <c r="AI85" s="65">
        <v>718.1364357991763</v>
      </c>
      <c r="AJ85" s="65">
        <v>667.88855157141541</v>
      </c>
      <c r="AK85" s="65">
        <v>0</v>
      </c>
      <c r="AL85" s="64">
        <f>SUM(G85:AK85)</f>
        <v>12451.173351475087</v>
      </c>
      <c r="AM85" s="63"/>
      <c r="AN85" s="58" t="s">
        <v>33</v>
      </c>
      <c r="AO85" t="s">
        <v>33</v>
      </c>
    </row>
    <row r="86" spans="1:41">
      <c r="A86" s="61"/>
      <c r="B86" s="62"/>
      <c r="C86" s="71"/>
      <c r="D86" s="63"/>
      <c r="E86" s="63"/>
      <c r="F86" s="63" t="s">
        <v>29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>
        <v>0</v>
      </c>
      <c r="AH86" s="65">
        <v>0</v>
      </c>
      <c r="AI86" s="65">
        <v>0</v>
      </c>
      <c r="AJ86" s="65">
        <v>0</v>
      </c>
      <c r="AK86" s="65">
        <v>0</v>
      </c>
      <c r="AL86" s="64">
        <f>SUM(G86:AK86)</f>
        <v>0</v>
      </c>
      <c r="AM86" s="63"/>
      <c r="AN86" s="58" t="s">
        <v>33</v>
      </c>
      <c r="AO86" t="s">
        <v>33</v>
      </c>
    </row>
    <row r="87" spans="1:41">
      <c r="A87" s="63"/>
      <c r="B87" s="63"/>
      <c r="C87" s="71"/>
      <c r="D87" s="63"/>
      <c r="E87" s="63"/>
      <c r="F87" s="63" t="s">
        <v>30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5">
        <v>0</v>
      </c>
      <c r="AD87" s="65">
        <v>0</v>
      </c>
      <c r="AE87" s="65">
        <v>0</v>
      </c>
      <c r="AF87" s="65">
        <v>0</v>
      </c>
      <c r="AG87" s="65">
        <v>0</v>
      </c>
      <c r="AH87" s="65">
        <v>0</v>
      </c>
      <c r="AI87" s="65">
        <v>0</v>
      </c>
      <c r="AJ87" s="65">
        <v>0</v>
      </c>
      <c r="AK87" s="65">
        <v>0</v>
      </c>
      <c r="AL87" s="64">
        <f>SUM(G87:AK87)</f>
        <v>0</v>
      </c>
      <c r="AM87" s="63"/>
      <c r="AN87" s="58" t="s">
        <v>33</v>
      </c>
      <c r="AO87" t="s">
        <v>33</v>
      </c>
    </row>
    <row r="88" spans="1:41">
      <c r="A88" s="61">
        <f>+A83+1</f>
        <v>17</v>
      </c>
      <c r="B88" s="62" t="s">
        <v>51</v>
      </c>
      <c r="C88" s="71" t="s">
        <v>72</v>
      </c>
      <c r="D88" s="61">
        <v>1</v>
      </c>
      <c r="E88" s="63" t="s">
        <v>9</v>
      </c>
      <c r="F88" s="63" t="s">
        <v>5</v>
      </c>
      <c r="G88" s="65">
        <v>0</v>
      </c>
      <c r="H88" s="65">
        <v>0</v>
      </c>
      <c r="I88" s="65">
        <v>0</v>
      </c>
      <c r="J88" s="65">
        <v>1</v>
      </c>
      <c r="K88" s="65">
        <v>0</v>
      </c>
      <c r="L88" s="65">
        <v>1</v>
      </c>
      <c r="M88" s="65">
        <v>0</v>
      </c>
      <c r="N88" s="65">
        <v>1</v>
      </c>
      <c r="O88" s="65">
        <v>1</v>
      </c>
      <c r="P88" s="65">
        <v>0</v>
      </c>
      <c r="Q88" s="65">
        <v>0</v>
      </c>
      <c r="R88" s="65">
        <v>1</v>
      </c>
      <c r="S88" s="65">
        <v>1</v>
      </c>
      <c r="T88" s="65">
        <v>0</v>
      </c>
      <c r="U88" s="65">
        <v>1</v>
      </c>
      <c r="V88" s="65">
        <v>1</v>
      </c>
      <c r="W88" s="65">
        <v>1</v>
      </c>
      <c r="X88" s="65">
        <v>1</v>
      </c>
      <c r="Y88" s="65">
        <v>0</v>
      </c>
      <c r="Z88" s="65">
        <v>1</v>
      </c>
      <c r="AA88" s="65">
        <v>0</v>
      </c>
      <c r="AB88" s="65">
        <v>1</v>
      </c>
      <c r="AC88" s="65">
        <v>1</v>
      </c>
      <c r="AD88" s="65">
        <v>0</v>
      </c>
      <c r="AE88" s="65">
        <v>0</v>
      </c>
      <c r="AF88" s="65">
        <v>0</v>
      </c>
      <c r="AG88" s="65">
        <v>1</v>
      </c>
      <c r="AH88" s="65">
        <v>0</v>
      </c>
      <c r="AI88" s="65">
        <v>1</v>
      </c>
      <c r="AJ88" s="65">
        <v>1</v>
      </c>
      <c r="AK88" s="65">
        <v>0</v>
      </c>
      <c r="AL88" s="64">
        <f t="shared" ref="AL88:AL97" si="3">SUM(G88:AK88)</f>
        <v>16</v>
      </c>
      <c r="AM88" s="63"/>
      <c r="AN88" s="58">
        <v>2810072.674285714</v>
      </c>
      <c r="AO88">
        <v>16</v>
      </c>
    </row>
    <row r="89" spans="1:41">
      <c r="A89" s="61"/>
      <c r="B89" s="62"/>
      <c r="C89" s="71"/>
      <c r="D89" s="63"/>
      <c r="E89" s="63"/>
      <c r="F89" s="63" t="s">
        <v>6</v>
      </c>
      <c r="G89" s="65">
        <v>0</v>
      </c>
      <c r="H89" s="65">
        <v>0</v>
      </c>
      <c r="I89" s="65">
        <v>0</v>
      </c>
      <c r="J89" s="65">
        <v>80</v>
      </c>
      <c r="K89" s="65">
        <v>0</v>
      </c>
      <c r="L89" s="65">
        <v>84</v>
      </c>
      <c r="M89" s="65">
        <v>0</v>
      </c>
      <c r="N89" s="65">
        <v>96</v>
      </c>
      <c r="O89" s="65">
        <v>100</v>
      </c>
      <c r="P89" s="65">
        <v>0</v>
      </c>
      <c r="Q89" s="65">
        <v>0</v>
      </c>
      <c r="R89" s="65">
        <v>51</v>
      </c>
      <c r="S89" s="65">
        <v>84</v>
      </c>
      <c r="T89" s="65">
        <v>0</v>
      </c>
      <c r="U89" s="65">
        <v>79</v>
      </c>
      <c r="V89" s="65">
        <v>80</v>
      </c>
      <c r="W89" s="65">
        <v>70</v>
      </c>
      <c r="X89" s="65">
        <v>81</v>
      </c>
      <c r="Y89" s="65">
        <v>0</v>
      </c>
      <c r="Z89" s="65">
        <v>68</v>
      </c>
      <c r="AA89" s="65">
        <v>0</v>
      </c>
      <c r="AB89" s="65">
        <v>70</v>
      </c>
      <c r="AC89" s="65">
        <v>70</v>
      </c>
      <c r="AD89" s="65">
        <v>0</v>
      </c>
      <c r="AE89" s="65">
        <v>0</v>
      </c>
      <c r="AF89" s="65">
        <v>0</v>
      </c>
      <c r="AG89" s="65">
        <v>70</v>
      </c>
      <c r="AH89" s="65">
        <v>0</v>
      </c>
      <c r="AI89" s="65">
        <v>72</v>
      </c>
      <c r="AJ89" s="65">
        <v>70</v>
      </c>
      <c r="AK89" s="65">
        <v>0</v>
      </c>
      <c r="AL89" s="64">
        <f t="shared" si="3"/>
        <v>1225</v>
      </c>
      <c r="AM89" s="63"/>
      <c r="AN89" s="58" t="s">
        <v>33</v>
      </c>
      <c r="AO89" t="s">
        <v>33</v>
      </c>
    </row>
    <row r="90" spans="1:41">
      <c r="A90" s="61"/>
      <c r="B90" s="62"/>
      <c r="C90" s="71"/>
      <c r="D90" s="63"/>
      <c r="E90" s="63"/>
      <c r="F90" s="63" t="s">
        <v>23</v>
      </c>
      <c r="G90" s="65">
        <v>0</v>
      </c>
      <c r="H90" s="65">
        <v>0</v>
      </c>
      <c r="I90" s="65">
        <v>0</v>
      </c>
      <c r="J90" s="65">
        <v>826.77050040921142</v>
      </c>
      <c r="K90" s="65">
        <v>0</v>
      </c>
      <c r="L90" s="65">
        <v>810.2043857706127</v>
      </c>
      <c r="M90" s="65">
        <v>0</v>
      </c>
      <c r="N90" s="65">
        <v>771.98323429178049</v>
      </c>
      <c r="O90" s="65">
        <v>907.89353042342464</v>
      </c>
      <c r="P90" s="65">
        <v>0</v>
      </c>
      <c r="Q90" s="65">
        <v>0</v>
      </c>
      <c r="R90" s="65">
        <v>463.21725172381292</v>
      </c>
      <c r="S90" s="65">
        <v>773.49077795562073</v>
      </c>
      <c r="T90" s="65">
        <v>0</v>
      </c>
      <c r="U90" s="65">
        <v>695.6753282664065</v>
      </c>
      <c r="V90" s="65">
        <v>718.1364357991763</v>
      </c>
      <c r="W90" s="65">
        <v>628.36938132427917</v>
      </c>
      <c r="X90" s="65">
        <v>766.9641692289332</v>
      </c>
      <c r="Y90" s="65">
        <v>0</v>
      </c>
      <c r="Z90" s="65">
        <v>702.75492534782973</v>
      </c>
      <c r="AA90" s="65">
        <v>0</v>
      </c>
      <c r="AB90" s="65">
        <v>675.1703214755106</v>
      </c>
      <c r="AC90" s="65">
        <v>562.9044416710899</v>
      </c>
      <c r="AD90" s="65">
        <v>0</v>
      </c>
      <c r="AE90" s="65">
        <v>0</v>
      </c>
      <c r="AF90" s="65">
        <v>0</v>
      </c>
      <c r="AG90" s="65">
        <v>644.57564829635066</v>
      </c>
      <c r="AH90" s="65">
        <v>0</v>
      </c>
      <c r="AI90" s="65">
        <v>646.32279221925864</v>
      </c>
      <c r="AJ90" s="65">
        <v>662.80854130895466</v>
      </c>
      <c r="AK90" s="65">
        <v>0</v>
      </c>
      <c r="AL90" s="64">
        <f t="shared" si="3"/>
        <v>11257.241665512249</v>
      </c>
      <c r="AM90" s="63"/>
      <c r="AN90" s="58" t="s">
        <v>33</v>
      </c>
      <c r="AO90" t="s">
        <v>33</v>
      </c>
    </row>
    <row r="91" spans="1:41">
      <c r="A91" s="61"/>
      <c r="B91" s="62"/>
      <c r="C91" s="71"/>
      <c r="D91" s="63"/>
      <c r="E91" s="63"/>
      <c r="F91" s="63" t="s">
        <v>29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r="AF91" s="65">
        <v>0</v>
      </c>
      <c r="AG91" s="65">
        <v>0</v>
      </c>
      <c r="AH91" s="65">
        <v>0</v>
      </c>
      <c r="AI91" s="65">
        <v>0</v>
      </c>
      <c r="AJ91" s="65">
        <v>0</v>
      </c>
      <c r="AK91" s="65">
        <v>0</v>
      </c>
      <c r="AL91" s="64">
        <f t="shared" si="3"/>
        <v>0</v>
      </c>
      <c r="AM91" s="63"/>
      <c r="AN91" s="58" t="s">
        <v>33</v>
      </c>
      <c r="AO91" t="s">
        <v>33</v>
      </c>
    </row>
    <row r="92" spans="1:41">
      <c r="A92" s="63"/>
      <c r="B92" s="63"/>
      <c r="C92" s="71"/>
      <c r="D92" s="63"/>
      <c r="E92" s="63"/>
      <c r="F92" s="63" t="s">
        <v>30</v>
      </c>
      <c r="G92" s="65">
        <v>0</v>
      </c>
      <c r="H92" s="65">
        <v>0</v>
      </c>
      <c r="I92" s="65">
        <v>0</v>
      </c>
      <c r="J92" s="65">
        <v>3.6</v>
      </c>
      <c r="K92" s="65">
        <v>0</v>
      </c>
      <c r="L92" s="65">
        <v>2.5299999999999998</v>
      </c>
      <c r="M92" s="65">
        <v>0</v>
      </c>
      <c r="N92" s="65">
        <v>4</v>
      </c>
      <c r="O92" s="65">
        <v>4</v>
      </c>
      <c r="P92" s="65">
        <v>0</v>
      </c>
      <c r="Q92" s="65">
        <v>0</v>
      </c>
      <c r="R92" s="65">
        <v>3</v>
      </c>
      <c r="S92" s="65">
        <v>3.25</v>
      </c>
      <c r="T92" s="65">
        <v>0</v>
      </c>
      <c r="U92" s="65">
        <v>3.59</v>
      </c>
      <c r="V92" s="65">
        <v>3.2</v>
      </c>
      <c r="W92" s="65">
        <v>2.33</v>
      </c>
      <c r="X92" s="65">
        <v>3.5</v>
      </c>
      <c r="Y92" s="65">
        <v>0</v>
      </c>
      <c r="Z92" s="65">
        <v>3</v>
      </c>
      <c r="AA92" s="65">
        <v>0</v>
      </c>
      <c r="AB92" s="65">
        <v>3.3</v>
      </c>
      <c r="AC92" s="65">
        <v>3.5</v>
      </c>
      <c r="AD92" s="65">
        <v>0</v>
      </c>
      <c r="AE92" s="65">
        <v>0</v>
      </c>
      <c r="AF92" s="65">
        <v>0</v>
      </c>
      <c r="AG92" s="65">
        <v>3.6</v>
      </c>
      <c r="AH92" s="65">
        <v>0</v>
      </c>
      <c r="AI92" s="65">
        <v>2.4</v>
      </c>
      <c r="AJ92" s="65">
        <v>2</v>
      </c>
      <c r="AK92" s="65">
        <v>0</v>
      </c>
      <c r="AL92" s="64">
        <f t="shared" si="3"/>
        <v>50.8</v>
      </c>
      <c r="AM92" s="63"/>
      <c r="AN92" s="58" t="s">
        <v>33</v>
      </c>
      <c r="AO92" t="s">
        <v>33</v>
      </c>
    </row>
    <row r="93" spans="1:41">
      <c r="A93" s="61">
        <f>+A88+1</f>
        <v>18</v>
      </c>
      <c r="B93" s="62" t="s">
        <v>52</v>
      </c>
      <c r="C93" s="71" t="s">
        <v>73</v>
      </c>
      <c r="D93" s="61">
        <v>1</v>
      </c>
      <c r="E93" s="63" t="s">
        <v>9</v>
      </c>
      <c r="F93" s="63" t="s">
        <v>5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1</v>
      </c>
      <c r="R93" s="65">
        <v>1</v>
      </c>
      <c r="S93" s="65">
        <v>1</v>
      </c>
      <c r="T93" s="65">
        <v>0</v>
      </c>
      <c r="U93" s="65">
        <v>0</v>
      </c>
      <c r="V93" s="65">
        <v>0</v>
      </c>
      <c r="W93" s="65">
        <v>1</v>
      </c>
      <c r="X93" s="65">
        <v>1</v>
      </c>
      <c r="Y93" s="65">
        <v>1</v>
      </c>
      <c r="Z93" s="65">
        <v>1</v>
      </c>
      <c r="AA93" s="65">
        <v>0</v>
      </c>
      <c r="AB93" s="65">
        <v>1</v>
      </c>
      <c r="AC93" s="65">
        <v>0</v>
      </c>
      <c r="AD93" s="65">
        <v>1</v>
      </c>
      <c r="AE93" s="65">
        <v>1</v>
      </c>
      <c r="AF93" s="65">
        <v>1</v>
      </c>
      <c r="AG93" s="65">
        <v>0</v>
      </c>
      <c r="AH93" s="65">
        <v>0</v>
      </c>
      <c r="AI93" s="65">
        <v>1</v>
      </c>
      <c r="AJ93" s="65">
        <v>1</v>
      </c>
      <c r="AK93" s="65">
        <v>0</v>
      </c>
      <c r="AL93" s="64">
        <f t="shared" si="3"/>
        <v>13</v>
      </c>
      <c r="AM93" s="63"/>
      <c r="AN93" s="58">
        <v>1351268.08</v>
      </c>
      <c r="AO93">
        <v>13</v>
      </c>
    </row>
    <row r="94" spans="1:41">
      <c r="A94" s="61"/>
      <c r="B94" s="62"/>
      <c r="C94" s="71"/>
      <c r="D94" s="63"/>
      <c r="E94" s="63"/>
      <c r="F94" s="63" t="s">
        <v>6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25</v>
      </c>
      <c r="R94" s="65">
        <v>52</v>
      </c>
      <c r="S94" s="65">
        <v>60</v>
      </c>
      <c r="T94" s="65">
        <v>0</v>
      </c>
      <c r="U94" s="65">
        <v>0</v>
      </c>
      <c r="V94" s="65">
        <v>0</v>
      </c>
      <c r="W94" s="65">
        <v>52</v>
      </c>
      <c r="X94" s="65">
        <v>74</v>
      </c>
      <c r="Y94" s="65">
        <v>32</v>
      </c>
      <c r="Z94" s="65">
        <v>54</v>
      </c>
      <c r="AA94" s="65">
        <v>0</v>
      </c>
      <c r="AB94" s="65">
        <v>21</v>
      </c>
      <c r="AC94" s="65">
        <v>0</v>
      </c>
      <c r="AD94" s="65">
        <v>71</v>
      </c>
      <c r="AE94" s="65">
        <v>22</v>
      </c>
      <c r="AF94" s="65">
        <v>32</v>
      </c>
      <c r="AG94" s="65">
        <v>0</v>
      </c>
      <c r="AH94" s="65">
        <v>0</v>
      </c>
      <c r="AI94" s="65">
        <v>35</v>
      </c>
      <c r="AJ94" s="65">
        <v>53</v>
      </c>
      <c r="AK94" s="65">
        <v>0</v>
      </c>
      <c r="AL94" s="64">
        <f t="shared" si="3"/>
        <v>583</v>
      </c>
      <c r="AM94" s="63"/>
      <c r="AN94" s="58" t="s">
        <v>33</v>
      </c>
      <c r="AO94" t="s">
        <v>33</v>
      </c>
    </row>
    <row r="95" spans="1:41">
      <c r="A95" s="61"/>
      <c r="B95" s="62"/>
      <c r="C95" s="71"/>
      <c r="D95" s="63"/>
      <c r="E95" s="63"/>
      <c r="F95" s="63" t="s">
        <v>23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216.4424362181729</v>
      </c>
      <c r="R95" s="65">
        <v>431.98902466330907</v>
      </c>
      <c r="S95" s="65">
        <v>594.77047573542882</v>
      </c>
      <c r="T95" s="65">
        <v>0</v>
      </c>
      <c r="U95" s="65">
        <v>0</v>
      </c>
      <c r="V95" s="65">
        <v>0</v>
      </c>
      <c r="W95" s="65">
        <v>434.12755852142004</v>
      </c>
      <c r="X95" s="65">
        <v>617.79691020355926</v>
      </c>
      <c r="Y95" s="65">
        <v>302.99819031266497</v>
      </c>
      <c r="Z95" s="65">
        <v>558.07008777621775</v>
      </c>
      <c r="AA95" s="65">
        <v>0</v>
      </c>
      <c r="AB95" s="65">
        <v>202.55109644265318</v>
      </c>
      <c r="AC95" s="65">
        <v>0</v>
      </c>
      <c r="AD95" s="65">
        <v>644.60440660063148</v>
      </c>
      <c r="AE95" s="65">
        <v>190.46934387199215</v>
      </c>
      <c r="AF95" s="65">
        <v>294.66315350690314</v>
      </c>
      <c r="AG95" s="65">
        <v>0</v>
      </c>
      <c r="AH95" s="65">
        <v>0</v>
      </c>
      <c r="AI95" s="65">
        <v>314.18469066213959</v>
      </c>
      <c r="AJ95" s="65">
        <v>501.84075270535135</v>
      </c>
      <c r="AK95" s="65">
        <v>0</v>
      </c>
      <c r="AL95" s="64">
        <f t="shared" si="3"/>
        <v>5304.5081272204434</v>
      </c>
      <c r="AM95" s="63"/>
      <c r="AN95" s="58" t="s">
        <v>33</v>
      </c>
      <c r="AO95" t="s">
        <v>33</v>
      </c>
    </row>
    <row r="96" spans="1:41">
      <c r="A96" s="61"/>
      <c r="B96" s="62"/>
      <c r="C96" s="71"/>
      <c r="D96" s="63"/>
      <c r="E96" s="63"/>
      <c r="F96" s="63" t="s">
        <v>29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  <c r="AG96" s="65">
        <v>0</v>
      </c>
      <c r="AH96" s="65">
        <v>0</v>
      </c>
      <c r="AI96" s="65">
        <v>0</v>
      </c>
      <c r="AJ96" s="65">
        <v>0</v>
      </c>
      <c r="AK96" s="65">
        <v>0</v>
      </c>
      <c r="AL96" s="64">
        <f t="shared" si="3"/>
        <v>0</v>
      </c>
      <c r="AM96" s="63"/>
      <c r="AN96" s="58" t="s">
        <v>33</v>
      </c>
      <c r="AO96" t="s">
        <v>33</v>
      </c>
    </row>
    <row r="97" spans="1:41">
      <c r="A97" s="63"/>
      <c r="B97" s="63"/>
      <c r="C97" s="71"/>
      <c r="D97" s="63"/>
      <c r="E97" s="63"/>
      <c r="F97" s="63" t="s">
        <v>30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1</v>
      </c>
      <c r="R97" s="65">
        <v>2.6</v>
      </c>
      <c r="S97" s="65">
        <v>1.85</v>
      </c>
      <c r="T97" s="65">
        <v>0</v>
      </c>
      <c r="U97" s="65">
        <v>0</v>
      </c>
      <c r="V97" s="65">
        <v>0</v>
      </c>
      <c r="W97" s="65">
        <v>2</v>
      </c>
      <c r="X97" s="65">
        <v>2.69</v>
      </c>
      <c r="Y97" s="65">
        <v>0.75</v>
      </c>
      <c r="Z97" s="65">
        <v>2.25</v>
      </c>
      <c r="AA97" s="65">
        <v>0</v>
      </c>
      <c r="AB97" s="65">
        <v>1</v>
      </c>
      <c r="AC97" s="65">
        <v>0</v>
      </c>
      <c r="AD97" s="65">
        <v>3.3</v>
      </c>
      <c r="AE97" s="65">
        <v>1</v>
      </c>
      <c r="AF97" s="65">
        <v>1.5</v>
      </c>
      <c r="AG97" s="65">
        <v>0</v>
      </c>
      <c r="AH97" s="65">
        <v>0</v>
      </c>
      <c r="AI97" s="65">
        <v>2.4</v>
      </c>
      <c r="AJ97" s="65">
        <v>1.5</v>
      </c>
      <c r="AK97" s="65">
        <v>0</v>
      </c>
      <c r="AL97" s="64">
        <f t="shared" si="3"/>
        <v>23.84</v>
      </c>
      <c r="AM97" s="63"/>
      <c r="AN97" s="58" t="s">
        <v>33</v>
      </c>
      <c r="AO97" t="s">
        <v>33</v>
      </c>
    </row>
    <row r="98" spans="1:41">
      <c r="A98" s="61">
        <f>+A93+1</f>
        <v>19</v>
      </c>
      <c r="B98" s="62" t="s">
        <v>53</v>
      </c>
      <c r="C98" s="71" t="s">
        <v>74</v>
      </c>
      <c r="D98" s="61">
        <v>1</v>
      </c>
      <c r="E98" s="63" t="s">
        <v>9</v>
      </c>
      <c r="F98" s="63" t="s">
        <v>5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1</v>
      </c>
      <c r="V98" s="65">
        <v>1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1</v>
      </c>
      <c r="AD98" s="65">
        <v>1</v>
      </c>
      <c r="AE98" s="65">
        <v>1</v>
      </c>
      <c r="AF98" s="65">
        <v>1</v>
      </c>
      <c r="AG98" s="65">
        <v>1</v>
      </c>
      <c r="AH98" s="65">
        <v>0</v>
      </c>
      <c r="AI98" s="65">
        <v>1</v>
      </c>
      <c r="AJ98" s="65">
        <v>1</v>
      </c>
      <c r="AK98" s="65">
        <v>0</v>
      </c>
      <c r="AL98" s="64">
        <f t="shared" ref="AL98:AL107" si="4">SUM(G98:AK98)</f>
        <v>9</v>
      </c>
      <c r="AM98" s="63"/>
      <c r="AN98" s="58">
        <v>1649894.8971428571</v>
      </c>
      <c r="AO98">
        <v>9</v>
      </c>
    </row>
    <row r="99" spans="1:41">
      <c r="A99" s="61"/>
      <c r="B99" s="62"/>
      <c r="C99" s="71"/>
      <c r="D99" s="63"/>
      <c r="E99" s="63"/>
      <c r="F99" s="63" t="s">
        <v>6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41</v>
      </c>
      <c r="V99" s="65">
        <v>75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72</v>
      </c>
      <c r="AD99" s="65">
        <v>78</v>
      </c>
      <c r="AE99" s="65">
        <v>90</v>
      </c>
      <c r="AF99" s="65">
        <v>77</v>
      </c>
      <c r="AG99" s="65">
        <v>98</v>
      </c>
      <c r="AH99" s="65">
        <v>0</v>
      </c>
      <c r="AI99" s="65">
        <v>104</v>
      </c>
      <c r="AJ99" s="65">
        <v>95</v>
      </c>
      <c r="AK99" s="65">
        <v>0</v>
      </c>
      <c r="AL99" s="64">
        <f t="shared" si="4"/>
        <v>730</v>
      </c>
      <c r="AM99" s="63"/>
      <c r="AN99" s="58" t="s">
        <v>33</v>
      </c>
      <c r="AO99" t="s">
        <v>33</v>
      </c>
    </row>
    <row r="100" spans="1:41">
      <c r="A100" s="61"/>
      <c r="B100" s="62"/>
      <c r="C100" s="71"/>
      <c r="D100" s="63"/>
      <c r="E100" s="63"/>
      <c r="F100" s="63" t="s">
        <v>23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377.53716543071965</v>
      </c>
      <c r="V100" s="65">
        <v>660.45126101241124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578.98742571883531</v>
      </c>
      <c r="AD100" s="65">
        <v>708.1569537302712</v>
      </c>
      <c r="AE100" s="65">
        <v>816.36115085785855</v>
      </c>
      <c r="AF100" s="65">
        <v>699.36722319085482</v>
      </c>
      <c r="AG100" s="65">
        <v>971.45844370120051</v>
      </c>
      <c r="AH100" s="65">
        <v>0</v>
      </c>
      <c r="AI100" s="65">
        <v>933.57736653892914</v>
      </c>
      <c r="AJ100" s="65">
        <v>899.52587749072416</v>
      </c>
      <c r="AK100" s="65">
        <v>0</v>
      </c>
      <c r="AL100" s="64">
        <f t="shared" si="4"/>
        <v>6645.4228676718049</v>
      </c>
      <c r="AM100" s="63"/>
      <c r="AN100" s="58" t="s">
        <v>33</v>
      </c>
      <c r="AO100" t="s">
        <v>33</v>
      </c>
    </row>
    <row r="101" spans="1:41">
      <c r="A101" s="61"/>
      <c r="B101" s="62"/>
      <c r="C101" s="71"/>
      <c r="D101" s="63"/>
      <c r="E101" s="63"/>
      <c r="F101" s="63" t="s">
        <v>29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0</v>
      </c>
      <c r="AD101" s="65">
        <v>0</v>
      </c>
      <c r="AE101" s="65">
        <v>0</v>
      </c>
      <c r="AF101" s="65">
        <v>0</v>
      </c>
      <c r="AG101" s="65">
        <v>0</v>
      </c>
      <c r="AH101" s="65">
        <v>0</v>
      </c>
      <c r="AI101" s="65">
        <v>0</v>
      </c>
      <c r="AJ101" s="65">
        <v>0</v>
      </c>
      <c r="AK101" s="65">
        <v>0</v>
      </c>
      <c r="AL101" s="64">
        <f t="shared" si="4"/>
        <v>0</v>
      </c>
      <c r="AM101" s="63"/>
      <c r="AN101" s="58" t="s">
        <v>33</v>
      </c>
      <c r="AO101" t="s">
        <v>33</v>
      </c>
    </row>
    <row r="102" spans="1:41">
      <c r="A102" s="63"/>
      <c r="B102" s="63"/>
      <c r="C102" s="71"/>
      <c r="D102" s="63"/>
      <c r="E102" s="63"/>
      <c r="F102" s="63" t="s">
        <v>30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3</v>
      </c>
      <c r="V102" s="65">
        <v>3.16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5">
        <v>3.5</v>
      </c>
      <c r="AD102" s="65">
        <v>3.3</v>
      </c>
      <c r="AE102" s="65">
        <v>3.93</v>
      </c>
      <c r="AF102" s="65">
        <v>3.5</v>
      </c>
      <c r="AG102" s="65">
        <v>1.85</v>
      </c>
      <c r="AH102" s="65">
        <v>0</v>
      </c>
      <c r="AI102" s="65">
        <v>2.4</v>
      </c>
      <c r="AJ102" s="65">
        <v>2.5</v>
      </c>
      <c r="AK102" s="65">
        <v>0</v>
      </c>
      <c r="AL102" s="64">
        <f t="shared" si="4"/>
        <v>27.14</v>
      </c>
      <c r="AM102" s="63"/>
      <c r="AN102" s="58" t="s">
        <v>33</v>
      </c>
      <c r="AO102" t="s">
        <v>33</v>
      </c>
    </row>
    <row r="103" spans="1:41">
      <c r="A103" s="61">
        <v>20</v>
      </c>
      <c r="B103" s="62" t="s">
        <v>54</v>
      </c>
      <c r="C103" s="71" t="s">
        <v>75</v>
      </c>
      <c r="D103" s="61">
        <v>1</v>
      </c>
      <c r="E103" s="63" t="s">
        <v>9</v>
      </c>
      <c r="F103" s="63" t="s">
        <v>5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r="W103" s="65">
        <v>1</v>
      </c>
      <c r="X103" s="65">
        <v>1</v>
      </c>
      <c r="Y103" s="65">
        <v>1</v>
      </c>
      <c r="Z103" s="65">
        <v>1</v>
      </c>
      <c r="AA103" s="65">
        <v>0</v>
      </c>
      <c r="AB103" s="65">
        <v>1</v>
      </c>
      <c r="AC103" s="65">
        <v>1</v>
      </c>
      <c r="AD103" s="65">
        <v>1</v>
      </c>
      <c r="AE103" s="65">
        <v>1</v>
      </c>
      <c r="AF103" s="65">
        <v>1</v>
      </c>
      <c r="AG103" s="65">
        <v>1</v>
      </c>
      <c r="AH103" s="65">
        <v>0</v>
      </c>
      <c r="AI103" s="65">
        <v>1</v>
      </c>
      <c r="AJ103" s="65">
        <v>1</v>
      </c>
      <c r="AK103" s="65">
        <v>0</v>
      </c>
      <c r="AL103" s="64">
        <f t="shared" si="4"/>
        <v>14</v>
      </c>
      <c r="AM103" s="63"/>
      <c r="AN103" s="58">
        <v>2389984.44</v>
      </c>
      <c r="AO103">
        <v>14</v>
      </c>
    </row>
    <row r="104" spans="1:41">
      <c r="A104" s="61"/>
      <c r="B104" s="62"/>
      <c r="C104" s="71"/>
      <c r="D104" s="63"/>
      <c r="E104" s="63"/>
      <c r="F104" s="63" t="s">
        <v>6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75</v>
      </c>
      <c r="V104" s="65">
        <v>103</v>
      </c>
      <c r="W104" s="65">
        <v>110</v>
      </c>
      <c r="X104" s="65">
        <v>94</v>
      </c>
      <c r="Y104" s="65">
        <v>68</v>
      </c>
      <c r="Z104" s="65">
        <v>70</v>
      </c>
      <c r="AA104" s="65">
        <v>0</v>
      </c>
      <c r="AB104" s="65">
        <v>70</v>
      </c>
      <c r="AC104" s="65">
        <v>70</v>
      </c>
      <c r="AD104" s="65">
        <v>70</v>
      </c>
      <c r="AE104" s="65">
        <v>70</v>
      </c>
      <c r="AF104" s="65">
        <v>50</v>
      </c>
      <c r="AG104" s="65">
        <v>70</v>
      </c>
      <c r="AH104" s="65">
        <v>0</v>
      </c>
      <c r="AI104" s="65">
        <v>70</v>
      </c>
      <c r="AJ104" s="65">
        <v>70</v>
      </c>
      <c r="AK104" s="65">
        <v>0</v>
      </c>
      <c r="AL104" s="64">
        <f t="shared" si="4"/>
        <v>1060</v>
      </c>
      <c r="AM104" s="63"/>
      <c r="AN104" s="58" t="s">
        <v>33</v>
      </c>
      <c r="AO104" t="s">
        <v>33</v>
      </c>
    </row>
    <row r="105" spans="1:41">
      <c r="A105" s="61"/>
      <c r="B105" s="62"/>
      <c r="C105" s="71"/>
      <c r="D105" s="63"/>
      <c r="E105" s="63"/>
      <c r="F105" s="63" t="s">
        <v>23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660.45126101241124</v>
      </c>
      <c r="V105" s="65">
        <v>924.60066109143941</v>
      </c>
      <c r="W105" s="65">
        <v>918.34675841069622</v>
      </c>
      <c r="X105" s="65">
        <v>890.05718404345339</v>
      </c>
      <c r="Y105" s="65">
        <v>688.16</v>
      </c>
      <c r="Z105" s="65">
        <v>723.42418785806001</v>
      </c>
      <c r="AA105" s="65">
        <v>0</v>
      </c>
      <c r="AB105" s="65">
        <v>622.91429816683547</v>
      </c>
      <c r="AC105" s="65">
        <v>562.9044416710899</v>
      </c>
      <c r="AD105" s="65">
        <v>635.5254712963972</v>
      </c>
      <c r="AE105" s="65">
        <v>606.03882141088411</v>
      </c>
      <c r="AF105" s="65">
        <v>454.13456051354206</v>
      </c>
      <c r="AG105" s="65">
        <v>644.57564829635066</v>
      </c>
      <c r="AH105" s="65">
        <v>0</v>
      </c>
      <c r="AI105" s="65">
        <v>628.36938132427917</v>
      </c>
      <c r="AJ105" s="65">
        <v>584.40248262498847</v>
      </c>
      <c r="AK105" s="65">
        <v>0</v>
      </c>
      <c r="AL105" s="64">
        <f t="shared" si="4"/>
        <v>9543.9051577204264</v>
      </c>
      <c r="AM105" s="63"/>
      <c r="AN105" s="58" t="s">
        <v>33</v>
      </c>
      <c r="AO105" t="s">
        <v>33</v>
      </c>
    </row>
    <row r="106" spans="1:41">
      <c r="A106" s="61"/>
      <c r="B106" s="62"/>
      <c r="C106" s="71"/>
      <c r="D106" s="63"/>
      <c r="E106" s="63"/>
      <c r="F106" s="63" t="s">
        <v>29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5">
        <v>0</v>
      </c>
      <c r="AD106" s="65">
        <v>0</v>
      </c>
      <c r="AE106" s="65">
        <v>0</v>
      </c>
      <c r="AF106" s="65">
        <v>0</v>
      </c>
      <c r="AG106" s="65">
        <v>0</v>
      </c>
      <c r="AH106" s="65">
        <v>0</v>
      </c>
      <c r="AI106" s="65">
        <v>0</v>
      </c>
      <c r="AJ106" s="65">
        <v>0</v>
      </c>
      <c r="AK106" s="65">
        <v>0</v>
      </c>
      <c r="AL106" s="64">
        <f t="shared" si="4"/>
        <v>0</v>
      </c>
      <c r="AM106" s="63"/>
      <c r="AN106" s="58" t="s">
        <v>33</v>
      </c>
      <c r="AO106" t="s">
        <v>33</v>
      </c>
    </row>
    <row r="107" spans="1:41">
      <c r="A107" s="63"/>
      <c r="B107" s="63"/>
      <c r="C107" s="71"/>
      <c r="D107" s="63"/>
      <c r="E107" s="63"/>
      <c r="F107" s="63" t="s">
        <v>30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3.5</v>
      </c>
      <c r="V107" s="65">
        <v>3.25</v>
      </c>
      <c r="W107" s="65">
        <v>3</v>
      </c>
      <c r="X107" s="65">
        <v>3.5</v>
      </c>
      <c r="Y107" s="65">
        <v>1.83</v>
      </c>
      <c r="Z107" s="65">
        <v>3.14</v>
      </c>
      <c r="AA107" s="65">
        <v>0</v>
      </c>
      <c r="AB107" s="65">
        <v>2.78</v>
      </c>
      <c r="AC107" s="65">
        <v>3.5</v>
      </c>
      <c r="AD107" s="65">
        <v>3.3</v>
      </c>
      <c r="AE107" s="65">
        <v>4.5</v>
      </c>
      <c r="AF107" s="65">
        <v>3</v>
      </c>
      <c r="AG107" s="65">
        <v>3.6</v>
      </c>
      <c r="AH107" s="65">
        <v>0</v>
      </c>
      <c r="AI107" s="65">
        <v>2.4</v>
      </c>
      <c r="AJ107" s="65">
        <v>2</v>
      </c>
      <c r="AK107" s="65">
        <v>0</v>
      </c>
      <c r="AL107" s="64">
        <f t="shared" si="4"/>
        <v>43.3</v>
      </c>
      <c r="AM107" s="63"/>
      <c r="AN107" s="58" t="s">
        <v>33</v>
      </c>
      <c r="AO107" t="s">
        <v>33</v>
      </c>
    </row>
    <row r="108" spans="1:41">
      <c r="A108" s="61">
        <v>21</v>
      </c>
      <c r="B108" s="62" t="s">
        <v>55</v>
      </c>
      <c r="C108" s="71" t="s">
        <v>76</v>
      </c>
      <c r="D108" s="61">
        <v>1</v>
      </c>
      <c r="E108" s="63" t="s">
        <v>9</v>
      </c>
      <c r="F108" s="63" t="s">
        <v>5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  <c r="AG108" s="65">
        <v>0</v>
      </c>
      <c r="AH108" s="65">
        <v>0</v>
      </c>
      <c r="AI108" s="65">
        <v>1</v>
      </c>
      <c r="AJ108" s="65">
        <v>1</v>
      </c>
      <c r="AK108" s="65">
        <v>0</v>
      </c>
      <c r="AL108" s="64">
        <f t="shared" si="2"/>
        <v>2</v>
      </c>
      <c r="AM108" s="63"/>
      <c r="AN108" s="58">
        <v>338291.12</v>
      </c>
      <c r="AO108">
        <v>2</v>
      </c>
    </row>
    <row r="109" spans="1:41">
      <c r="A109" s="61"/>
      <c r="B109" s="62"/>
      <c r="C109" s="63"/>
      <c r="D109" s="63"/>
      <c r="E109" s="63"/>
      <c r="F109" s="63" t="s">
        <v>6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5">
        <v>0</v>
      </c>
      <c r="AD109" s="65">
        <v>0</v>
      </c>
      <c r="AE109" s="65">
        <v>0</v>
      </c>
      <c r="AF109" s="65">
        <v>0</v>
      </c>
      <c r="AG109" s="65">
        <v>0</v>
      </c>
      <c r="AH109" s="65">
        <v>0</v>
      </c>
      <c r="AI109" s="65">
        <v>80</v>
      </c>
      <c r="AJ109" s="65">
        <v>70</v>
      </c>
      <c r="AK109" s="65">
        <v>0</v>
      </c>
      <c r="AL109" s="64">
        <f t="shared" si="2"/>
        <v>150</v>
      </c>
      <c r="AM109" s="63"/>
      <c r="AN109" s="58" t="s">
        <v>33</v>
      </c>
      <c r="AO109" t="s">
        <v>33</v>
      </c>
    </row>
    <row r="110" spans="1:41">
      <c r="A110" s="61"/>
      <c r="B110" s="62"/>
      <c r="C110" s="63"/>
      <c r="D110" s="63"/>
      <c r="E110" s="63"/>
      <c r="F110" s="63" t="s">
        <v>23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  <c r="AG110" s="65">
        <v>0</v>
      </c>
      <c r="AH110" s="65">
        <v>0</v>
      </c>
      <c r="AI110" s="65">
        <v>704.48134507990528</v>
      </c>
      <c r="AJ110" s="65">
        <v>662.80854130895466</v>
      </c>
      <c r="AK110" s="65">
        <v>0</v>
      </c>
      <c r="AL110" s="64">
        <f t="shared" si="2"/>
        <v>1367.2898863888599</v>
      </c>
      <c r="AM110" s="63"/>
      <c r="AN110" s="58" t="s">
        <v>33</v>
      </c>
      <c r="AO110" t="s">
        <v>33</v>
      </c>
    </row>
    <row r="111" spans="1:41">
      <c r="A111" s="61"/>
      <c r="B111" s="62"/>
      <c r="C111" s="63"/>
      <c r="D111" s="63"/>
      <c r="E111" s="63"/>
      <c r="F111" s="63" t="s">
        <v>29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0</v>
      </c>
      <c r="AD111" s="65">
        <v>0</v>
      </c>
      <c r="AE111" s="65">
        <v>0</v>
      </c>
      <c r="AF111" s="65">
        <v>0</v>
      </c>
      <c r="AG111" s="65">
        <v>0</v>
      </c>
      <c r="AH111" s="65">
        <v>0</v>
      </c>
      <c r="AI111" s="65">
        <v>0</v>
      </c>
      <c r="AJ111" s="65">
        <v>0</v>
      </c>
      <c r="AK111" s="65">
        <v>0</v>
      </c>
      <c r="AL111" s="64">
        <f t="shared" si="2"/>
        <v>0</v>
      </c>
      <c r="AM111" s="63"/>
      <c r="AN111" s="58" t="s">
        <v>33</v>
      </c>
      <c r="AO111" t="s">
        <v>33</v>
      </c>
    </row>
    <row r="112" spans="1:41">
      <c r="A112" s="63"/>
      <c r="B112" s="63"/>
      <c r="C112" s="63"/>
      <c r="D112" s="63"/>
      <c r="E112" s="63"/>
      <c r="F112" s="63" t="s">
        <v>30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r="AF112" s="65">
        <v>0</v>
      </c>
      <c r="AG112" s="65">
        <v>0</v>
      </c>
      <c r="AH112" s="65">
        <v>0</v>
      </c>
      <c r="AI112" s="65">
        <v>2.4</v>
      </c>
      <c r="AJ112" s="65">
        <v>2</v>
      </c>
      <c r="AK112" s="65">
        <v>0</v>
      </c>
      <c r="AL112" s="64">
        <f t="shared" si="2"/>
        <v>4.4000000000000004</v>
      </c>
      <c r="AM112" s="63"/>
      <c r="AN112" s="58" t="s">
        <v>33</v>
      </c>
      <c r="AO112" t="s">
        <v>33</v>
      </c>
    </row>
    <row r="113" spans="1:41">
      <c r="A113" s="61"/>
      <c r="B113" s="62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58" t="s">
        <v>33</v>
      </c>
      <c r="AO113" t="s">
        <v>33</v>
      </c>
    </row>
    <row r="114" spans="1:4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58" t="s">
        <v>33</v>
      </c>
      <c r="AO114" t="s">
        <v>33</v>
      </c>
    </row>
    <row r="116" spans="1:41">
      <c r="AL116" s="69"/>
    </row>
    <row r="117" spans="1:41">
      <c r="AL117" s="69"/>
    </row>
  </sheetData>
  <autoFilter ref="A6:AM112" xr:uid="{188FA189-FA3D-4577-9CAA-E33FD48B5BB5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2">
    <mergeCell ref="AN6:AN7"/>
    <mergeCell ref="AO6:AO7"/>
    <mergeCell ref="AL6:AL7"/>
    <mergeCell ref="AM6:AM7"/>
    <mergeCell ref="A3:V3"/>
    <mergeCell ref="A6:A7"/>
    <mergeCell ref="B6:B7"/>
    <mergeCell ref="C6:C7"/>
    <mergeCell ref="D6:D7"/>
    <mergeCell ref="E6:E7"/>
    <mergeCell ref="F6:F7"/>
    <mergeCell ref="G6:AK6"/>
  </mergeCells>
  <pageMargins left="0.23" right="0.17" top="0.74803149606299213" bottom="1.5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theme="9"/>
  </sheetPr>
  <dimension ref="A1:AS70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8" sqref="E8"/>
    </sheetView>
  </sheetViews>
  <sheetFormatPr defaultRowHeight="15"/>
  <cols>
    <col min="1" max="1" width="10.5703125" bestFit="1" customWidth="1"/>
    <col min="2" max="2" width="10.42578125" bestFit="1" customWidth="1"/>
    <col min="3" max="3" width="10.42578125" customWidth="1"/>
    <col min="4" max="4" width="12.42578125" bestFit="1" customWidth="1"/>
    <col min="5" max="5" width="12.42578125" customWidth="1"/>
    <col min="6" max="6" width="14" bestFit="1" customWidth="1"/>
    <col min="7" max="7" width="14" customWidth="1"/>
    <col min="8" max="11" width="13.42578125" customWidth="1"/>
    <col min="12" max="12" width="11.7109375" customWidth="1"/>
    <col min="14" max="14" width="14.42578125" bestFit="1" customWidth="1"/>
    <col min="15" max="15" width="18.7109375" bestFit="1" customWidth="1"/>
    <col min="16" max="24" width="9.42578125" bestFit="1" customWidth="1"/>
    <col min="25" max="45" width="10.42578125" bestFit="1" customWidth="1"/>
  </cols>
  <sheetData>
    <row r="1" spans="1:45">
      <c r="A1" s="80" t="s">
        <v>0</v>
      </c>
      <c r="B1" s="81" t="s">
        <v>10</v>
      </c>
      <c r="C1" s="87" t="s">
        <v>14</v>
      </c>
      <c r="D1" s="80" t="s">
        <v>11</v>
      </c>
      <c r="E1" s="81"/>
      <c r="F1" s="81"/>
      <c r="G1" s="82"/>
      <c r="H1" s="80" t="s">
        <v>12</v>
      </c>
      <c r="I1" s="81"/>
      <c r="J1" s="81"/>
      <c r="K1" s="81"/>
      <c r="L1" s="82"/>
    </row>
    <row r="2" spans="1:45">
      <c r="A2" s="83"/>
      <c r="B2" s="85"/>
      <c r="C2" s="88"/>
      <c r="D2" s="28" t="s">
        <v>16</v>
      </c>
      <c r="E2" s="29" t="s">
        <v>13</v>
      </c>
      <c r="F2" s="29" t="s">
        <v>15</v>
      </c>
      <c r="G2" s="30" t="s">
        <v>13</v>
      </c>
      <c r="H2" s="91" t="s">
        <v>16</v>
      </c>
      <c r="I2" s="93" t="s">
        <v>15</v>
      </c>
      <c r="J2" s="95" t="s">
        <v>18</v>
      </c>
      <c r="K2" s="93" t="s">
        <v>17</v>
      </c>
      <c r="L2" s="97"/>
    </row>
    <row r="3" spans="1:45" ht="15.75" thickBot="1">
      <c r="A3" s="84"/>
      <c r="B3" s="86"/>
      <c r="C3" s="89"/>
      <c r="D3" s="84">
        <v>1.25</v>
      </c>
      <c r="E3" s="86"/>
      <c r="F3" s="86">
        <v>1.25</v>
      </c>
      <c r="G3" s="90"/>
      <c r="H3" s="92"/>
      <c r="I3" s="94"/>
      <c r="J3" s="96"/>
      <c r="K3" s="94"/>
      <c r="L3" s="90"/>
      <c r="P3" s="41">
        <v>43252</v>
      </c>
      <c r="Q3" s="41">
        <v>43253</v>
      </c>
      <c r="R3" s="41">
        <v>43254</v>
      </c>
      <c r="S3" s="41">
        <v>43255</v>
      </c>
      <c r="T3" s="41">
        <v>43256</v>
      </c>
      <c r="U3" s="41">
        <v>43257</v>
      </c>
      <c r="V3" s="41">
        <v>43258</v>
      </c>
      <c r="W3" s="41">
        <v>43259</v>
      </c>
      <c r="X3" s="41">
        <v>43260</v>
      </c>
      <c r="Y3" s="41">
        <v>43261</v>
      </c>
      <c r="Z3" s="41">
        <v>43262</v>
      </c>
      <c r="AA3" s="41">
        <v>43263</v>
      </c>
      <c r="AB3" s="41">
        <v>43264</v>
      </c>
      <c r="AC3" s="41">
        <v>43265</v>
      </c>
      <c r="AD3" s="41">
        <v>43266</v>
      </c>
      <c r="AE3" s="41">
        <v>43267</v>
      </c>
      <c r="AF3" s="41">
        <v>43268</v>
      </c>
      <c r="AG3" s="41">
        <v>43269</v>
      </c>
      <c r="AH3" s="41">
        <v>43270</v>
      </c>
      <c r="AI3" s="41">
        <v>43271</v>
      </c>
      <c r="AJ3" s="41">
        <v>43272</v>
      </c>
      <c r="AK3" s="41">
        <v>43273</v>
      </c>
      <c r="AL3" s="41">
        <v>43274</v>
      </c>
      <c r="AM3" s="41">
        <v>43275</v>
      </c>
      <c r="AN3" s="41">
        <v>43276</v>
      </c>
      <c r="AO3" s="41">
        <v>43277</v>
      </c>
      <c r="AP3" s="41">
        <v>43278</v>
      </c>
      <c r="AQ3" s="41">
        <v>43279</v>
      </c>
      <c r="AR3" s="41">
        <v>43280</v>
      </c>
      <c r="AS3" s="41">
        <v>43281</v>
      </c>
    </row>
    <row r="4" spans="1:45">
      <c r="A4" s="8">
        <v>43647</v>
      </c>
      <c r="B4" s="9">
        <f>(D4+F4)/2</f>
        <v>402147.5</v>
      </c>
      <c r="C4" s="11">
        <f>E4+G4</f>
        <v>31</v>
      </c>
      <c r="D4" s="14"/>
      <c r="E4" s="9"/>
      <c r="F4" s="9">
        <v>804295</v>
      </c>
      <c r="G4" s="15">
        <v>31</v>
      </c>
      <c r="H4" s="21" t="e">
        <f>D4/E4*$D$3</f>
        <v>#DIV/0!</v>
      </c>
      <c r="I4" s="34">
        <f>F4/G4*$F$3</f>
        <v>32431.25</v>
      </c>
      <c r="J4" s="10" t="e">
        <f>D4/E4</f>
        <v>#DIV/0!</v>
      </c>
      <c r="K4" s="35">
        <f t="shared" ref="K4:K14" si="0">F4/G4</f>
        <v>25945</v>
      </c>
      <c r="L4" s="33"/>
      <c r="N4" s="42" t="s">
        <v>19</v>
      </c>
      <c r="O4" t="s">
        <v>15</v>
      </c>
    </row>
    <row r="5" spans="1:45">
      <c r="A5" s="8">
        <v>43648</v>
      </c>
      <c r="B5" s="9">
        <f t="shared" ref="B5:B33" si="1">(D5+F5)/2</f>
        <v>439112.5</v>
      </c>
      <c r="C5" s="12">
        <f t="shared" ref="C5:C33" si="2">E5+G5</f>
        <v>29</v>
      </c>
      <c r="D5" s="16"/>
      <c r="E5" s="2"/>
      <c r="F5" s="2">
        <v>878225</v>
      </c>
      <c r="G5" s="17">
        <v>29</v>
      </c>
      <c r="H5" s="21" t="e">
        <f t="shared" ref="H5:H33" si="3">D5/E5*$D$3</f>
        <v>#DIV/0!</v>
      </c>
      <c r="I5" s="10">
        <f t="shared" ref="I5:I33" si="4">F5/G5*$F$3</f>
        <v>37854.525862068971</v>
      </c>
      <c r="J5" s="10" t="e">
        <f t="shared" ref="J5:J33" si="5">D5/E5</f>
        <v>#DIV/0!</v>
      </c>
      <c r="K5" s="22">
        <f t="shared" si="0"/>
        <v>30283.620689655174</v>
      </c>
      <c r="L5" s="4"/>
      <c r="N5" s="42" t="s">
        <v>20</v>
      </c>
      <c r="O5" t="s">
        <v>21</v>
      </c>
    </row>
    <row r="6" spans="1:45">
      <c r="A6" s="8">
        <v>43649</v>
      </c>
      <c r="B6" s="9">
        <f t="shared" si="1"/>
        <v>572795</v>
      </c>
      <c r="C6" s="12">
        <f t="shared" si="2"/>
        <v>33</v>
      </c>
      <c r="D6" s="16">
        <v>593130</v>
      </c>
      <c r="E6" s="2">
        <v>17</v>
      </c>
      <c r="F6" s="2">
        <v>552460</v>
      </c>
      <c r="G6" s="17">
        <v>16</v>
      </c>
      <c r="H6" s="21">
        <f t="shared" si="3"/>
        <v>43612.5</v>
      </c>
      <c r="I6" s="10">
        <f t="shared" si="4"/>
        <v>43160.9375</v>
      </c>
      <c r="J6" s="10">
        <f t="shared" si="5"/>
        <v>34890</v>
      </c>
      <c r="K6" s="22">
        <f t="shared" si="0"/>
        <v>34528.75</v>
      </c>
      <c r="L6" s="4"/>
      <c r="N6" s="42">
        <v>201604010005</v>
      </c>
      <c r="O6" t="s">
        <v>16</v>
      </c>
    </row>
    <row r="7" spans="1:45">
      <c r="A7" s="8">
        <v>43650</v>
      </c>
      <c r="B7" s="9">
        <f t="shared" si="1"/>
        <v>545490</v>
      </c>
      <c r="C7" s="12">
        <f t="shared" si="2"/>
        <v>36</v>
      </c>
      <c r="D7" s="16">
        <v>575480</v>
      </c>
      <c r="E7" s="2">
        <v>17</v>
      </c>
      <c r="F7" s="2">
        <v>515500</v>
      </c>
      <c r="G7" s="17">
        <v>19</v>
      </c>
      <c r="H7" s="21">
        <f t="shared" si="3"/>
        <v>42314.705882352937</v>
      </c>
      <c r="I7" s="10">
        <f t="shared" si="4"/>
        <v>33914.473684210527</v>
      </c>
      <c r="J7" s="10">
        <f t="shared" si="5"/>
        <v>33851.76470588235</v>
      </c>
      <c r="K7" s="22">
        <f t="shared" si="0"/>
        <v>27131.57894736842</v>
      </c>
      <c r="L7" s="4"/>
      <c r="N7" s="42">
        <v>201701050010</v>
      </c>
      <c r="O7" t="s">
        <v>22</v>
      </c>
    </row>
    <row r="8" spans="1:45">
      <c r="A8" s="8">
        <v>43651</v>
      </c>
      <c r="B8" s="9">
        <f t="shared" si="1"/>
        <v>282292.5</v>
      </c>
      <c r="C8" s="12">
        <f t="shared" si="2"/>
        <v>32</v>
      </c>
      <c r="D8" s="16">
        <v>237880</v>
      </c>
      <c r="E8" s="2">
        <v>15</v>
      </c>
      <c r="F8" s="2">
        <v>326705</v>
      </c>
      <c r="G8" s="17">
        <v>17</v>
      </c>
      <c r="H8" s="21">
        <f t="shared" si="3"/>
        <v>19823.333333333332</v>
      </c>
      <c r="I8" s="10">
        <f t="shared" si="4"/>
        <v>24022.426470588234</v>
      </c>
      <c r="J8" s="10">
        <f t="shared" si="5"/>
        <v>15858.666666666666</v>
      </c>
      <c r="K8" s="22">
        <f t="shared" si="0"/>
        <v>19217.941176470587</v>
      </c>
      <c r="L8" s="4"/>
    </row>
    <row r="9" spans="1:45">
      <c r="A9" s="8">
        <v>43652</v>
      </c>
      <c r="B9" s="9">
        <f t="shared" si="1"/>
        <v>360417.5</v>
      </c>
      <c r="C9" s="12">
        <f t="shared" si="2"/>
        <v>34</v>
      </c>
      <c r="D9" s="16">
        <v>464115</v>
      </c>
      <c r="E9" s="2">
        <v>18</v>
      </c>
      <c r="F9" s="2">
        <v>256720</v>
      </c>
      <c r="G9" s="17">
        <v>16</v>
      </c>
      <c r="H9" s="21">
        <f t="shared" si="3"/>
        <v>32230.208333333336</v>
      </c>
      <c r="I9" s="10">
        <f t="shared" si="4"/>
        <v>20056.25</v>
      </c>
      <c r="J9" s="10">
        <f t="shared" si="5"/>
        <v>25784.166666666668</v>
      </c>
      <c r="K9" s="22">
        <f t="shared" si="0"/>
        <v>16045</v>
      </c>
      <c r="L9" s="4"/>
    </row>
    <row r="10" spans="1:45">
      <c r="A10" s="8">
        <v>43653</v>
      </c>
      <c r="B10" s="9">
        <f t="shared" si="1"/>
        <v>0</v>
      </c>
      <c r="C10" s="12">
        <f t="shared" si="2"/>
        <v>0</v>
      </c>
      <c r="D10" s="16"/>
      <c r="E10" s="2"/>
      <c r="F10" s="2"/>
      <c r="G10" s="17"/>
      <c r="H10" s="21" t="e">
        <f t="shared" si="3"/>
        <v>#DIV/0!</v>
      </c>
      <c r="I10" s="10" t="e">
        <f t="shared" si="4"/>
        <v>#DIV/0!</v>
      </c>
      <c r="J10" s="10" t="e">
        <f t="shared" si="5"/>
        <v>#DIV/0!</v>
      </c>
      <c r="K10" s="22" t="e">
        <f t="shared" si="0"/>
        <v>#DIV/0!</v>
      </c>
      <c r="L10" s="4"/>
      <c r="N10">
        <f>145+174+181+181+157+278+181+145+200+165+218+162+181+145+145+160+198+157+162+145+174+145+170+145+208+220+241+195+145+205+230</f>
        <v>5558</v>
      </c>
    </row>
    <row r="11" spans="1:45">
      <c r="A11" s="8">
        <v>43654</v>
      </c>
      <c r="B11" s="9">
        <f t="shared" si="1"/>
        <v>401920</v>
      </c>
      <c r="C11" s="12">
        <f t="shared" si="2"/>
        <v>35</v>
      </c>
      <c r="D11" s="16">
        <v>443190</v>
      </c>
      <c r="E11" s="2">
        <v>18</v>
      </c>
      <c r="F11" s="2">
        <v>360650</v>
      </c>
      <c r="G11" s="17">
        <v>17</v>
      </c>
      <c r="H11" s="21">
        <f t="shared" si="3"/>
        <v>30777.083333333336</v>
      </c>
      <c r="I11" s="10">
        <f t="shared" si="4"/>
        <v>26518.382352941175</v>
      </c>
      <c r="J11" s="10">
        <f t="shared" si="5"/>
        <v>24621.666666666668</v>
      </c>
      <c r="K11" s="22">
        <f t="shared" si="0"/>
        <v>21214.705882352941</v>
      </c>
      <c r="L11" s="4"/>
    </row>
    <row r="12" spans="1:45">
      <c r="A12" s="8">
        <v>43655</v>
      </c>
      <c r="B12" s="9">
        <f t="shared" si="1"/>
        <v>394480</v>
      </c>
      <c r="C12" s="12">
        <f t="shared" si="2"/>
        <v>35</v>
      </c>
      <c r="D12" s="16">
        <v>518985</v>
      </c>
      <c r="E12" s="2">
        <v>18</v>
      </c>
      <c r="F12" s="2">
        <v>269975</v>
      </c>
      <c r="G12" s="17">
        <v>17</v>
      </c>
      <c r="H12" s="21">
        <f t="shared" si="3"/>
        <v>36040.625</v>
      </c>
      <c r="I12" s="10">
        <f t="shared" si="4"/>
        <v>19851.102941176472</v>
      </c>
      <c r="J12" s="10">
        <f t="shared" si="5"/>
        <v>28832.5</v>
      </c>
      <c r="K12" s="22">
        <f t="shared" si="0"/>
        <v>15880.882352941177</v>
      </c>
      <c r="L12" s="4"/>
    </row>
    <row r="13" spans="1:45">
      <c r="A13" s="8">
        <v>43656</v>
      </c>
      <c r="B13" s="9">
        <f t="shared" si="1"/>
        <v>277505</v>
      </c>
      <c r="C13" s="12">
        <f t="shared" si="2"/>
        <v>36</v>
      </c>
      <c r="D13" s="14">
        <v>273640</v>
      </c>
      <c r="E13" s="52">
        <v>18</v>
      </c>
      <c r="F13" s="52">
        <v>281370</v>
      </c>
      <c r="G13" s="53">
        <v>18</v>
      </c>
      <c r="H13" s="21">
        <f t="shared" si="3"/>
        <v>19002.777777777777</v>
      </c>
      <c r="I13" s="31">
        <f t="shared" si="4"/>
        <v>19539.583333333332</v>
      </c>
      <c r="J13" s="10">
        <f t="shared" si="5"/>
        <v>15202.222222222223</v>
      </c>
      <c r="K13" s="32">
        <f t="shared" si="0"/>
        <v>15631.666666666666</v>
      </c>
      <c r="L13" s="36"/>
    </row>
    <row r="14" spans="1:45">
      <c r="A14" s="8">
        <v>43657</v>
      </c>
      <c r="B14" s="9">
        <f t="shared" si="1"/>
        <v>0</v>
      </c>
      <c r="C14" s="12">
        <f t="shared" si="2"/>
        <v>0</v>
      </c>
      <c r="D14" s="16"/>
      <c r="E14" s="54"/>
      <c r="F14" s="54"/>
      <c r="G14" s="40"/>
      <c r="H14" s="21" t="e">
        <f t="shared" si="3"/>
        <v>#DIV/0!</v>
      </c>
      <c r="I14" s="43" t="e">
        <f t="shared" si="4"/>
        <v>#DIV/0!</v>
      </c>
      <c r="J14" s="43" t="e">
        <f t="shared" si="5"/>
        <v>#DIV/0!</v>
      </c>
      <c r="K14" s="22" t="e">
        <f t="shared" si="0"/>
        <v>#DIV/0!</v>
      </c>
      <c r="L14" s="4"/>
    </row>
    <row r="15" spans="1:45">
      <c r="A15" s="8">
        <v>43658</v>
      </c>
      <c r="B15" s="9">
        <f t="shared" si="1"/>
        <v>233352.5</v>
      </c>
      <c r="C15" s="12">
        <f t="shared" si="2"/>
        <v>33</v>
      </c>
      <c r="D15" s="16">
        <v>281365</v>
      </c>
      <c r="E15" s="54">
        <v>16</v>
      </c>
      <c r="F15" s="54">
        <v>185340</v>
      </c>
      <c r="G15" s="40">
        <v>17</v>
      </c>
      <c r="H15" s="21">
        <f t="shared" si="3"/>
        <v>21981.640625</v>
      </c>
      <c r="I15" s="44">
        <v>15000</v>
      </c>
      <c r="J15" s="45">
        <f t="shared" si="5"/>
        <v>17585.3125</v>
      </c>
      <c r="K15" s="44"/>
      <c r="L15" s="48"/>
      <c r="N15" s="46"/>
      <c r="O15" s="47"/>
    </row>
    <row r="16" spans="1:45">
      <c r="A16" s="8">
        <v>43659</v>
      </c>
      <c r="B16" s="9">
        <f t="shared" si="1"/>
        <v>292872.5</v>
      </c>
      <c r="C16" s="12">
        <f t="shared" si="2"/>
        <v>34</v>
      </c>
      <c r="D16" s="16">
        <v>333440</v>
      </c>
      <c r="E16" s="54">
        <v>17</v>
      </c>
      <c r="F16" s="54">
        <v>252305</v>
      </c>
      <c r="G16" s="40">
        <v>17</v>
      </c>
      <c r="H16" s="21">
        <f t="shared" si="3"/>
        <v>24517.647058823532</v>
      </c>
      <c r="I16" s="49">
        <v>17227.794117647059</v>
      </c>
      <c r="J16" s="10">
        <f t="shared" si="5"/>
        <v>19614.117647058825</v>
      </c>
      <c r="K16" s="22"/>
      <c r="L16" s="48"/>
      <c r="N16" s="46"/>
      <c r="O16" s="47"/>
    </row>
    <row r="17" spans="1:17">
      <c r="A17" s="8">
        <v>43660</v>
      </c>
      <c r="B17" s="9">
        <f t="shared" si="1"/>
        <v>0</v>
      </c>
      <c r="C17" s="12">
        <f t="shared" si="2"/>
        <v>0</v>
      </c>
      <c r="D17" s="16"/>
      <c r="E17" s="54"/>
      <c r="F17" s="54"/>
      <c r="G17" s="40"/>
      <c r="H17" s="21" t="e">
        <f t="shared" si="3"/>
        <v>#DIV/0!</v>
      </c>
      <c r="I17" s="10" t="e">
        <f t="shared" si="4"/>
        <v>#DIV/0!</v>
      </c>
      <c r="J17" s="10" t="e">
        <f t="shared" si="5"/>
        <v>#DIV/0!</v>
      </c>
      <c r="K17" s="22" t="e">
        <f>F17/G17</f>
        <v>#DIV/0!</v>
      </c>
      <c r="L17" s="5"/>
    </row>
    <row r="18" spans="1:17">
      <c r="A18" s="8">
        <v>43661</v>
      </c>
      <c r="B18" s="9">
        <f t="shared" si="1"/>
        <v>737345</v>
      </c>
      <c r="C18" s="12">
        <f t="shared" si="2"/>
        <v>70</v>
      </c>
      <c r="D18" s="16">
        <f>521310+216035</f>
        <v>737345</v>
      </c>
      <c r="E18" s="55">
        <v>35</v>
      </c>
      <c r="F18" s="56">
        <f>521310+216035</f>
        <v>737345</v>
      </c>
      <c r="G18" s="40">
        <v>35</v>
      </c>
      <c r="H18" s="39">
        <f t="shared" si="3"/>
        <v>26333.75</v>
      </c>
      <c r="I18" s="31"/>
      <c r="J18" s="31">
        <f t="shared" si="5"/>
        <v>21067</v>
      </c>
      <c r="K18" s="32">
        <f>F18/G18</f>
        <v>21067</v>
      </c>
      <c r="L18" s="36"/>
    </row>
    <row r="19" spans="1:17">
      <c r="A19" s="8">
        <v>43662</v>
      </c>
      <c r="B19" s="9">
        <f t="shared" si="1"/>
        <v>691080</v>
      </c>
      <c r="C19" s="12">
        <f t="shared" si="2"/>
        <v>72</v>
      </c>
      <c r="D19" s="16">
        <v>691080</v>
      </c>
      <c r="E19" s="55">
        <v>36</v>
      </c>
      <c r="F19" s="56">
        <v>691080</v>
      </c>
      <c r="G19" s="54">
        <v>36</v>
      </c>
      <c r="H19" s="21">
        <f t="shared" si="3"/>
        <v>23995.833333333336</v>
      </c>
      <c r="I19" s="10"/>
      <c r="J19" s="10">
        <f t="shared" si="5"/>
        <v>19196.666666666668</v>
      </c>
      <c r="K19" s="22">
        <f>F19/G19</f>
        <v>19196.666666666668</v>
      </c>
      <c r="L19" s="4"/>
      <c r="N19">
        <f>16*145</f>
        <v>2320</v>
      </c>
      <c r="O19">
        <f>2748-N19</f>
        <v>428</v>
      </c>
      <c r="P19">
        <f>O19*465</f>
        <v>199020</v>
      </c>
      <c r="Q19">
        <f>P19+160000</f>
        <v>359020</v>
      </c>
    </row>
    <row r="20" spans="1:17">
      <c r="A20" s="8">
        <v>43663</v>
      </c>
      <c r="B20" s="9">
        <f t="shared" si="1"/>
        <v>311595</v>
      </c>
      <c r="C20" s="12">
        <f t="shared" si="2"/>
        <v>37</v>
      </c>
      <c r="D20" s="16">
        <v>366695</v>
      </c>
      <c r="E20" s="54">
        <v>18</v>
      </c>
      <c r="F20" s="54">
        <v>256495</v>
      </c>
      <c r="G20" s="40">
        <v>19</v>
      </c>
      <c r="H20" s="21">
        <f t="shared" si="3"/>
        <v>25464.930555555555</v>
      </c>
      <c r="I20" s="10">
        <f t="shared" si="4"/>
        <v>16874.67105263158</v>
      </c>
      <c r="J20" s="10">
        <f t="shared" si="5"/>
        <v>20371.944444444445</v>
      </c>
      <c r="K20" s="44">
        <v>15000</v>
      </c>
      <c r="L20" s="4"/>
      <c r="Q20">
        <f>Q19/18</f>
        <v>19945.555555555555</v>
      </c>
    </row>
    <row r="21" spans="1:17">
      <c r="A21" s="8">
        <v>43664</v>
      </c>
      <c r="B21" s="9">
        <f t="shared" si="1"/>
        <v>221492.5</v>
      </c>
      <c r="C21" s="12">
        <f t="shared" si="2"/>
        <v>36</v>
      </c>
      <c r="D21" s="16">
        <v>238575</v>
      </c>
      <c r="E21" s="2">
        <v>18</v>
      </c>
      <c r="F21" s="2">
        <v>204410</v>
      </c>
      <c r="G21" s="38">
        <v>18</v>
      </c>
      <c r="H21" s="21">
        <f t="shared" si="3"/>
        <v>16567.708333333332</v>
      </c>
      <c r="I21" s="44">
        <v>15000</v>
      </c>
      <c r="J21" s="44">
        <v>15000</v>
      </c>
      <c r="K21" s="44">
        <v>15000</v>
      </c>
      <c r="L21" s="4"/>
    </row>
    <row r="22" spans="1:17">
      <c r="A22" s="8">
        <v>43665</v>
      </c>
      <c r="B22" s="9">
        <f t="shared" si="1"/>
        <v>242747.5</v>
      </c>
      <c r="C22" s="12">
        <f t="shared" si="2"/>
        <v>34</v>
      </c>
      <c r="D22" s="16">
        <v>284345</v>
      </c>
      <c r="E22" s="37">
        <v>19</v>
      </c>
      <c r="F22" s="2">
        <v>201150</v>
      </c>
      <c r="G22" s="40">
        <v>15</v>
      </c>
      <c r="H22" s="21">
        <f t="shared" si="3"/>
        <v>18706.90789473684</v>
      </c>
      <c r="I22" s="10">
        <f t="shared" si="4"/>
        <v>16762.5</v>
      </c>
      <c r="J22" s="44">
        <v>15000</v>
      </c>
      <c r="K22" s="44">
        <v>15000</v>
      </c>
      <c r="L22" s="4"/>
    </row>
    <row r="23" spans="1:17">
      <c r="A23" s="8">
        <v>43666</v>
      </c>
      <c r="B23" s="9">
        <f t="shared" si="1"/>
        <v>471593</v>
      </c>
      <c r="C23" s="12">
        <f t="shared" si="2"/>
        <v>72</v>
      </c>
      <c r="D23" s="16">
        <v>471593</v>
      </c>
      <c r="E23" s="2">
        <v>36</v>
      </c>
      <c r="F23" s="2">
        <v>471593</v>
      </c>
      <c r="G23" s="17">
        <v>36</v>
      </c>
      <c r="H23" s="57">
        <v>19945.555555555555</v>
      </c>
      <c r="I23" s="44">
        <v>15000</v>
      </c>
      <c r="J23" s="44">
        <v>15000</v>
      </c>
      <c r="K23" s="22"/>
      <c r="L23" s="4"/>
      <c r="N23">
        <f>18*145</f>
        <v>2610</v>
      </c>
      <c r="O23">
        <f>2760-N23</f>
        <v>150</v>
      </c>
      <c r="P23">
        <f>O23*465</f>
        <v>69750</v>
      </c>
      <c r="Q23">
        <f>P23+180000</f>
        <v>249750</v>
      </c>
    </row>
    <row r="24" spans="1:17">
      <c r="A24" s="8">
        <v>43667</v>
      </c>
      <c r="B24" s="9">
        <f t="shared" si="1"/>
        <v>0</v>
      </c>
      <c r="C24" s="12">
        <f t="shared" si="2"/>
        <v>0</v>
      </c>
      <c r="D24" s="16"/>
      <c r="E24" s="2"/>
      <c r="F24" s="2"/>
      <c r="G24" s="17"/>
      <c r="H24" s="21" t="e">
        <f t="shared" si="3"/>
        <v>#DIV/0!</v>
      </c>
      <c r="I24" s="10" t="e">
        <f t="shared" si="4"/>
        <v>#DIV/0!</v>
      </c>
      <c r="J24" s="10" t="e">
        <f t="shared" si="5"/>
        <v>#DIV/0!</v>
      </c>
      <c r="K24" s="22" t="e">
        <f t="shared" ref="K24:K33" si="6">F24/G24</f>
        <v>#DIV/0!</v>
      </c>
      <c r="L24" s="4"/>
      <c r="N24">
        <f>148+175+145+158+148+170+160+145+170+145+145+145+145+153+155+148+148+157</f>
        <v>2760</v>
      </c>
      <c r="Q24">
        <f>Q23/18</f>
        <v>13875</v>
      </c>
    </row>
    <row r="25" spans="1:17">
      <c r="A25" s="8">
        <v>43668</v>
      </c>
      <c r="B25" s="9">
        <f t="shared" si="1"/>
        <v>0</v>
      </c>
      <c r="C25" s="12">
        <f t="shared" si="2"/>
        <v>0</v>
      </c>
      <c r="D25" s="16"/>
      <c r="E25" s="2"/>
      <c r="F25" s="2"/>
      <c r="G25" s="17"/>
      <c r="H25" s="21" t="e">
        <f t="shared" si="3"/>
        <v>#DIV/0!</v>
      </c>
      <c r="I25" s="10" t="e">
        <f t="shared" si="4"/>
        <v>#DIV/0!</v>
      </c>
      <c r="J25" s="10" t="e">
        <f t="shared" si="5"/>
        <v>#DIV/0!</v>
      </c>
      <c r="K25" s="22" t="e">
        <f t="shared" si="6"/>
        <v>#DIV/0!</v>
      </c>
      <c r="L25" s="4"/>
    </row>
    <row r="26" spans="1:17">
      <c r="A26" s="8">
        <v>43669</v>
      </c>
      <c r="B26" s="9">
        <f t="shared" si="1"/>
        <v>0</v>
      </c>
      <c r="C26" s="12">
        <f t="shared" si="2"/>
        <v>0</v>
      </c>
      <c r="D26" s="16"/>
      <c r="E26" s="2"/>
      <c r="F26" s="2"/>
      <c r="G26" s="17"/>
      <c r="H26" s="21" t="e">
        <f t="shared" si="3"/>
        <v>#DIV/0!</v>
      </c>
      <c r="I26" s="10" t="e">
        <f t="shared" si="4"/>
        <v>#DIV/0!</v>
      </c>
      <c r="J26" s="10" t="e">
        <f t="shared" si="5"/>
        <v>#DIV/0!</v>
      </c>
      <c r="K26" s="22" t="e">
        <f t="shared" si="6"/>
        <v>#DIV/0!</v>
      </c>
      <c r="L26" s="4"/>
    </row>
    <row r="27" spans="1:17">
      <c r="A27" s="8">
        <v>43670</v>
      </c>
      <c r="B27" s="9">
        <f t="shared" si="1"/>
        <v>0</v>
      </c>
      <c r="C27" s="12">
        <f t="shared" si="2"/>
        <v>0</v>
      </c>
      <c r="D27" s="16"/>
      <c r="E27" s="2"/>
      <c r="F27" s="2"/>
      <c r="G27" s="38"/>
      <c r="H27" s="21" t="e">
        <f t="shared" si="3"/>
        <v>#DIV/0!</v>
      </c>
      <c r="I27" s="10" t="e">
        <f t="shared" si="4"/>
        <v>#DIV/0!</v>
      </c>
      <c r="J27" s="10" t="e">
        <f t="shared" si="5"/>
        <v>#DIV/0!</v>
      </c>
      <c r="K27" s="22" t="e">
        <f t="shared" si="6"/>
        <v>#DIV/0!</v>
      </c>
      <c r="L27" s="4"/>
    </row>
    <row r="28" spans="1:17">
      <c r="A28" s="8">
        <v>43671</v>
      </c>
      <c r="B28" s="9">
        <f t="shared" si="1"/>
        <v>0</v>
      </c>
      <c r="C28" s="12">
        <f t="shared" si="2"/>
        <v>0</v>
      </c>
      <c r="D28" s="16"/>
      <c r="E28" s="2"/>
      <c r="F28" s="2"/>
      <c r="G28" s="38"/>
      <c r="H28" s="21" t="e">
        <f t="shared" si="3"/>
        <v>#DIV/0!</v>
      </c>
      <c r="I28" s="10" t="e">
        <f t="shared" si="4"/>
        <v>#DIV/0!</v>
      </c>
      <c r="J28" s="10" t="e">
        <f t="shared" si="5"/>
        <v>#DIV/0!</v>
      </c>
      <c r="K28" s="22" t="e">
        <f t="shared" si="6"/>
        <v>#DIV/0!</v>
      </c>
      <c r="L28" s="4"/>
    </row>
    <row r="29" spans="1:17">
      <c r="A29" s="8">
        <v>43672</v>
      </c>
      <c r="B29" s="9">
        <f t="shared" si="1"/>
        <v>0</v>
      </c>
      <c r="C29" s="12">
        <f t="shared" si="2"/>
        <v>0</v>
      </c>
      <c r="D29" s="16"/>
      <c r="E29" s="2"/>
      <c r="F29" s="2"/>
      <c r="G29" s="17"/>
      <c r="H29" s="21" t="e">
        <f t="shared" si="3"/>
        <v>#DIV/0!</v>
      </c>
      <c r="I29" s="10" t="e">
        <f t="shared" si="4"/>
        <v>#DIV/0!</v>
      </c>
      <c r="J29" s="10" t="e">
        <f t="shared" si="5"/>
        <v>#DIV/0!</v>
      </c>
      <c r="K29" s="22" t="e">
        <f t="shared" si="6"/>
        <v>#DIV/0!</v>
      </c>
      <c r="L29" s="4"/>
    </row>
    <row r="30" spans="1:17">
      <c r="A30" s="8">
        <v>43673</v>
      </c>
      <c r="B30" s="9">
        <f t="shared" si="1"/>
        <v>0</v>
      </c>
      <c r="C30" s="12">
        <f t="shared" si="2"/>
        <v>0</v>
      </c>
      <c r="D30" s="16"/>
      <c r="E30" s="51"/>
      <c r="F30" s="50"/>
      <c r="G30" s="17"/>
      <c r="H30" s="21" t="e">
        <f t="shared" si="3"/>
        <v>#DIV/0!</v>
      </c>
      <c r="I30" s="10" t="e">
        <f t="shared" si="4"/>
        <v>#DIV/0!</v>
      </c>
      <c r="J30" s="10" t="e">
        <f t="shared" si="5"/>
        <v>#DIV/0!</v>
      </c>
      <c r="K30" s="22" t="e">
        <f t="shared" si="6"/>
        <v>#DIV/0!</v>
      </c>
      <c r="L30" s="4"/>
    </row>
    <row r="31" spans="1:17">
      <c r="A31" s="8">
        <v>43674</v>
      </c>
      <c r="B31" s="9">
        <f t="shared" si="1"/>
        <v>0</v>
      </c>
      <c r="C31" s="12">
        <f t="shared" si="2"/>
        <v>0</v>
      </c>
      <c r="D31" s="16"/>
      <c r="E31" s="2"/>
      <c r="F31" s="2"/>
      <c r="G31" s="17"/>
      <c r="H31" s="21" t="e">
        <f t="shared" si="3"/>
        <v>#DIV/0!</v>
      </c>
      <c r="I31" s="10" t="e">
        <f t="shared" si="4"/>
        <v>#DIV/0!</v>
      </c>
      <c r="J31" s="10" t="e">
        <f t="shared" si="5"/>
        <v>#DIV/0!</v>
      </c>
      <c r="K31" s="22" t="e">
        <f t="shared" si="6"/>
        <v>#DIV/0!</v>
      </c>
      <c r="L31" s="4"/>
      <c r="N31">
        <f>916*465</f>
        <v>425940</v>
      </c>
    </row>
    <row r="32" spans="1:17">
      <c r="A32" s="8">
        <v>43675</v>
      </c>
      <c r="B32" s="9">
        <f t="shared" si="1"/>
        <v>0</v>
      </c>
      <c r="C32" s="12">
        <f>E32+G32</f>
        <v>0</v>
      </c>
      <c r="D32" s="16"/>
      <c r="E32" s="3"/>
      <c r="F32" s="2"/>
      <c r="G32" s="19"/>
      <c r="H32" s="21" t="e">
        <f t="shared" si="3"/>
        <v>#DIV/0!</v>
      </c>
      <c r="I32" s="10" t="e">
        <f t="shared" si="4"/>
        <v>#DIV/0!</v>
      </c>
      <c r="J32" s="10" t="e">
        <f t="shared" si="5"/>
        <v>#DIV/0!</v>
      </c>
      <c r="K32" s="22" t="e">
        <f t="shared" si="6"/>
        <v>#DIV/0!</v>
      </c>
      <c r="L32" s="4"/>
    </row>
    <row r="33" spans="1:12" ht="15.75" thickBot="1">
      <c r="A33" s="8">
        <v>43676</v>
      </c>
      <c r="B33" s="9">
        <f t="shared" si="1"/>
        <v>0</v>
      </c>
      <c r="C33" s="12">
        <f t="shared" si="2"/>
        <v>0</v>
      </c>
      <c r="D33" s="18"/>
      <c r="E33" s="3"/>
      <c r="F33" s="3"/>
      <c r="G33" s="19"/>
      <c r="H33" s="21" t="e">
        <f t="shared" si="3"/>
        <v>#DIV/0!</v>
      </c>
      <c r="I33" s="10" t="e">
        <f t="shared" si="4"/>
        <v>#DIV/0!</v>
      </c>
      <c r="J33" s="10" t="e">
        <f t="shared" si="5"/>
        <v>#DIV/0!</v>
      </c>
      <c r="K33" s="22" t="e">
        <f t="shared" si="6"/>
        <v>#DIV/0!</v>
      </c>
      <c r="L33" s="23"/>
    </row>
    <row r="34" spans="1:12" ht="15.75" thickBot="1">
      <c r="A34" s="8">
        <v>43677</v>
      </c>
      <c r="B34" s="7"/>
      <c r="C34" s="13"/>
      <c r="D34" s="6"/>
      <c r="E34" s="27"/>
      <c r="F34" s="7"/>
      <c r="G34" s="20"/>
      <c r="H34" s="24" t="e">
        <f>SUM(H4:H33)</f>
        <v>#DIV/0!</v>
      </c>
      <c r="I34" s="25" t="e">
        <f>SUM(I4:I33)</f>
        <v>#DIV/0!</v>
      </c>
      <c r="J34" s="25" t="e">
        <f>SUM(J4:J33)</f>
        <v>#DIV/0!</v>
      </c>
      <c r="K34" s="25" t="e">
        <f>SUM(K4:K33)</f>
        <v>#DIV/0!</v>
      </c>
      <c r="L34" s="26">
        <f>SUM(L4:L33)</f>
        <v>0</v>
      </c>
    </row>
    <row r="53" spans="6:6">
      <c r="F53">
        <v>512308</v>
      </c>
    </row>
    <row r="70" spans="6:6">
      <c r="F70">
        <v>485574</v>
      </c>
    </row>
  </sheetData>
  <mergeCells count="12">
    <mergeCell ref="D1:G1"/>
    <mergeCell ref="A1:A3"/>
    <mergeCell ref="B1:B3"/>
    <mergeCell ref="C1:C3"/>
    <mergeCell ref="H1:L1"/>
    <mergeCell ref="D3:E3"/>
    <mergeCell ref="F3:G3"/>
    <mergeCell ref="H2:H3"/>
    <mergeCell ref="I2:I3"/>
    <mergeCell ref="J2:J3"/>
    <mergeCell ref="K2:K3"/>
    <mergeCell ref="L2:L3"/>
  </mergeCells>
  <pageMargins left="0.7" right="0.7" top="0.75" bottom="0.75" header="0.3" footer="0.3"/>
  <pageSetup paperSize="9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LAPORAN ABSENSI</vt:lpstr>
      <vt:lpstr>Premi Mandor</vt:lpstr>
      <vt:lpstr>'LAPORAN ABSENSI'!Print_Titles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Marhaend</dc:creator>
  <cp:lastModifiedBy>Dell</cp:lastModifiedBy>
  <cp:lastPrinted>2025-10-09T10:19:18Z</cp:lastPrinted>
  <dcterms:created xsi:type="dcterms:W3CDTF">2016-10-05T15:08:00Z</dcterms:created>
  <dcterms:modified xsi:type="dcterms:W3CDTF">2026-02-24T03:16:46Z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