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defaultThemeVersion="124226"/>
  <mc:AlternateContent xmlns:mc="http://schemas.openxmlformats.org/markup-compatibility/2006">
    <mc:Choice Requires="x15">
      <x15ac:absPath xmlns:x15ac="http://schemas.microsoft.com/office/spreadsheetml/2010/11/ac" url="T:\PROVIAS\Proyecto02\01_IYP\02_Matriz_Roles\"/>
    </mc:Choice>
  </mc:AlternateContent>
  <bookViews>
    <workbookView xWindow="0" yWindow="0" windowWidth="20490" windowHeight="7755" tabRatio="820" firstSheet="21" activeTab="21"/>
  </bookViews>
  <sheets>
    <sheet name="INSTRUCCIONES - LEAME" sheetId="19" state="hidden" r:id="rId1"/>
    <sheet name="Alcance del Análisis de Riesgos" sheetId="24" state="hidden" r:id="rId2"/>
    <sheet name="Registro Análisis de Riesgo SEG" sheetId="31" state="hidden" r:id="rId3"/>
    <sheet name="Hazard_Type" sheetId="5" state="hidden" r:id="rId4"/>
    <sheet name="Hazard" sheetId="6" state="hidden" r:id="rId5"/>
    <sheet name="Operational_Status" sheetId="7" state="hidden" r:id="rId6"/>
    <sheet name="Category" sheetId="8" state="hidden" r:id="rId7"/>
    <sheet name="Sub_Category" sheetId="9" state="hidden" r:id="rId8"/>
    <sheet name="Source" sheetId="10" state="hidden" r:id="rId9"/>
    <sheet name="Status" sheetId="11" state="hidden" r:id="rId10"/>
    <sheet name="Likelihood" sheetId="12" state="hidden" r:id="rId11"/>
    <sheet name="Consequence" sheetId="13" state="hidden" r:id="rId12"/>
    <sheet name="Cause" sheetId="14" state="hidden" r:id="rId13"/>
    <sheet name="Control_Type" sheetId="15" state="hidden" r:id="rId14"/>
    <sheet name="Business Defined Fields" sheetId="1" state="hidden" r:id="rId15"/>
    <sheet name="Matriz de Riesgo" sheetId="16" state="hidden" r:id="rId16"/>
    <sheet name="Definición de Tipo de Peligro" sheetId="28" state="hidden" r:id="rId17"/>
    <sheet name="Lista de Peligros" sheetId="35" state="hidden" r:id="rId18"/>
    <sheet name="Consequence Category List" sheetId="34" state="hidden" r:id="rId19"/>
    <sheet name="Lista de Fuente" sheetId="33" state="hidden" r:id="rId20"/>
    <sheet name="QA_Risk_Class" sheetId="30" state="hidden" r:id="rId21"/>
    <sheet name="Matriz de Roles" sheetId="49" r:id="rId22"/>
  </sheets>
  <externalReferences>
    <externalReference r:id="rId23"/>
    <externalReference r:id="rId24"/>
    <externalReference r:id="rId25"/>
    <externalReference r:id="rId26"/>
  </externalReferences>
  <definedNames>
    <definedName name="_xlnm._FilterDatabase" localSheetId="7" hidden="1">Sub_Category!$A$1:$D$120</definedName>
    <definedName name="Action_Owner_Position">'Business Defined Fields'!$D$2:$D$40</definedName>
    <definedName name="Admin_YN">[1]Work!$B$1</definedName>
    <definedName name="_xlnm.Print_Area" localSheetId="1">'Alcance del Análisis de Riesgos'!$A$1:$G$22</definedName>
    <definedName name="_xlnm.Print_Area" localSheetId="16">'Definición de Tipo de Peligro'!$A$1:$B$24</definedName>
    <definedName name="_xlnm.Print_Area" localSheetId="17">'Lista de Peligros'!$B$1:$L$90</definedName>
    <definedName name="_xlnm.Print_Area" localSheetId="21">'Matriz de Roles'!$A$1:$AQ$60</definedName>
    <definedName name="_xlnm.Print_Area" localSheetId="2">'Registro Análisis de Riesgo SEG'!$A$1:$AK$30</definedName>
    <definedName name="Category" localSheetId="19">[2]Category!$A$2:$A$12</definedName>
    <definedName name="Category" localSheetId="17">[3]Category!$A$2:$A$12</definedName>
    <definedName name="Category">Category!$A$2:$A$12</definedName>
    <definedName name="Category_All" localSheetId="19">[2]Category!$A$2:$B$12</definedName>
    <definedName name="Category_All" localSheetId="17">[3]Category!$A$2:$B$12</definedName>
    <definedName name="Category_All">Category!$A$2:$B$12</definedName>
    <definedName name="Cause" localSheetId="19">[2]Cause!$A$2:$A$38</definedName>
    <definedName name="Cause" localSheetId="17">[3]Cause!$A$2:$A$38</definedName>
    <definedName name="Cause">Cause!$A$2:$A$38</definedName>
    <definedName name="Cause_All" localSheetId="19">#REF!</definedName>
    <definedName name="Cause_All" localSheetId="17">#REF!</definedName>
    <definedName name="Cause_All">Cause!$A$2:$B$38</definedName>
    <definedName name="Consequence" localSheetId="19">[2]Consequence!$A$2:$A$6</definedName>
    <definedName name="Consequence" localSheetId="17">[3]Consequence!$A$2:$A$6</definedName>
    <definedName name="Consequence">Consequence!$A$2:$A$6</definedName>
    <definedName name="Consequence_All">'Matriz de Riesgo'!$B$1:$F$1</definedName>
    <definedName name="Control_Type" localSheetId="19">[2]Control_Type!$A$2:$A$6</definedName>
    <definedName name="Control_Type" localSheetId="17">[3]Control_Type!$A$2:$A$6</definedName>
    <definedName name="Control_Type">Control_Type!$A$2:$A$6</definedName>
    <definedName name="Control_Type_All">Control_Type!$A$2:$B$6</definedName>
    <definedName name="Facilitator" localSheetId="19">[2]Facilitator!$A$2:$A$6</definedName>
    <definedName name="Facilitator" localSheetId="17">[3]Facilitator!$A$2</definedName>
    <definedName name="Facilitator">'Business Defined Fields'!#REF!</definedName>
    <definedName name="Facilitator_All">#REF!</definedName>
    <definedName name="Hazard">Hazard!$A$2:$A$461</definedName>
    <definedName name="Hazard_All">Hazard!$A$2:$D$461</definedName>
    <definedName name="Hazard_Type" localSheetId="19">[2]Hazard_Type!$A$2:$A$20</definedName>
    <definedName name="Hazard_Type" localSheetId="17">[3]Hazard_Type!$A$2:$A$20</definedName>
    <definedName name="Hazard_Type">Hazard_Type!$A$2:$A$20</definedName>
    <definedName name="Hazard_Type_All" localSheetId="1">[4]Hazard_Type!$A$2:$C$20</definedName>
    <definedName name="Hazard_Type_All" localSheetId="19">[2]Hazard_Type!$A$2:$C$20</definedName>
    <definedName name="Hazard_Type_All" localSheetId="17">[3]Hazard_Type!$A$2:$C$20</definedName>
    <definedName name="Hazard_Type_All">Hazard_Type!$A$2:$C$20</definedName>
    <definedName name="Likelihood" localSheetId="19">[2]Likelihood!$A$2:$A$6</definedName>
    <definedName name="Likelihood" localSheetId="17">[3]Likelihood!$A$2:$A$6</definedName>
    <definedName name="Likelihood">Likelihood!$A$2:$A$6</definedName>
    <definedName name="Likelihood_All">Likelihood!$A$2:$B$6</definedName>
    <definedName name="Lookup_Physical" localSheetId="19">'[3]Risk Analysis Record'!$A$15:$AW$101</definedName>
    <definedName name="Lookup_Physical" localSheetId="17">'[3]Risk Analysis Record'!$A$15:$AW$101</definedName>
    <definedName name="Lookup_Physical">#REF!</definedName>
    <definedName name="Lookup_SEG" localSheetId="19">'[3]SEG Analysis Record'!$A$15:$AW$101</definedName>
    <definedName name="Lookup_SEG" localSheetId="17">'[3]SEG Analysis Record'!$A$15:$AW$101</definedName>
    <definedName name="Lookup_SEG">'Registro Análisis de Riesgo SEG'!$A$10:$AF$96</definedName>
    <definedName name="Matrix_Likelihood" localSheetId="19">[2]Matrix!$A$3:$A$7</definedName>
    <definedName name="Matrix_Likelihood" localSheetId="17">[3]Matrix!$A$3:$A$7</definedName>
    <definedName name="Matrix_Likelihood">'Matriz de Riesgo'!$A$3:$A$7</definedName>
    <definedName name="Matrix_Rating" localSheetId="19">[3]Matrix!$B$3:$F$7</definedName>
    <definedName name="Matrix_Rating" localSheetId="17">[3]Matrix!$B$3:$F$7</definedName>
    <definedName name="Matrix_Rating">'Matriz de Riesgo'!$B$3:$F$7</definedName>
    <definedName name="Operational_Status" localSheetId="19">[2]Operational_Status!$A$2:$A$19</definedName>
    <definedName name="Operational_Status" localSheetId="17">[3]Operational_Status!$A$2:$A$19</definedName>
    <definedName name="Operational_Status">Operational_Status!$A$2:$A$19</definedName>
    <definedName name="Operational_Status_All">Operational_Status!$A$2:$B$19</definedName>
    <definedName name="Program_Version">[1]Work!$B$2</definedName>
    <definedName name="QA_Risk_Class" localSheetId="19">[2]QA_Risk_Class!$A$2:$A$5</definedName>
    <definedName name="QA_Risk_Class" localSheetId="17">[3]QA_Risk_Class!$A$2:$A$5</definedName>
    <definedName name="QA_Risk_Class">QA_Risk_Class!$A$2:$A$5</definedName>
    <definedName name="Rating_List">[1]Work!$B$73:$C$76</definedName>
    <definedName name="REAL_SUB">Hazard!$A$2:$A$221</definedName>
    <definedName name="Risk_Header">[1]Risk_Header!$A$4:$J$4</definedName>
    <definedName name="Risk_Scenario_Owner_Position">'Business Defined Fields'!$C$2:$C$50</definedName>
    <definedName name="RT_020_000090">Sub_Category!$A$2:$A$3</definedName>
    <definedName name="RT_020_000100">Sub_Category!$A$4:$A$5</definedName>
    <definedName name="RT_020_000110">Sub_Category!$A$6:$A$21</definedName>
    <definedName name="RT_020_000120">Sub_Category!$A$22:$A$25</definedName>
    <definedName name="RT_020_000130">Sub_Category!$A$26:$A$27</definedName>
    <definedName name="RT_020_000140">Sub_Category!$A$28:$A$49</definedName>
    <definedName name="RT_020_000150">Sub_Category!$A$50:$A$63</definedName>
    <definedName name="RT_020_000160">Sub_Category!$A$64:$A$87</definedName>
    <definedName name="RT_020_000170">Sub_Category!$A$88:$A$91</definedName>
    <definedName name="RT_020_000180">Sub_Category!$A$96:$A$116</definedName>
    <definedName name="RT_020_000190">Sub_Category!$A$117:$A$120</definedName>
    <definedName name="Scenario_Owner_Position" localSheetId="19">[2]Scenario_Owner_Position!$A$2:$A$135</definedName>
    <definedName name="Scenario_Owner_Position" localSheetId="17">[3]Scenario_Owner_Position!$A$2</definedName>
    <definedName name="Scenario_Owner_Position">'Business Defined Fields'!$C$2</definedName>
    <definedName name="Scenario_Owner_Position_All">'Business Defined Fields'!$C$2:$C$2</definedName>
    <definedName name="SEG" localSheetId="19">[2]SEG!$A$2:$A$17</definedName>
    <definedName name="SEG" localSheetId="17">[3]SEG!$A$2</definedName>
    <definedName name="SEG">'Business Defined Fields'!#REF!</definedName>
    <definedName name="SEG_All">'Business Defined Fields'!#REF!</definedName>
    <definedName name="SEG_Descriptions">'Business Defined Fields'!$B$2:$B$40</definedName>
    <definedName name="Source" localSheetId="19">'Lista de Fuente'!$A$4:$A$59</definedName>
    <definedName name="Source" localSheetId="17">[3]Source!$A$2:$A$50</definedName>
    <definedName name="Source">Source!$A$2:$A$53</definedName>
    <definedName name="Source_All" localSheetId="19">'Lista de Fuente'!$A$4:$A$59</definedName>
    <definedName name="Source_All">Source!$A$2:$B$53</definedName>
    <definedName name="Status" localSheetId="19">[2]Status!$A$2:$A$4</definedName>
    <definedName name="Status" localSheetId="17">[3]Status!$A$2:$A$4</definedName>
    <definedName name="Status">Status!$A$2:$A$4</definedName>
    <definedName name="Status_All">Status!$A$2:$B$4</definedName>
    <definedName name="Sub_Category">Sub_Category!$A$2:$A$110</definedName>
    <definedName name="Sub_Category_All">Sub_Category!$A$2:$C$110</definedName>
    <definedName name="Table_Category">[1]Category!$A$2:$B$12</definedName>
    <definedName name="Table_Cause">[1]Cause!$A$2:$B$38</definedName>
    <definedName name="Table_Consequence">[1]Consequence!$A$2:$B$6</definedName>
    <definedName name="Table_Control_Type">[1]Control_Type!$A$2:$B$6</definedName>
    <definedName name="Table_Facilitator">[1]Facilitator!$A$2:$C$6</definedName>
    <definedName name="Table_Hazard">[1]Hazard!$A$2:$D$461</definedName>
    <definedName name="Table_Hazard_Type">[1]Hazard_Type!$A$2:$C$20</definedName>
    <definedName name="Table_Hazard_Type_Map">#REF!</definedName>
    <definedName name="Table_Hazard_Type_Map_All">#REF!</definedName>
    <definedName name="Table_Hazard_Type_Map_Desc">#REF!</definedName>
    <definedName name="Table_Likelihood">[1]Likelihood!$A$2:$B$6</definedName>
    <definedName name="Table_Likelihood_Desc">[1]Likelihood!$A$2:$A$6</definedName>
    <definedName name="Table_Operational_Status">[1]Operational_Status!$A$2:$B$19</definedName>
    <definedName name="Table_QA_Risk_Class">[1]QA_Risk_Class!$A$2:$B$5</definedName>
    <definedName name="Table_Scenario_Owner_Position">[1]Scenario_Owner_Position!$A$2:$B$135</definedName>
    <definedName name="Table_SEG">[1]SEG!$A$2:$B$17</definedName>
    <definedName name="Table_Source">[1]Source!$A$2:$B$52</definedName>
    <definedName name="Table_Status">[1]Status!$A$2:$B$4</definedName>
    <definedName name="Table_Sub_Category">[1]Sub_Category!$A$2:$C$120</definedName>
    <definedName name="Table_Work_Area">[1]Work_Area!$A$2:$F$341</definedName>
    <definedName name="Template_Head" localSheetId="2">'Registro Análisis de Riesgo SEG'!$B$8:$AF$10</definedName>
    <definedName name="Template_Title_Version">'INSTRUCCIONES - LEAME'!$D$4</definedName>
    <definedName name="_xlnm.Print_Titles" localSheetId="2">'Registro Análisis de Riesgo SEG'!$8:$9</definedName>
    <definedName name="Work_Area" localSheetId="19">[2]Work_Area!$A$2:$A$341</definedName>
    <definedName name="Work_Area" localSheetId="17">[2]Work_Area!$A$2:$A$341</definedName>
    <definedName name="Work_Area">'Business Defined Fields'!$A$2</definedName>
    <definedName name="Work_Area_All">'Business Defined Fields'!$A$2:$A$2</definedName>
    <definedName name="Work_Area_Description">'Business Defined Fields'!$A$2:$A$50</definedName>
    <definedName name="Yes_No">[2]Yes_No!$A$2:$A$3</definedName>
    <definedName name="ZBIOLOG">Hazard!$A$222:$A$241</definedName>
    <definedName name="ZCLIMATIC">Hazard!$A$242:$A$262</definedName>
    <definedName name="ZCOLLISION">Hazard!$A$263:$A$279</definedName>
    <definedName name="ZELECTRIC">Hazard!$A$280:$A$298</definedName>
    <definedName name="ZENVIRON">Hazard!$A$299:$A$308</definedName>
    <definedName name="ZERGONOMIC">Hazard!$A$309:$A$316</definedName>
    <definedName name="ZGRAVITY">Hazard!$A$317:$A$328</definedName>
    <definedName name="ZLIGHT">Hazard!$A$329:$A$331</definedName>
    <definedName name="ZMECHANIC">Hazard!$A$332:$A$347</definedName>
    <definedName name="Zoom_Matrix">'Matriz de Riesgo'!$A$1:$F$1</definedName>
    <definedName name="ZPERBEHA">Hazard!$A$348:$A$358</definedName>
    <definedName name="ZPRESSURE">Hazard!$A$359:$A$368</definedName>
    <definedName name="ZRADIAT">Hazard!$A$369:$A$379</definedName>
    <definedName name="ZSND_VIB">Hazard!$A$380:$A$383</definedName>
    <definedName name="ZSOCCULT">Hazard!$A$384:$A$401</definedName>
    <definedName name="ZTHERMAL">Hazard!$A$402:$A$425</definedName>
    <definedName name="ZTHREAT">Hazard!$A$426:$A$433</definedName>
    <definedName name="ZWASTE">Hazard!$A$434:$A$450</definedName>
    <definedName name="ZWORKENV">Hazard!$A$451:$A$461</definedName>
  </definedNames>
  <calcPr calcId="152511"/>
</workbook>
</file>

<file path=xl/calcChain.xml><?xml version="1.0" encoding="utf-8"?>
<calcChain xmlns="http://schemas.openxmlformats.org/spreadsheetml/2006/main">
  <c r="Z96" i="31" l="1"/>
  <c r="Z95" i="31"/>
  <c r="Z94" i="31"/>
  <c r="Z93" i="31"/>
  <c r="Z92" i="31"/>
  <c r="Z91" i="31"/>
  <c r="Z90" i="31"/>
  <c r="Z89" i="31"/>
  <c r="Z88" i="31"/>
  <c r="Z87" i="31"/>
  <c r="Z86" i="31"/>
  <c r="Z85" i="31"/>
  <c r="Z84" i="31"/>
  <c r="Z83" i="31"/>
  <c r="Z82" i="31"/>
  <c r="Z81" i="31"/>
  <c r="Z80" i="31"/>
  <c r="Z79" i="31"/>
  <c r="Z78" i="31"/>
  <c r="Z77" i="31"/>
  <c r="Z76" i="31"/>
  <c r="Z75" i="31"/>
  <c r="Z74" i="31"/>
  <c r="Z73" i="31"/>
  <c r="Z72" i="31"/>
  <c r="Z71" i="31"/>
  <c r="Z70" i="31"/>
  <c r="Z69" i="31"/>
  <c r="Z68" i="31"/>
  <c r="Z67" i="31"/>
  <c r="Z66" i="31"/>
  <c r="Z65" i="31"/>
  <c r="Z64" i="31"/>
  <c r="Z63" i="31"/>
  <c r="Z62" i="31"/>
  <c r="Z61" i="31"/>
  <c r="Z60" i="31"/>
  <c r="Z59" i="31"/>
  <c r="Z58" i="31"/>
  <c r="Z57" i="31"/>
  <c r="Z56" i="31"/>
  <c r="Z55" i="31"/>
  <c r="Z54" i="31"/>
  <c r="Z53" i="31"/>
  <c r="Z52" i="31"/>
  <c r="Z51" i="31"/>
  <c r="Z50" i="31"/>
  <c r="Z49" i="31"/>
  <c r="Z48" i="31"/>
  <c r="Z47" i="31"/>
  <c r="Z46" i="31"/>
  <c r="Z45" i="31"/>
  <c r="Z44" i="31"/>
  <c r="Z43" i="31"/>
  <c r="Z42" i="31"/>
  <c r="Z41" i="31"/>
  <c r="Z40" i="31"/>
  <c r="Z39" i="31"/>
  <c r="Z38" i="31"/>
  <c r="Z37" i="31"/>
  <c r="Z36" i="31"/>
  <c r="Z35" i="31"/>
  <c r="Z34" i="31"/>
  <c r="Z33" i="31"/>
  <c r="Z32" i="31"/>
  <c r="Z31" i="31"/>
  <c r="Z30" i="31"/>
  <c r="Z29" i="31"/>
  <c r="Z28" i="31"/>
  <c r="Z27" i="31"/>
  <c r="Z26" i="31"/>
  <c r="Z25" i="31"/>
  <c r="Z24" i="31"/>
  <c r="Z23" i="31"/>
  <c r="Z22" i="31"/>
  <c r="Z21" i="31"/>
  <c r="Z20" i="31"/>
  <c r="Z19" i="31"/>
  <c r="Z18" i="31"/>
  <c r="Z17" i="31"/>
  <c r="Z16" i="31"/>
  <c r="Z15" i="31"/>
  <c r="Z14" i="31"/>
  <c r="Z13" i="31"/>
  <c r="Z12" i="31"/>
  <c r="Z11" i="31"/>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172" i="6"/>
  <c r="D173" i="6"/>
  <c r="D174" i="6"/>
  <c r="D175" i="6"/>
  <c r="D176" i="6"/>
  <c r="D177" i="6"/>
  <c r="D178" i="6"/>
  <c r="D179" i="6"/>
  <c r="D180" i="6"/>
  <c r="D181" i="6"/>
  <c r="D182" i="6"/>
  <c r="D183" i="6"/>
  <c r="D184" i="6"/>
  <c r="D185" i="6"/>
  <c r="D186" i="6"/>
  <c r="D187" i="6"/>
  <c r="D188" i="6"/>
  <c r="D189" i="6"/>
  <c r="D190" i="6"/>
  <c r="D191" i="6"/>
  <c r="D192" i="6"/>
  <c r="D193" i="6"/>
  <c r="D194" i="6"/>
  <c r="D195" i="6"/>
  <c r="D196" i="6"/>
  <c r="D197" i="6"/>
  <c r="D198" i="6"/>
  <c r="D199" i="6"/>
  <c r="D200" i="6"/>
  <c r="D201" i="6"/>
  <c r="D202" i="6"/>
  <c r="D203" i="6"/>
  <c r="D204" i="6"/>
  <c r="D205" i="6"/>
  <c r="D206" i="6"/>
  <c r="D207" i="6"/>
  <c r="D208" i="6"/>
  <c r="D209" i="6"/>
  <c r="D210" i="6"/>
  <c r="D211" i="6"/>
  <c r="D212" i="6"/>
  <c r="D213" i="6"/>
  <c r="D214" i="6"/>
  <c r="D215" i="6"/>
  <c r="D216" i="6"/>
  <c r="D217" i="6"/>
  <c r="D218" i="6"/>
  <c r="D219" i="6"/>
  <c r="D220" i="6"/>
  <c r="D221" i="6"/>
  <c r="D222" i="6"/>
  <c r="D223" i="6"/>
  <c r="D224" i="6"/>
  <c r="D225" i="6"/>
  <c r="D226" i="6"/>
  <c r="D227" i="6"/>
  <c r="D228" i="6"/>
  <c r="D229" i="6"/>
  <c r="D230" i="6"/>
  <c r="D231" i="6"/>
  <c r="D232" i="6"/>
  <c r="D233" i="6"/>
  <c r="D234" i="6"/>
  <c r="D235" i="6"/>
  <c r="D236" i="6"/>
  <c r="D237" i="6"/>
  <c r="D238" i="6"/>
  <c r="D239" i="6"/>
  <c r="D240" i="6"/>
  <c r="D241" i="6"/>
  <c r="D242" i="6"/>
  <c r="D243" i="6"/>
  <c r="D244" i="6"/>
  <c r="D245" i="6"/>
  <c r="D246" i="6"/>
  <c r="D247" i="6"/>
  <c r="D248" i="6"/>
  <c r="D249" i="6"/>
  <c r="D250" i="6"/>
  <c r="D251" i="6"/>
  <c r="D252" i="6"/>
  <c r="D253" i="6"/>
  <c r="D254" i="6"/>
  <c r="D255" i="6"/>
  <c r="D256" i="6"/>
  <c r="D257" i="6"/>
  <c r="D258" i="6"/>
  <c r="D259" i="6"/>
  <c r="D260" i="6"/>
  <c r="D261" i="6"/>
  <c r="D262" i="6"/>
  <c r="D263" i="6"/>
  <c r="D264" i="6"/>
  <c r="D265" i="6"/>
  <c r="D266" i="6"/>
  <c r="D267" i="6"/>
  <c r="D268" i="6"/>
  <c r="D269" i="6"/>
  <c r="D270" i="6"/>
  <c r="D271" i="6"/>
  <c r="D272" i="6"/>
  <c r="D273" i="6"/>
  <c r="D274" i="6"/>
  <c r="D275" i="6"/>
  <c r="D276" i="6"/>
  <c r="D277" i="6"/>
  <c r="D278" i="6"/>
  <c r="D279" i="6"/>
  <c r="D280" i="6"/>
  <c r="D281" i="6"/>
  <c r="D282" i="6"/>
  <c r="D283" i="6"/>
  <c r="D284" i="6"/>
  <c r="D285" i="6"/>
  <c r="D286" i="6"/>
  <c r="D287" i="6"/>
  <c r="D288" i="6"/>
  <c r="D289" i="6"/>
  <c r="D290" i="6"/>
  <c r="D291" i="6"/>
  <c r="D292" i="6"/>
  <c r="D293" i="6"/>
  <c r="D294" i="6"/>
  <c r="D295" i="6"/>
  <c r="D296" i="6"/>
  <c r="D297" i="6"/>
  <c r="D298" i="6"/>
  <c r="D299" i="6"/>
  <c r="D300" i="6"/>
  <c r="D301" i="6"/>
  <c r="D302" i="6"/>
  <c r="D303" i="6"/>
  <c r="D304" i="6"/>
  <c r="D305" i="6"/>
  <c r="D306" i="6"/>
  <c r="D307" i="6"/>
  <c r="D308" i="6"/>
  <c r="D309" i="6"/>
  <c r="D310" i="6"/>
  <c r="D311" i="6"/>
  <c r="D312" i="6"/>
  <c r="D313" i="6"/>
  <c r="D314" i="6"/>
  <c r="D315" i="6"/>
  <c r="D316" i="6"/>
  <c r="D317" i="6"/>
  <c r="D318" i="6"/>
  <c r="D319" i="6"/>
  <c r="D320" i="6"/>
  <c r="D321" i="6"/>
  <c r="D322" i="6"/>
  <c r="D323" i="6"/>
  <c r="D324" i="6"/>
  <c r="D325" i="6"/>
  <c r="D326" i="6"/>
  <c r="D327"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64" i="6"/>
  <c r="D365" i="6"/>
  <c r="D366" i="6"/>
  <c r="D367" i="6"/>
  <c r="D368" i="6"/>
  <c r="D369" i="6"/>
  <c r="D370" i="6"/>
  <c r="D371" i="6"/>
  <c r="D372" i="6"/>
  <c r="D373" i="6"/>
  <c r="D374" i="6"/>
  <c r="D375" i="6"/>
  <c r="D376" i="6"/>
  <c r="D377" i="6"/>
  <c r="D378" i="6"/>
  <c r="D379" i="6"/>
  <c r="D380" i="6"/>
  <c r="D381" i="6"/>
  <c r="D382" i="6"/>
  <c r="D383" i="6"/>
  <c r="D384" i="6"/>
  <c r="D385" i="6"/>
  <c r="D386" i="6"/>
  <c r="D387" i="6"/>
  <c r="D388" i="6"/>
  <c r="D389" i="6"/>
  <c r="D390" i="6"/>
  <c r="D391" i="6"/>
  <c r="D392" i="6"/>
  <c r="D393" i="6"/>
  <c r="D394" i="6"/>
  <c r="D395" i="6"/>
  <c r="D396" i="6"/>
  <c r="D397" i="6"/>
  <c r="D398" i="6"/>
  <c r="D399" i="6"/>
  <c r="D400" i="6"/>
  <c r="D401" i="6"/>
  <c r="D402" i="6"/>
  <c r="D403" i="6"/>
  <c r="D404" i="6"/>
  <c r="D405" i="6"/>
  <c r="D406" i="6"/>
  <c r="D407" i="6"/>
  <c r="D408" i="6"/>
  <c r="D409" i="6"/>
  <c r="D410" i="6"/>
  <c r="D411" i="6"/>
  <c r="D412" i="6"/>
  <c r="D413" i="6"/>
  <c r="D414" i="6"/>
  <c r="D415" i="6"/>
  <c r="D416" i="6"/>
  <c r="D417" i="6"/>
  <c r="D418" i="6"/>
  <c r="D419" i="6"/>
  <c r="D420" i="6"/>
  <c r="D421" i="6"/>
  <c r="D422" i="6"/>
  <c r="D423" i="6"/>
  <c r="D424" i="6"/>
  <c r="D425" i="6"/>
  <c r="D426" i="6"/>
  <c r="D427" i="6"/>
  <c r="D428" i="6"/>
  <c r="D429" i="6"/>
  <c r="D430" i="6"/>
  <c r="D431" i="6"/>
  <c r="D432" i="6"/>
  <c r="D433" i="6"/>
  <c r="D434" i="6"/>
  <c r="D435" i="6"/>
  <c r="D436" i="6"/>
  <c r="D437" i="6"/>
  <c r="D438" i="6"/>
  <c r="D439" i="6"/>
  <c r="D440" i="6"/>
  <c r="D441" i="6"/>
  <c r="D442" i="6"/>
  <c r="D443" i="6"/>
  <c r="D444" i="6"/>
  <c r="D445" i="6"/>
  <c r="D446" i="6"/>
  <c r="D447" i="6"/>
  <c r="D448" i="6"/>
  <c r="D449" i="6"/>
  <c r="D450" i="6"/>
  <c r="D451" i="6"/>
  <c r="D452" i="6"/>
  <c r="D453" i="6"/>
  <c r="D454" i="6"/>
  <c r="D455" i="6"/>
  <c r="D456" i="6"/>
  <c r="D457" i="6"/>
  <c r="D458" i="6"/>
  <c r="D459" i="6"/>
  <c r="D460" i="6"/>
  <c r="D461" i="6"/>
  <c r="D2" i="31"/>
  <c r="O10" i="31"/>
  <c r="Z10" i="31"/>
  <c r="AJ10" i="31"/>
  <c r="AM10" i="31"/>
  <c r="AN10" i="31"/>
  <c r="O11" i="31"/>
  <c r="AJ11" i="31"/>
  <c r="AM11" i="31"/>
  <c r="AN11" i="31"/>
  <c r="O12" i="31"/>
  <c r="AJ12" i="31"/>
  <c r="AM12" i="31"/>
  <c r="AN12" i="31"/>
  <c r="O13" i="31"/>
  <c r="AJ13" i="31"/>
  <c r="AM13" i="31"/>
  <c r="AN13" i="31"/>
  <c r="O14" i="31"/>
  <c r="AJ14" i="31"/>
  <c r="AM14" i="31"/>
  <c r="AN14" i="31"/>
  <c r="O15" i="31"/>
  <c r="AJ15" i="31"/>
  <c r="AM15" i="31"/>
  <c r="AN15" i="31"/>
  <c r="O16" i="31"/>
  <c r="AJ16" i="31"/>
  <c r="AM16" i="31"/>
  <c r="AN16" i="31"/>
  <c r="O17" i="31"/>
  <c r="AJ17" i="31"/>
  <c r="AM17" i="31"/>
  <c r="AN17" i="31"/>
  <c r="O18" i="31"/>
  <c r="AJ18" i="31"/>
  <c r="AM18" i="31"/>
  <c r="AN18" i="31"/>
  <c r="O19" i="31"/>
  <c r="AJ19" i="31"/>
  <c r="AM19" i="31"/>
  <c r="AN19" i="31"/>
  <c r="O20" i="31"/>
  <c r="AJ20" i="31"/>
  <c r="AM20" i="31"/>
  <c r="AN20" i="31"/>
  <c r="O21" i="31"/>
  <c r="AJ21" i="31"/>
  <c r="AM21" i="31"/>
  <c r="AN21" i="31"/>
  <c r="O22" i="31"/>
  <c r="AJ22" i="31"/>
  <c r="AM22" i="31"/>
  <c r="AN22" i="31"/>
  <c r="O23" i="31"/>
  <c r="AJ23" i="31"/>
  <c r="AM23" i="31"/>
  <c r="AN23" i="31"/>
  <c r="O24" i="31"/>
  <c r="AJ24" i="31"/>
  <c r="AM24" i="31"/>
  <c r="AN24" i="31"/>
  <c r="O25" i="31"/>
  <c r="AJ25" i="31"/>
  <c r="AM25" i="31"/>
  <c r="AN25" i="31"/>
  <c r="O26" i="31"/>
  <c r="AJ26" i="31"/>
  <c r="AM26" i="31"/>
  <c r="AN26" i="31"/>
  <c r="O27" i="31"/>
  <c r="AJ27" i="31"/>
  <c r="AM27" i="31"/>
  <c r="AN27" i="31"/>
  <c r="O28" i="31"/>
  <c r="AJ28" i="31"/>
  <c r="AM28" i="31"/>
  <c r="AN28" i="31"/>
  <c r="O29" i="31"/>
  <c r="AJ29" i="31"/>
  <c r="AM29" i="31"/>
  <c r="AN29" i="31"/>
  <c r="O30" i="31"/>
  <c r="AJ30" i="31"/>
  <c r="AM30" i="31"/>
  <c r="AN30" i="31"/>
  <c r="O31" i="31"/>
  <c r="AJ31" i="31"/>
  <c r="AM31" i="31"/>
  <c r="AN31" i="31"/>
  <c r="O32" i="31"/>
  <c r="AJ32" i="31"/>
  <c r="AM32" i="31"/>
  <c r="AN32" i="31"/>
  <c r="O33" i="31"/>
  <c r="AJ33" i="31"/>
  <c r="AM33" i="31"/>
  <c r="AN33" i="31"/>
  <c r="O34" i="31"/>
  <c r="AJ34" i="31"/>
  <c r="AM34" i="31"/>
  <c r="AN34" i="31"/>
  <c r="O35" i="31"/>
  <c r="AJ35" i="31"/>
  <c r="AM35" i="31"/>
  <c r="AN35" i="31"/>
  <c r="O36" i="31"/>
  <c r="AJ36" i="31"/>
  <c r="AM36" i="31"/>
  <c r="AN36" i="31"/>
  <c r="O37" i="31"/>
  <c r="AJ37" i="31"/>
  <c r="AM37" i="31"/>
  <c r="AN37" i="31"/>
  <c r="O38" i="31"/>
  <c r="AJ38" i="31"/>
  <c r="AM38" i="31"/>
  <c r="AN38" i="31"/>
  <c r="O39" i="31"/>
  <c r="AJ39" i="31"/>
  <c r="AM39" i="31"/>
  <c r="AN39" i="31"/>
  <c r="O40" i="31"/>
  <c r="AJ40" i="31"/>
  <c r="AM40" i="31"/>
  <c r="AN40" i="31"/>
  <c r="O41" i="31"/>
  <c r="AJ41" i="31"/>
  <c r="AM41" i="31"/>
  <c r="AN41" i="31"/>
  <c r="O42" i="31"/>
  <c r="AJ42" i="31"/>
  <c r="AM42" i="31"/>
  <c r="AN42" i="31"/>
  <c r="O43" i="31"/>
  <c r="AJ43" i="31"/>
  <c r="AM43" i="31"/>
  <c r="AN43" i="31"/>
  <c r="O44" i="31"/>
  <c r="AJ44" i="31"/>
  <c r="AM44" i="31"/>
  <c r="AN44" i="31"/>
  <c r="O45" i="31"/>
  <c r="AJ45" i="31"/>
  <c r="AM45" i="31"/>
  <c r="AN45" i="31"/>
  <c r="O46" i="31"/>
  <c r="AJ46" i="31"/>
  <c r="AM46" i="31"/>
  <c r="AN46" i="31"/>
  <c r="O47" i="31"/>
  <c r="AJ47" i="31"/>
  <c r="AM47" i="31"/>
  <c r="AN47" i="31"/>
  <c r="O48" i="31"/>
  <c r="AJ48" i="31"/>
  <c r="AM48" i="31"/>
  <c r="AN48" i="31"/>
  <c r="O49" i="31"/>
  <c r="AJ49" i="31"/>
  <c r="AM49" i="31"/>
  <c r="AN49" i="31"/>
  <c r="O50" i="31"/>
  <c r="AJ50" i="31"/>
  <c r="AM50" i="31"/>
  <c r="AN50" i="31"/>
  <c r="O51" i="31"/>
  <c r="AJ51" i="31"/>
  <c r="AM51" i="31"/>
  <c r="AN51" i="31"/>
  <c r="O52" i="31"/>
  <c r="AJ52" i="31"/>
  <c r="AM52" i="31"/>
  <c r="AN52" i="31"/>
  <c r="O53" i="31"/>
  <c r="AJ53" i="31"/>
  <c r="AM53" i="31"/>
  <c r="AN53" i="31"/>
  <c r="O54" i="31"/>
  <c r="AJ54" i="31"/>
  <c r="AM54" i="31"/>
  <c r="AN54" i="31"/>
  <c r="O55" i="31"/>
  <c r="AJ55" i="31"/>
  <c r="AM55" i="31"/>
  <c r="AN55" i="31"/>
  <c r="O56" i="31"/>
  <c r="AJ56" i="31"/>
  <c r="AM56" i="31"/>
  <c r="AN56" i="31"/>
  <c r="O57" i="31"/>
  <c r="AJ57" i="31"/>
  <c r="AM57" i="31"/>
  <c r="AN57" i="31"/>
  <c r="O58" i="31"/>
  <c r="AJ58" i="31"/>
  <c r="AM58" i="31"/>
  <c r="AN58" i="31"/>
  <c r="O59" i="31"/>
  <c r="AJ59" i="31"/>
  <c r="AM59" i="31"/>
  <c r="AN59" i="31"/>
  <c r="O60" i="31"/>
  <c r="AJ60" i="31"/>
  <c r="AM60" i="31"/>
  <c r="AN60" i="31"/>
  <c r="O61" i="31"/>
  <c r="AJ61" i="31"/>
  <c r="AM61" i="31"/>
  <c r="AN61" i="31"/>
  <c r="O62" i="31"/>
  <c r="AJ62" i="31"/>
  <c r="AM62" i="31"/>
  <c r="AN62" i="31"/>
  <c r="O63" i="31"/>
  <c r="AJ63" i="31"/>
  <c r="AM63" i="31"/>
  <c r="AN63" i="31"/>
  <c r="O64" i="31"/>
  <c r="AJ64" i="31"/>
  <c r="AM64" i="31"/>
  <c r="AN64" i="31"/>
  <c r="O65" i="31"/>
  <c r="AJ65" i="31"/>
  <c r="AM65" i="31"/>
  <c r="AN65" i="31"/>
  <c r="O66" i="31"/>
  <c r="AJ66" i="31"/>
  <c r="AM66" i="31"/>
  <c r="AN66" i="31"/>
  <c r="O67" i="31"/>
  <c r="AJ67" i="31"/>
  <c r="AM67" i="31"/>
  <c r="AN67" i="31"/>
  <c r="O68" i="31"/>
  <c r="AJ68" i="31"/>
  <c r="AM68" i="31"/>
  <c r="AN68" i="31"/>
  <c r="O69" i="31"/>
  <c r="AJ69" i="31"/>
  <c r="AM69" i="31"/>
  <c r="AN69" i="31"/>
  <c r="O70" i="31"/>
  <c r="AJ70" i="31"/>
  <c r="AM70" i="31"/>
  <c r="AN70" i="31"/>
  <c r="O71" i="31"/>
  <c r="AJ71" i="31"/>
  <c r="AM71" i="31"/>
  <c r="AN71" i="31"/>
  <c r="O72" i="31"/>
  <c r="AJ72" i="31"/>
  <c r="AM72" i="31"/>
  <c r="AN72" i="31"/>
  <c r="O73" i="31"/>
  <c r="AJ73" i="31"/>
  <c r="AM73" i="31"/>
  <c r="AN73" i="31"/>
  <c r="O74" i="31"/>
  <c r="AJ74" i="31"/>
  <c r="AM74" i="31"/>
  <c r="AN74" i="31"/>
  <c r="O75" i="31"/>
  <c r="AJ75" i="31"/>
  <c r="AM75" i="31"/>
  <c r="AN75" i="31"/>
  <c r="O76" i="31"/>
  <c r="AJ76" i="31"/>
  <c r="AM76" i="31"/>
  <c r="AN76" i="31"/>
  <c r="O77" i="31"/>
  <c r="AJ77" i="31"/>
  <c r="AM77" i="31"/>
  <c r="AN77" i="31"/>
  <c r="O78" i="31"/>
  <c r="AJ78" i="31"/>
  <c r="AM78" i="31"/>
  <c r="AN78" i="31"/>
  <c r="O79" i="31"/>
  <c r="AJ79" i="31"/>
  <c r="AM79" i="31"/>
  <c r="AN79" i="31"/>
  <c r="O80" i="31"/>
  <c r="AJ80" i="31"/>
  <c r="AM80" i="31"/>
  <c r="AN80" i="31"/>
  <c r="O81" i="31"/>
  <c r="AJ81" i="31"/>
  <c r="AM81" i="31"/>
  <c r="AN81" i="31"/>
  <c r="O82" i="31"/>
  <c r="AJ82" i="31"/>
  <c r="AM82" i="31"/>
  <c r="AN82" i="31"/>
  <c r="O83" i="31"/>
  <c r="AJ83" i="31"/>
  <c r="AM83" i="31"/>
  <c r="AN83" i="31"/>
  <c r="O84" i="31"/>
  <c r="AJ84" i="31"/>
  <c r="AM84" i="31"/>
  <c r="AN84" i="31"/>
  <c r="O85" i="31"/>
  <c r="AJ85" i="31"/>
  <c r="AM85" i="31"/>
  <c r="AN85" i="31"/>
  <c r="O86" i="31"/>
  <c r="AJ86" i="31"/>
  <c r="AM86" i="31"/>
  <c r="AN86" i="31"/>
  <c r="O87" i="31"/>
  <c r="AJ87" i="31"/>
  <c r="AM87" i="31"/>
  <c r="AN87" i="31"/>
  <c r="O88" i="31"/>
  <c r="AJ88" i="31"/>
  <c r="AM88" i="31"/>
  <c r="AN88" i="31"/>
  <c r="O89" i="31"/>
  <c r="AJ89" i="31"/>
  <c r="AM89" i="31"/>
  <c r="AN89" i="31"/>
  <c r="O90" i="31"/>
  <c r="AJ90" i="31"/>
  <c r="AM90" i="31"/>
  <c r="AN90" i="31"/>
  <c r="O91" i="31"/>
  <c r="AJ91" i="31"/>
  <c r="AM91" i="31"/>
  <c r="AN91" i="31"/>
  <c r="O92" i="31"/>
  <c r="AJ92" i="31"/>
  <c r="AM92" i="31"/>
  <c r="AN92" i="31"/>
  <c r="O93" i="31"/>
  <c r="AJ93" i="31"/>
  <c r="AM93" i="31"/>
  <c r="AN93" i="31"/>
  <c r="O94" i="31"/>
  <c r="AJ94" i="31"/>
  <c r="AM94" i="31"/>
  <c r="AN94" i="31"/>
  <c r="O95" i="31"/>
  <c r="AJ95" i="31"/>
  <c r="AM95" i="31"/>
  <c r="AN95" i="31"/>
  <c r="O96" i="31"/>
  <c r="AJ96" i="31"/>
  <c r="AM96" i="31"/>
  <c r="AN96" i="31"/>
</calcChain>
</file>

<file path=xl/comments1.xml><?xml version="1.0" encoding="utf-8"?>
<comments xmlns="http://schemas.openxmlformats.org/spreadsheetml/2006/main">
  <authors>
    <author>Trevor Hope</author>
  </authors>
  <commentList>
    <comment ref="D6"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7"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8"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D9" authorId="0" shapeId="0">
      <text>
        <r>
          <rPr>
            <b/>
            <sz val="11"/>
            <color indexed="81"/>
            <rFont val="Tahoma"/>
            <family val="2"/>
          </rPr>
          <t>This will populate all of the other relevant headings on the risk assessment record</t>
        </r>
        <r>
          <rPr>
            <sz val="8"/>
            <color indexed="81"/>
            <rFont val="Tahoma"/>
            <family val="2"/>
          </rPr>
          <t xml:space="preserve">
</t>
        </r>
      </text>
    </comment>
    <comment ref="A11" authorId="0" shapeId="0">
      <text>
        <r>
          <rPr>
            <b/>
            <sz val="8"/>
            <color indexed="81"/>
            <rFont val="Tahoma"/>
            <family val="2"/>
          </rPr>
          <t xml:space="preserve">Hazards identified without controls from a level 1 assessment.
High degree of uncertainty remains after level 1 assessment
 Management of Change for major changes.
Major Project Concept Studies (including design, construction, commissioning or decommissioning as applicable)
Stakeholder concerns. (e.g. complaints or adverse symptoms)
Regulatory driven
Incidents with Maximum Reasonable Outcome of Low, Moderate, High - post incident review of controls from incident investigation.  This excludes incidents with a maximum reasonable outcome of High that are considered as requiring a Level 3 assessment because of the nature of their maximum reasonable consequence (Major or Catastrophic)
Recommendation from audit or management review
Periodic review requirements for risk register (e.g. at least annually for critical and high risks)
</t>
        </r>
        <r>
          <rPr>
            <sz val="8"/>
            <color indexed="81"/>
            <rFont val="Tahoma"/>
            <family val="2"/>
          </rPr>
          <t xml:space="preserve">
</t>
        </r>
      </text>
    </comment>
    <comment ref="A12" authorId="0" shapeId="0">
      <text>
        <r>
          <rPr>
            <b/>
            <sz val="8"/>
            <color indexed="81"/>
            <rFont val="Tahoma"/>
            <family val="2"/>
          </rPr>
          <t xml:space="preserve">Risks are analyzed qualitatively  - thus providing an efficient and effective method of identifying and evaluating single risk issues and developing risk management response plans and procedures.
The Qualitative technique applies a team based approach and uses a standardized set of consequence and likelihood descriptors, together with a standardized matrix to classify the risk. 
</t>
        </r>
        <r>
          <rPr>
            <sz val="8"/>
            <color indexed="81"/>
            <rFont val="Tahoma"/>
            <family val="2"/>
          </rPr>
          <t xml:space="preserve">
</t>
        </r>
      </text>
    </comment>
    <comment ref="A14" authorId="0" shapeId="0">
      <text>
        <r>
          <rPr>
            <b/>
            <sz val="8"/>
            <color indexed="81"/>
            <rFont val="Tahoma"/>
            <family val="2"/>
          </rPr>
          <t xml:space="preserve">Decide on best team members and responsibilities.
The team members should be knowledgeable in the hazard's) / aspects under review. 
Invite members in advance &amp; confirm attendance
The team should be made up of a minimum of three participants plus a facilitator &amp; scribe (Where possible).
The Risk Owner needs to be consulted about workshop involvement or make up. 
The team MAY be made up of a combination of people from various functions and levels within the organisation:
Maintenance personnel
Operational personnel
Line management
Technical specialists
HSE specialist
HSE representative(s)
Management
Contractor representatives 
Regulatory inspectors / advisors
Scribe (optional but recommended for larger groups)
Risk specialist (optional but may be required for more complex assessments)
</t>
        </r>
      </text>
    </comment>
    <comment ref="A16" authorId="0" shapeId="0">
      <text>
        <r>
          <rPr>
            <b/>
            <sz val="8"/>
            <color indexed="81"/>
            <rFont val="Tahoma"/>
            <family val="2"/>
          </rPr>
          <t xml:space="preserve">
Typically allow for 2-3 hrs minimum for a session to allow for continuity of discussion. You may need multiple sessions.
A Hazard Scoping session may assist in planning time requirements.
Ensure breaks.
Ensure notice of “workshop in progress”, to control interruptions
To ensure best use of time  - limit interruptions from phones, blackberry, people interruptions, etc.
Plan sessions around availability of key personnel. 
 e.g.. shift handover, team meetings, etc
</t>
        </r>
      </text>
    </comment>
    <comment ref="A17" authorId="0" shapeId="0">
      <text>
        <r>
          <rPr>
            <b/>
            <sz val="8"/>
            <color indexed="81"/>
            <rFont val="Tahoma"/>
            <family val="2"/>
          </rPr>
          <t xml:space="preserve">Need for BIG screen to show Risk Analysis Record Sheet
Select suitable venue (ensure booked).
Information recording equipment (computer, white board, butchers paper / wall charts).
For existing site, consider off site (less distractions).
On site is best if inspection or observation is required.
Space to stick up drawings and move around.
Caffeine, sugar, water, healthy snacks.
Ensure comfort air conditioner, fresh air, bathroom facilities, quiet location
</t>
        </r>
      </text>
    </comment>
    <comment ref="A20" authorId="0" shapeId="0">
      <text>
        <r>
          <rPr>
            <b/>
            <sz val="8"/>
            <color indexed="81"/>
            <rFont val="Tahoma"/>
            <family val="2"/>
          </rPr>
          <t xml:space="preserve">Ensure everyone understands objective &amp; scope of session.
Have material on system / activity / process to be reviewed, including physical &amp; or process boundaries.
Understanding of core assumptions.
Identify potential conflict issues - contracts, vendors, history etc.
Other information sources may include; 
Incident reports, Hazard or HAZOP studies, Capital 
Plans, Existing Risk Registers, Pre task risk information….
</t>
        </r>
        <r>
          <rPr>
            <sz val="8"/>
            <color indexed="81"/>
            <rFont val="Tahoma"/>
            <family val="2"/>
          </rPr>
          <t xml:space="preserve">
</t>
        </r>
      </text>
    </comment>
  </commentList>
</comments>
</file>

<file path=xl/comments2.xml><?xml version="1.0" encoding="utf-8"?>
<comments xmlns="http://schemas.openxmlformats.org/spreadsheetml/2006/main">
  <authors>
    <author>steven.delacy</author>
  </authors>
  <commentList>
    <comment ref="AD5" authorId="0" shapeId="0">
      <text>
        <r>
          <rPr>
            <b/>
            <sz val="8"/>
            <color indexed="81"/>
            <rFont val="Tahoma"/>
            <family val="2"/>
          </rPr>
          <t>Mandatory if Quantitative Assessment Complete</t>
        </r>
      </text>
    </comment>
    <comment ref="AE5" authorId="0" shapeId="0">
      <text>
        <r>
          <rPr>
            <b/>
            <sz val="8"/>
            <color indexed="81"/>
            <rFont val="Tahoma"/>
            <family val="2"/>
          </rPr>
          <t>Mandatory if Quantitative Assessment Complete</t>
        </r>
      </text>
    </comment>
    <comment ref="M8" authorId="0" shapeId="0">
      <text>
        <r>
          <rPr>
            <b/>
            <sz val="8"/>
            <color indexed="81"/>
            <rFont val="Tahoma"/>
            <family val="2"/>
          </rPr>
          <t xml:space="preserve">Assessing inherent risk (without controls) is optional, not mandatory. </t>
        </r>
      </text>
    </comment>
    <comment ref="B9" authorId="0" shapeId="0">
      <text>
        <r>
          <rPr>
            <b/>
            <sz val="8"/>
            <color indexed="81"/>
            <rFont val="Tahoma"/>
            <family val="2"/>
          </rPr>
          <t xml:space="preserve">Drop Down List
</t>
        </r>
        <r>
          <rPr>
            <sz val="8"/>
            <color indexed="81"/>
            <rFont val="Tahoma"/>
            <family val="2"/>
          </rPr>
          <t>Add information to Business Defined Fields worksheet</t>
        </r>
      </text>
    </comment>
    <comment ref="C9" authorId="0" shapeId="0">
      <text>
        <r>
          <rPr>
            <b/>
            <sz val="8"/>
            <color indexed="81"/>
            <rFont val="Tahoma"/>
            <family val="2"/>
          </rPr>
          <t xml:space="preserve">Drop Down List
</t>
        </r>
        <r>
          <rPr>
            <sz val="8"/>
            <color indexed="81"/>
            <rFont val="Tahoma"/>
            <family val="2"/>
          </rPr>
          <t>Add information to Business Defined Fields worksheet</t>
        </r>
      </text>
    </comment>
    <comment ref="K9" authorId="0" shapeId="0">
      <text>
        <r>
          <rPr>
            <b/>
            <sz val="8"/>
            <color indexed="81"/>
            <rFont val="Tahoma"/>
            <family val="2"/>
          </rPr>
          <t xml:space="preserve">Drop Down List
</t>
        </r>
        <r>
          <rPr>
            <sz val="8"/>
            <color indexed="81"/>
            <rFont val="Tahoma"/>
            <family val="2"/>
          </rPr>
          <t>Add information to Business Defined Fields worksheet</t>
        </r>
      </text>
    </comment>
    <comment ref="AB9" authorId="0" shapeId="0">
      <text>
        <r>
          <rPr>
            <b/>
            <sz val="8"/>
            <color indexed="81"/>
            <rFont val="Tahoma"/>
            <family val="2"/>
          </rPr>
          <t xml:space="preserve">All High and Critical risks must be updated annually.  Low and Moderate risks must be updated every 3 years. </t>
        </r>
        <r>
          <rPr>
            <sz val="8"/>
            <color indexed="81"/>
            <rFont val="Tahoma"/>
            <family val="2"/>
          </rPr>
          <t xml:space="preserve">
</t>
        </r>
      </text>
    </comment>
    <comment ref="AC9" authorId="0" shapeId="0">
      <text>
        <r>
          <rPr>
            <b/>
            <sz val="8"/>
            <color indexed="81"/>
            <rFont val="Tahoma"/>
            <family val="2"/>
          </rPr>
          <t xml:space="preserve">All critical risks must undergo quantitative assessment. High risks with a consequence of major or catastrophic should be considered. </t>
        </r>
      </text>
    </comment>
    <comment ref="AK9" authorId="0" shapeId="0">
      <text>
        <r>
          <rPr>
            <b/>
            <sz val="8"/>
            <color indexed="81"/>
            <rFont val="Tahoma"/>
            <family val="2"/>
          </rPr>
          <t xml:space="preserve">Drop Down List
</t>
        </r>
        <r>
          <rPr>
            <sz val="8"/>
            <color indexed="81"/>
            <rFont val="Tahoma"/>
            <family val="2"/>
          </rPr>
          <t>Add information to Business Defined Fields worksheet</t>
        </r>
      </text>
    </comment>
  </commentList>
</comments>
</file>

<file path=xl/sharedStrings.xml><?xml version="1.0" encoding="utf-8"?>
<sst xmlns="http://schemas.openxmlformats.org/spreadsheetml/2006/main" count="3720" uniqueCount="2511">
  <si>
    <t>000000000722</t>
  </si>
  <si>
    <t>000000000732</t>
  </si>
  <si>
    <t>000000000721</t>
  </si>
  <si>
    <t>000000000734</t>
  </si>
  <si>
    <t>000000000727</t>
  </si>
  <si>
    <t>000000000733</t>
  </si>
  <si>
    <t>000000000739</t>
  </si>
  <si>
    <t>000000000738</t>
  </si>
  <si>
    <t>000000000737</t>
  </si>
  <si>
    <t>000000000736</t>
  </si>
  <si>
    <t>000000000766</t>
  </si>
  <si>
    <t>000000000711</t>
  </si>
  <si>
    <t>000000000767</t>
  </si>
  <si>
    <t>000000000752</t>
  </si>
  <si>
    <t>000000000751</t>
  </si>
  <si>
    <t>000000000220</t>
  </si>
  <si>
    <t>000000000730</t>
  </si>
  <si>
    <t>000000000706</t>
  </si>
  <si>
    <t>000000000709</t>
  </si>
  <si>
    <t>000000000710</t>
  </si>
  <si>
    <t>000000000707</t>
  </si>
  <si>
    <t>000000000708</t>
  </si>
  <si>
    <t>000000000728</t>
  </si>
  <si>
    <t>000000000729</t>
  </si>
  <si>
    <t>000000000723</t>
  </si>
  <si>
    <t>000000000724</t>
  </si>
  <si>
    <t>000000000726</t>
  </si>
  <si>
    <t>000000000725</t>
  </si>
  <si>
    <t>000000000731</t>
  </si>
  <si>
    <t>Tangible expressions of trust / mistrust amongst a handful of community members with no influence on public opinion and decision-makers.</t>
  </si>
  <si>
    <t>Tangible expressions of trust / mistrust amongst a few community members with some influence on public opinion and decision-makers.</t>
  </si>
  <si>
    <t>Tangible expressions of trust / mistrust amongst some community members with moderate influence on public opinion and decision-makers.</t>
  </si>
  <si>
    <t>Tangible expressions of trust / mistrust amongst most community members with significant influence on decision-makers.</t>
  </si>
  <si>
    <t>Widespread loss / gain of trust across the community setting the agenda for decision-makers and key stakeholders.</t>
  </si>
  <si>
    <t>Key stakeholder(s) express support / dissatisfaction informally.</t>
  </si>
  <si>
    <t>Key stakeholder(s) express support / dissatisfaction formally.</t>
  </si>
  <si>
    <t>Key stakeholder(s) threaten to oppose or disengage / strengthen offers to support or engage.</t>
  </si>
  <si>
    <t>Key stakeholder(s) actively oppose or actively refuse to engage / actively support and engage.</t>
  </si>
  <si>
    <t>Key stakeholder(s) oppose and actively get others to oppose / engaged and actively get others to support.</t>
  </si>
  <si>
    <t>Reparable damage to site or item of low cultural significance occurs/avoided.</t>
  </si>
  <si>
    <t>Irreparable damage to site or item of low cultural significance occurs/avoided.</t>
  </si>
  <si>
    <t>Repairable damage to site or item of cultural significance occurs/avoided.</t>
  </si>
  <si>
    <t>Irreparable damage to site or item of cultural significance occurs/avoided.</t>
  </si>
  <si>
    <t>Irreparable damage to site or item of international cultural significance occurs/avoided.</t>
  </si>
  <si>
    <t>Community complaint resolved via existing site procedures.</t>
  </si>
  <si>
    <t>Impact on reputation of Business Unit.</t>
  </si>
  <si>
    <t>Impact on reputation of Product Group.</t>
  </si>
  <si>
    <t>Impact on reputation of Rio Tinto Group.</t>
  </si>
  <si>
    <t>Severe impact on reputation of Rio Tinto Group.</t>
  </si>
  <si>
    <t>Impact on reputation of several work areas within an operation.</t>
  </si>
  <si>
    <t>Significant public exposure in local media.</t>
  </si>
  <si>
    <t>Comment from national NGO which impacts credibility with neighbours/regional government.</t>
  </si>
  <si>
    <t>Comment from international NGO.</t>
  </si>
  <si>
    <t>Severe prolonged comment from international NGO.</t>
  </si>
  <si>
    <t>One off public exposure in local media, word of mouth or local mythologies.</t>
  </si>
  <si>
    <t>Public exposure in national media.</t>
  </si>
  <si>
    <t>Public exposure in international media.</t>
  </si>
  <si>
    <t>Greater than three years public exposure in international media.</t>
  </si>
  <si>
    <t xml:space="preserve">Non-conformance with internal requirement with very low potential for impact. 
</t>
  </si>
  <si>
    <t xml:space="preserve">Non-compliance with external or non conformance with internal requirement with low potential for impact.
</t>
  </si>
  <si>
    <t xml:space="preserve">Non-compliance with external or non conformance  with internal requirement with moderate potential for impact.
</t>
  </si>
  <si>
    <t xml:space="preserve">Breach of licences, legislation, regulation or repeated non-compliance with high potential for prosecution.
</t>
  </si>
  <si>
    <t xml:space="preserve">Suspended or severely reduced operations imposed by regulators.
</t>
  </si>
  <si>
    <t>Non-compliance with external / community commitment goes unnoticed by external party/parties, requiring minimal effort to correct.</t>
  </si>
  <si>
    <t>Non-compliance with community commitment, requiring limited effort to correct.</t>
  </si>
  <si>
    <t>Moderate penalties for breach of legislation, contract, permit or licence.</t>
  </si>
  <si>
    <t>Breach of contract with significant penalty clauses imposed.</t>
  </si>
  <si>
    <t>Breach of community commitment results in direct loss of established consents with widespread secondary effects.</t>
  </si>
  <si>
    <t>Non-compliance with community commitment reported formally, requiring significant effort to correct.</t>
  </si>
  <si>
    <t>Systemic non-conformance with Rio Tinto work cycles or standards with high potential for impact.</t>
  </si>
  <si>
    <t>Production Volumes</t>
  </si>
  <si>
    <t>Risks that exceed the risk acceptance threshold and require proactive management.  Includes risks for which proactive actions have been taken, but further risk reduction is impracticable. However active monitoring is required and the latter requires the signoff by Business Unit senior management.</t>
  </si>
  <si>
    <t>Gamma / X-rays</t>
  </si>
  <si>
    <t xml:space="preserve">Economic Consequence types (Operational) </t>
  </si>
  <si>
    <t>Capital Costs</t>
  </si>
  <si>
    <t>&lt; 1.6%</t>
  </si>
  <si>
    <t>1.6% - 5%</t>
  </si>
  <si>
    <t>5% - 10%</t>
  </si>
  <si>
    <t>10% - 30%</t>
  </si>
  <si>
    <t>&gt; 30%</t>
  </si>
  <si>
    <t>&lt; 2.5%</t>
  </si>
  <si>
    <t>2.5% - 7.5%</t>
  </si>
  <si>
    <t>7.5% - 15%</t>
  </si>
  <si>
    <t>15% - 45%</t>
  </si>
  <si>
    <t>&gt; 45%</t>
  </si>
  <si>
    <t>Operation &amp; Maintenance Costs</t>
  </si>
  <si>
    <t>&lt; 0.6%</t>
  </si>
  <si>
    <t>0.6% - 2.5%</t>
  </si>
  <si>
    <t>&gt; 15%</t>
  </si>
  <si>
    <t>Business Unit Revenue</t>
  </si>
  <si>
    <t>&lt; 0.25%</t>
  </si>
  <si>
    <t>0.25% - 1%</t>
  </si>
  <si>
    <t>1% - 3.5%</t>
  </si>
  <si>
    <t>3.5% - 7%</t>
  </si>
  <si>
    <t>&gt; 7%</t>
  </si>
  <si>
    <t>Work Area Description</t>
  </si>
  <si>
    <t>ABS Ref</t>
  </si>
  <si>
    <t>Role 1</t>
  </si>
  <si>
    <t>A</t>
  </si>
  <si>
    <t>SEG Description</t>
  </si>
  <si>
    <t>Hazard Type Description</t>
  </si>
  <si>
    <t>Has Attributes Y/N</t>
  </si>
  <si>
    <t>Biological</t>
  </si>
  <si>
    <t>ZBIOLOG</t>
  </si>
  <si>
    <t>Climatic / Natural Events</t>
  </si>
  <si>
    <t>ZCLIMATIC</t>
  </si>
  <si>
    <t>Electrical / Magnetic</t>
  </si>
  <si>
    <t>ZELECTRIC</t>
  </si>
  <si>
    <t>Ergonomics</t>
  </si>
  <si>
    <t>ZERGONOMIC</t>
  </si>
  <si>
    <t>External Threats</t>
  </si>
  <si>
    <t>ZTHREAT</t>
  </si>
  <si>
    <t>Gravity</t>
  </si>
  <si>
    <t>ZGRAVITY</t>
  </si>
  <si>
    <t>ZENVIRON</t>
  </si>
  <si>
    <t>Lighting</t>
  </si>
  <si>
    <t>ZLIGHT</t>
  </si>
  <si>
    <t>Mechanical</t>
  </si>
  <si>
    <t>ZMECHANIC</t>
  </si>
  <si>
    <t>Personal / Behavioural</t>
  </si>
  <si>
    <t>ZPERBEHA</t>
  </si>
  <si>
    <t>Pressure</t>
  </si>
  <si>
    <t>ZPRESSURE</t>
  </si>
  <si>
    <t>ZRADIAT</t>
  </si>
  <si>
    <t>Y</t>
  </si>
  <si>
    <t>Social / Cultural</t>
  </si>
  <si>
    <t>ZSOCCULT</t>
  </si>
  <si>
    <t>Sound / Vibration</t>
  </si>
  <si>
    <t>ZSND_VIB</t>
  </si>
  <si>
    <t>REAL_SUB</t>
  </si>
  <si>
    <t>Thermal/Fire/Explosion</t>
  </si>
  <si>
    <t>ZTHERMAL</t>
  </si>
  <si>
    <t>Vehicles/transportation</t>
  </si>
  <si>
    <t>ZCOLLISION</t>
  </si>
  <si>
    <t>Waste</t>
  </si>
  <si>
    <t>ZWASTE</t>
  </si>
  <si>
    <t>Work Environment</t>
  </si>
  <si>
    <t>ZWORKENV</t>
  </si>
  <si>
    <t>Hazard Description</t>
  </si>
  <si>
    <t>Abnormal Long Work Hours</t>
  </si>
  <si>
    <t>000000000213</t>
  </si>
  <si>
    <t>AC &lt;110 Volts</t>
  </si>
  <si>
    <t>000000000520</t>
  </si>
  <si>
    <t>AC 110-480 Volts</t>
  </si>
  <si>
    <t>000000000522</t>
  </si>
  <si>
    <t>AC 240 Volts</t>
  </si>
  <si>
    <t>000000000070</t>
  </si>
  <si>
    <t>AC 50 Volts</t>
  </si>
  <si>
    <t>000000000069</t>
  </si>
  <si>
    <t>Acetic Acid</t>
  </si>
  <si>
    <t>000000000589</t>
  </si>
  <si>
    <t>Acetone</t>
  </si>
  <si>
    <t>000000000268</t>
  </si>
  <si>
    <t>Acetylene</t>
  </si>
  <si>
    <t>000000000269</t>
  </si>
  <si>
    <t>Acid - Other</t>
  </si>
  <si>
    <t>000000000270</t>
  </si>
  <si>
    <t>Acid Generating Material</t>
  </si>
  <si>
    <t>000000000610</t>
  </si>
  <si>
    <t>Adhesives</t>
  </si>
  <si>
    <t>000000000590</t>
  </si>
  <si>
    <t>Aggressive Behaviour</t>
  </si>
  <si>
    <t>000000000214</t>
  </si>
  <si>
    <t>Air (eg. Tyres)</t>
  </si>
  <si>
    <t>000000000239</t>
  </si>
  <si>
    <t>Aircraft</t>
  </si>
  <si>
    <t>000000000067</t>
  </si>
  <si>
    <t>Alcohol / Drug Abuse</t>
  </si>
  <si>
    <t>000000000215</t>
  </si>
  <si>
    <t>Algae</t>
  </si>
  <si>
    <t>000000000001</t>
  </si>
  <si>
    <t>Alumina</t>
  </si>
  <si>
    <t>000000000613</t>
  </si>
  <si>
    <t>Alumina Fluorinated</t>
  </si>
  <si>
    <t>000000000271</t>
  </si>
  <si>
    <t>Alumina Hydrate</t>
  </si>
  <si>
    <t>000000000272</t>
  </si>
  <si>
    <t>Alumina Primary</t>
  </si>
  <si>
    <t>000000000273</t>
  </si>
  <si>
    <t>Alumina Secondary</t>
  </si>
  <si>
    <t>000000000588</t>
  </si>
  <si>
    <t>Aluminium</t>
  </si>
  <si>
    <t>000000000274</t>
  </si>
  <si>
    <t>Aluminium Fluoride</t>
  </si>
  <si>
    <t>000000000275</t>
  </si>
  <si>
    <t>Ambient Heat</t>
  </si>
  <si>
    <t>000000000422</t>
  </si>
  <si>
    <t>Ammonia</t>
  </si>
  <si>
    <t>000000000614</t>
  </si>
  <si>
    <t>Ammonium Hydroxide</t>
  </si>
  <si>
    <t>000000000481</t>
  </si>
  <si>
    <t>Ammonium Nitrate</t>
  </si>
  <si>
    <t>000000000482</t>
  </si>
  <si>
    <t>Ammonium Sulfate</t>
  </si>
  <si>
    <t>000000000483</t>
  </si>
  <si>
    <t>Ancillary Equipment</t>
  </si>
  <si>
    <t>000000000064</t>
  </si>
  <si>
    <t>ANFO (Ammonium Nitrate Fuel Oil Mix)</t>
  </si>
  <si>
    <t>000000000484</t>
  </si>
  <si>
    <t>Argon</t>
  </si>
  <si>
    <t>000000000277</t>
  </si>
  <si>
    <t>Arsenic</t>
  </si>
  <si>
    <t>000000000278</t>
  </si>
  <si>
    <t>Arsenic Trioxide</t>
  </si>
  <si>
    <t>000000000651</t>
  </si>
  <si>
    <t>Arsine Gas</t>
  </si>
  <si>
    <t>000000000652</t>
  </si>
  <si>
    <t>Arson</t>
  </si>
  <si>
    <t>000000000168</t>
  </si>
  <si>
    <t>000000000232</t>
  </si>
  <si>
    <t>Asbestos</t>
  </si>
  <si>
    <t>000000000661</t>
  </si>
  <si>
    <t>Avalanche</t>
  </si>
  <si>
    <t>000000000517</t>
  </si>
  <si>
    <t>Avian Flu</t>
  </si>
  <si>
    <t>000000000003</t>
  </si>
  <si>
    <t>Aviation Fuel</t>
  </si>
  <si>
    <t>000000000279</t>
  </si>
  <si>
    <t>Bacteria</t>
  </si>
  <si>
    <t>000000000004</t>
  </si>
  <si>
    <t>Barium</t>
  </si>
  <si>
    <t>000000000280</t>
  </si>
  <si>
    <t>Base Generating Material</t>
  </si>
  <si>
    <t>000000000609</t>
  </si>
  <si>
    <t>Bauxite</t>
  </si>
  <si>
    <t>000000000281</t>
  </si>
  <si>
    <t>Bauxite Residue</t>
  </si>
  <si>
    <t>000000000615</t>
  </si>
  <si>
    <t>Bench Stability</t>
  </si>
  <si>
    <t>000000000176</t>
  </si>
  <si>
    <t>Bending/Twisting</t>
  </si>
  <si>
    <t>000000000577</t>
  </si>
  <si>
    <t>Benzene</t>
  </si>
  <si>
    <t>000000000282</t>
  </si>
  <si>
    <t>Benzo(a)pyrene</t>
  </si>
  <si>
    <t>000000000283</t>
  </si>
  <si>
    <t>Benzyl Alcohol</t>
  </si>
  <si>
    <t>000000000284</t>
  </si>
  <si>
    <t>Beryllium</t>
  </si>
  <si>
    <t>000000000616</t>
  </si>
  <si>
    <t>Bicycle / cyclist</t>
  </si>
  <si>
    <t>000000000055</t>
  </si>
  <si>
    <t>Biocides</t>
  </si>
  <si>
    <t>000000000285</t>
  </si>
  <si>
    <t>000000000450</t>
  </si>
  <si>
    <t>Blasting Fumes</t>
  </si>
  <si>
    <t>000000000617</t>
  </si>
  <si>
    <t>Blizzard</t>
  </si>
  <si>
    <t>000000000037</t>
  </si>
  <si>
    <t>Blood Products</t>
  </si>
  <si>
    <t>000000000005</t>
  </si>
  <si>
    <t>Bodily Fluid</t>
  </si>
  <si>
    <t>000000000006</t>
  </si>
  <si>
    <t>Bomb</t>
  </si>
  <si>
    <t>000000000169</t>
  </si>
  <si>
    <t>Borates Dust</t>
  </si>
  <si>
    <t>000000000618</t>
  </si>
  <si>
    <t>Boron</t>
  </si>
  <si>
    <t>000000000619</t>
  </si>
  <si>
    <t>Brake Fluid</t>
  </si>
  <si>
    <t>000000000591</t>
  </si>
  <si>
    <t>Butane</t>
  </si>
  <si>
    <t>000000000287</t>
  </si>
  <si>
    <t>Cadmium</t>
  </si>
  <si>
    <t>000000000620</t>
  </si>
  <si>
    <t>Calcium Hydroxide (Hydrated Lime)</t>
  </si>
  <si>
    <t>000000000486</t>
  </si>
  <si>
    <t>000000000592</t>
  </si>
  <si>
    <t>Calcium Oxide (Quick Lime)</t>
  </si>
  <si>
    <t>000000000487</t>
  </si>
  <si>
    <t>Carbon Dioxide</t>
  </si>
  <si>
    <t>000000000621</t>
  </si>
  <si>
    <t>Carbon Disulfide</t>
  </si>
  <si>
    <t>000000000622</t>
  </si>
  <si>
    <t>Carbon Monoxide</t>
  </si>
  <si>
    <t>000000000623</t>
  </si>
  <si>
    <t>Carcinogens</t>
  </si>
  <si>
    <t>000000000290</t>
  </si>
  <si>
    <t>Caustic Soda</t>
  </si>
  <si>
    <t>000000000291</t>
  </si>
  <si>
    <t>Ceramic Fibres</t>
  </si>
  <si>
    <t>000000000624</t>
  </si>
  <si>
    <t>Changes in Legal Systems</t>
  </si>
  <si>
    <t>000000000266</t>
  </si>
  <si>
    <t>Chlorine</t>
  </si>
  <si>
    <t>000000000292</t>
  </si>
  <si>
    <t>Chlorofluorocarbons</t>
  </si>
  <si>
    <t>000000000625</t>
  </si>
  <si>
    <t>Chromic Acid</t>
  </si>
  <si>
    <t>000000000293</t>
  </si>
  <si>
    <t>Chromium III</t>
  </si>
  <si>
    <t>000000000294</t>
  </si>
  <si>
    <t>Chromium VI</t>
  </si>
  <si>
    <t>000000000626</t>
  </si>
  <si>
    <t>Civil Unrest</t>
  </si>
  <si>
    <t>000000000170</t>
  </si>
  <si>
    <t>Clean Fill</t>
  </si>
  <si>
    <t>000000000451</t>
  </si>
  <si>
    <t>Coal Tar Pitch Volatiles</t>
  </si>
  <si>
    <t>000000000627</t>
  </si>
  <si>
    <t>Coke</t>
  </si>
  <si>
    <t>000000000296</t>
  </si>
  <si>
    <t>Cold Stress</t>
  </si>
  <si>
    <t>000000000423</t>
  </si>
  <si>
    <t>Confined Spaces</t>
  </si>
  <si>
    <t>000000000468</t>
  </si>
  <si>
    <t>Contact - Cold Gas</t>
  </si>
  <si>
    <t>000000000424</t>
  </si>
  <si>
    <t>Contact - Cold Liquid</t>
  </si>
  <si>
    <t>000000000425</t>
  </si>
  <si>
    <t>Contact - Cold Surface</t>
  </si>
  <si>
    <t>000000000426</t>
  </si>
  <si>
    <t>Contact - Hot Gas</t>
  </si>
  <si>
    <t>000000000427</t>
  </si>
  <si>
    <t>Contact - Hot Liquid</t>
  </si>
  <si>
    <t>000000000428</t>
  </si>
  <si>
    <t>Contact - Hot Surface</t>
  </si>
  <si>
    <t>000000000429</t>
  </si>
  <si>
    <t>Control Systems</t>
  </si>
  <si>
    <t>000000000073</t>
  </si>
  <si>
    <t>Copper</t>
  </si>
  <si>
    <t>000000000297</t>
  </si>
  <si>
    <t>Copper Smelter Process Dust (ESP/WHB)</t>
  </si>
  <si>
    <t>000000000489</t>
  </si>
  <si>
    <t>Copper Sulfate Pentahydrate</t>
  </si>
  <si>
    <t>000000000490</t>
  </si>
  <si>
    <t>Cranes</t>
  </si>
  <si>
    <t>000000000059</t>
  </si>
  <si>
    <t>Cresylic Acid</t>
  </si>
  <si>
    <t>000000000491</t>
  </si>
  <si>
    <t>Crushing</t>
  </si>
  <si>
    <t>000000000198</t>
  </si>
  <si>
    <t>Cryogenic Liquids</t>
  </si>
  <si>
    <t>000000000299</t>
  </si>
  <si>
    <t>Cryolite (Bath)</t>
  </si>
  <si>
    <t>000000000301</t>
  </si>
  <si>
    <t>000000000261</t>
  </si>
  <si>
    <t>Cutting or Severing</t>
  </si>
  <si>
    <t>000000000199</t>
  </si>
  <si>
    <t>Cyclohexane</t>
  </si>
  <si>
    <t>000000000300</t>
  </si>
  <si>
    <t>Cyclones / Hurricanes / Typhoons</t>
  </si>
  <si>
    <t>000000000039</t>
  </si>
  <si>
    <t>DC &lt;24 Volts</t>
  </si>
  <si>
    <t>000000000523</t>
  </si>
  <si>
    <t>DC 110 Volts</t>
  </si>
  <si>
    <t>000000000071</t>
  </si>
  <si>
    <t>DC 240 Volts</t>
  </si>
  <si>
    <t>000000000072</t>
  </si>
  <si>
    <t>DC Earth Leakage</t>
  </si>
  <si>
    <t>000000000074</t>
  </si>
  <si>
    <t>DC Open Circuit</t>
  </si>
  <si>
    <t>000000000075</t>
  </si>
  <si>
    <t>DC Short Circuit</t>
  </si>
  <si>
    <t>000000000076</t>
  </si>
  <si>
    <t>Degreaser</t>
  </si>
  <si>
    <t>000000000303</t>
  </si>
  <si>
    <t>Detergents</t>
  </si>
  <si>
    <t>000000000304</t>
  </si>
  <si>
    <t>Diesel Exhaust Particulate (DP/DPM)</t>
  </si>
  <si>
    <t>000000000628</t>
  </si>
  <si>
    <t>Diesel Exhaust Vapours</t>
  </si>
  <si>
    <t>000000000572</t>
  </si>
  <si>
    <t>Diesel Fuel</t>
  </si>
  <si>
    <t>000000000305</t>
  </si>
  <si>
    <t>Discrimination</t>
  </si>
  <si>
    <t>000000000262</t>
  </si>
  <si>
    <t>Draglines</t>
  </si>
  <si>
    <t>000000000062</t>
  </si>
  <si>
    <t>Dredging</t>
  </si>
  <si>
    <t>000000000153</t>
  </si>
  <si>
    <t>Dross</t>
  </si>
  <si>
    <t>000000000306</t>
  </si>
  <si>
    <t>Drought</t>
  </si>
  <si>
    <t>000000000040</t>
  </si>
  <si>
    <t>Dry Conditions</t>
  </si>
  <si>
    <t>000000000469</t>
  </si>
  <si>
    <t>Dump Stability</t>
  </si>
  <si>
    <t>000000000177</t>
  </si>
  <si>
    <t>Dust - Coal</t>
  </si>
  <si>
    <t>000000000653</t>
  </si>
  <si>
    <t>Dust - Inhalable</t>
  </si>
  <si>
    <t>000000000629</t>
  </si>
  <si>
    <t>Dust - Organic</t>
  </si>
  <si>
    <t>000000000631</t>
  </si>
  <si>
    <t>Dust - Respirable</t>
  </si>
  <si>
    <t>000000000630</t>
  </si>
  <si>
    <t>Dust - Wood</t>
  </si>
  <si>
    <t>000000000632</t>
  </si>
  <si>
    <t>Earthmoving equipment</t>
  </si>
  <si>
    <t>000000000060</t>
  </si>
  <si>
    <t>Earthquake</t>
  </si>
  <si>
    <t>000000000041</t>
  </si>
  <si>
    <t>000000000263</t>
  </si>
  <si>
    <t>Ecosystem Change</t>
  </si>
  <si>
    <t>000000000154</t>
  </si>
  <si>
    <t>Electromagnetic Radiation</t>
  </si>
  <si>
    <t>000000000241</t>
  </si>
  <si>
    <t>Employment</t>
  </si>
  <si>
    <t>000000000264</t>
  </si>
  <si>
    <t>Entonox</t>
  </si>
  <si>
    <t>000000000659</t>
  </si>
  <si>
    <t>Ethane</t>
  </si>
  <si>
    <t>000000000307</t>
  </si>
  <si>
    <t>Ethanol</t>
  </si>
  <si>
    <t>000000000308</t>
  </si>
  <si>
    <t>Ethyl Acetate</t>
  </si>
  <si>
    <t>000000000309</t>
  </si>
  <si>
    <t>Ethyl Benzene</t>
  </si>
  <si>
    <t>000000000310</t>
  </si>
  <si>
    <t>Ethylene</t>
  </si>
  <si>
    <t>000000000311</t>
  </si>
  <si>
    <t>Ethylene Glycol (Coolant)</t>
  </si>
  <si>
    <t>000000000593</t>
  </si>
  <si>
    <t>Explosion - Dust</t>
  </si>
  <si>
    <t>000000000430</t>
  </si>
  <si>
    <t>Explosion - Gas</t>
  </si>
  <si>
    <t>000000000432</t>
  </si>
  <si>
    <t>Explosion - Mine</t>
  </si>
  <si>
    <t>000000000433</t>
  </si>
  <si>
    <t>Explosion - Molten Material</t>
  </si>
  <si>
    <t>000000000434</t>
  </si>
  <si>
    <t>Explosion - Underground</t>
  </si>
  <si>
    <t>000000000435</t>
  </si>
  <si>
    <t>000000000312</t>
  </si>
  <si>
    <t>Extreme Cold</t>
  </si>
  <si>
    <t>000000000436</t>
  </si>
  <si>
    <t>Extreme Heat</t>
  </si>
  <si>
    <t>000000000437</t>
  </si>
  <si>
    <t>Faecal Biota</t>
  </si>
  <si>
    <t>000000000009</t>
  </si>
  <si>
    <t>Fall at Level</t>
  </si>
  <si>
    <t>000000000178</t>
  </si>
  <si>
    <t>Fall from Height</t>
  </si>
  <si>
    <t>000000000183</t>
  </si>
  <si>
    <t>Fall into Depths</t>
  </si>
  <si>
    <t>000000000184</t>
  </si>
  <si>
    <t>Falling Load</t>
  </si>
  <si>
    <t>000000000181</t>
  </si>
  <si>
    <t>Falling Object / Material</t>
  </si>
  <si>
    <t>000000000179</t>
  </si>
  <si>
    <t>Fatigue</t>
  </si>
  <si>
    <t>000000000218</t>
  </si>
  <si>
    <t>Ferric Sulfate</t>
  </si>
  <si>
    <t>000000000586</t>
  </si>
  <si>
    <t>Fertilizer</t>
  </si>
  <si>
    <t>000000000313</t>
  </si>
  <si>
    <t>Fire - Bushfire/Wildfire/Grassfire</t>
  </si>
  <si>
    <t>000000000038</t>
  </si>
  <si>
    <t>Fire - Surface - Fixed Plant</t>
  </si>
  <si>
    <t>000000000438</t>
  </si>
  <si>
    <t>Fire - Surface - Mobile Plant</t>
  </si>
  <si>
    <t>000000000439</t>
  </si>
  <si>
    <t>Fire - Underground - Fixed Plant</t>
  </si>
  <si>
    <t>000000000440</t>
  </si>
  <si>
    <t>Fire - Underground - Mobile Plant</t>
  </si>
  <si>
    <t>000000000441</t>
  </si>
  <si>
    <t>Fire Suppressant</t>
  </si>
  <si>
    <t>000000000314</t>
  </si>
  <si>
    <t>Fixed Object</t>
  </si>
  <si>
    <t>000000000606</t>
  </si>
  <si>
    <t>Flocculant</t>
  </si>
  <si>
    <t>000000000318</t>
  </si>
  <si>
    <t>Flood</t>
  </si>
  <si>
    <t>000000000042</t>
  </si>
  <si>
    <t>Flora</t>
  </si>
  <si>
    <t>000000000011</t>
  </si>
  <si>
    <t>Flora Weed</t>
  </si>
  <si>
    <t>000000000012</t>
  </si>
  <si>
    <t>Flotation Reagents</t>
  </si>
  <si>
    <t>000000000319</t>
  </si>
  <si>
    <t>Fluoride</t>
  </si>
  <si>
    <t>000000000633</t>
  </si>
  <si>
    <t>Fluorine</t>
  </si>
  <si>
    <t>000000000321</t>
  </si>
  <si>
    <t>Flux</t>
  </si>
  <si>
    <t>000000000322</t>
  </si>
  <si>
    <t>Foggy / Misty Conditions</t>
  </si>
  <si>
    <t>000000000575</t>
  </si>
  <si>
    <t>Fungi</t>
  </si>
  <si>
    <t>000000000014</t>
  </si>
  <si>
    <t>Garden Waste</t>
  </si>
  <si>
    <t>000000000452</t>
  </si>
  <si>
    <t>Glare</t>
  </si>
  <si>
    <t>000000000192</t>
  </si>
  <si>
    <t>Grease</t>
  </si>
  <si>
    <t>000000000323</t>
  </si>
  <si>
    <t>Green House Gas</t>
  </si>
  <si>
    <t>000000000634</t>
  </si>
  <si>
    <t>Grinding</t>
  </si>
  <si>
    <t>000000000204</t>
  </si>
  <si>
    <t>000000000233</t>
  </si>
  <si>
    <t>Hail</t>
  </si>
  <si>
    <t>000000000581</t>
  </si>
  <si>
    <t>Hand Tool Use</t>
  </si>
  <si>
    <t>000000000162</t>
  </si>
  <si>
    <t>Harassment</t>
  </si>
  <si>
    <t>000000000219</t>
  </si>
  <si>
    <t>Hazardous Waste</t>
  </si>
  <si>
    <t>000000000454</t>
  </si>
  <si>
    <t>Heat Stress</t>
  </si>
  <si>
    <t>000000000442</t>
  </si>
  <si>
    <t>Heat Transfer Fluid</t>
  </si>
  <si>
    <t>000000000324</t>
  </si>
  <si>
    <t>Heavy Fuel Oil</t>
  </si>
  <si>
    <t>000000000325</t>
  </si>
  <si>
    <t>Heavy Vehicles</t>
  </si>
  <si>
    <t>000000000052</t>
  </si>
  <si>
    <t>Heptafluoropropane</t>
  </si>
  <si>
    <t>000000000660</t>
  </si>
  <si>
    <t>Heptane</t>
  </si>
  <si>
    <t>000000000326</t>
  </si>
  <si>
    <t>Herbicide</t>
  </si>
  <si>
    <t>000000000327</t>
  </si>
  <si>
    <t>Hexanes</t>
  </si>
  <si>
    <t>000000000328</t>
  </si>
  <si>
    <t>High Level</t>
  </si>
  <si>
    <t>000000000193</t>
  </si>
  <si>
    <t>High Voltage (&gt;480 Volts)</t>
  </si>
  <si>
    <t>000000000077</t>
  </si>
  <si>
    <t>High Wall / Low Walls Stability</t>
  </si>
  <si>
    <t>000000000185</t>
  </si>
  <si>
    <t>HIV/AIDS</t>
  </si>
  <si>
    <t>000000000017</t>
  </si>
  <si>
    <t>Housekeeping</t>
  </si>
  <si>
    <t>000000000605</t>
  </si>
  <si>
    <t>000000000234</t>
  </si>
  <si>
    <t>Hydrocarbons</t>
  </si>
  <si>
    <t>000000000329</t>
  </si>
  <si>
    <t>Hydrochloric Acid</t>
  </si>
  <si>
    <t>000000000330</t>
  </si>
  <si>
    <t>Hydrofluoric Acid</t>
  </si>
  <si>
    <t>000000000331</t>
  </si>
  <si>
    <t>S01</t>
  </si>
  <si>
    <t>S02</t>
  </si>
  <si>
    <t>S03</t>
  </si>
  <si>
    <t>S04</t>
  </si>
  <si>
    <t>S05</t>
  </si>
  <si>
    <t>S06</t>
  </si>
  <si>
    <t>S07</t>
  </si>
  <si>
    <t>S08</t>
  </si>
  <si>
    <t>S09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</si>
  <si>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</si>
  <si>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</si>
  <si>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</si>
  <si>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</si>
  <si>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</si>
  <si>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</si>
  <si>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</si>
  <si>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</si>
  <si>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</si>
  <si>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</si>
  <si>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</si>
  <si>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</si>
  <si>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</si>
  <si>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</si>
  <si>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</si>
  <si>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</si>
  <si>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</si>
  <si>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</si>
  <si>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</si>
  <si>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</si>
  <si>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</si>
  <si>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</si>
  <si>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</si>
  <si>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</si>
  <si>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</si>
  <si>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</si>
  <si>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</si>
  <si>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</si>
  <si>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</si>
  <si>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</si>
  <si>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</si>
  <si>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</si>
  <si>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</si>
  <si>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</si>
  <si>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</si>
  <si>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</si>
  <si>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</si>
  <si>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</si>
  <si>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</si>
  <si>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</si>
  <si>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</si>
  <si>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</si>
  <si>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</si>
  <si>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</si>
  <si>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</si>
  <si>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</si>
  <si>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</si>
  <si>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</si>
  <si>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</si>
  <si>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</si>
  <si>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</si>
  <si>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</si>
  <si>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</si>
  <si>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</si>
  <si>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</si>
  <si>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</si>
  <si>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</si>
  <si>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</si>
  <si>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</si>
  <si>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</si>
  <si>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</si>
  <si>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</si>
  <si>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</si>
  <si>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</si>
  <si>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</si>
  <si>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</si>
  <si>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</si>
  <si>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</si>
  <si>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</si>
  <si>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</si>
  <si>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</si>
  <si>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</si>
  <si>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</si>
  <si>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</si>
  <si>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</si>
  <si>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</si>
  <si>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</si>
  <si>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Hydrogen</t>
  </si>
  <si>
    <t>000000000332</t>
  </si>
  <si>
    <t>Hydrogen Cyanide</t>
  </si>
  <si>
    <t>000000000635</t>
  </si>
  <si>
    <t>Hydrogen Fluoride</t>
  </si>
  <si>
    <t>000000000636</t>
  </si>
  <si>
    <t>Hydrogen Sulfide</t>
  </si>
  <si>
    <t>000000000637</t>
  </si>
  <si>
    <t>000000000235</t>
  </si>
  <si>
    <t>Ice</t>
  </si>
  <si>
    <t>000000000044</t>
  </si>
  <si>
    <t>Impact</t>
  </si>
  <si>
    <t>000000000205</t>
  </si>
  <si>
    <t>Inadequate System Design</t>
  </si>
  <si>
    <t>000000000554</t>
  </si>
  <si>
    <t>Infrared</t>
  </si>
  <si>
    <t>000000000242</t>
  </si>
  <si>
    <t>Inrush</t>
  </si>
  <si>
    <t>000000000236</t>
  </si>
  <si>
    <t>Insecticide</t>
  </si>
  <si>
    <t>000000000594</t>
  </si>
  <si>
    <t>000000000018</t>
  </si>
  <si>
    <t>Iron Chlorate</t>
  </si>
  <si>
    <t>000000000333</t>
  </si>
  <si>
    <t>Iron Oxide</t>
  </si>
  <si>
    <t>000000000334</t>
  </si>
  <si>
    <t>Iso-cyanates</t>
  </si>
  <si>
    <t>000000000335</t>
  </si>
  <si>
    <t>Iso-propyl Alcohol</t>
  </si>
  <si>
    <t>000000000336</t>
  </si>
  <si>
    <t>Kaolin</t>
  </si>
  <si>
    <t>Substances - Miscellaneous</t>
  </si>
  <si>
    <t>Substances - Toxic/Poisonous</t>
  </si>
  <si>
    <t>Substances - Flammable/Combustible Liquids</t>
  </si>
  <si>
    <t>Hazardous material transport</t>
  </si>
  <si>
    <t>Insects / spiders</t>
  </si>
  <si>
    <t>Micro-organisms - non-specific</t>
  </si>
  <si>
    <t>Chemicals - Mixed</t>
  </si>
  <si>
    <t>Pesticide</t>
  </si>
  <si>
    <t>Reproductive Toxicants</t>
  </si>
  <si>
    <t>Dust - Fugitive emissions from operations</t>
  </si>
  <si>
    <t>Arc Flash</t>
  </si>
  <si>
    <t>Stored Energy</t>
  </si>
  <si>
    <t>Substances - Flammable Solids</t>
  </si>
  <si>
    <t>Artesian</t>
  </si>
  <si>
    <t>Ground</t>
  </si>
  <si>
    <t>Induced current</t>
  </si>
  <si>
    <t>Substances - Corrosives</t>
  </si>
  <si>
    <t>Hydraulic</t>
  </si>
  <si>
    <t>Hydrostatic</t>
  </si>
  <si>
    <t>Volcanic event</t>
  </si>
  <si>
    <t>Metal Leachate (ARD)</t>
  </si>
  <si>
    <t>Substances - Gases - Other</t>
  </si>
  <si>
    <t>Pneumatic</t>
  </si>
  <si>
    <t>Steam</t>
  </si>
  <si>
    <t>Poly Aromatic Hydrocarbons</t>
  </si>
  <si>
    <t>Vibration - Whole Body</t>
  </si>
  <si>
    <t>Radioactive Waste Materials</t>
  </si>
  <si>
    <t>Sulphur Hexafluoride</t>
  </si>
  <si>
    <t>Substances - Gases - Toxic</t>
  </si>
  <si>
    <t>Substances - Oxidizing Agents</t>
  </si>
  <si>
    <t>Underground strata stability</t>
  </si>
  <si>
    <t>Calcium Hypochlorite</t>
  </si>
  <si>
    <t>Sodium Hydrosulfide</t>
  </si>
  <si>
    <t>Radiation - Ionising</t>
  </si>
  <si>
    <t>Reduced capacity for work - mental</t>
  </si>
  <si>
    <t>Radioactive Dusts</t>
  </si>
  <si>
    <t>Economic / Community &amp; Social Governance Capital</t>
  </si>
  <si>
    <t>Reduced capacity for work - physical</t>
  </si>
  <si>
    <t>Economic / Community Rights</t>
  </si>
  <si>
    <t>Suspended Solids</t>
  </si>
  <si>
    <t>Economic / Human Capital</t>
  </si>
  <si>
    <t>Stress</t>
  </si>
  <si>
    <t>Substances - Gases - Flammable</t>
  </si>
  <si>
    <t>Economic / Livelihood - Financial Capital &amp; Productive Activities</t>
  </si>
  <si>
    <t>Economic / Natural Capital</t>
  </si>
  <si>
    <t>Radiation - Non-Ionising</t>
  </si>
  <si>
    <t>Natural environment/ecosystem</t>
  </si>
  <si>
    <t>Titanium Dioxide Slag</t>
  </si>
  <si>
    <t>Land &amp; Infrastructure - Access</t>
  </si>
  <si>
    <t>Relationships - Community Groups</t>
  </si>
  <si>
    <t>Electrical energy consumption</t>
  </si>
  <si>
    <t>Substances - Explosives</t>
  </si>
  <si>
    <t>Relationships - Government</t>
  </si>
  <si>
    <t>Erosion</t>
  </si>
  <si>
    <t>Noise (Community Issue)</t>
  </si>
  <si>
    <t>Relationships - Media</t>
  </si>
  <si>
    <t>Fuel consumption</t>
  </si>
  <si>
    <t>Explosives - Others</t>
  </si>
  <si>
    <t>Relationships - Non-government Organisations (NGOs)</t>
  </si>
  <si>
    <t>000000000337</t>
  </si>
  <si>
    <t>Kerosene</t>
  </si>
  <si>
    <t>000000000338</t>
  </si>
  <si>
    <t>Land Filling</t>
  </si>
  <si>
    <t>000000000155</t>
  </si>
  <si>
    <t>Landmines</t>
  </si>
  <si>
    <t>000000000172</t>
  </si>
  <si>
    <t>Landslides</t>
  </si>
  <si>
    <t>000000000045</t>
  </si>
  <si>
    <t>Laser</t>
  </si>
  <si>
    <t>000000000245</t>
  </si>
  <si>
    <t>Lead</t>
  </si>
  <si>
    <t>000000000339</t>
  </si>
  <si>
    <t>Lead Carbonate</t>
  </si>
  <si>
    <t>000000000492</t>
  </si>
  <si>
    <t>Legionella</t>
  </si>
  <si>
    <t>000000000020</t>
  </si>
  <si>
    <t>Light/Medium Vehicles</t>
  </si>
  <si>
    <t>000000000053</t>
  </si>
  <si>
    <t>Lightning</t>
  </si>
  <si>
    <t>000000000046</t>
  </si>
  <si>
    <t>Liquid Petroleum Gas (Propane)</t>
  </si>
  <si>
    <t>000000000341</t>
  </si>
  <si>
    <t>Livestock</t>
  </si>
  <si>
    <t>000000000032</t>
  </si>
  <si>
    <t>Load Handling</t>
  </si>
  <si>
    <t>000000000163</t>
  </si>
  <si>
    <t>Loss of Power</t>
  </si>
  <si>
    <t>000000000078</t>
  </si>
  <si>
    <t>Low Level</t>
  </si>
  <si>
    <t>000000000194</t>
  </si>
  <si>
    <t>Low Voltage</t>
  </si>
  <si>
    <t>000000000079</t>
  </si>
  <si>
    <t>Lubricant</t>
  </si>
  <si>
    <t>000000000342</t>
  </si>
  <si>
    <t>Magnetic Fields - Geomagnetic</t>
  </si>
  <si>
    <t>000000000080</t>
  </si>
  <si>
    <t>Magnetic Fields Intensity</t>
  </si>
  <si>
    <t>000000000081</t>
  </si>
  <si>
    <t>Manganese</t>
  </si>
  <si>
    <t>000000000654</t>
  </si>
  <si>
    <t>Marine Life</t>
  </si>
  <si>
    <t>000000000022</t>
  </si>
  <si>
    <t>Marine Vessels / Ships</t>
  </si>
  <si>
    <t>000000000057</t>
  </si>
  <si>
    <t>Mass and Stability</t>
  </si>
  <si>
    <t>000000000206</t>
  </si>
  <si>
    <t>Mass and Velocity</t>
  </si>
  <si>
    <t>000000000207</t>
  </si>
  <si>
    <t>000000000237</t>
  </si>
  <si>
    <t>Mechanical Strength</t>
  </si>
  <si>
    <t>000000000208</t>
  </si>
  <si>
    <t>Mercury</t>
  </si>
  <si>
    <t>000000000343</t>
  </si>
  <si>
    <t>Metallic Fumes</t>
  </si>
  <si>
    <t>000000000638</t>
  </si>
  <si>
    <t>Methane</t>
  </si>
  <si>
    <t>000000000344</t>
  </si>
  <si>
    <t>Methyl Cyclopentane</t>
  </si>
  <si>
    <t>000000000345</t>
  </si>
  <si>
    <t>Methyl Ethyl Ketone</t>
  </si>
  <si>
    <t>000000000346</t>
  </si>
  <si>
    <t>Methyl Isobutyl Carbinol (MIBC)</t>
  </si>
  <si>
    <t>000000000347</t>
  </si>
  <si>
    <t>Methyl Isobutyl Ketone</t>
  </si>
  <si>
    <t>000000000348</t>
  </si>
  <si>
    <t>Methylated Spirits (Denatured Alcohol)</t>
  </si>
  <si>
    <t>000000000543</t>
  </si>
  <si>
    <t>Mica</t>
  </si>
  <si>
    <t>000000000583</t>
  </si>
  <si>
    <t>000000000574</t>
  </si>
  <si>
    <t>Microwave</t>
  </si>
  <si>
    <t>000000000444</t>
  </si>
  <si>
    <t>Mining Equipment</t>
  </si>
  <si>
    <t>000000000061</t>
  </si>
  <si>
    <t>Molten Materials</t>
  </si>
  <si>
    <t>000000000445</t>
  </si>
  <si>
    <t>Molten metal transport</t>
  </si>
  <si>
    <t>000000000065</t>
  </si>
  <si>
    <t>Molybdenum</t>
  </si>
  <si>
    <t>000000000655</t>
  </si>
  <si>
    <t>Motorcycles</t>
  </si>
  <si>
    <t>000000000054</t>
  </si>
  <si>
    <t>Moving Equipment</t>
  </si>
  <si>
    <t>000000000552</t>
  </si>
  <si>
    <t>Muddy Conditions</t>
  </si>
  <si>
    <t>000000000576</t>
  </si>
  <si>
    <t>Natural Gas</t>
  </si>
  <si>
    <t>000000000349</t>
  </si>
  <si>
    <t>N-Butanol</t>
  </si>
  <si>
    <t>000000000350</t>
  </si>
  <si>
    <t>N-Hexane</t>
  </si>
  <si>
    <t>000000000351</t>
  </si>
  <si>
    <t>Nickel</t>
  </si>
  <si>
    <t>000000000352</t>
  </si>
  <si>
    <t>Nitric Acid</t>
  </si>
  <si>
    <t>000000000353</t>
  </si>
  <si>
    <t>Nitrogen</t>
  </si>
  <si>
    <t>000000000354</t>
  </si>
  <si>
    <t>Nitrogen - Liquid Cryogenic</t>
  </si>
  <si>
    <t>000000000496</t>
  </si>
  <si>
    <t>Nitrogen Dioxide</t>
  </si>
  <si>
    <t>000000000639</t>
  </si>
  <si>
    <t>Nitroglycerine</t>
  </si>
  <si>
    <t>000000000497</t>
  </si>
  <si>
    <t>Nitrous Oxide</t>
  </si>
  <si>
    <t>000000000640</t>
  </si>
  <si>
    <t>Noise (Continuous)</t>
  </si>
  <si>
    <t>000000000256</t>
  </si>
  <si>
    <t>Noise (Impact)</t>
  </si>
  <si>
    <t>000000000257</t>
  </si>
  <si>
    <t>Non Asbestos Fibrous Silicates (NAFS)</t>
  </si>
  <si>
    <t>000000000641</t>
  </si>
  <si>
    <t>Non Hazardous Waste</t>
  </si>
  <si>
    <t>000000000456</t>
  </si>
  <si>
    <t>Non Specific</t>
  </si>
  <si>
    <t>000000000457</t>
  </si>
  <si>
    <t>Non-adherence to policies/procedures</t>
  </si>
  <si>
    <t>000000000553</t>
  </si>
  <si>
    <t>Nonane</t>
  </si>
  <si>
    <t>000000000357</t>
  </si>
  <si>
    <t>N-Pentane</t>
  </si>
  <si>
    <t>000000000358</t>
  </si>
  <si>
    <t>Octane</t>
  </si>
  <si>
    <t>000000000359</t>
  </si>
  <si>
    <t>Office / Paper / Cardboard</t>
  </si>
  <si>
    <t>000000000460</t>
  </si>
  <si>
    <t>Oil</t>
  </si>
  <si>
    <t>000000000459</t>
  </si>
  <si>
    <t>Oil Mist</t>
  </si>
  <si>
    <t>000000000360</t>
  </si>
  <si>
    <t>Oils</t>
  </si>
  <si>
    <t>000000000361</t>
  </si>
  <si>
    <t>Organic Peroxides</t>
  </si>
  <si>
    <t>000000000362</t>
  </si>
  <si>
    <t>Organic Vapours</t>
  </si>
  <si>
    <t>000000000642</t>
  </si>
  <si>
    <t>Oxygen</t>
  </si>
  <si>
    <t>000000000364</t>
  </si>
  <si>
    <t>Oxygen - Liquid Crygenic</t>
  </si>
  <si>
    <t>000000000499</t>
  </si>
  <si>
    <t>Ozone</t>
  </si>
  <si>
    <t>000000000365</t>
  </si>
  <si>
    <t>Paint</t>
  </si>
  <si>
    <t>000000000366</t>
  </si>
  <si>
    <t>Paint Thinners</t>
  </si>
  <si>
    <t>000000000595</t>
  </si>
  <si>
    <t>Paraffins -Liquid</t>
  </si>
  <si>
    <t>000000000596</t>
  </si>
  <si>
    <t>Parasites</t>
  </si>
  <si>
    <t>000000000023</t>
  </si>
  <si>
    <t>Pedestrians</t>
  </si>
  <si>
    <t>000000000600</t>
  </si>
  <si>
    <t>Per Fluorocarbons</t>
  </si>
  <si>
    <t>000000000367</t>
  </si>
  <si>
    <t>000000000598</t>
  </si>
  <si>
    <t>Petrol (Gasoline)</t>
  </si>
  <si>
    <t>000000000656</t>
  </si>
  <si>
    <t>Phosgene</t>
  </si>
  <si>
    <t>000000000369</t>
  </si>
  <si>
    <t>Phosphate</t>
  </si>
  <si>
    <t>000000000370</t>
  </si>
  <si>
    <t>Phosphoric Acid</t>
  </si>
  <si>
    <t>000000000500</t>
  </si>
  <si>
    <t>Pinch Points</t>
  </si>
  <si>
    <t>000000000209</t>
  </si>
  <si>
    <t>Plastic</t>
  </si>
  <si>
    <t>000000000371</t>
  </si>
  <si>
    <t>000000000238</t>
  </si>
  <si>
    <t>Political Unrest</t>
  </si>
  <si>
    <t>000000000171</t>
  </si>
  <si>
    <t>Polychlorinated Biphenyls</t>
  </si>
  <si>
    <t>000000000373</t>
  </si>
  <si>
    <t>Polychlorinated Dioxins</t>
  </si>
  <si>
    <t>000000000374</t>
  </si>
  <si>
    <t>Polychlorinated Furans</t>
  </si>
  <si>
    <t>000000000375</t>
  </si>
  <si>
    <t>000000000372</t>
  </si>
  <si>
    <t>Potassium</t>
  </si>
  <si>
    <t>000000000376</t>
  </si>
  <si>
    <t>Potassium Chloride</t>
  </si>
  <si>
    <t>000000000377</t>
  </si>
  <si>
    <t>Potassium Hydrogen Silica</t>
  </si>
  <si>
    <t>000000000378</t>
  </si>
  <si>
    <t>Process Slurry</t>
  </si>
  <si>
    <t>000000000379</t>
  </si>
  <si>
    <t>Process Water</t>
  </si>
  <si>
    <t>000000000380</t>
  </si>
  <si>
    <t>Projectile</t>
  </si>
  <si>
    <t>000000000603</t>
  </si>
  <si>
    <t>Propane</t>
  </si>
  <si>
    <t>000000000381</t>
  </si>
  <si>
    <t>Puncturing</t>
  </si>
  <si>
    <t>000000000210</t>
  </si>
  <si>
    <t>Pushing and Pulling</t>
  </si>
  <si>
    <t>000000000165</t>
  </si>
  <si>
    <t>Putrescible Materials</t>
  </si>
  <si>
    <t>000000000461</t>
  </si>
  <si>
    <t>Radiant Heat</t>
  </si>
  <si>
    <t>000000000446</t>
  </si>
  <si>
    <t>Radioactive Gauges</t>
  </si>
  <si>
    <t>000000000247</t>
  </si>
  <si>
    <t>000000000248</t>
  </si>
  <si>
    <t>Radiofrequency &amp; Microwave</t>
  </si>
  <si>
    <t>000000000249</t>
  </si>
  <si>
    <t>Radon, Thoron and Decay Products</t>
  </si>
  <si>
    <t>000000000250</t>
  </si>
  <si>
    <t>Rain</t>
  </si>
  <si>
    <t>000000000542</t>
  </si>
  <si>
    <t>Refrigerant Gas</t>
  </si>
  <si>
    <t>000000000643</t>
  </si>
  <si>
    <t>Remote Activities / Isolation</t>
  </si>
  <si>
    <t>000000000471</t>
  </si>
  <si>
    <t>Remote controlled equipment</t>
  </si>
  <si>
    <t>000000000066</t>
  </si>
  <si>
    <t>Repetitive Motion Actions</t>
  </si>
  <si>
    <t>000000000166</t>
  </si>
  <si>
    <t>000000000384</t>
  </si>
  <si>
    <t>Respirable Crystalline Silica</t>
  </si>
  <si>
    <t>000000000644</t>
  </si>
  <si>
    <t>Rodents</t>
  </si>
  <si>
    <t>000000000026</t>
  </si>
  <si>
    <t>Roll Away</t>
  </si>
  <si>
    <t>000000000186</t>
  </si>
  <si>
    <t>Roll Over</t>
  </si>
  <si>
    <t>000000000579</t>
  </si>
  <si>
    <t>Roll-Over</t>
  </si>
  <si>
    <t>000000000211</t>
  </si>
  <si>
    <t>Rotating Equipment</t>
  </si>
  <si>
    <t>000000000578</t>
  </si>
  <si>
    <t>Rubber</t>
  </si>
  <si>
    <t>000000000385</t>
  </si>
  <si>
    <t>Sabotage</t>
  </si>
  <si>
    <t>000000000174</t>
  </si>
  <si>
    <t>Saline Water</t>
  </si>
  <si>
    <t>000000000386</t>
  </si>
  <si>
    <t>Scrap Metal</t>
  </si>
  <si>
    <t>000000000462</t>
  </si>
  <si>
    <t>Selenium</t>
  </si>
  <si>
    <t>000000000645</t>
  </si>
  <si>
    <t>Sewage Effluent</t>
  </si>
  <si>
    <t>000000000387</t>
  </si>
  <si>
    <t>Sharps</t>
  </si>
  <si>
    <t>000000000030</t>
  </si>
  <si>
    <t>Shift Work</t>
  </si>
  <si>
    <t>000000000226</t>
  </si>
  <si>
    <t>Silver</t>
  </si>
  <si>
    <t>000000000390</t>
  </si>
  <si>
    <t>Silver Nitrate</t>
  </si>
  <si>
    <t>000000000391</t>
  </si>
  <si>
    <t>Slope Stability</t>
  </si>
  <si>
    <t>000000000187</t>
  </si>
  <si>
    <t>Small Boat / Watercraft</t>
  </si>
  <si>
    <t>000000000599</t>
  </si>
  <si>
    <t>Snow</t>
  </si>
  <si>
    <t>000000000047</t>
  </si>
  <si>
    <t>Sodium</t>
  </si>
  <si>
    <t>000000000392</t>
  </si>
  <si>
    <t>Sodium Bifluoride</t>
  </si>
  <si>
    <t>000000000657</t>
  </si>
  <si>
    <t>Sodium Carbonate</t>
  </si>
  <si>
    <t>000000000394</t>
  </si>
  <si>
    <t>Sodium Chloride</t>
  </si>
  <si>
    <t>000000000395</t>
  </si>
  <si>
    <t>Sodium Cyanide</t>
  </si>
  <si>
    <t>000000000396</t>
  </si>
  <si>
    <t>Sodium Ferrocyanide</t>
  </si>
  <si>
    <t>000000000658</t>
  </si>
  <si>
    <t>Sodium Fluoride</t>
  </si>
  <si>
    <t>000000000397</t>
  </si>
  <si>
    <t>Sodium Gluconate</t>
  </si>
  <si>
    <t>000000000398</t>
  </si>
  <si>
    <t>Sodium Hydrosulfite</t>
  </si>
  <si>
    <t>000000000502</t>
  </si>
  <si>
    <t>Sodium Hydroxide</t>
  </si>
  <si>
    <t>000000000399</t>
  </si>
  <si>
    <t>Sodium Hypochlorite</t>
  </si>
  <si>
    <t>000000000400</t>
  </si>
  <si>
    <t>Sodium Metabisulfate</t>
  </si>
  <si>
    <t>000000000587</t>
  </si>
  <si>
    <t>Sodium Oxalate</t>
  </si>
  <si>
    <t>000000000401</t>
  </si>
  <si>
    <t>Sodium Sulfate</t>
  </si>
  <si>
    <t>000000000402</t>
  </si>
  <si>
    <t>Sodium Sulfide</t>
  </si>
  <si>
    <t>000000000505</t>
  </si>
  <si>
    <t>Sodium Tetraborate</t>
  </si>
  <si>
    <t>000000000403</t>
  </si>
  <si>
    <t>Sodium Thiosulfate</t>
  </si>
  <si>
    <t>000000000506</t>
  </si>
  <si>
    <t>Soil (contaminated)</t>
  </si>
  <si>
    <t>000000000584</t>
  </si>
  <si>
    <t>Solvents</t>
  </si>
  <si>
    <t>000000000404</t>
  </si>
  <si>
    <t>Spent Cell Lining or Spent Pot Lining</t>
  </si>
  <si>
    <t>000000000406</t>
  </si>
  <si>
    <t>Spontaneous Combustion</t>
  </si>
  <si>
    <t>000000000447</t>
  </si>
  <si>
    <t>Stackers / reclaimers</t>
  </si>
  <si>
    <t>000000000063</t>
  </si>
  <si>
    <t>Stakeholder Expectations</t>
  </si>
  <si>
    <t>000000000267</t>
  </si>
  <si>
    <t>Static Electricity</t>
  </si>
  <si>
    <t>000000000083</t>
  </si>
  <si>
    <t>000000000604</t>
  </si>
  <si>
    <t>000000000201</t>
  </si>
  <si>
    <t>Storms</t>
  </si>
  <si>
    <t>000000000048</t>
  </si>
  <si>
    <t>Subsistence and resource utlization</t>
  </si>
  <si>
    <t>000000000573</t>
  </si>
  <si>
    <t>Sulfur</t>
  </si>
  <si>
    <t>000000000585</t>
  </si>
  <si>
    <t>Sulfur Dioxide</t>
  </si>
  <si>
    <t>000000000647</t>
  </si>
  <si>
    <t>000000000407</t>
  </si>
  <si>
    <t>Sulfur Trioxide</t>
  </si>
  <si>
    <t>000000000650</t>
  </si>
  <si>
    <t>Sulfuric Acid</t>
  </si>
  <si>
    <t>000000000408</t>
  </si>
  <si>
    <t>Sulfuric Acid Mist</t>
  </si>
  <si>
    <t>000000000646</t>
  </si>
  <si>
    <t>Tailings</t>
  </si>
  <si>
    <t>000000000463</t>
  </si>
  <si>
    <t>Talc</t>
  </si>
  <si>
    <t>000000000611</t>
  </si>
  <si>
    <t>Tar</t>
  </si>
  <si>
    <t>000000000409</t>
  </si>
  <si>
    <t>Thallium</t>
  </si>
  <si>
    <t>000000000410</t>
  </si>
  <si>
    <t>Thiourea</t>
  </si>
  <si>
    <t>000000000510</t>
  </si>
  <si>
    <t>Toluene</t>
  </si>
  <si>
    <t>000000000412</t>
  </si>
  <si>
    <t>Topography Modification</t>
  </si>
  <si>
    <t>000000000157</t>
  </si>
  <si>
    <t>Tornado</t>
  </si>
  <si>
    <t>000000000515</t>
  </si>
  <si>
    <t>Trains</t>
  </si>
  <si>
    <t>000000000068</t>
  </si>
  <si>
    <t>Travel Health</t>
  </si>
  <si>
    <t>000000000473</t>
  </si>
  <si>
    <t>Tributyl Tin</t>
  </si>
  <si>
    <t>000000000415</t>
  </si>
  <si>
    <t>Trichloroethylene</t>
  </si>
  <si>
    <t>000000000511</t>
  </si>
  <si>
    <t>Trichloroisocyanuric Acid</t>
  </si>
  <si>
    <t>000000000597</t>
  </si>
  <si>
    <t>Tsunami</t>
  </si>
  <si>
    <t>000000000049</t>
  </si>
  <si>
    <t>Tyres</t>
  </si>
  <si>
    <t>000000000465</t>
  </si>
  <si>
    <t>Ultraviolet</t>
  </si>
  <si>
    <t>000000000251</t>
  </si>
  <si>
    <t>Unauthorised Entry onto Site</t>
  </si>
  <si>
    <t>000000000175</t>
  </si>
  <si>
    <t>000000000191</t>
  </si>
  <si>
    <t>Uneven or Broken Ground</t>
  </si>
  <si>
    <t>000000000582</t>
  </si>
  <si>
    <t>Uranium</t>
  </si>
  <si>
    <t>000000000417</t>
  </si>
  <si>
    <t>Vacuum</t>
  </si>
  <si>
    <t>000000000212</t>
  </si>
  <si>
    <t>Vanadium</t>
  </si>
  <si>
    <t>000000000418</t>
  </si>
  <si>
    <t>Vegetation Clearing</t>
  </si>
  <si>
    <t>000000000158</t>
  </si>
  <si>
    <t>Ventilation</t>
  </si>
  <si>
    <t>000000000474</t>
  </si>
  <si>
    <t>Vibration - Hand/Arm</t>
  </si>
  <si>
    <t>000000000602</t>
  </si>
  <si>
    <t>000000000525</t>
  </si>
  <si>
    <t>Vibration (Community issue)</t>
  </si>
  <si>
    <t>000000000259</t>
  </si>
  <si>
    <t>Violence / Crime</t>
  </si>
  <si>
    <t>000000000231</t>
  </si>
  <si>
    <t>Viruses</t>
  </si>
  <si>
    <t>000000000034</t>
  </si>
  <si>
    <t>Volatile Organic Carbons</t>
  </si>
  <si>
    <t>000000000648</t>
  </si>
  <si>
    <t>Volcanic Eruption</t>
  </si>
  <si>
    <t>000000000571</t>
  </si>
  <si>
    <t>War</t>
  </si>
  <si>
    <t>000000000173</t>
  </si>
  <si>
    <t>Water</t>
  </si>
  <si>
    <t>000000000466</t>
  </si>
  <si>
    <t>Water Abstraction</t>
  </si>
  <si>
    <t>000000000580</t>
  </si>
  <si>
    <t>Waterway Diversion</t>
  </si>
  <si>
    <t>000000000160</t>
  </si>
  <si>
    <t>Wearing / Scraping</t>
  </si>
  <si>
    <t>000000000197</t>
  </si>
  <si>
    <t>Welding Flash</t>
  </si>
  <si>
    <t>000000000252</t>
  </si>
  <si>
    <t>Welding Fumes</t>
  </si>
  <si>
    <t>000000000649</t>
  </si>
  <si>
    <t>Wet / Slick / Slippery Conditions</t>
  </si>
  <si>
    <t>000000000475</t>
  </si>
  <si>
    <t>Wildlife</t>
  </si>
  <si>
    <t>000000000036</t>
  </si>
  <si>
    <t>Wind</t>
  </si>
  <si>
    <t>000000000516</t>
  </si>
  <si>
    <t>Wind Blast</t>
  </si>
  <si>
    <t>000000000240</t>
  </si>
  <si>
    <t>Wood</t>
  </si>
  <si>
    <t>000000000467</t>
  </si>
  <si>
    <t>Work Area Design</t>
  </si>
  <si>
    <t>000000000550</t>
  </si>
  <si>
    <t>X Ray Apparatus</t>
  </si>
  <si>
    <t>000000000253</t>
  </si>
  <si>
    <t>Xylene</t>
  </si>
  <si>
    <t>000000000420</t>
  </si>
  <si>
    <t>Zinc</t>
  </si>
  <si>
    <t>000000000612</t>
  </si>
  <si>
    <t>Operational Status Description</t>
  </si>
  <si>
    <t>R02</t>
  </si>
  <si>
    <t>R10</t>
  </si>
  <si>
    <t>R09</t>
  </si>
  <si>
    <t>R08</t>
  </si>
  <si>
    <t>R06</t>
  </si>
  <si>
    <t>R13</t>
  </si>
  <si>
    <t>R07</t>
  </si>
  <si>
    <t>R05</t>
  </si>
  <si>
    <t>R15</t>
  </si>
  <si>
    <t>R16</t>
  </si>
  <si>
    <t>R12</t>
  </si>
  <si>
    <t>000</t>
  </si>
  <si>
    <t>Order of magnitude</t>
  </si>
  <si>
    <t>R17</t>
  </si>
  <si>
    <t>R03</t>
  </si>
  <si>
    <t>R11</t>
  </si>
  <si>
    <t>R18</t>
  </si>
  <si>
    <t>R14</t>
  </si>
  <si>
    <t>R04</t>
  </si>
  <si>
    <t>Category</t>
  </si>
  <si>
    <t>Capital expenditure</t>
  </si>
  <si>
    <t>RT-020_000090</t>
  </si>
  <si>
    <t>RT-020_000170</t>
  </si>
  <si>
    <t>Compliance impact</t>
  </si>
  <si>
    <t>RT-020_000180</t>
  </si>
  <si>
    <t>RT-020_000160</t>
  </si>
  <si>
    <t>RT-020_000150</t>
  </si>
  <si>
    <t>RT-020_000110</t>
  </si>
  <si>
    <t>RT-020_000140</t>
  </si>
  <si>
    <t>RT-020_000120</t>
  </si>
  <si>
    <t>Revenue</t>
  </si>
  <si>
    <t>RT-020_000130</t>
  </si>
  <si>
    <t>Rio Tinto or Business Unit Reputation</t>
  </si>
  <si>
    <t>RT-020_000190</t>
  </si>
  <si>
    <t>Schedule</t>
  </si>
  <si>
    <t>RT-020_000100</t>
  </si>
  <si>
    <t>Sub Category</t>
  </si>
  <si>
    <t>Abrasions</t>
  </si>
  <si>
    <t>RT-020_000200</t>
  </si>
  <si>
    <t>RT-020_001250</t>
  </si>
  <si>
    <t>Acid Rock Drainage (ARD)</t>
  </si>
  <si>
    <t>RT-020_001480</t>
  </si>
  <si>
    <t>Acute Poisoning and Toxic Effects</t>
  </si>
  <si>
    <t>RT-020_000520</t>
  </si>
  <si>
    <t>Amputation</t>
  </si>
  <si>
    <t>RT-020_000530</t>
  </si>
  <si>
    <t>Asphyxiation</t>
  </si>
  <si>
    <t>RT-020_000260</t>
  </si>
  <si>
    <t>Blindness</t>
  </si>
  <si>
    <t>RT-020_000540</t>
  </si>
  <si>
    <t>Burns</t>
  </si>
  <si>
    <t>RT-020_000280</t>
  </si>
  <si>
    <t>Cancers and Other Neoplasms</t>
  </si>
  <si>
    <t>RT-020_001640</t>
  </si>
  <si>
    <t>Cardiac arrest</t>
  </si>
  <si>
    <t>RT-020_000290</t>
  </si>
  <si>
    <t>Cardiovascular System</t>
  </si>
  <si>
    <t>RT-020_000390</t>
  </si>
  <si>
    <t>Change / Disruptions</t>
  </si>
  <si>
    <t>RT-020_000800</t>
  </si>
  <si>
    <t>Change to Visual Amenity</t>
  </si>
  <si>
    <t>RT-020_000820</t>
  </si>
  <si>
    <t>Chronic Poisoning and Toxic Effects of Substances</t>
  </si>
  <si>
    <t>RT-020_000420</t>
  </si>
  <si>
    <t>Commitment - formal</t>
  </si>
  <si>
    <t>RT-020_001430</t>
  </si>
  <si>
    <t>Commitment - informal</t>
  </si>
  <si>
    <t>RT-020_001440</t>
  </si>
  <si>
    <t>Commitment/Contract</t>
  </si>
  <si>
    <t>RT-020_001270</t>
  </si>
  <si>
    <t>Complaint</t>
  </si>
  <si>
    <t>RT-020_001260</t>
  </si>
  <si>
    <t>Contamination - Air</t>
  </si>
  <si>
    <t>RT-020_001620</t>
  </si>
  <si>
    <t>Contamination - Other</t>
  </si>
  <si>
    <t>RT-020_001490</t>
  </si>
  <si>
    <t>Contamination - Radioactive</t>
  </si>
  <si>
    <t>RT-020_001500</t>
  </si>
  <si>
    <t>Contamination - Soil</t>
  </si>
  <si>
    <t>RT-020_001510</t>
  </si>
  <si>
    <t>Contamination - Toxics</t>
  </si>
  <si>
    <t>RT-020_001520</t>
  </si>
  <si>
    <t>Contamination - Water</t>
  </si>
  <si>
    <t>RT-020_001530</t>
  </si>
  <si>
    <t>Contract / service agreement</t>
  </si>
  <si>
    <t>RT-020_001280</t>
  </si>
  <si>
    <t>Court order (potential)</t>
  </si>
  <si>
    <t>RT-020_001290</t>
  </si>
  <si>
    <t>Crushing / internal injuries</t>
  </si>
  <si>
    <t>RT-020_000300</t>
  </si>
  <si>
    <t>RT-020_000830</t>
  </si>
  <si>
    <t>Customer / Stakeholder Complaint</t>
  </si>
  <si>
    <t>RT-020_000750</t>
  </si>
  <si>
    <t>Customer Service</t>
  </si>
  <si>
    <t>RT-020_000770</t>
  </si>
  <si>
    <t>Decrease</t>
  </si>
  <si>
    <t>RT-020_000730</t>
  </si>
  <si>
    <t>Demonstrations/ Protests</t>
  </si>
  <si>
    <t>RT-020_000840</t>
  </si>
  <si>
    <t>Demurrage / Delays</t>
  </si>
  <si>
    <t>RT-020_000810</t>
  </si>
  <si>
    <t>Depreciation &amp; Amortisation</t>
  </si>
  <si>
    <t>RT-020_001810</t>
  </si>
  <si>
    <t>Digestive System</t>
  </si>
  <si>
    <t>RT-020_000440</t>
  </si>
  <si>
    <t>Drowning</t>
  </si>
  <si>
    <t>RT-020_000550</t>
  </si>
  <si>
    <t>Electric shock</t>
  </si>
  <si>
    <t>RT-020_000310</t>
  </si>
  <si>
    <t>Electrocution</t>
  </si>
  <si>
    <t>RT-020_000560</t>
  </si>
  <si>
    <t>Employee Related costs</t>
  </si>
  <si>
    <t>RT-020_001750</t>
  </si>
  <si>
    <t>Engulfment</t>
  </si>
  <si>
    <t>RT-020_000320</t>
  </si>
  <si>
    <t>Entrapment</t>
  </si>
  <si>
    <t>RT-020_000610</t>
  </si>
  <si>
    <t>Equipment/Property damage</t>
  </si>
  <si>
    <t>RT-020_001690</t>
  </si>
  <si>
    <t>Eutrophication</t>
  </si>
  <si>
    <t>RT-020_001540</t>
  </si>
  <si>
    <t>External permit</t>
  </si>
  <si>
    <t>RT-020_001300</t>
  </si>
  <si>
    <t>External Services</t>
  </si>
  <si>
    <t>RT-020_001740</t>
  </si>
  <si>
    <t>External standard</t>
  </si>
  <si>
    <t>RT-020_001310</t>
  </si>
  <si>
    <t>General &amp; Admin costs</t>
  </si>
  <si>
    <t>RT-020_001770</t>
  </si>
  <si>
    <t>General Consumables (inc maintenance)</t>
  </si>
  <si>
    <t>RT-020_001720</t>
  </si>
  <si>
    <t>Habitat Disturbance</t>
  </si>
  <si>
    <t>RT-020_000600</t>
  </si>
  <si>
    <t>Habitat Loss</t>
  </si>
  <si>
    <t>RT-020_001550</t>
  </si>
  <si>
    <t>Illness due to Physical Agents</t>
  </si>
  <si>
    <t>RT-020_000400</t>
  </si>
  <si>
    <t>Impairment</t>
  </si>
  <si>
    <t>RT-020_001820</t>
  </si>
  <si>
    <t>Increase</t>
  </si>
  <si>
    <t>RT-020_000740</t>
  </si>
  <si>
    <t>Infectious and Parasitic</t>
  </si>
  <si>
    <t>RT-020_000470</t>
  </si>
  <si>
    <t>Inhalation (acute)</t>
  </si>
  <si>
    <t>RT-020_000330</t>
  </si>
  <si>
    <t>Injections / needle stick</t>
  </si>
  <si>
    <t>RT-020_000340</t>
  </si>
  <si>
    <t>Interactions with Air</t>
  </si>
  <si>
    <t>RT-020_000590</t>
  </si>
  <si>
    <t>Interactions with estuarine/marine</t>
  </si>
  <si>
    <t>RT-020_000620</t>
  </si>
  <si>
    <t>Interactions with Fauna (general)</t>
  </si>
  <si>
    <t>RT-020_000570</t>
  </si>
  <si>
    <t>Interactions with Flora (general)</t>
  </si>
  <si>
    <t>RT-020_000580</t>
  </si>
  <si>
    <t>Interactions with Groundwater</t>
  </si>
  <si>
    <t>RT-020_001560</t>
  </si>
  <si>
    <t>Interactions with rare and endangered Fauna</t>
  </si>
  <si>
    <t>RT-020_001570</t>
  </si>
  <si>
    <t>Interactions with rare and endangered Flora</t>
  </si>
  <si>
    <t>RT-020_001580</t>
  </si>
  <si>
    <t>Consumption of Natural Resources</t>
  </si>
  <si>
    <t>RT-020_002480</t>
  </si>
  <si>
    <t>Nutrient Loading</t>
  </si>
  <si>
    <t>Access</t>
  </si>
  <si>
    <t>Community Trust</t>
  </si>
  <si>
    <t>RT-020_002470</t>
  </si>
  <si>
    <t>Cultural Heritage</t>
  </si>
  <si>
    <t>Media</t>
  </si>
  <si>
    <t>Socio-economic effects</t>
  </si>
  <si>
    <t>Stakeholders</t>
  </si>
  <si>
    <t>Interactions with Surfacewater</t>
  </si>
  <si>
    <t>RT-020_000710</t>
  </si>
  <si>
    <t>Inventory</t>
  </si>
  <si>
    <t>RT-020_001230</t>
  </si>
  <si>
    <t>Inventory / Stockpile</t>
  </si>
  <si>
    <t>RT-020_000660</t>
  </si>
  <si>
    <t>Inventory Gains &amp; Losses</t>
  </si>
  <si>
    <t>RT-020_001790</t>
  </si>
  <si>
    <t>Inventory Price Variances</t>
  </si>
  <si>
    <t>RT-020_001800</t>
  </si>
  <si>
    <t>Legal Agreement</t>
  </si>
  <si>
    <t>RT-020_001450</t>
  </si>
  <si>
    <t>Legislation (potential)</t>
  </si>
  <si>
    <t>RT-020_001320</t>
  </si>
  <si>
    <t>License - external (potential)</t>
  </si>
  <si>
    <t>RT-020_001330</t>
  </si>
  <si>
    <t>RT-020_000850</t>
  </si>
  <si>
    <t>Mental Disorders</t>
  </si>
  <si>
    <t>RT-020_001650</t>
  </si>
  <si>
    <t>Miscellaneous Expenses</t>
  </si>
  <si>
    <t>RT-020_001840</t>
  </si>
  <si>
    <t>Negative</t>
  </si>
  <si>
    <t>RT-020_000780</t>
  </si>
  <si>
    <t>Nervous System and Sense Organs</t>
  </si>
  <si>
    <t>RT-020_001660</t>
  </si>
  <si>
    <t>Noise induced hearing loss (chronic exposure)</t>
  </si>
  <si>
    <t>RT-020_001630</t>
  </si>
  <si>
    <t>Non Operating Expenses</t>
  </si>
  <si>
    <t>RT-020_001780</t>
  </si>
  <si>
    <t>Non-conformance: Internal work permit</t>
  </si>
  <si>
    <t>RT-020_001340</t>
  </si>
  <si>
    <t>Non-conformance: Objective / Target</t>
  </si>
  <si>
    <t>RT-020_001350</t>
  </si>
  <si>
    <t>Non-conformance: Policy</t>
  </si>
  <si>
    <t>RT-020_001360</t>
  </si>
  <si>
    <t>Non-conformance: Procedure / Work instruction</t>
  </si>
  <si>
    <t>RT-020_001370</t>
  </si>
  <si>
    <t>Non-conformance: Standard</t>
  </si>
  <si>
    <t>RT-020_001380</t>
  </si>
  <si>
    <t>Non-conformance: System certification</t>
  </si>
  <si>
    <t>RT-020_001390</t>
  </si>
  <si>
    <t>Quantitative Risk Class</t>
  </si>
  <si>
    <t>RT-020_001930</t>
  </si>
  <si>
    <t>RT-020_001940</t>
  </si>
  <si>
    <t>RT-020_001950</t>
  </si>
  <si>
    <t>RT-020_001960</t>
  </si>
  <si>
    <t>Non-conformance: Work cycle / work practice</t>
  </si>
  <si>
    <t>RT-020_001400</t>
  </si>
  <si>
    <t>Non-native species</t>
  </si>
  <si>
    <t>RT-020_001600</t>
  </si>
  <si>
    <t>Nuisance Odour</t>
  </si>
  <si>
    <t>RT-020_000690</t>
  </si>
  <si>
    <t>RT-020_001610</t>
  </si>
  <si>
    <t>Operating Supplies</t>
  </si>
  <si>
    <t>RT-020_001710</t>
  </si>
  <si>
    <t>Penetrations / open wounds</t>
  </si>
  <si>
    <t>RT-020_000350</t>
  </si>
  <si>
    <t>Pest infestation</t>
  </si>
  <si>
    <t>RT-020_000680</t>
  </si>
  <si>
    <t>Pinching / Caught in or between</t>
  </si>
  <si>
    <t>RT-020_000360</t>
  </si>
  <si>
    <t>Positive</t>
  </si>
  <si>
    <t>RT-020_000790</t>
  </si>
  <si>
    <t>Promise - formal</t>
  </si>
  <si>
    <t>RT-020_001460</t>
  </si>
  <si>
    <t>Promise - informal</t>
  </si>
  <si>
    <t>RT-020_001470</t>
  </si>
  <si>
    <t>Quality - Contamination</t>
  </si>
  <si>
    <t>RT-020_000670</t>
  </si>
  <si>
    <t>Quality - Out of specification</t>
  </si>
  <si>
    <t>RT-020_000700</t>
  </si>
  <si>
    <t>Quantity / output</t>
  </si>
  <si>
    <t>RT-020_000720</t>
  </si>
  <si>
    <t>Raw Materials</t>
  </si>
  <si>
    <t>RT-020_001700</t>
  </si>
  <si>
    <t>Regulation (potential)</t>
  </si>
  <si>
    <t>RT-020_001410</t>
  </si>
  <si>
    <t>Repeated Trauma</t>
  </si>
  <si>
    <t>RT-020_000500</t>
  </si>
  <si>
    <t>Reproductive System</t>
  </si>
  <si>
    <t>RT-020_001670</t>
  </si>
  <si>
    <t>Respiratory System</t>
  </si>
  <si>
    <t>RT-020_000460</t>
  </si>
  <si>
    <t>Royalties</t>
  </si>
  <si>
    <t>RT-020_001760</t>
  </si>
  <si>
    <t>Security - Assault</t>
  </si>
  <si>
    <t>RT-020_000630</t>
  </si>
  <si>
    <t>Security - Civil/Community Unrest</t>
  </si>
  <si>
    <t>RT-020_000640</t>
  </si>
  <si>
    <t>Security - Unlawful access</t>
  </si>
  <si>
    <t>RT-020_000650</t>
  </si>
  <si>
    <t>Skin/Subcutaneous Tissue</t>
  </si>
  <si>
    <t>RT-020_000380</t>
  </si>
  <si>
    <t>RT-020_000270</t>
  </si>
  <si>
    <t>Special Purpose Accounts</t>
  </si>
  <si>
    <t>RT-020_001830</t>
  </si>
  <si>
    <t>Sprains / strains</t>
  </si>
  <si>
    <t>RT-020_000370</t>
  </si>
  <si>
    <t>RT-020_000860</t>
  </si>
  <si>
    <t>Sudden Deafness/Hearing Loss</t>
  </si>
  <si>
    <t>RT-020_000410</t>
  </si>
  <si>
    <t>Unplanned/Forecast</t>
  </si>
  <si>
    <t>RT-020_001240</t>
  </si>
  <si>
    <t>Urinary System</t>
  </si>
  <si>
    <t>RT-020_001680</t>
  </si>
  <si>
    <t>Utilities</t>
  </si>
  <si>
    <t>RT-020_001730</t>
  </si>
  <si>
    <t>Voluntary subscription</t>
  </si>
  <si>
    <t>RT-020_001420</t>
  </si>
  <si>
    <t>Source</t>
  </si>
  <si>
    <t>B1</t>
  </si>
  <si>
    <t>B10</t>
  </si>
  <si>
    <t>B2</t>
  </si>
  <si>
    <t>B3</t>
  </si>
  <si>
    <t>B4</t>
  </si>
  <si>
    <t>B5</t>
  </si>
  <si>
    <t>B6</t>
  </si>
  <si>
    <t>B7</t>
  </si>
  <si>
    <t>B8 Legionella</t>
  </si>
  <si>
    <t>B8</t>
  </si>
  <si>
    <t>B9</t>
  </si>
  <si>
    <t>C1</t>
  </si>
  <si>
    <t>C2</t>
  </si>
  <si>
    <t>C3</t>
  </si>
  <si>
    <t>C4</t>
  </si>
  <si>
    <t>C5</t>
  </si>
  <si>
    <t>C6</t>
  </si>
  <si>
    <t>C7</t>
  </si>
  <si>
    <t>D1.1</t>
  </si>
  <si>
    <t>D1.2</t>
  </si>
  <si>
    <t>D1.3</t>
  </si>
  <si>
    <t>D1.4</t>
  </si>
  <si>
    <t>D2 Molten Materials</t>
  </si>
  <si>
    <t>D2</t>
  </si>
  <si>
    <t>E10</t>
  </si>
  <si>
    <t>E2</t>
  </si>
  <si>
    <t>E3</t>
  </si>
  <si>
    <t>E4</t>
  </si>
  <si>
    <t>E5</t>
  </si>
  <si>
    <t>E6</t>
  </si>
  <si>
    <t>E7</t>
  </si>
  <si>
    <t>E8</t>
  </si>
  <si>
    <t>E9</t>
  </si>
  <si>
    <t>COMPLIANCE</t>
  </si>
  <si>
    <t>M1</t>
  </si>
  <si>
    <t>M10</t>
  </si>
  <si>
    <t>M11</t>
  </si>
  <si>
    <t>M12</t>
  </si>
  <si>
    <t>M13</t>
  </si>
  <si>
    <t>M14</t>
  </si>
  <si>
    <t>M15</t>
  </si>
  <si>
    <t>M16</t>
  </si>
  <si>
    <t>M17</t>
  </si>
  <si>
    <t>M2</t>
  </si>
  <si>
    <t>M3</t>
  </si>
  <si>
    <t>M4</t>
  </si>
  <si>
    <t>M5</t>
  </si>
  <si>
    <t>M6</t>
  </si>
  <si>
    <t>M7</t>
  </si>
  <si>
    <t>M8</t>
  </si>
  <si>
    <t>M9</t>
  </si>
  <si>
    <t>Status Description</t>
  </si>
  <si>
    <t>1 In Process</t>
  </si>
  <si>
    <t>I0439</t>
  </si>
  <si>
    <t>2 For Review</t>
  </si>
  <si>
    <t>I0440</t>
  </si>
  <si>
    <t>3 Released</t>
  </si>
  <si>
    <t>I0442</t>
  </si>
  <si>
    <t>Likelihood</t>
  </si>
  <si>
    <t>B</t>
  </si>
  <si>
    <t>C</t>
  </si>
  <si>
    <t>D-Unlikely</t>
  </si>
  <si>
    <t>D</t>
  </si>
  <si>
    <t>E</t>
  </si>
  <si>
    <t>Consequence</t>
  </si>
  <si>
    <t>3-Serious</t>
  </si>
  <si>
    <t>Cause Description</t>
  </si>
  <si>
    <t>RT-020_001000</t>
  </si>
  <si>
    <t>RT-020_001030</t>
  </si>
  <si>
    <t>RT-020_001010</t>
  </si>
  <si>
    <t>RT-020_001020</t>
  </si>
  <si>
    <t>RT-020_001180</t>
  </si>
  <si>
    <t>RT-020_001900</t>
  </si>
  <si>
    <t>RT-020_001910</t>
  </si>
  <si>
    <t>RT-020_001920</t>
  </si>
  <si>
    <t>RT-020_001860</t>
  </si>
  <si>
    <t>RT-020_001890</t>
  </si>
  <si>
    <t>RT-020_001090</t>
  </si>
  <si>
    <t>RT-020_001120</t>
  </si>
  <si>
    <t>RT-020_001100</t>
  </si>
  <si>
    <t>RT-020_001130</t>
  </si>
  <si>
    <t>RT-020_001110</t>
  </si>
  <si>
    <t>RT-020_000890</t>
  </si>
  <si>
    <t>RT-020_001040</t>
  </si>
  <si>
    <t>RT-020_001080</t>
  </si>
  <si>
    <t>RT-020_001070</t>
  </si>
  <si>
    <t>RT-020_001050</t>
  </si>
  <si>
    <t>RT-020_001060</t>
  </si>
  <si>
    <t>RT-020_001870</t>
  </si>
  <si>
    <t>RT-020_001880</t>
  </si>
  <si>
    <t>RT-020_000900</t>
  </si>
  <si>
    <t>RT-020_000930</t>
  </si>
  <si>
    <t>RT-020_000910</t>
  </si>
  <si>
    <t>RT-020_000920</t>
  </si>
  <si>
    <t>RT-020_000970</t>
  </si>
  <si>
    <t>RT-020_000980</t>
  </si>
  <si>
    <t>RT-020_000990</t>
  </si>
  <si>
    <t>RT-020_000940</t>
  </si>
  <si>
    <t>RT-020_000950</t>
  </si>
  <si>
    <t>RT-020_000960</t>
  </si>
  <si>
    <t>Cultural Heritage - Sites</t>
  </si>
  <si>
    <t>Cultural Heritage - Culture</t>
  </si>
  <si>
    <t>Land &amp; Infrastructure - Acquisition</t>
  </si>
  <si>
    <t>000000000691</t>
  </si>
  <si>
    <t>RT-020_001140</t>
  </si>
  <si>
    <t>RT-020_001150</t>
  </si>
  <si>
    <t>RT-020_001160</t>
  </si>
  <si>
    <t>RT-020_001170</t>
  </si>
  <si>
    <t>Control Type Description</t>
  </si>
  <si>
    <t>Risk management response</t>
  </si>
  <si>
    <t>Risks that significantly exceed the risk acceptance threshold and need urgent and immediate attention.</t>
  </si>
  <si>
    <t>Risks that lie on the risk acceptance threshold and require active monitoring. The implementation of additional measures could be used to reduce the risk further.</t>
  </si>
  <si>
    <t>Risks that are below the risk acceptance threshold and do not require active management. Certain risks could require additional monitoring.</t>
  </si>
  <si>
    <t>Hazard_Type ABS Code</t>
  </si>
  <si>
    <t>Category ABS Code</t>
  </si>
  <si>
    <t>Status</t>
  </si>
  <si>
    <t>Last Review Date</t>
  </si>
  <si>
    <t>Hazard Validation</t>
  </si>
  <si>
    <t>Sub Category Validation</t>
  </si>
  <si>
    <t>RIO TINTO</t>
  </si>
  <si>
    <t xml:space="preserve"> Substance Exposure</t>
  </si>
  <si>
    <t>Frequent (daily) exposure at &gt; 10 x OEL</t>
  </si>
  <si>
    <t>Frequent (daily) exposure at &gt; OEL</t>
  </si>
  <si>
    <t>Frequent (daily) exposure at &gt; 50% of OEL</t>
  </si>
  <si>
    <t>Infrequent exposure at &gt; OEL</t>
  </si>
  <si>
    <t>Frequent (daily) exposure at &gt; 10% of OEL</t>
  </si>
  <si>
    <t>Infrequent exposure at &gt; 50% of OEL</t>
  </si>
  <si>
    <t>Frequent (daily) exposure at &lt; 10% of OEL</t>
  </si>
  <si>
    <t>Infrequent exposure at &gt; 10% of OEL</t>
  </si>
  <si>
    <t>HEALTH</t>
  </si>
  <si>
    <t>SAFETY</t>
  </si>
  <si>
    <t>Reversible injury or moderate irreversible damage or impairment to one or more persons.</t>
  </si>
  <si>
    <t>ENVIRONMENT</t>
  </si>
  <si>
    <t>Role 2</t>
  </si>
  <si>
    <t>Role 3</t>
  </si>
  <si>
    <t>Role 4</t>
  </si>
  <si>
    <t>Role 5</t>
  </si>
  <si>
    <t>Role 6</t>
  </si>
  <si>
    <t>Role 7</t>
  </si>
  <si>
    <t>Role 8</t>
  </si>
  <si>
    <t>Role 9</t>
  </si>
  <si>
    <t>Role 10</t>
  </si>
  <si>
    <t>SEG 1</t>
  </si>
  <si>
    <t>SEG 2</t>
  </si>
  <si>
    <t>SEG 3</t>
  </si>
  <si>
    <t>SEG 4</t>
  </si>
  <si>
    <t>SEG 5</t>
  </si>
  <si>
    <t>SEG 6</t>
  </si>
  <si>
    <t>SEG 7</t>
  </si>
  <si>
    <t>SEG 8</t>
  </si>
  <si>
    <t>SEG 9</t>
  </si>
  <si>
    <t>SEG 10</t>
  </si>
  <si>
    <t>Mandatory</t>
  </si>
  <si>
    <t>Next Review Date</t>
  </si>
  <si>
    <t>Scenario Owner Position</t>
  </si>
  <si>
    <t>Business Defined</t>
  </si>
  <si>
    <t>Rio Tinto Defined</t>
  </si>
  <si>
    <t>RISK HEADER</t>
  </si>
  <si>
    <t>MANAGEMENT SYSTEM</t>
  </si>
  <si>
    <t>B11 HIV / AIDS</t>
  </si>
  <si>
    <t>D1 Underground</t>
  </si>
  <si>
    <t>D3 Pit Slopes, Stockpiles, Spoils and Waste Dumps</t>
  </si>
  <si>
    <t xml:space="preserve">Non-Economic </t>
  </si>
  <si>
    <t>Economic</t>
  </si>
  <si>
    <t>Personnel Safety</t>
  </si>
  <si>
    <t xml:space="preserve">Environmental </t>
  </si>
  <si>
    <t>Community</t>
  </si>
  <si>
    <t>Capital Expenditure</t>
  </si>
  <si>
    <t>Operating Cost</t>
  </si>
  <si>
    <t>Compliance</t>
  </si>
  <si>
    <t xml:space="preserve">Health </t>
  </si>
  <si>
    <t>Reputation</t>
  </si>
  <si>
    <t>HSEQ Consequence Category and Sub-Category</t>
  </si>
  <si>
    <t>Role 11</t>
  </si>
  <si>
    <t>Role 12</t>
  </si>
  <si>
    <t>Role 13</t>
  </si>
  <si>
    <t>Role 14</t>
  </si>
  <si>
    <t>Role 15</t>
  </si>
  <si>
    <t>HSEQ Source</t>
  </si>
  <si>
    <t>Natural Environment / Ecosystem</t>
  </si>
  <si>
    <t xml:space="preserve">Potential to harm or degrade the natural environment or ecosystem due to use / consumption of natural resources or as a result of operating activities. </t>
  </si>
  <si>
    <t>HSEQ Hazard Type / Hazard Description (Sub-Type)</t>
  </si>
  <si>
    <t>Predicted Consequence</t>
  </si>
  <si>
    <t>Predicted Likelihood</t>
  </si>
  <si>
    <t>Predicted 
Risk Rating</t>
  </si>
  <si>
    <t>Action Owner Position</t>
  </si>
  <si>
    <t>Risk Scenario Owner Position</t>
  </si>
  <si>
    <t>SEG 11</t>
  </si>
  <si>
    <t>SEG 12</t>
  </si>
  <si>
    <t>SEG 13</t>
  </si>
  <si>
    <t>SEG 14</t>
  </si>
  <si>
    <t>SEG 15</t>
  </si>
  <si>
    <t xml:space="preserve"> </t>
  </si>
  <si>
    <r>
      <t>The "</t>
    </r>
    <r>
      <rPr>
        <b/>
        <sz val="11"/>
        <rFont val="Arial"/>
        <family val="2"/>
      </rPr>
      <t>Work Area Risk Analaysis Record</t>
    </r>
    <r>
      <rPr>
        <sz val="11"/>
        <rFont val="Arial"/>
        <family val="2"/>
      </rPr>
      <t>" and "</t>
    </r>
    <r>
      <rPr>
        <b/>
        <sz val="11"/>
        <rFont val="Arial"/>
        <family val="2"/>
      </rPr>
      <t>SEG Risk Analysis Record</t>
    </r>
    <r>
      <rPr>
        <sz val="11"/>
        <rFont val="Arial"/>
        <family val="2"/>
      </rPr>
      <t>" are used to record the relevant risk analysis information. Within these worksheets a number of the columns have drop down lists that align with the Rio Tinto Business Solution. There are a number of columns which are Business Defined. This information should be defined prior to the risk assessment and recorded in the "</t>
    </r>
    <r>
      <rPr>
        <b/>
        <sz val="11"/>
        <rFont val="Arial"/>
        <family val="2"/>
      </rPr>
      <t>Business Defined Fields</t>
    </r>
    <r>
      <rPr>
        <sz val="11"/>
        <rFont val="Arial"/>
        <family val="2"/>
      </rPr>
      <t xml:space="preserve">" worksheet. </t>
    </r>
  </si>
  <si>
    <t>What Has "Triggered" the risk assessment:</t>
  </si>
  <si>
    <t>Pre- populate these fields prior to the risk assessment</t>
  </si>
  <si>
    <t xml:space="preserve">To remove these as drop down lists from the risk analysis </t>
  </si>
  <si>
    <t>record tabs - highlight columns and remove data validation</t>
  </si>
  <si>
    <t>D3 Management of pit slopes, stockpiles, spoils and waste dumps</t>
  </si>
  <si>
    <t>B11</t>
  </si>
  <si>
    <t>D4.1 Mooring Ops at Wharves &amp; Ships</t>
  </si>
  <si>
    <t>D4.1 Mooring Ops at Wharves &amp; Shipping Terminals</t>
  </si>
  <si>
    <t>To record Predicted Risk unhide columns AH-AJ</t>
  </si>
  <si>
    <t>Free Text</t>
  </si>
  <si>
    <t>Defined</t>
  </si>
  <si>
    <t>Optional</t>
  </si>
  <si>
    <t>Dependent</t>
  </si>
  <si>
    <t>Biológico</t>
  </si>
  <si>
    <t>Eventos Climáticos / Naturales</t>
  </si>
  <si>
    <t>Sustancias</t>
  </si>
  <si>
    <t>Vehículos y Transporte</t>
  </si>
  <si>
    <t>Eléctricos/ Magnéticos</t>
  </si>
  <si>
    <t>Ergonómicos</t>
  </si>
  <si>
    <t>Amenazas Externas</t>
  </si>
  <si>
    <t>Gravedad</t>
  </si>
  <si>
    <t>Iluminación</t>
  </si>
  <si>
    <t>Mecánicos</t>
  </si>
  <si>
    <t>Personal / Conductual</t>
  </si>
  <si>
    <t>Presión</t>
  </si>
  <si>
    <t>Radiación</t>
  </si>
  <si>
    <t>Sonido / Vibración</t>
  </si>
  <si>
    <t>Térmico / Fuego / Explosión</t>
  </si>
  <si>
    <t>Desperdicios</t>
  </si>
  <si>
    <t>Ambiente de Trabajo</t>
  </si>
  <si>
    <t>Descripción del Área de Trabajo</t>
  </si>
  <si>
    <t>Tipo de Peligro</t>
  </si>
  <si>
    <t>Descripción del Peligro (Sub-Tipo)</t>
  </si>
  <si>
    <t>Acido acético</t>
  </si>
  <si>
    <t>Acetona</t>
  </si>
  <si>
    <t>Acetileno</t>
  </si>
  <si>
    <t>Acido - Otros</t>
  </si>
  <si>
    <t>Adhesivos</t>
  </si>
  <si>
    <t>Alúmina</t>
  </si>
  <si>
    <t>Alúmina Fluorinada</t>
  </si>
  <si>
    <t>Hidrato de Alúmina</t>
  </si>
  <si>
    <t>Alúmina Primaria</t>
  </si>
  <si>
    <t>Alúmina Secundaria</t>
  </si>
  <si>
    <t>Aluminio</t>
  </si>
  <si>
    <t>Fluoruro de Aluminio</t>
  </si>
  <si>
    <t>Amoníaco</t>
  </si>
  <si>
    <t>Hidróxido de Amonio</t>
  </si>
  <si>
    <t>Nitrato de Amonio</t>
  </si>
  <si>
    <t>Sulfato de Amonio</t>
  </si>
  <si>
    <t>ANFO</t>
  </si>
  <si>
    <t>Argón</t>
  </si>
  <si>
    <t>Arsénico</t>
  </si>
  <si>
    <t>Trióxido de Arsénico</t>
  </si>
  <si>
    <t>Gas Arsina</t>
  </si>
  <si>
    <t>Combustible de Aviación</t>
  </si>
  <si>
    <t>Bario</t>
  </si>
  <si>
    <t>Bauxita</t>
  </si>
  <si>
    <t>Residuo de Bauxita</t>
  </si>
  <si>
    <t>Bencina</t>
  </si>
  <si>
    <t>Benzopireno</t>
  </si>
  <si>
    <t>Alcohol Bencílico</t>
  </si>
  <si>
    <t>Berilio</t>
  </si>
  <si>
    <t>Biocidas</t>
  </si>
  <si>
    <t>Vapores de Voladura</t>
  </si>
  <si>
    <t>Polvo de Borato</t>
  </si>
  <si>
    <t>Boro</t>
  </si>
  <si>
    <t>Líquido para Frenos</t>
  </si>
  <si>
    <t>Butano</t>
  </si>
  <si>
    <t>Cadmio</t>
  </si>
  <si>
    <t>Hidróxido de calcio (Cal Muerta)</t>
  </si>
  <si>
    <t>Hipoclorito de calcio</t>
  </si>
  <si>
    <t>Oxido de calcio (cal viva)</t>
  </si>
  <si>
    <t>Dióxido de Carbono</t>
  </si>
  <si>
    <t>Sulfuro de carbono</t>
  </si>
  <si>
    <t>Monóxido de Carbono</t>
  </si>
  <si>
    <t>Cancerígenos</t>
  </si>
  <si>
    <t>Soda Cáustica</t>
  </si>
  <si>
    <t>Fibras Cerámicas</t>
  </si>
  <si>
    <t>Cloro</t>
  </si>
  <si>
    <t>Clorofluorocarbonos</t>
  </si>
  <si>
    <t>Acido Cromico</t>
  </si>
  <si>
    <t>Cromo III</t>
  </si>
  <si>
    <t>Cromo VI</t>
  </si>
  <si>
    <t>Coque</t>
  </si>
  <si>
    <t>Cobre</t>
  </si>
  <si>
    <t>Polvo del Proceso de Fundición del CObre</t>
  </si>
  <si>
    <t>Sulfato de Cobre Pentahidrato</t>
  </si>
  <si>
    <t>Ascido Cresílico</t>
  </si>
  <si>
    <t>Liquidos Criogénicos</t>
  </si>
  <si>
    <t>Criolita (baño)</t>
  </si>
  <si>
    <t>Ciclohexano</t>
  </si>
  <si>
    <t>Desgrasador</t>
  </si>
  <si>
    <t>Detergentes</t>
  </si>
  <si>
    <t>Particulas de Escape Diesel</t>
  </si>
  <si>
    <t>Vapores de Escape Diesel</t>
  </si>
  <si>
    <t>Combustible Diesel</t>
  </si>
  <si>
    <t>Escoria</t>
  </si>
  <si>
    <t>Polvo - Carbón</t>
  </si>
  <si>
    <t>Polvo - Inhalable</t>
  </si>
  <si>
    <t>Polvo - Orgánico</t>
  </si>
  <si>
    <t>Polvo - Respirable</t>
  </si>
  <si>
    <t>Polvo - Madera</t>
  </si>
  <si>
    <t>Etanol</t>
  </si>
  <si>
    <t>Etanoato de Etilo</t>
  </si>
  <si>
    <t>Etilbenceno</t>
  </si>
  <si>
    <t>Etileno</t>
  </si>
  <si>
    <t>Glicol (refrigerante)</t>
  </si>
  <si>
    <t>Explosivos - Otros</t>
  </si>
  <si>
    <t>Sulfato de hierro (III)</t>
  </si>
  <si>
    <t>Fertilizante</t>
  </si>
  <si>
    <t>Supresor de Fuego</t>
  </si>
  <si>
    <t>Floculante</t>
  </si>
  <si>
    <t>Reagentes de Flotación</t>
  </si>
  <si>
    <t>Fluoruro</t>
  </si>
  <si>
    <t>Fluor</t>
  </si>
  <si>
    <t>Flujo</t>
  </si>
  <si>
    <t>Grasa</t>
  </si>
  <si>
    <t>Gas de Invernadero</t>
  </si>
  <si>
    <t>Fluido de Transferencia de Calor</t>
  </si>
  <si>
    <t>Aceite Combustible Pesado</t>
  </si>
  <si>
    <t>Heptafluoropropano</t>
  </si>
  <si>
    <t>Heptano</t>
  </si>
  <si>
    <t>Herbicida</t>
  </si>
  <si>
    <t>Hexanos</t>
  </si>
  <si>
    <t>Hidrocarburos</t>
  </si>
  <si>
    <t>Acido clorhídrico</t>
  </si>
  <si>
    <t>Acido fluorhídrico</t>
  </si>
  <si>
    <t>Hidrógeno</t>
  </si>
  <si>
    <t>Acido cianhídrico</t>
  </si>
  <si>
    <t>Fluoruro de Hidrógeno</t>
  </si>
  <si>
    <t>Acido sulfhídrico</t>
  </si>
  <si>
    <t>Insecticida</t>
  </si>
  <si>
    <t>Clorato de Hierro</t>
  </si>
  <si>
    <t>Oxido de Hierro</t>
  </si>
  <si>
    <t>Iso-cianatos</t>
  </si>
  <si>
    <t>Alcohol Isopropílico</t>
  </si>
  <si>
    <t>Caolín</t>
  </si>
  <si>
    <t>Plomo</t>
  </si>
  <si>
    <t>Carbonato de Plomo</t>
  </si>
  <si>
    <t>Propano</t>
  </si>
  <si>
    <t>Lubricante</t>
  </si>
  <si>
    <t>Manganeso</t>
  </si>
  <si>
    <t>Mercurio</t>
  </si>
  <si>
    <t>Vapores metálicos</t>
  </si>
  <si>
    <t>Metano</t>
  </si>
  <si>
    <t>Metil Ciclopentano</t>
  </si>
  <si>
    <t>Metil Etil Cetona</t>
  </si>
  <si>
    <t>Metil Isobutil Carbinol (MIBC)</t>
  </si>
  <si>
    <t>Metil Isobutil Cetona</t>
  </si>
  <si>
    <t>Espíritus Metilados (Alcohol desnaturalizado)</t>
  </si>
  <si>
    <t>Molibdeno</t>
  </si>
  <si>
    <t>Gas Natural</t>
  </si>
  <si>
    <t>N-Hexano</t>
  </si>
  <si>
    <t>Níquel</t>
  </si>
  <si>
    <t>Acido Nítrico</t>
  </si>
  <si>
    <t>Nitrógeno</t>
  </si>
  <si>
    <t>Nitrógeno - Criogénico Líquido</t>
  </si>
  <si>
    <t>Dióxido de Nitrógeno</t>
  </si>
  <si>
    <t>Nitroglicerina</t>
  </si>
  <si>
    <t>Oxido Nitroso</t>
  </si>
  <si>
    <t>Silicatos Fibrosos sin Asbestos</t>
  </si>
  <si>
    <t>Nonano</t>
  </si>
  <si>
    <t>N-Pentano</t>
  </si>
  <si>
    <t>Octano</t>
  </si>
  <si>
    <t>Niebla de aceite</t>
  </si>
  <si>
    <t>Aceites</t>
  </si>
  <si>
    <t>Peróxidos orgánicos</t>
  </si>
  <si>
    <t>Vapores Orgánicos</t>
  </si>
  <si>
    <t>Oxígeno</t>
  </si>
  <si>
    <t>Oxígeno - Criogénico Líquido</t>
  </si>
  <si>
    <t>Ozono</t>
  </si>
  <si>
    <t>Pintura</t>
  </si>
  <si>
    <t>Thinner</t>
  </si>
  <si>
    <t>Parafinas - Líquidas</t>
  </si>
  <si>
    <t>Per Fluorocarbonos</t>
  </si>
  <si>
    <t>Pesticida</t>
  </si>
  <si>
    <t>Petroleo (Gasolina)</t>
  </si>
  <si>
    <t>Fosgeno</t>
  </si>
  <si>
    <t>Fosfato</t>
  </si>
  <si>
    <t>Acido fosfórico</t>
  </si>
  <si>
    <t>Plástico</t>
  </si>
  <si>
    <t>Bifenil Policlorinado</t>
  </si>
  <si>
    <t>Dioxinas Policlorinadas</t>
  </si>
  <si>
    <t>Furanos Policlorinados</t>
  </si>
  <si>
    <t>Hidrocarbono Aromático Policíclico</t>
  </si>
  <si>
    <t>Potasio</t>
  </si>
  <si>
    <t>Cloruro de Potasio</t>
  </si>
  <si>
    <t>Pulpa procesada</t>
  </si>
  <si>
    <t>Agua procesada</t>
  </si>
  <si>
    <t>Gas Refrigerante</t>
  </si>
  <si>
    <t>Silice Cristalina Respirable</t>
  </si>
  <si>
    <t>Caucho</t>
  </si>
  <si>
    <t>Agua salina</t>
  </si>
  <si>
    <t>Selenio</t>
  </si>
  <si>
    <t>Aguas Residuales</t>
  </si>
  <si>
    <t>Plata</t>
  </si>
  <si>
    <t>Nitarto de Plata</t>
  </si>
  <si>
    <t>Sodio</t>
  </si>
  <si>
    <t>Bifluoruro de Sodio</t>
  </si>
  <si>
    <t>Carbonato de sodio</t>
  </si>
  <si>
    <t>Cloruro de Sodio</t>
  </si>
  <si>
    <t>Cianuro de Sodio</t>
  </si>
  <si>
    <t>Ferrocianuro de Sodio</t>
  </si>
  <si>
    <t>Fluoruro de Sodio</t>
  </si>
  <si>
    <t>Gluconato de Sodio</t>
  </si>
  <si>
    <t>Hidrosulfito de Sodio</t>
  </si>
  <si>
    <t>Hidróxido de Sodio</t>
  </si>
  <si>
    <t>Hipoclorito de Sodio</t>
  </si>
  <si>
    <t>Metabisulfato de Sodio</t>
  </si>
  <si>
    <t>Oxalato de Sodio</t>
  </si>
  <si>
    <t>Sulfato de Sodio</t>
  </si>
  <si>
    <t>Sulfuro de Sodio</t>
  </si>
  <si>
    <t>Tetraborato de Sodio</t>
  </si>
  <si>
    <t>Tiosulfato de Sodio</t>
  </si>
  <si>
    <t>Suelo (contaminado)</t>
  </si>
  <si>
    <t>Disolventes</t>
  </si>
  <si>
    <t>Azufre</t>
  </si>
  <si>
    <t>Dióxido de Azufre</t>
  </si>
  <si>
    <t>Trióxido de Azufre</t>
  </si>
  <si>
    <t>Acido Sulfúrico</t>
  </si>
  <si>
    <t>Niebla de Acido Sulfúrico</t>
  </si>
  <si>
    <t>Talco</t>
  </si>
  <si>
    <t>Brea</t>
  </si>
  <si>
    <t>Talio</t>
  </si>
  <si>
    <t>Tiourea</t>
  </si>
  <si>
    <t>Tolueno</t>
  </si>
  <si>
    <t>Tributiltin</t>
  </si>
  <si>
    <t>Tricloroetileno</t>
  </si>
  <si>
    <t>Acido Tricloroisocianurico</t>
  </si>
  <si>
    <t>Uranio</t>
  </si>
  <si>
    <t>Vanadio</t>
  </si>
  <si>
    <t>Carbones Orgánicos Volátiles</t>
  </si>
  <si>
    <t>Vapores de Soldadura</t>
  </si>
  <si>
    <t>Xileno</t>
  </si>
  <si>
    <t>Algas</t>
  </si>
  <si>
    <t>Gripe Aviar</t>
  </si>
  <si>
    <t>Bacterias</t>
  </si>
  <si>
    <t>Productos de Sangre</t>
  </si>
  <si>
    <t>Fluidos Corporales</t>
  </si>
  <si>
    <t>Biota fecal</t>
  </si>
  <si>
    <t>Flora de maleza</t>
  </si>
  <si>
    <t>Hongos</t>
  </si>
  <si>
    <t>VIH/SIDA</t>
  </si>
  <si>
    <t>Insectos / arañas</t>
  </si>
  <si>
    <t>Ganado</t>
  </si>
  <si>
    <t>Vida marina</t>
  </si>
  <si>
    <t>Micro-organismos no específicos</t>
  </si>
  <si>
    <t>Parásitos</t>
  </si>
  <si>
    <t>Roedores</t>
  </si>
  <si>
    <t>Virus</t>
  </si>
  <si>
    <t>Vida salvaje</t>
  </si>
  <si>
    <t>Avalancha</t>
  </si>
  <si>
    <t>Ventizcas</t>
  </si>
  <si>
    <t>Ciclones / Huracanes / Tifones</t>
  </si>
  <si>
    <t>Sequía</t>
  </si>
  <si>
    <t>Terremoto</t>
  </si>
  <si>
    <t>Fuego - de arbusto / de pasto / fuera de control</t>
  </si>
  <si>
    <t>Inundación</t>
  </si>
  <si>
    <t>Condiciones de niebla / neblina</t>
  </si>
  <si>
    <t>Granizo</t>
  </si>
  <si>
    <t>Hielo</t>
  </si>
  <si>
    <t>Aludes</t>
  </si>
  <si>
    <t>Relámpagos</t>
  </si>
  <si>
    <t>Condiciones de lodo</t>
  </si>
  <si>
    <t>Lluvia</t>
  </si>
  <si>
    <t>Nieve</t>
  </si>
  <si>
    <t>Tormentas</t>
  </si>
  <si>
    <t>Erupción volcánica</t>
  </si>
  <si>
    <t>Viento</t>
  </si>
  <si>
    <t>Evento Volcanico</t>
  </si>
  <si>
    <t>Aeronaves</t>
  </si>
  <si>
    <t>Equipo complementario</t>
  </si>
  <si>
    <t>Bicicleta / ciclista</t>
  </si>
  <si>
    <t>Gruas</t>
  </si>
  <si>
    <t>Líneas de Dragado</t>
  </si>
  <si>
    <t>Equipo para mover tierra</t>
  </si>
  <si>
    <t>Vehículos pesados</t>
  </si>
  <si>
    <t>Vehiculos Ligeros/Medianos</t>
  </si>
  <si>
    <t>Embarcaciones Marinas / Barcos</t>
  </si>
  <si>
    <t>Equipo minero</t>
  </si>
  <si>
    <t>Transporte de metal derretido</t>
  </si>
  <si>
    <t>Motocicletas</t>
  </si>
  <si>
    <t>Equipo de control remoto</t>
  </si>
  <si>
    <t>Barco Pequeño / Vehículo acuático</t>
  </si>
  <si>
    <t>Apiladoras / Reclamadores</t>
  </si>
  <si>
    <t>Trenes</t>
  </si>
  <si>
    <t>Transporte de materiales Peligrosos</t>
  </si>
  <si>
    <t>AC &lt;110 Voltios</t>
  </si>
  <si>
    <t>AC 110-480 Voltios</t>
  </si>
  <si>
    <t>AC 240 Voltios</t>
  </si>
  <si>
    <t>AC 50 Voltios</t>
  </si>
  <si>
    <t>Sistemas de Control</t>
  </si>
  <si>
    <t>DC &lt;24 Voltios</t>
  </si>
  <si>
    <t>DC 110 Voltios</t>
  </si>
  <si>
    <t>DC 240 Voltios</t>
  </si>
  <si>
    <t>Fuga a Tierra DC</t>
  </si>
  <si>
    <t>Circuito Abierto DC</t>
  </si>
  <si>
    <t>Corto Circuito DC</t>
  </si>
  <si>
    <t>Alto Voltaje (&gt;480 Voltios)</t>
  </si>
  <si>
    <t>Pérdida de Poder</t>
  </si>
  <si>
    <t>Bajo Voltaje</t>
  </si>
  <si>
    <t>Campos magnéticos - geomagnéticos</t>
  </si>
  <si>
    <t>Intensidad de campos magnéticos</t>
  </si>
  <si>
    <t>Electricidad estática</t>
  </si>
  <si>
    <t>Arco Eléctrico</t>
  </si>
  <si>
    <t>Corriente Inducida</t>
  </si>
  <si>
    <t>Doblado/Girado</t>
  </si>
  <si>
    <t>Uso de Herrameintas Manuales</t>
  </si>
  <si>
    <t>Manejo de Cargas</t>
  </si>
  <si>
    <t>Empujar y Jalar</t>
  </si>
  <si>
    <t>Acciones Motoras Repetitivas</t>
  </si>
  <si>
    <t>Vibración - Mano/Brazo</t>
  </si>
  <si>
    <t>Vibración - Todo el cuerpo</t>
  </si>
  <si>
    <t>Diseño del Area de Trabajo</t>
  </si>
  <si>
    <t>Estabilidad de escaños</t>
  </si>
  <si>
    <t>Estabilidad de botaderos</t>
  </si>
  <si>
    <t>Caída a Nivel</t>
  </si>
  <si>
    <t>Caída de Altura</t>
  </si>
  <si>
    <t>Caída a Profundidad</t>
  </si>
  <si>
    <t>Carga en caída</t>
  </si>
  <si>
    <t>Material / Objeto en caída</t>
  </si>
  <si>
    <t>Estabilidad de paredes altas / bajas</t>
  </si>
  <si>
    <t>Estabilidad de Pendiente</t>
  </si>
  <si>
    <t>Estabilidad de la estrata subterránea</t>
  </si>
  <si>
    <t>Resplandor</t>
  </si>
  <si>
    <t>Alto Nivel</t>
  </si>
  <si>
    <t>Bajo Nivel</t>
  </si>
  <si>
    <t>Aplastamiento</t>
  </si>
  <si>
    <t>Corte o Tajo</t>
  </si>
  <si>
    <t>Molienda</t>
  </si>
  <si>
    <t>Impacto</t>
  </si>
  <si>
    <t>Masa y Estabilidad</t>
  </si>
  <si>
    <t>Masa y Velocidad</t>
  </si>
  <si>
    <t>Fuerza mecánica</t>
  </si>
  <si>
    <t>Equipo móvil</t>
  </si>
  <si>
    <t>Puntos de Engranaje</t>
  </si>
  <si>
    <t>Proyectil</t>
  </si>
  <si>
    <t>Punzación</t>
  </si>
  <si>
    <t>Equipo rotativo</t>
  </si>
  <si>
    <t>Energía Alamacenada</t>
  </si>
  <si>
    <t>Vacío</t>
  </si>
  <si>
    <t>Desgaste / Raspado</t>
  </si>
  <si>
    <t>Horas de Trabajo Anormalmente Largas</t>
  </si>
  <si>
    <t>Comportamiento Agresivo</t>
  </si>
  <si>
    <t>Abuso del Alcohol / Drogas</t>
  </si>
  <si>
    <t>Fatiga</t>
  </si>
  <si>
    <t>Acoso</t>
  </si>
  <si>
    <t>Políticas/procedimientos de no-adherencia</t>
  </si>
  <si>
    <t>Trabajo en Turnos</t>
  </si>
  <si>
    <t>Violencia / Crimen</t>
  </si>
  <si>
    <t>Estrés</t>
  </si>
  <si>
    <t>Reducción de la capacidad del trabajo - Mental</t>
  </si>
  <si>
    <t>Reducción de la capacidad del trabajo - Físico</t>
  </si>
  <si>
    <t>Aire (ej. Llantas)</t>
  </si>
  <si>
    <t>Artesiano</t>
  </si>
  <si>
    <t>Tierra</t>
  </si>
  <si>
    <t>Hidráulico</t>
  </si>
  <si>
    <t>Hidrostático</t>
  </si>
  <si>
    <t>Torrente</t>
  </si>
  <si>
    <t>Mecánico</t>
  </si>
  <si>
    <t>Neumático</t>
  </si>
  <si>
    <t>Vapor</t>
  </si>
  <si>
    <t>Ráfaga de Viento</t>
  </si>
  <si>
    <t>Radiación Electromagnética</t>
  </si>
  <si>
    <t>Infrarojo</t>
  </si>
  <si>
    <t>Láser</t>
  </si>
  <si>
    <t>Indicadores Radioactivos</t>
  </si>
  <si>
    <t>Radiofrecuencia &amp; Microondas</t>
  </si>
  <si>
    <t>Radón, Torón y Productos Descompuestos</t>
  </si>
  <si>
    <t>Ultravioleta</t>
  </si>
  <si>
    <t>Flash de Soldadura</t>
  </si>
  <si>
    <t>Aparatos de rayos X</t>
  </si>
  <si>
    <t>Gamma / Rayos X</t>
  </si>
  <si>
    <t>Polvos Radiactivos</t>
  </si>
  <si>
    <t>Ruido (continuo)</t>
  </si>
  <si>
    <t>Ruido (impacto)</t>
  </si>
  <si>
    <t>Vibración (asunto comunitario)</t>
  </si>
  <si>
    <t>Cambios en los Sistemas Legales</t>
  </si>
  <si>
    <t>Discriminación</t>
  </si>
  <si>
    <t>Empleo</t>
  </si>
  <si>
    <t>Patrimonio Cultural - Cultura</t>
  </si>
  <si>
    <t>Patrimonio Cultural - Sitios</t>
  </si>
  <si>
    <t>Calor de Ambiente</t>
  </si>
  <si>
    <t>Stress por Frío</t>
  </si>
  <si>
    <t>Contacto - Gas Frío</t>
  </si>
  <si>
    <t>Contacto - Líquido Frío</t>
  </si>
  <si>
    <t>Contacto - Superficie Fría</t>
  </si>
  <si>
    <t>Contacto - Gas Caliente</t>
  </si>
  <si>
    <t>Contacto - Líquido Caliente</t>
  </si>
  <si>
    <t>Contacto - Superficie Caliente</t>
  </si>
  <si>
    <t>Explosión - Polvo</t>
  </si>
  <si>
    <t>Explosión - Gas</t>
  </si>
  <si>
    <t>Explosión - Mina</t>
  </si>
  <si>
    <t>Explosión - Material Derretido</t>
  </si>
  <si>
    <t>Explosión - Subterránea</t>
  </si>
  <si>
    <t>Frío Extremo</t>
  </si>
  <si>
    <t>Calor Extremo</t>
  </si>
  <si>
    <t>Fuego - Superficie - Planta Fija</t>
  </si>
  <si>
    <t>Fuego - Superficie - Planta Móvil</t>
  </si>
  <si>
    <t>Fuego - Subterráneo - Planta Fija</t>
  </si>
  <si>
    <t>Fuego - Subterráneo - Planta Móvil</t>
  </si>
  <si>
    <t>Stress por Calor</t>
  </si>
  <si>
    <t>Microondas</t>
  </si>
  <si>
    <t>Materiales Derretidos</t>
  </si>
  <si>
    <t>Calor Radiante</t>
  </si>
  <si>
    <t>Combustión Espontánea</t>
  </si>
  <si>
    <t>Fuego provocado</t>
  </si>
  <si>
    <t>Bomba</t>
  </si>
  <si>
    <t>Descontento Civil</t>
  </si>
  <si>
    <t>Minas de tierra</t>
  </si>
  <si>
    <t>Descontento Político</t>
  </si>
  <si>
    <t>Sabotaje</t>
  </si>
  <si>
    <t>Entrada no autorizada al sitio</t>
  </si>
  <si>
    <t>Guerra</t>
  </si>
  <si>
    <t>Material Generador de Ácido</t>
  </si>
  <si>
    <t>Material Generador de Base</t>
  </si>
  <si>
    <t>Biológicos</t>
  </si>
  <si>
    <t>Desechos de Jardín</t>
  </si>
  <si>
    <t>Desechos Peligrosos</t>
  </si>
  <si>
    <t>Desechos No Peligrosos</t>
  </si>
  <si>
    <t>No Específicos</t>
  </si>
  <si>
    <t>Oficina / Papel / Cartón</t>
  </si>
  <si>
    <t>Aceite</t>
  </si>
  <si>
    <t>Materiales Putrefactos</t>
  </si>
  <si>
    <t>Chatarra</t>
  </si>
  <si>
    <t>Llantas</t>
  </si>
  <si>
    <t>Agua</t>
  </si>
  <si>
    <t>Madera</t>
  </si>
  <si>
    <t>Desechos de Materiales radiactivos</t>
  </si>
  <si>
    <t>Espacios confinados</t>
  </si>
  <si>
    <t>Condiciones secas</t>
  </si>
  <si>
    <t>Objeto fijo</t>
  </si>
  <si>
    <t>Diseño de Sistema Inadecuado</t>
  </si>
  <si>
    <t>Peatones</t>
  </si>
  <si>
    <t>Actividades Remotas / Aislamiento</t>
  </si>
  <si>
    <t>Suelo Irregular o Partido</t>
  </si>
  <si>
    <t>Ventilación</t>
  </si>
  <si>
    <t>Condiciones humedas / resbalosas</t>
  </si>
  <si>
    <t>Servicio de Limpieza</t>
  </si>
  <si>
    <t>Limpieza</t>
  </si>
  <si>
    <t>Cierre</t>
  </si>
  <si>
    <t>Puesta en marcha y Ramp Up</t>
  </si>
  <si>
    <t>Construcción / Ejecución</t>
  </si>
  <si>
    <t>Puesta Fuera de Servicio</t>
  </si>
  <si>
    <t>Disposición</t>
  </si>
  <si>
    <t>Condiciones de Emergencia</t>
  </si>
  <si>
    <t>Trabajo Energizada (pruebas en vivo)</t>
  </si>
  <si>
    <t>Exploración / conceptual</t>
  </si>
  <si>
    <t>Factibilidad</t>
  </si>
  <si>
    <t>En tránsito</t>
  </si>
  <si>
    <t>Operación Normal</t>
  </si>
  <si>
    <t>Mantenimiento Programado</t>
  </si>
  <si>
    <t>Post Clausura / Cuidado y Mantenimiento</t>
  </si>
  <si>
    <t>Pre Factibilidad</t>
  </si>
  <si>
    <t>Inicio / Pre Uso</t>
  </si>
  <si>
    <t>Mantenimiento no Planificado</t>
  </si>
  <si>
    <t>Estado Operacional</t>
  </si>
  <si>
    <t>ESCENARIO DEL RIESGO</t>
  </si>
  <si>
    <t>Consecuencia 
Categoría</t>
  </si>
  <si>
    <t>Consecuencia 
Sub-Categoría</t>
  </si>
  <si>
    <t>Area de Trabajo 1</t>
  </si>
  <si>
    <t>Area de Trabajo 2</t>
  </si>
  <si>
    <t>Area de Trabajo 3</t>
  </si>
  <si>
    <t>Area de Trabajo 4</t>
  </si>
  <si>
    <t>Area de Trabajo 5</t>
  </si>
  <si>
    <t>Area de Trabajo 6</t>
  </si>
  <si>
    <t>Area de Trabajo 7</t>
  </si>
  <si>
    <t>Area de Trabajo 8</t>
  </si>
  <si>
    <t>Area de Trabajo 9</t>
  </si>
  <si>
    <t>Area de Trabajo 10</t>
  </si>
  <si>
    <t>Area de Trabajo 11</t>
  </si>
  <si>
    <t>Area de Trabajo 12</t>
  </si>
  <si>
    <t>Area de Trabajo 13</t>
  </si>
  <si>
    <t>Area de Trabajo 14</t>
  </si>
  <si>
    <t>Area de Trabajo 15</t>
  </si>
  <si>
    <t>Area de Trabajo 16</t>
  </si>
  <si>
    <t>Area de Trabajo 17</t>
  </si>
  <si>
    <t>Area de Trabajo 18</t>
  </si>
  <si>
    <t>Area de Trabajo 19</t>
  </si>
  <si>
    <t>Area de Trabajo 20</t>
  </si>
  <si>
    <t>Area de Trabajo 21</t>
  </si>
  <si>
    <t>Area de Trabajo 22</t>
  </si>
  <si>
    <t>Area de Trabajo 23</t>
  </si>
  <si>
    <t>Area de Trabajo 24</t>
  </si>
  <si>
    <t>Area de Trabajo 25</t>
  </si>
  <si>
    <t>Area de Trabajo 26</t>
  </si>
  <si>
    <t>Area de Trabajo 27</t>
  </si>
  <si>
    <t>Area de Trabajo 28</t>
  </si>
  <si>
    <t>Area de Trabajo 29</t>
  </si>
  <si>
    <t>Area de Trabajo 30</t>
  </si>
  <si>
    <t>Area de Trabajo 31</t>
  </si>
  <si>
    <t>Area de Trabajo 32</t>
  </si>
  <si>
    <t>Area de Trabajo 33</t>
  </si>
  <si>
    <t>Area de Trabajo 34</t>
  </si>
  <si>
    <t>Area de Trabajo 35</t>
  </si>
  <si>
    <t>Area de Trabajo 36</t>
  </si>
  <si>
    <t>Area de Trabajo 37</t>
  </si>
  <si>
    <t>Area de Trabajo 38</t>
  </si>
  <si>
    <t>Area de Trabajo 39</t>
  </si>
  <si>
    <t>Inventario</t>
  </si>
  <si>
    <t>No Planeado / Pronóstico</t>
  </si>
  <si>
    <t>Cambio / Trastorno</t>
  </si>
  <si>
    <t>Demora / Retraso</t>
  </si>
  <si>
    <t>Depreciación &amp; Amortización</t>
  </si>
  <si>
    <t>Costos relacionados con los Empleados</t>
  </si>
  <si>
    <t>Daño al Equipo / Propiedad</t>
  </si>
  <si>
    <t>Servicios Externos</t>
  </si>
  <si>
    <t>Costos Admin. &amp; Generales</t>
  </si>
  <si>
    <t>Consumibles Generales (inc mantenimiento)</t>
  </si>
  <si>
    <t>Discapacidad</t>
  </si>
  <si>
    <t>Ganancias y Pérdidas del Inventario</t>
  </si>
  <si>
    <t>Varianza en los Precios de Inventario</t>
  </si>
  <si>
    <t>Gastos misceláneos</t>
  </si>
  <si>
    <t>Gastos no operativos</t>
  </si>
  <si>
    <t>Artículos operativos</t>
  </si>
  <si>
    <t>Materia Prima</t>
  </si>
  <si>
    <t>Regalías</t>
  </si>
  <si>
    <t>Cuentas para Propósitos Especiales</t>
  </si>
  <si>
    <t>Utilidades</t>
  </si>
  <si>
    <t>Inventario / Reserva</t>
  </si>
  <si>
    <t>Calidad - Contaminación</t>
  </si>
  <si>
    <t>Calidad - Fuera de lo específicado</t>
  </si>
  <si>
    <t>Cantidad / salida</t>
  </si>
  <si>
    <t>Disminución</t>
  </si>
  <si>
    <t>Incremento</t>
  </si>
  <si>
    <t>Abrasiones</t>
  </si>
  <si>
    <t>Envenenamiento Agudo y Efectos Tóxicos</t>
  </si>
  <si>
    <t>Amputación</t>
  </si>
  <si>
    <t>Asfixia</t>
  </si>
  <si>
    <t>Ceguera</t>
  </si>
  <si>
    <t>Quemaduras</t>
  </si>
  <si>
    <t>Paro cardiaco</t>
  </si>
  <si>
    <t>Chancado / lesiones internas</t>
  </si>
  <si>
    <t>Ahogamiento</t>
  </si>
  <si>
    <t>Shock eléctrico</t>
  </si>
  <si>
    <t>Electrocutamiento</t>
  </si>
  <si>
    <t>Atragantamiento</t>
  </si>
  <si>
    <t>Atrapamiento</t>
  </si>
  <si>
    <t>Inhalación (aguda)</t>
  </si>
  <si>
    <t>Inyecciones / penetración con aguja</t>
  </si>
  <si>
    <t>Penetraciones / heridas abiertas</t>
  </si>
  <si>
    <t>Pellizcos / Atrapado en o entre</t>
  </si>
  <si>
    <t>Seguridad - Asalto</t>
  </si>
  <si>
    <t>Seguridad - Descontento Civil/de la Comunidad</t>
  </si>
  <si>
    <t>Seguridad - Acceso Ilegal</t>
  </si>
  <si>
    <t>Esguinces / Torceduras</t>
  </si>
  <si>
    <t>Sordera Súbita / Pérdida de la Audición</t>
  </si>
  <si>
    <t>Cánceres y otras neoplasias</t>
  </si>
  <si>
    <t>Sistema Cardiovascular</t>
  </si>
  <si>
    <t>Envenenamiento Crónico y Efectos Tóxicos de Sustancias</t>
  </si>
  <si>
    <t>Sistema Digestivo</t>
  </si>
  <si>
    <t>Enfermedad debida a Agentes Físicos</t>
  </si>
  <si>
    <t>Infeccioso y Parasítico</t>
  </si>
  <si>
    <t>Desórdenes Mentales</t>
  </si>
  <si>
    <t>Sistema Nervioso y Organos Sensoriales</t>
  </si>
  <si>
    <t>Perdida de la audición generada por ruido (exposición crónica)</t>
  </si>
  <si>
    <t>Trauma Repetido</t>
  </si>
  <si>
    <t>Sistema Reproductivo</t>
  </si>
  <si>
    <t>Sistema respiratorio</t>
  </si>
  <si>
    <t>Piel / Tejido subcutáneo</t>
  </si>
  <si>
    <t>Sistema urinario</t>
  </si>
  <si>
    <t>Drenaje de Roca Acida (DRA)</t>
  </si>
  <si>
    <t>Cambio a Amenidad Visual</t>
  </si>
  <si>
    <t>Contaminación - Aire</t>
  </si>
  <si>
    <t>Contaminación - Otros</t>
  </si>
  <si>
    <t>Contaminación - Radioactiva</t>
  </si>
  <si>
    <t>Contaminación - Suelo</t>
  </si>
  <si>
    <t>Contaminación - Tóxicos</t>
  </si>
  <si>
    <t>Contaminación - Agua</t>
  </si>
  <si>
    <t>Eutroficación</t>
  </si>
  <si>
    <t>Alteración del Hábitat</t>
  </si>
  <si>
    <t>Pérdida del Hábitat</t>
  </si>
  <si>
    <t>Interacciones con el Aire</t>
  </si>
  <si>
    <t>Interacciones con estuarios / marinas</t>
  </si>
  <si>
    <t>Interacciones con la Fauna (general)</t>
  </si>
  <si>
    <t>Interacciones con la Flora (general)</t>
  </si>
  <si>
    <t>Interacciones con el agua de la tierra</t>
  </si>
  <si>
    <t>Interacciones con Fauna rara y en peligro de extinción</t>
  </si>
  <si>
    <t>Interacciones con Flora rara y en peligro de extinción</t>
  </si>
  <si>
    <t>Interacciones con el agua de la superficie</t>
  </si>
  <si>
    <t>Especies no nativas</t>
  </si>
  <si>
    <t>Olor Molesto</t>
  </si>
  <si>
    <t>Carga de Nutientes</t>
  </si>
  <si>
    <t>Infestación de pestes</t>
  </si>
  <si>
    <t>Acceso</t>
  </si>
  <si>
    <t>Queja</t>
  </si>
  <si>
    <t>Bagaje cultural</t>
  </si>
  <si>
    <t>Demostraciones / Protestas</t>
  </si>
  <si>
    <t>Medios</t>
  </si>
  <si>
    <t>Afectos Socio-económicos</t>
  </si>
  <si>
    <t>Interacción con las partes interesadas</t>
  </si>
  <si>
    <t>Compromiso - formal</t>
  </si>
  <si>
    <t>Compromiso - Informal</t>
  </si>
  <si>
    <t>Compromiso/Contrato</t>
  </si>
  <si>
    <t>Contrato / acuerdo de servicios</t>
  </si>
  <si>
    <t>Fallo judicial (potencial)</t>
  </si>
  <si>
    <t>Permiso externo</t>
  </si>
  <si>
    <t>Estándar externo</t>
  </si>
  <si>
    <t>Acuerdo Legal</t>
  </si>
  <si>
    <t>Legislación (potencial)</t>
  </si>
  <si>
    <t>Licencia - externa (potencial)</t>
  </si>
  <si>
    <t>No conformidad: Permiso de trabajo interno</t>
  </si>
  <si>
    <t>No conformidad: Objetivo / Meta</t>
  </si>
  <si>
    <t>No conformidad: Política</t>
  </si>
  <si>
    <t>No conformidad: Procedimiento / Instrucción laboral</t>
  </si>
  <si>
    <t>No conformidad: Estándar</t>
  </si>
  <si>
    <t>No conformidad: Certificación del sistema</t>
  </si>
  <si>
    <t>No conformidad: Ciclo de trabajo / Práctica de Trabajo</t>
  </si>
  <si>
    <t>Promesa - formal</t>
  </si>
  <si>
    <t>Promesa - informal</t>
  </si>
  <si>
    <t>Regulación (potencial)</t>
  </si>
  <si>
    <t>Suscripción voluntaria</t>
  </si>
  <si>
    <t>Queja del Cliente / Parte Interesada</t>
  </si>
  <si>
    <t>Servicio al Cliente</t>
  </si>
  <si>
    <t>Negativo</t>
  </si>
  <si>
    <t>Positivo</t>
  </si>
  <si>
    <t>B1 Exposición a Partículas y Gas Vapor</t>
  </si>
  <si>
    <t>B10 Límites de Exposición Ocupacional</t>
  </si>
  <si>
    <t>B2 Conservación de la Audición</t>
  </si>
  <si>
    <t>B3 Manejo y Vibración Manual</t>
  </si>
  <si>
    <t>B4 Sustancias Peligrosas</t>
  </si>
  <si>
    <t>B5 Radiación</t>
  </si>
  <si>
    <t>B6 Stress Térmico</t>
  </si>
  <si>
    <t>B7 Aptitud para el Trabajo</t>
  </si>
  <si>
    <t>B9 Salud de Viaje y Sitios Remotos</t>
  </si>
  <si>
    <t>C1 Aislamiento</t>
  </si>
  <si>
    <t>C2 Seguridad Eléctrica</t>
  </si>
  <si>
    <t>C3 Vehículos y Manejo</t>
  </si>
  <si>
    <t>C4 Trabajo en Altura</t>
  </si>
  <si>
    <t>C5 Espacios Confinados</t>
  </si>
  <si>
    <t>C6 Gruas y Equipo de Carga</t>
  </si>
  <si>
    <t>C7 Aviación</t>
  </si>
  <si>
    <t>D1.1 Subterráneo - Control de Tierra</t>
  </si>
  <si>
    <t>D1.2 Subterráneo - Procedimientos de Emergencia</t>
  </si>
  <si>
    <t>D1.3 Subterráneo - Precauciones contra Incendios</t>
  </si>
  <si>
    <t>D1.4 Subterráneo - Levantamiento</t>
  </si>
  <si>
    <t>D2 Materiales Derretidos</t>
  </si>
  <si>
    <t>E10 Uso y Control de Calidad del Agua</t>
  </si>
  <si>
    <t>E2 Control de Calidad del Aire</t>
  </si>
  <si>
    <t>E3 Predicción y Control del Drenaje de Roca Acida</t>
  </si>
  <si>
    <t>E4 Emisiones de Gas de Invernadero</t>
  </si>
  <si>
    <t>E5 Materiales Peligrosos y Control de Contaminación</t>
  </si>
  <si>
    <t>E6 Control de Ruido y Vibración</t>
  </si>
  <si>
    <t>E7 Manejo de Desechos No Minerales</t>
  </si>
  <si>
    <t>E8 Manejo de Desechos Minerales</t>
  </si>
  <si>
    <t>E9 Administración del Uso de la Tierra</t>
  </si>
  <si>
    <t>Cumplimiento Legal</t>
  </si>
  <si>
    <t>M1 Política</t>
  </si>
  <si>
    <t>M10 Control Operacional</t>
  </si>
  <si>
    <t>M11 Gestión de Cambio</t>
  </si>
  <si>
    <t>M12 Gestión de Desastres y Recuperación</t>
  </si>
  <si>
    <t>M13 Medición &amp; Monitoreo</t>
  </si>
  <si>
    <t>M14 Gestión de No-conformidad, Incidentes &amp; Acciones</t>
  </si>
  <si>
    <t>M15 Gestión de Datos &amp; Registros &amp; Gestión de Acciones</t>
  </si>
  <si>
    <t>M16 Evaluación y Auditoría de Desempeño</t>
  </si>
  <si>
    <t>M17 Revisión de la Gestión</t>
  </si>
  <si>
    <t>M2 Requisitos Legales &amp; Otros</t>
  </si>
  <si>
    <t>M3 Identificación de Peligros y Gestión de Riesgos</t>
  </si>
  <si>
    <t>M4 Planeamiento de Mejora de la Gestión CSSMA</t>
  </si>
  <si>
    <t>M5 Responsabilidades de la Organización</t>
  </si>
  <si>
    <t>M6 Competencia y Conciencia de Capacitación</t>
  </si>
  <si>
    <t>M7 Gestión de Contratistas</t>
  </si>
  <si>
    <t>M8 Control de Documentos</t>
  </si>
  <si>
    <t>M9 Comunicaciones &amp; Asesoría</t>
  </si>
  <si>
    <t>Fuente de Referencia</t>
  </si>
  <si>
    <t>Consecuencia</t>
  </si>
  <si>
    <t>Probabilidad</t>
  </si>
  <si>
    <t>Calificación del Riesgo</t>
  </si>
  <si>
    <t>Comentarios del Riesgo</t>
  </si>
  <si>
    <t>Impacto en la comunidad</t>
  </si>
  <si>
    <t>Impacto a la Salud</t>
  </si>
  <si>
    <t>Impacto Ambiental</t>
  </si>
  <si>
    <t>Costo de Operación</t>
  </si>
  <si>
    <t>Volúmenes de Producción</t>
  </si>
  <si>
    <t>Ingresos</t>
  </si>
  <si>
    <t>Seguridad del Personal</t>
  </si>
  <si>
    <t>Comunicaciones</t>
  </si>
  <si>
    <t>Ingeniería Humana</t>
  </si>
  <si>
    <t>Ingeniería Humana - Sistemas complejos</t>
  </si>
  <si>
    <t>Ingeniería Humana - Interfaz Hombre - Máquina</t>
  </si>
  <si>
    <t>Ingeniería Humana - No tolerante a fallas del sistema</t>
  </si>
  <si>
    <t>Ingeniería Humana - Ambiente de trabajo</t>
  </si>
  <si>
    <t>Dificultades en el rendimiento humano</t>
  </si>
  <si>
    <t>Desastres naturales / Sabotaje</t>
  </si>
  <si>
    <t>Otros (Especificar)</t>
  </si>
  <si>
    <t>Procedimientos</t>
  </si>
  <si>
    <t>Procedimientos - No se usó / No se siguió</t>
  </si>
  <si>
    <t>Control de Calidad</t>
  </si>
  <si>
    <t>Control de Calidad - Control de Calidad Necesita Mejorar</t>
  </si>
  <si>
    <t>Control de Calidad -  Falta de Inspección</t>
  </si>
  <si>
    <t>Procedures- Incorrecto</t>
  </si>
  <si>
    <t>Procedimientos - Seguimiento incorrectamente</t>
  </si>
  <si>
    <t>Dificultad con el Equipo</t>
  </si>
  <si>
    <t>Dificultad con el Equipo - Diseño</t>
  </si>
  <si>
    <t>Dificultad con el Equipo - Equipo / Piezas defectuosas</t>
  </si>
  <si>
    <t>Dificultad con el Equipo - Mantenimiento Preventivo / Predictivo</t>
  </si>
  <si>
    <t>Dificultad con el Equipo - Falla repetida</t>
  </si>
  <si>
    <t>Dificultad con el Equipo - Falla Tolerable</t>
  </si>
  <si>
    <t>Comunicaciones - Comunicaciones verbales mal comprendidas</t>
  </si>
  <si>
    <t>Comunicaciones - Falta de comunicación o Retrasada</t>
  </si>
  <si>
    <t>Comunicaciones - Traspaso necesita mejorar</t>
  </si>
  <si>
    <t>Sistema de Administración</t>
  </si>
  <si>
    <t>Sistema de Administración - Acciones correctivas</t>
  </si>
  <si>
    <t>Sistema de Administración - Descuido / Relaciones de Empleados</t>
  </si>
  <si>
    <t>ENCA No usados</t>
  </si>
  <si>
    <t>ENCA Necesita mejorar</t>
  </si>
  <si>
    <t>Capacitación</t>
  </si>
  <si>
    <t>Capacitación - Comprensión Necesita Mejorar</t>
  </si>
  <si>
    <t>Capacitación - Falta de Capacitación</t>
  </si>
  <si>
    <t>Dirección del Trabajo</t>
  </si>
  <si>
    <t>Dirección del Trabajo - Preparación</t>
  </si>
  <si>
    <t>Dirección del Trabajo - Selección del Trabajador</t>
  </si>
  <si>
    <t>Dirección del Trabajo - Supervisión durante el trabajo</t>
  </si>
  <si>
    <t>1 Eliminación</t>
  </si>
  <si>
    <t>2 Sustitución</t>
  </si>
  <si>
    <t>3 Controles de Ingeniería</t>
  </si>
  <si>
    <t>4 Controles Administrativos</t>
  </si>
  <si>
    <t>5 Equipo de Protección Personal (EPP)</t>
  </si>
  <si>
    <t>Comentarios del Control</t>
  </si>
  <si>
    <t>Descripción de la Causa</t>
  </si>
  <si>
    <t>Descripción del Impacto</t>
  </si>
  <si>
    <t>HSEQ Análisis de Riesgos Cualitativo (Nivel 2) - Hoja de Registro del Taller</t>
  </si>
  <si>
    <t>Version 2.7 - Publicado en Agosto del 2011</t>
  </si>
  <si>
    <r>
      <t xml:space="preserve">Este libro es para su uso, durante el taller de evaluaciónun del escenario de riesgo HSEQ  en el desempeño de un análisis cualitativo del riesgo (Evaluaciones nivel 2).
Se destina a ser utilizado por el facilitador para grabar información del riesgo núcleo de la evaluación. Esta información puede ser utilizada para la comunicación futura, de referencia, o transcripción en el registro de empresas de riesgo HSEQ (Río Tinto Business Solution o similar).
Completa el </t>
    </r>
    <r>
      <rPr>
        <b/>
        <sz val="11"/>
        <rFont val="Arial"/>
        <family val="2"/>
      </rPr>
      <t>"Alcance de aplicación de análisis de riesgos"</t>
    </r>
    <r>
      <rPr>
        <sz val="11"/>
        <rFont val="Arial"/>
        <family val="2"/>
      </rPr>
      <t xml:space="preserve"> para ayudar en la planificación de la evaluación del riesgo y establecer las bases para los participantes en la evaluación.</t>
    </r>
    <r>
      <rPr>
        <sz val="11"/>
        <rFont val="Arial"/>
        <family val="2"/>
      </rPr>
      <t xml:space="preserve">
</t>
    </r>
  </si>
  <si>
    <t>Notas e Instrucciones</t>
  </si>
  <si>
    <t>Las hojas de color negro se indica en algunos de los campos definidos por Rio Tinto. Estas hojas se pueden imprimir antes de la evaluación y se utilizan como Ayuda.</t>
  </si>
  <si>
    <t>Análisis de Riesgos Cualitativo HSEQ  (Nivel 2)</t>
  </si>
  <si>
    <t>- Alcance y Planificación de la Herramienta</t>
  </si>
  <si>
    <t>Tópico del Taller</t>
  </si>
  <si>
    <t>Fecha</t>
  </si>
  <si>
    <t>Miembros del Equipo</t>
  </si>
  <si>
    <t>Facilitador</t>
  </si>
  <si>
    <t>Objetivos:</t>
  </si>
  <si>
    <t>Alcance y Límites:</t>
  </si>
  <si>
    <r>
      <t xml:space="preserve">Las partes interesadas y el equipo de evaluación de riesgos: 
</t>
    </r>
    <r>
      <rPr>
        <sz val="9"/>
        <rFont val="Arial"/>
        <family val="2"/>
      </rPr>
      <t>¿Quién va a estar en el equipo de evaluación de riesgos?</t>
    </r>
  </si>
  <si>
    <t>Tiempo:</t>
  </si>
  <si>
    <t>Lugar:</t>
  </si>
  <si>
    <t>¿Dónde se llevó a cabo la evaluación de riesgos ?</t>
  </si>
  <si>
    <t>Información de Entrada:</t>
  </si>
  <si>
    <t>Describa la información clave probable que se requieran para completar el ejemplo, la evaluación de riesgos informes de incidentes, procedimientos, etc</t>
  </si>
  <si>
    <r>
      <t xml:space="preserve">Describa los reglamentos y procedimientos clave que deben tenerse en cuenta:
</t>
    </r>
    <r>
      <rPr>
        <sz val="9"/>
        <rFont val="Arial"/>
        <family val="2"/>
      </rPr>
      <t>Por ejemplo. Legislación y reglamentos, normas, Planes de gestión, códigos de prácticas, Instrucciones del Fabricante, etc</t>
    </r>
  </si>
  <si>
    <r>
      <t xml:space="preserve">¿El equipo tiene conoce acerca del proceso de Gestión de Riesgos?
</t>
    </r>
    <r>
      <rPr>
        <sz val="9"/>
        <rFont val="Arial"/>
        <family val="2"/>
      </rPr>
      <t>¿Qué capacitación o información pueden requerir?</t>
    </r>
  </si>
  <si>
    <t>Si</t>
  </si>
  <si>
    <t>Puntuación Numérica del Análisis Cuantitativo</t>
  </si>
  <si>
    <t>Última Fecha de Revisión</t>
  </si>
  <si>
    <t>Descripción de la Acción</t>
  </si>
  <si>
    <t>Estado de la Acción / Comentarios</t>
  </si>
  <si>
    <t>Posición del Propietario de la Acción</t>
  </si>
  <si>
    <t>Ejemplo</t>
  </si>
  <si>
    <t>Continua la exposición al ambiente de alto ruido que causa la pérdida de audición inducida por ruido a través del tiempo.</t>
  </si>
  <si>
    <t>La falta de adherencia a los procedimientos, en particular las condiciones de seguridad en el trabajo es la causa principal de los eventos de este tipo.</t>
  </si>
  <si>
    <t>Permiso de trabajo necesario para estar completo y firmado antes de trabajar en la zona.  El trabajo de inducción y capacitación área de competencia.
EPP - tapones de los oídos ajustados.</t>
  </si>
  <si>
    <t>Varios incidentes de esta naturaleza se han producido, por lo tanto el riesgo se ha evaluado teniendo en cuenta....</t>
  </si>
  <si>
    <t>ID del Riesgo</t>
  </si>
  <si>
    <t>Descripción del Área de trabajo</t>
  </si>
  <si>
    <t>Descripción del SEG</t>
  </si>
  <si>
    <t>Descripción del escenario</t>
  </si>
  <si>
    <t>RIESGO ACTUAL</t>
  </si>
  <si>
    <r>
      <t xml:space="preserve">RIESGO INHERENTE </t>
    </r>
    <r>
      <rPr>
        <b/>
        <sz val="8"/>
        <rFont val="Arial"/>
        <family val="2"/>
      </rPr>
      <t>- La captura de datos es opcional</t>
    </r>
  </si>
  <si>
    <t>Descipción del Tipo de Control</t>
  </si>
  <si>
    <t>Comentarios de la Causa</t>
  </si>
  <si>
    <t>Análisis Cuantitativo Completo</t>
  </si>
  <si>
    <t>Clase del Riesgo  del Análisis Cuantitativo</t>
  </si>
  <si>
    <t>ACCIONES DE MEJORA - Propuesta de nuevos controles</t>
  </si>
  <si>
    <t>Instalar equipo adicional protección contra el ruido de los motores.</t>
  </si>
  <si>
    <t>1-Menor</t>
  </si>
  <si>
    <t>2-Medio</t>
  </si>
  <si>
    <t>3-Serio</t>
  </si>
  <si>
    <t>4-Mayor</t>
  </si>
  <si>
    <t>5-Catastrófico</t>
  </si>
  <si>
    <t>A-Casi seguro</t>
  </si>
  <si>
    <t>B-Probable</t>
  </si>
  <si>
    <t>C-Posible</t>
  </si>
  <si>
    <t>D-Improbable</t>
  </si>
  <si>
    <t>E-Raro</t>
  </si>
  <si>
    <t>Moderado</t>
  </si>
  <si>
    <t>Bajo</t>
  </si>
  <si>
    <t>Alto</t>
  </si>
  <si>
    <t>Crítico</t>
  </si>
  <si>
    <t>I Bajo</t>
  </si>
  <si>
    <t>II Moderado</t>
  </si>
  <si>
    <t>III Alto</t>
  </si>
  <si>
    <t>IV Crítico</t>
  </si>
  <si>
    <t xml:space="preserve">Clase IV </t>
  </si>
  <si>
    <t xml:space="preserve">Clase III </t>
  </si>
  <si>
    <t xml:space="preserve">Clase II </t>
  </si>
  <si>
    <t xml:space="preserve">Clase I </t>
  </si>
  <si>
    <t>Clase</t>
  </si>
  <si>
    <t>Calificación</t>
  </si>
  <si>
    <t>MENOR</t>
  </si>
  <si>
    <t>MEDIO</t>
  </si>
  <si>
    <t>SERIO</t>
  </si>
  <si>
    <t>MAYOR</t>
  </si>
  <si>
    <t>CATASTRÓFICO</t>
  </si>
  <si>
    <t>SALUD</t>
  </si>
  <si>
    <t>SEGURIDAD</t>
  </si>
  <si>
    <t>MEDIO AMBIENTE</t>
  </si>
  <si>
    <t>(En terreno)</t>
  </si>
  <si>
    <t>(Fuera del terreno)</t>
  </si>
  <si>
    <t>COMUNIDAD
 (Patrimonio Cultural)</t>
  </si>
  <si>
    <t>COMUNIDAD
(Confianza de la Comunidad)</t>
  </si>
  <si>
    <t>COMUNIDAD
(Partes interesadas)</t>
  </si>
  <si>
    <t>REPUTACIÓN</t>
  </si>
  <si>
    <t>CONFORMIDAD /</t>
  </si>
  <si>
    <t>CUMPLIMIENTO</t>
  </si>
  <si>
    <t>No-Económico (Social y del Medio Ambiente)</t>
  </si>
  <si>
    <t>Malestares o síntomas leves subjetivos y de corta duración.</t>
  </si>
  <si>
    <t>Normalmente requieren primeros auxilios sin tratamiento médico.</t>
  </si>
  <si>
    <t>Lesiones reversibles que requieren tratamiento, pero no limitan las labores.</t>
  </si>
  <si>
    <t>Normalmente requieren tratamiento médico.</t>
  </si>
  <si>
    <t>CASI SEGURO</t>
  </si>
  <si>
    <t>PROBABLE</t>
  </si>
  <si>
    <t>POSIBLE</t>
  </si>
  <si>
    <t>IMPROBABLE</t>
  </si>
  <si>
    <t>RARO</t>
  </si>
  <si>
    <t>PROBABILIDAD</t>
  </si>
  <si>
    <t>Descripción de la Probabilidad</t>
  </si>
  <si>
    <t>Frecuencia</t>
  </si>
  <si>
    <t>Evento recurrente durante la vida util de una operación/Proyecto</t>
  </si>
  <si>
    <t>Evento que puede ocurrir con frecuencia durante la vida útil de una operación/proyecto</t>
  </si>
  <si>
    <t>Evento que puede ocurrir durante la vida útil de una operación/Proyecto</t>
  </si>
  <si>
    <t>Evento de ocurrencia improbable  durante la vida útil de una operación/Proyecto</t>
  </si>
  <si>
    <t>Evento de ocurrencia muy improbable durante la vida útil de una operación</t>
  </si>
  <si>
    <t>Ocurre mas de dos veces al año</t>
  </si>
  <si>
    <t>Normalmente ocurre una o dos veces al año</t>
  </si>
  <si>
    <t>Normalmente ocurre en 1 - 10 años</t>
  </si>
  <si>
    <t>Normalmente ocurre en 10 - 100 años</t>
  </si>
  <si>
    <t>Evento de frecuencia superior a 100 años</t>
  </si>
  <si>
    <t xml:space="preserve">Efectos reversibles en la salud de poca consideración, que, como máximo, requieren tratamiento de primeros auxilios. </t>
  </si>
  <si>
    <t>Puede incluir irritaciones menores de los ojos, garganta, nariz y/o piel, o malestar muscular menor no habitual</t>
  </si>
  <si>
    <t xml:space="preserve">Efectos reversibles en la salud de consideración que, por lo general, requieren tratamiento médico. </t>
  </si>
  <si>
    <t>Puede incluir efectos producidos por la temperatura y viajes; estrés y quemaduras de sol.</t>
  </si>
  <si>
    <t xml:space="preserve">Efectos severos, reversibles en la salud, de consideración que suelen provocar enfermedad con tiempo perdido. </t>
  </si>
  <si>
    <t>Pueden incluir efectos graves/ de corta duración asociados a efectos de temperaturas extremas; a la vibración; o efectos en el sistema musculoesquelético, en el sistema nervioso; ciertas enfermedades infecciosas y malaria no falciparum.</t>
  </si>
  <si>
    <t xml:space="preserve">Única fatalidad o efectos irreversibles para la salud o enfermedad incapacitante. </t>
  </si>
  <si>
    <t>Puede incluir efectos de tóxicos cancerígenos, mutágenos, teratógenos y reproductivos sospechosos; condiciones crónicas progresivas y/o efectos graves/de corta duración y alto riesgo.</t>
  </si>
  <si>
    <t xml:space="preserve">Fatalidades múltiples o enfermedad seria incapacitante que afecta a numerosas personas. </t>
  </si>
  <si>
    <t>Puede incluir efectos de tóxicos humanos cancerígenos, mutágenos, teratógenos y reproductivos conocidos y sensibilización respiratoria letal y malaria falciparum</t>
  </si>
  <si>
    <t>Normalmente, lesiones con tiempo perdido.</t>
  </si>
  <si>
    <t>Única fatalidad y/o daño irreversible severo o discapacidad severa que afecta a una o más personas.</t>
  </si>
  <si>
    <t>Fatalidades múltiples o daño permanente que afecta a numerosas
personas.</t>
  </si>
  <si>
    <t>Impacto limitado a una fuente cercana, de rápida recuperación (normalmente, un turno).</t>
  </si>
  <si>
    <t>Impacto limitado a una fuente cercana, recuperable en el corto plazo (normalmente, una semana).</t>
  </si>
  <si>
    <t>No se aplica.</t>
  </si>
  <si>
    <t>Impacto limitado a una fuente cercana, recuperable en el mediano plazo (normalmente, un mes).</t>
  </si>
  <si>
    <t>Impacto limitado a una fuente cercana, reversible en el corto plazo (normalmente, una semana).</t>
  </si>
  <si>
    <t>El impacto no está limitado, recuperable en el largo plazo y deja secuelas (normalmente, durante años).</t>
  </si>
  <si>
    <t>El impacto es generalizado, no limitado, recuperable en el largo plazo y deja secuelas importantes (normalmente, durante años).</t>
  </si>
  <si>
    <t>El impacto no está limitad, recuperable en el largo plazo y deja secuelas (normalmente, durante años).</t>
  </si>
  <si>
    <t>Tipo de Riesgo</t>
  </si>
  <si>
    <t>Definición</t>
  </si>
  <si>
    <t>Definiciones de Tipo de Peligros HSEQ</t>
  </si>
  <si>
    <t>Potencial de daño causado por exposición a peligros biológicos, incluyendo flora (plantas) y fauna (animales), y varios agentes de sub-clases específicas.</t>
  </si>
  <si>
    <t>Potencial de lesión o daño a personas o equipos/recursos resultantes de exposición a fuentes y eventos naturales, ambientales o climáticos extremos como el tiempo (ej. Rayos, vientos fuertes, inundación).</t>
  </si>
  <si>
    <t>Potencial de exposición por contacto con o proximidad a fuentes de energía magnética o eléctrica que pueden causar daños a personas, equipos/recursos o al ambiente.</t>
  </si>
  <si>
    <t>Potencial de exposición a acciones o fuerzas físicas, incluyendo mal diseño: presentando el potencial de daños asociados con fatiga, movimientos excesivos, no naturales o repetitivos; mala postura u otros esfuerzos físicos no deseados en el cuerpo humano.</t>
  </si>
  <si>
    <t>Potencial de daño resultante de fuente o eventos externos (es decir, fuera del control directo de la operación).  Esto puede ser usado para incluir acciones legislativos o gubernamentales restrictivas contribuyentes con un riesgo de cumplimiento de reglas.</t>
  </si>
  <si>
    <t>Potencial que una persona, objeto o estructura sujetos a su propio peso o inercia, caigan, muevan inesperadamente o actúen bajo fuerzas gravitacionales descontroladas.</t>
  </si>
  <si>
    <t>Potencial de daño resultante por sobreexposición a luz o iluminación inadecuada del centro de trabajo.</t>
  </si>
  <si>
    <t>Potencial de interacción inesperada o no intencionada con Fuentes de energía mecánica; incluyendo equipos y fuerzas o movimientos no controlados con el potencial de causar daños a personas, equipos/recursos o el ambiente.</t>
  </si>
  <si>
    <t>Potencial de daño a personas (ellos mismos o terceros) y equipos /recursos asociados con acciones, esfuerzos o tensionantes no deseados.</t>
  </si>
  <si>
    <t>Potencial de daños resultantes de liberación súbita de presión de una fuente específica</t>
  </si>
  <si>
    <t>Potencial de daño resultante de exposición o contacto con ondas de radiación ya sea de Fuentes naturales o fabricadas (caracterizadas como fuentes ionizantes o no ionizantes).</t>
  </si>
  <si>
    <t>Donde haya potencial de un elemento de las actividades de una empresa para interactuar negativamente (o positivamente) con expectativas sociales o culturales que conlleven a impacto localizado.</t>
  </si>
  <si>
    <t>Potencial de daño resultante de exposición prolongada a ruido o vibración excesivos.</t>
  </si>
  <si>
    <t xml:space="preserve">Sustancias
</t>
  </si>
  <si>
    <t>Potencial de daños resultantes de exposición inesperada o no intencionada a materiales físicos o químicos cuyas propiedades no son controladas normalmente.
Substancias son agrupadas bajo atributos asociados con su actividad más común.</t>
  </si>
  <si>
    <t xml:space="preserve">Potencial de daño o fuerzas dañinas del contacto con o variación en energía térmica (Caliente o Fría).  Esto incluye fuegos provenientes de cualquier material inflamable (sólido, polvo, líquido o gas).
Explosiones pueden definirse como onda súbita de presión, sean causadas o no por ignición
</t>
  </si>
  <si>
    <t xml:space="preserve">Vehículos y Transporte
</t>
  </si>
  <si>
    <t>Potencial de daño (incluyendo a daño material) resultado de la operación de equipos autopropulsados – relacionado normalmente a impacto o colisión a alta velocidad.</t>
  </si>
  <si>
    <t>Potencial de daños causados por el uso inapropiado de recursos o gestión o desecho inadecuado de materiales residuales.</t>
  </si>
  <si>
    <t>Potencial de daño resultante de peligros físicos asociados con las condiciones de lugar de trabajo o con una localidad específica.</t>
  </si>
  <si>
    <t>Matriz de Roles (RACI)</t>
  </si>
  <si>
    <r>
      <rPr>
        <b/>
        <sz val="11"/>
        <rFont val="Calibri"/>
        <family val="2"/>
        <scheme val="minor"/>
      </rPr>
      <t>I</t>
    </r>
    <r>
      <rPr>
        <sz val="11"/>
        <rFont val="Calibri"/>
        <family val="2"/>
        <scheme val="minor"/>
      </rPr>
      <t xml:space="preserve"> = Informado</t>
    </r>
  </si>
  <si>
    <r>
      <rPr>
        <b/>
        <sz val="9"/>
        <rFont val="Times New Roman"/>
        <family val="1"/>
      </rPr>
      <t xml:space="preserve"> </t>
    </r>
    <r>
      <rPr>
        <b/>
        <sz val="9"/>
        <rFont val="Calibri"/>
        <family val="2"/>
      </rPr>
      <t>I = Informado:</t>
    </r>
    <r>
      <rPr>
        <sz val="9"/>
        <rFont val="Calibri"/>
        <family val="2"/>
      </rPr>
      <t xml:space="preserve"> Es la persona que recibe los resultados de una tarea o se le informa acerca de los avances del proceso.</t>
    </r>
  </si>
  <si>
    <r>
      <rPr>
        <b/>
        <sz val="11"/>
        <rFont val="Calibri"/>
        <family val="2"/>
        <scheme val="minor"/>
      </rPr>
      <t>R</t>
    </r>
    <r>
      <rPr>
        <sz val="11"/>
        <rFont val="Calibri"/>
        <family val="2"/>
        <scheme val="minor"/>
      </rPr>
      <t xml:space="preserve"> = Responsable de ejecutar</t>
    </r>
  </si>
  <si>
    <r>
      <rPr>
        <b/>
        <sz val="11"/>
        <rFont val="Calibri"/>
        <family val="2"/>
        <scheme val="minor"/>
      </rPr>
      <t>A</t>
    </r>
    <r>
      <rPr>
        <sz val="11"/>
        <rFont val="Calibri"/>
        <family val="2"/>
        <scheme val="minor"/>
      </rPr>
      <t xml:space="preserve"> = Aprueba</t>
    </r>
  </si>
  <si>
    <t>Código: IPL-FOR-03            Versión: 01</t>
  </si>
  <si>
    <r>
      <rPr>
        <b/>
        <sz val="9"/>
        <rFont val="Calibri"/>
        <family val="2"/>
      </rPr>
      <t>C = Consultado:</t>
    </r>
    <r>
      <rPr>
        <sz val="9"/>
        <rFont val="Calibri"/>
        <family val="2"/>
      </rPr>
      <t xml:space="preserve"> Es la persona no implicada directamente en la ejecución de la tarea, sin embargo su opinión es importante para definir una actividad.</t>
    </r>
  </si>
  <si>
    <r>
      <rPr>
        <b/>
        <sz val="9"/>
        <rFont val="Calibri"/>
        <family val="2"/>
      </rPr>
      <t>R = Responsable de ejecuta</t>
    </r>
    <r>
      <rPr>
        <sz val="9"/>
        <rFont val="Calibri"/>
        <family val="2"/>
      </rPr>
      <t>r: Es el responsable de llevar a cabo una tarea determinada. De esta manera, para cada tarea definida en el proyecto existe normalmente un rol responsable de su ejecución.</t>
    </r>
  </si>
  <si>
    <r>
      <rPr>
        <b/>
        <sz val="9"/>
        <rFont val="Times New Roman"/>
        <family val="1"/>
      </rPr>
      <t xml:space="preserve"> </t>
    </r>
    <r>
      <rPr>
        <b/>
        <sz val="9"/>
        <rFont val="Calibri"/>
        <family val="2"/>
      </rPr>
      <t>A = Aprueba:</t>
    </r>
    <r>
      <rPr>
        <sz val="9"/>
        <rFont val="Calibri"/>
        <family val="2"/>
      </rPr>
      <t xml:space="preserve"> Es la persona que asume la responsabilidad final por la correcta y completa ejecución de una tarea y recibe informacion de los responsables de la ejecución de la misma.</t>
    </r>
  </si>
  <si>
    <t>Nombre del proyecto:</t>
  </si>
  <si>
    <t>Nombre  Clave del proyecto:</t>
  </si>
  <si>
    <t>Fecha:</t>
  </si>
  <si>
    <t>R</t>
  </si>
  <si>
    <t>I</t>
  </si>
  <si>
    <t>Colaborador</t>
  </si>
  <si>
    <r>
      <rPr>
        <b/>
        <sz val="11"/>
        <rFont val="Calibri"/>
        <family val="2"/>
        <scheme val="minor"/>
      </rPr>
      <t>C</t>
    </r>
    <r>
      <rPr>
        <sz val="11"/>
        <rFont val="Calibri"/>
        <family val="2"/>
        <scheme val="minor"/>
      </rPr>
      <t>= Consultado</t>
    </r>
  </si>
  <si>
    <t>Pamela Pino</t>
  </si>
  <si>
    <t>Actividades</t>
  </si>
  <si>
    <t>Oscar Rodríguez</t>
  </si>
  <si>
    <t>Javier Gavancho</t>
  </si>
  <si>
    <t>Gráficos</t>
  </si>
  <si>
    <t>Revisión del plano guía del tramo en estudio</t>
  </si>
  <si>
    <t>Revisión de antecedentes por predio (73)</t>
  </si>
  <si>
    <t>Realización de los Planos y Memorias para la Búsqueda Catastral</t>
  </si>
  <si>
    <t>Subsanación de observaciones a las Búsquedas Catastrales</t>
  </si>
  <si>
    <t>Interpretación y análisis de las Búsquedas Catastrales</t>
  </si>
  <si>
    <t>Clasificación de certificados de las Búsquedas Catastrales</t>
  </si>
  <si>
    <t>Elaboración del informe de Búsqueda Catastral</t>
  </si>
  <si>
    <t>Actualización del inventario para el expediente en campo</t>
  </si>
  <si>
    <t>Actualización de los documentos para el expediente en campo</t>
  </si>
  <si>
    <t>Análisis de los documentos de propiedad por código</t>
  </si>
  <si>
    <t>Análisis y generación de la Memoria Descriptiva por código</t>
  </si>
  <si>
    <t>Realización del Plano para el expediente de tasación</t>
  </si>
  <si>
    <t>Presentación del Expediente de Tasación al Ministerio de Vivienda</t>
  </si>
  <si>
    <t>Presentación de las Búsquedas Catastrales a SUNARP</t>
  </si>
  <si>
    <t>Revisar las Tasaciones</t>
  </si>
  <si>
    <t>Informe final de notificación de pasivos</t>
  </si>
  <si>
    <t>Proyecto de resolución de pago al MTC</t>
  </si>
  <si>
    <t>Brigada de Campo</t>
  </si>
  <si>
    <t>PACRI: Carretera Mazamari - Pangoa - Cubantia</t>
  </si>
  <si>
    <t>AGR-PANGOA-CUBANTIA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</si>
</sst>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67" x14ac:knownFonts="1">
    <font>
      <sz val="10"/>
      <name val="Arial"/>
    </font>
    <font>
      <sz val="11"/>
      <color theme="1"/>
      <name val="Calibri"/>
      <family val="2"/>
      <scheme val="minor"/>
    </font>
    <font>
      <sz val="11"/>
      <color theme="1"/>
      <name val="Calibri"/>
      <family val="2"/>
      <scheme val="minor"/>
    </font>
    <font>
      <sz val="10"/>
      <name val="Arial"/>
      <family val="2"/>
    </font>
    <font>
      <sz val="10"/>
      <color indexed="12"/>
      <name val="Arial"/>
      <family val="2"/>
    </font>
    <font>
      <sz val="10"/>
      <name val="Arial"/>
      <family val="2"/>
    </font>
    <font>
      <sz val="10"/>
      <color indexed="10"/>
      <name val="Arial"/>
      <family val="2"/>
    </font>
    <font>
      <sz val="9"/>
      <name val="Arial"/>
      <family val="2"/>
    </font>
    <font>
      <sz val="8"/>
      <name val="Arial"/>
      <family val="2"/>
    </font>
    <font>
      <b/>
      <sz val="10"/>
      <name val="Arial"/>
      <family val="2"/>
    </font>
    <font>
      <b/>
      <i/>
      <sz val="10"/>
      <color indexed="8"/>
      <name val="Arial"/>
      <family val="2"/>
    </font>
    <font>
      <b/>
      <sz val="14"/>
      <name val="Arial"/>
      <family val="2"/>
    </font>
    <font>
      <b/>
      <sz val="16"/>
      <name val="Arial"/>
      <family val="2"/>
    </font>
    <font>
      <b/>
      <sz val="12"/>
      <name val="Arial"/>
      <family val="2"/>
    </font>
    <font>
      <b/>
      <sz val="10"/>
      <color indexed="12"/>
      <name val="Arial"/>
      <family val="2"/>
    </font>
    <font>
      <b/>
      <sz val="10"/>
      <color indexed="9"/>
      <name val="Arial"/>
      <family val="2"/>
    </font>
    <font>
      <b/>
      <sz val="8"/>
      <name val="Arial"/>
      <family val="2"/>
    </font>
    <font>
      <b/>
      <sz val="8"/>
      <color indexed="9"/>
      <name val="Arial"/>
      <family val="2"/>
    </font>
    <font>
      <sz val="8"/>
      <name val="Arial"/>
      <family val="2"/>
    </font>
    <font>
      <sz val="10"/>
      <color indexed="12"/>
      <name val="Arial"/>
      <family val="2"/>
    </font>
    <font>
      <sz val="1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8"/>
      <color indexed="81"/>
      <name val="Tahoma"/>
      <family val="2"/>
    </font>
    <font>
      <sz val="8"/>
      <color indexed="81"/>
      <name val="Tahoma"/>
      <family val="2"/>
    </font>
    <font>
      <b/>
      <sz val="11"/>
      <color indexed="81"/>
      <name val="Tahoma"/>
      <family val="2"/>
    </font>
    <font>
      <b/>
      <sz val="11"/>
      <name val="Arial"/>
      <family val="2"/>
    </font>
    <font>
      <b/>
      <sz val="10"/>
      <color indexed="8"/>
      <name val="Arial"/>
      <family val="2"/>
    </font>
    <font>
      <b/>
      <sz val="12"/>
      <color indexed="9"/>
      <name val="Arial"/>
      <family val="2"/>
    </font>
    <font>
      <sz val="10"/>
      <color indexed="8"/>
      <name val="Arial"/>
      <family val="2"/>
    </font>
    <font>
      <sz val="12"/>
      <color indexed="8"/>
      <name val="Times New Roman"/>
      <family val="1"/>
    </font>
    <font>
      <b/>
      <sz val="22"/>
      <name val="Arial"/>
      <family val="2"/>
    </font>
    <font>
      <sz val="9"/>
      <name val="Arial"/>
      <family val="2"/>
    </font>
    <font>
      <sz val="11"/>
      <name val="Arial"/>
      <family val="2"/>
    </font>
    <font>
      <i/>
      <sz val="9"/>
      <name val="Arial"/>
      <family val="2"/>
    </font>
    <font>
      <b/>
      <sz val="22"/>
      <color indexed="8"/>
      <name val="Arial"/>
      <family val="2"/>
    </font>
    <font>
      <b/>
      <sz val="20"/>
      <name val="Arial"/>
      <family val="2"/>
    </font>
    <font>
      <sz val="10"/>
      <name val="Arial"/>
      <family val="2"/>
    </font>
    <font>
      <sz val="11"/>
      <color theme="1"/>
      <name val="Calibri"/>
      <family val="2"/>
      <scheme val="minor"/>
    </font>
    <font>
      <b/>
      <sz val="11"/>
      <color theme="1"/>
      <name val="Calibri"/>
      <family val="2"/>
      <scheme val="minor"/>
    </font>
    <font>
      <b/>
      <sz val="14"/>
      <color theme="1"/>
      <name val="Calibri"/>
      <family val="2"/>
      <scheme val="minor"/>
    </font>
    <font>
      <sz val="7"/>
      <color theme="1" tint="0.499984740745262"/>
      <name val="Arial"/>
      <family val="2"/>
    </font>
    <font>
      <b/>
      <sz val="10"/>
      <color theme="0"/>
      <name val="Arial"/>
      <family val="2"/>
    </font>
    <font>
      <sz val="7"/>
      <color rgb="FFFF0000"/>
      <name val="Arial"/>
      <family val="2"/>
    </font>
    <font>
      <b/>
      <sz val="16"/>
      <name val="Calibri"/>
      <family val="2"/>
      <scheme val="minor"/>
    </font>
    <font>
      <sz val="10"/>
      <name val="Calibri"/>
      <family val="2"/>
      <scheme val="minor"/>
    </font>
    <font>
      <sz val="11"/>
      <name val="Calibri"/>
      <family val="2"/>
      <scheme val="minor"/>
    </font>
    <font>
      <b/>
      <sz val="11"/>
      <name val="Calibri"/>
      <family val="2"/>
      <scheme val="minor"/>
    </font>
    <font>
      <sz val="9"/>
      <name val="Calibri"/>
      <family val="2"/>
    </font>
    <font>
      <b/>
      <sz val="9"/>
      <name val="Calibri"/>
      <family val="2"/>
    </font>
    <font>
      <b/>
      <sz val="9"/>
      <name val="Times New Roman"/>
      <family val="1"/>
    </font>
    <font>
      <b/>
      <sz val="10"/>
      <name val="Calibri"/>
      <family val="2"/>
      <scheme val="minor"/>
    </font>
  </fonts>
  <fills count="4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7"/>
        <bgColor indexed="64"/>
      </patternFill>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indexed="64"/>
      </patternFill>
    </fill>
  </fills>
  <borders count="7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9"/>
      </bottom>
      <diagonal/>
    </border>
    <border>
      <left/>
      <right style="medium">
        <color indexed="64"/>
      </right>
      <top/>
      <bottom style="medium">
        <color indexed="64"/>
      </bottom>
      <diagonal/>
    </border>
    <border>
      <left style="medium">
        <color indexed="64"/>
      </left>
      <right style="medium">
        <color indexed="64"/>
      </right>
      <top style="medium">
        <color indexed="9"/>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9"/>
      </left>
      <right style="medium">
        <color indexed="9"/>
      </right>
      <top style="medium">
        <color indexed="64"/>
      </top>
      <bottom/>
      <diagonal/>
    </border>
    <border>
      <left style="double">
        <color indexed="64"/>
      </left>
      <right/>
      <top style="double">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9"/>
      </right>
      <top style="medium">
        <color indexed="64"/>
      </top>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9"/>
      </left>
      <right style="medium">
        <color indexed="64"/>
      </right>
      <top style="medium">
        <color indexed="64"/>
      </top>
      <bottom/>
      <diagonal/>
    </border>
    <border>
      <left style="medium">
        <color indexed="64"/>
      </left>
      <right style="medium">
        <color indexed="64"/>
      </right>
      <top style="medium">
        <color indexed="64"/>
      </top>
      <bottom style="medium">
        <color indexed="9"/>
      </bottom>
      <diagonal/>
    </border>
    <border>
      <left style="medium">
        <color indexed="64"/>
      </left>
      <right/>
      <top style="thin">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4">
    <xf numFmtId="0" fontId="0" fillId="0" borderId="0"/>
    <xf numFmtId="0" fontId="5" fillId="0" borderId="0"/>
    <xf numFmtId="0" fontId="21" fillId="2" borderId="0" applyNumberFormat="0" applyBorder="0" applyAlignment="0" applyProtection="0"/>
    <xf numFmtId="0" fontId="21" fillId="3" borderId="0" applyNumberFormat="0" applyBorder="0" applyAlignment="0" applyProtection="0"/>
    <xf numFmtId="0" fontId="21" fillId="4" borderId="0" applyNumberFormat="0" applyBorder="0" applyAlignment="0" applyProtection="0"/>
    <xf numFmtId="0" fontId="21" fillId="5" borderId="0" applyNumberFormat="0" applyBorder="0" applyAlignment="0" applyProtection="0"/>
    <xf numFmtId="0" fontId="21" fillId="6" borderId="0" applyNumberFormat="0" applyBorder="0" applyAlignment="0" applyProtection="0"/>
    <xf numFmtId="0" fontId="21" fillId="7" borderId="0" applyNumberFormat="0" applyBorder="0" applyAlignment="0" applyProtection="0"/>
    <xf numFmtId="0" fontId="21" fillId="8" borderId="0" applyNumberFormat="0" applyBorder="0" applyAlignment="0" applyProtection="0"/>
    <xf numFmtId="0" fontId="21" fillId="9" borderId="0" applyNumberFormat="0" applyBorder="0" applyAlignment="0" applyProtection="0"/>
    <xf numFmtId="0" fontId="21" fillId="10" borderId="0" applyNumberFormat="0" applyBorder="0" applyAlignment="0" applyProtection="0"/>
    <xf numFmtId="0" fontId="21" fillId="5" borderId="0" applyNumberFormat="0" applyBorder="0" applyAlignment="0" applyProtection="0"/>
    <xf numFmtId="0" fontId="21" fillId="8" borderId="0" applyNumberFormat="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2" fillId="9" borderId="0" applyNumberFormat="0" applyBorder="0" applyAlignment="0" applyProtection="0"/>
    <xf numFmtId="0" fontId="22" fillId="10"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22" fillId="19" borderId="0" applyNumberFormat="0" applyBorder="0" applyAlignment="0" applyProtection="0"/>
    <xf numFmtId="0" fontId="23" fillId="3" borderId="0" applyNumberFormat="0" applyBorder="0" applyAlignment="0" applyProtection="0"/>
    <xf numFmtId="0" fontId="24" fillId="20" borderId="1" applyNumberFormat="0" applyAlignment="0" applyProtection="0"/>
    <xf numFmtId="0" fontId="25" fillId="21" borderId="2" applyNumberFormat="0" applyAlignment="0" applyProtection="0"/>
    <xf numFmtId="0" fontId="26" fillId="0" borderId="0" applyNumberFormat="0" applyFill="0" applyBorder="0" applyAlignment="0" applyProtection="0"/>
    <xf numFmtId="0" fontId="27" fillId="4" borderId="0" applyNumberFormat="0" applyBorder="0" applyAlignment="0" applyProtection="0"/>
    <xf numFmtId="0" fontId="28" fillId="0" borderId="3" applyNumberFormat="0" applyFill="0" applyAlignment="0" applyProtection="0"/>
    <xf numFmtId="0" fontId="29" fillId="0" borderId="4" applyNumberFormat="0" applyFill="0" applyAlignment="0" applyProtection="0"/>
    <xf numFmtId="0" fontId="30" fillId="0" borderId="5" applyNumberFormat="0" applyFill="0" applyAlignment="0" applyProtection="0"/>
    <xf numFmtId="0" fontId="30" fillId="0" borderId="0" applyNumberFormat="0" applyFill="0" applyBorder="0" applyAlignment="0" applyProtection="0"/>
    <xf numFmtId="0" fontId="31" fillId="7" borderId="1" applyNumberFormat="0" applyAlignment="0" applyProtection="0"/>
    <xf numFmtId="0" fontId="32" fillId="0" borderId="6" applyNumberFormat="0" applyFill="0" applyAlignment="0" applyProtection="0"/>
    <xf numFmtId="0" fontId="33" fillId="22" borderId="0" applyNumberFormat="0" applyBorder="0" applyAlignment="0" applyProtection="0"/>
    <xf numFmtId="0" fontId="33" fillId="22" borderId="0" applyNumberFormat="0" applyBorder="0" applyAlignment="0" applyProtection="0"/>
    <xf numFmtId="0" fontId="5" fillId="0" borderId="0"/>
    <xf numFmtId="0" fontId="53" fillId="0" borderId="0"/>
    <xf numFmtId="0" fontId="52" fillId="0" borderId="0" applyFont="0" applyFill="0" applyBorder="0" applyAlignment="0" applyProtection="0"/>
    <xf numFmtId="0" fontId="5" fillId="23" borderId="7" applyNumberFormat="0" applyFont="0" applyAlignment="0" applyProtection="0"/>
    <xf numFmtId="0" fontId="34" fillId="20" borderId="8" applyNumberFormat="0" applyAlignment="0" applyProtection="0"/>
    <xf numFmtId="9" fontId="3" fillId="0" borderId="0" applyFont="0" applyFill="0" applyBorder="0" applyAlignment="0" applyProtection="0"/>
    <xf numFmtId="49" fontId="7" fillId="0" borderId="0">
      <alignment horizontal="left" vertical="top" wrapText="1"/>
    </xf>
    <xf numFmtId="49" fontId="47" fillId="0" borderId="0">
      <alignment horizontal="left" vertical="top" wrapText="1"/>
    </xf>
    <xf numFmtId="49" fontId="47" fillId="0" borderId="0">
      <alignment horizontal="left" vertical="top" wrapText="1"/>
    </xf>
    <xf numFmtId="0" fontId="35" fillId="0" borderId="0" applyNumberFormat="0" applyFill="0" applyBorder="0" applyAlignment="0" applyProtection="0"/>
    <xf numFmtId="0" fontId="36" fillId="0" borderId="9" applyNumberFormat="0" applyFill="0" applyAlignment="0" applyProtection="0"/>
    <xf numFmtId="0" fontId="36" fillId="0" borderId="9" applyNumberFormat="0" applyFill="0" applyAlignment="0" applyProtection="0"/>
    <xf numFmtId="0" fontId="37" fillId="0" borderId="0" applyNumberFormat="0" applyFill="0" applyBorder="0" applyAlignment="0" applyProtection="0"/>
    <xf numFmtId="0" fontId="2" fillId="0" borderId="0"/>
    <xf numFmtId="0" fontId="1" fillId="0" borderId="0"/>
  </cellStyleXfs>
  <cellXfs count="412">
    <xf numFmtId="0" fontId="0" fillId="0" borderId="0" xfId="0"/>
    <xf numFmtId="0" fontId="4" fillId="0" borderId="0" xfId="0" applyFont="1"/>
    <xf numFmtId="0" fontId="5" fillId="0" borderId="0" xfId="0" applyFont="1" applyFill="1"/>
    <xf numFmtId="0" fontId="0" fillId="0" borderId="0" xfId="0" applyFill="1"/>
    <xf numFmtId="0" fontId="4" fillId="0" borderId="0" xfId="0" applyFont="1" applyFill="1"/>
    <xf numFmtId="0" fontId="0" fillId="0" borderId="0" xfId="0" applyBorder="1"/>
    <xf numFmtId="0" fontId="0" fillId="0" borderId="0" xfId="0" applyAlignment="1">
      <alignment horizontal="center"/>
    </xf>
    <xf numFmtId="0" fontId="4" fillId="0" borderId="0" xfId="0" applyFont="1" applyFill="1" applyBorder="1"/>
    <xf numFmtId="0" fontId="4" fillId="0" borderId="0" xfId="0" applyFont="1" applyBorder="1"/>
    <xf numFmtId="0" fontId="5" fillId="0" borderId="0" xfId="0" applyNumberFormat="1" applyFont="1" applyFill="1" applyBorder="1" applyAlignment="1"/>
    <xf numFmtId="0" fontId="0" fillId="0" borderId="0" xfId="0" applyNumberFormat="1" applyFill="1" applyBorder="1" applyAlignment="1">
      <alignment horizontal="left"/>
    </xf>
    <xf numFmtId="0" fontId="5" fillId="0" borderId="0" xfId="0" applyNumberFormat="1" applyFont="1" applyFill="1" applyBorder="1" applyAlignment="1">
      <alignment horizontal="left"/>
    </xf>
    <xf numFmtId="0" fontId="0" fillId="0" borderId="0" xfId="0" applyNumberFormat="1" applyFill="1" applyBorder="1" applyAlignment="1"/>
    <xf numFmtId="0" fontId="3" fillId="0" borderId="0" xfId="0" applyNumberFormat="1" applyFont="1" applyFill="1" applyBorder="1" applyAlignment="1">
      <alignment horizontal="left"/>
    </xf>
    <xf numFmtId="0" fontId="0" fillId="0" borderId="0" xfId="0" applyNumberFormat="1"/>
    <xf numFmtId="49" fontId="0" fillId="0" borderId="0" xfId="0" applyNumberFormat="1"/>
    <xf numFmtId="0" fontId="4" fillId="0" borderId="0" xfId="0" applyFont="1" applyAlignment="1">
      <alignment horizontal="center"/>
    </xf>
    <xf numFmtId="0" fontId="0" fillId="0" borderId="10" xfId="0" applyBorder="1"/>
    <xf numFmtId="0" fontId="0" fillId="0" borderId="11" xfId="0" applyBorder="1"/>
    <xf numFmtId="0" fontId="9" fillId="24" borderId="11" xfId="0" applyFont="1" applyFill="1" applyBorder="1" applyAlignment="1">
      <alignment horizontal="center" vertical="center"/>
    </xf>
    <xf numFmtId="0" fontId="9" fillId="25" borderId="10" xfId="0" applyFont="1" applyFill="1" applyBorder="1" applyAlignment="1">
      <alignment horizontal="center" vertical="center"/>
    </xf>
    <xf numFmtId="0" fontId="9" fillId="26" borderId="12" xfId="0" applyFont="1" applyFill="1" applyBorder="1" applyAlignment="1">
      <alignment horizontal="center" vertical="center"/>
    </xf>
    <xf numFmtId="0" fontId="9" fillId="24" borderId="13" xfId="0" applyFont="1" applyFill="1" applyBorder="1" applyAlignment="1">
      <alignment horizontal="center" vertical="center"/>
    </xf>
    <xf numFmtId="0" fontId="9" fillId="24" borderId="12" xfId="0" applyFont="1" applyFill="1" applyBorder="1" applyAlignment="1">
      <alignment horizontal="center" vertical="center"/>
    </xf>
    <xf numFmtId="0" fontId="9" fillId="26" borderId="13" xfId="0" applyFont="1" applyFill="1" applyBorder="1" applyAlignment="1">
      <alignment horizontal="center" vertical="center"/>
    </xf>
    <xf numFmtId="0" fontId="9" fillId="27" borderId="13" xfId="0" applyFont="1" applyFill="1" applyBorder="1" applyAlignment="1">
      <alignment horizontal="center" vertical="center"/>
    </xf>
    <xf numFmtId="0" fontId="10" fillId="25" borderId="10" xfId="0" applyFont="1" applyFill="1" applyBorder="1" applyAlignment="1">
      <alignment horizontal="center" vertical="center"/>
    </xf>
    <xf numFmtId="0" fontId="10" fillId="24" borderId="12" xfId="0" applyFont="1" applyFill="1" applyBorder="1" applyAlignment="1">
      <alignment horizontal="center" vertical="center"/>
    </xf>
    <xf numFmtId="0" fontId="10" fillId="26" borderId="12" xfId="0" applyFont="1" applyFill="1" applyBorder="1" applyAlignment="1">
      <alignment horizontal="center" vertical="center"/>
    </xf>
    <xf numFmtId="0" fontId="11" fillId="28" borderId="14" xfId="0" applyFont="1" applyFill="1" applyBorder="1" applyAlignment="1">
      <alignment horizontal="centerContinuous" vertical="center"/>
    </xf>
    <xf numFmtId="0" fontId="11" fillId="28" borderId="15" xfId="0" applyFont="1" applyFill="1" applyBorder="1" applyAlignment="1">
      <alignment horizontal="centerContinuous" vertical="center"/>
    </xf>
    <xf numFmtId="0" fontId="11" fillId="28" borderId="16" xfId="0" applyFont="1" applyFill="1" applyBorder="1" applyAlignment="1">
      <alignment horizontal="centerContinuous" vertical="center"/>
    </xf>
    <xf numFmtId="0" fontId="11" fillId="28" borderId="0" xfId="0" applyFont="1" applyFill="1" applyBorder="1" applyAlignment="1">
      <alignment horizontal="centerContinuous" vertical="center"/>
    </xf>
    <xf numFmtId="0" fontId="11" fillId="28" borderId="17" xfId="0" applyFont="1" applyFill="1" applyBorder="1" applyAlignment="1">
      <alignment horizontal="centerContinuous" vertical="center"/>
    </xf>
    <xf numFmtId="0" fontId="9" fillId="0" borderId="18" xfId="0" applyFont="1" applyBorder="1" applyAlignment="1">
      <alignment horizontal="centerContinuous"/>
    </xf>
    <xf numFmtId="0" fontId="9" fillId="0" borderId="19" xfId="0" applyFont="1" applyBorder="1" applyAlignment="1">
      <alignment horizontal="centerContinuous"/>
    </xf>
    <xf numFmtId="0" fontId="9" fillId="0" borderId="20" xfId="0" applyFont="1" applyBorder="1" applyAlignment="1">
      <alignment horizontal="centerContinuous"/>
    </xf>
    <xf numFmtId="0" fontId="0" fillId="0" borderId="18" xfId="0" quotePrefix="1" applyBorder="1" applyAlignment="1">
      <alignment horizontal="right"/>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1" fillId="28" borderId="0" xfId="0" applyFont="1" applyFill="1" applyBorder="1" applyAlignment="1">
      <alignment horizontal="center" vertical="center"/>
    </xf>
    <xf numFmtId="0" fontId="0" fillId="29" borderId="0" xfId="0" applyFill="1"/>
    <xf numFmtId="0" fontId="0" fillId="29" borderId="0" xfId="0" applyFill="1" applyAlignment="1">
      <alignment wrapText="1"/>
    </xf>
    <xf numFmtId="0" fontId="0" fillId="29" borderId="0" xfId="0" applyFill="1" applyAlignment="1"/>
    <xf numFmtId="0" fontId="14" fillId="0" borderId="25" xfId="0" applyFont="1" applyBorder="1"/>
    <xf numFmtId="0" fontId="9" fillId="0" borderId="26" xfId="0" applyFont="1" applyBorder="1" applyAlignment="1">
      <alignment horizontal="center"/>
    </xf>
    <xf numFmtId="0" fontId="9" fillId="0" borderId="27" xfId="0" applyFont="1" applyBorder="1" applyAlignment="1">
      <alignment horizontal="center"/>
    </xf>
    <xf numFmtId="0" fontId="9" fillId="0" borderId="28" xfId="0" applyFont="1" applyBorder="1" applyAlignment="1">
      <alignment horizontal="center"/>
    </xf>
    <xf numFmtId="0" fontId="9" fillId="26" borderId="24" xfId="0" applyFont="1" applyFill="1" applyBorder="1" applyAlignment="1">
      <alignment horizontal="center" vertical="center"/>
    </xf>
    <xf numFmtId="0" fontId="9" fillId="26" borderId="29" xfId="0" applyFont="1" applyFill="1" applyBorder="1" applyAlignment="1">
      <alignment horizontal="center" vertical="center"/>
    </xf>
    <xf numFmtId="0" fontId="9" fillId="27" borderId="29" xfId="0" applyFont="1" applyFill="1" applyBorder="1" applyAlignment="1">
      <alignment horizontal="center" vertical="center"/>
    </xf>
    <xf numFmtId="0" fontId="14" fillId="0" borderId="30" xfId="0" applyFont="1" applyBorder="1"/>
    <xf numFmtId="0" fontId="9" fillId="0" borderId="31" xfId="0" applyFont="1" applyBorder="1" applyAlignment="1">
      <alignment vertical="center"/>
    </xf>
    <xf numFmtId="0" fontId="9" fillId="0" borderId="32" xfId="0" applyFont="1" applyBorder="1" applyAlignment="1">
      <alignment vertical="center"/>
    </xf>
    <xf numFmtId="0" fontId="9" fillId="0" borderId="33" xfId="0" applyFont="1" applyBorder="1" applyAlignment="1">
      <alignment vertical="center"/>
    </xf>
    <xf numFmtId="0" fontId="0" fillId="0" borderId="34" xfId="0" applyBorder="1"/>
    <xf numFmtId="0" fontId="9" fillId="27" borderId="35" xfId="0" applyFont="1" applyFill="1" applyBorder="1" applyAlignment="1">
      <alignment horizontal="center" vertical="center"/>
    </xf>
    <xf numFmtId="0" fontId="9" fillId="27" borderId="36" xfId="0" applyFont="1" applyFill="1" applyBorder="1" applyAlignment="1">
      <alignment horizontal="center" vertical="center"/>
    </xf>
    <xf numFmtId="0" fontId="9" fillId="26" borderId="37" xfId="0" applyFont="1" applyFill="1" applyBorder="1" applyAlignment="1">
      <alignment horizontal="center" vertical="center"/>
    </xf>
    <xf numFmtId="0" fontId="9" fillId="24" borderId="36" xfId="0" applyFont="1" applyFill="1" applyBorder="1" applyAlignment="1">
      <alignment horizontal="center" vertical="center"/>
    </xf>
    <xf numFmtId="0" fontId="9" fillId="24" borderId="38" xfId="0" applyFont="1" applyFill="1" applyBorder="1" applyAlignment="1">
      <alignment horizontal="center" vertical="center"/>
    </xf>
    <xf numFmtId="0" fontId="16" fillId="0" borderId="39" xfId="0" applyFont="1" applyBorder="1" applyAlignment="1">
      <alignment horizontal="center" wrapText="1"/>
    </xf>
    <xf numFmtId="0" fontId="17" fillId="30" borderId="40" xfId="0" applyFont="1" applyFill="1" applyBorder="1" applyAlignment="1">
      <alignment horizontal="center" vertical="center" wrapText="1"/>
    </xf>
    <xf numFmtId="0" fontId="18" fillId="0" borderId="41" xfId="0" applyFont="1" applyBorder="1" applyAlignment="1">
      <alignment vertical="center" wrapText="1"/>
    </xf>
    <xf numFmtId="0" fontId="17" fillId="30" borderId="42" xfId="0" applyFont="1" applyFill="1" applyBorder="1" applyAlignment="1">
      <alignment horizontal="center" wrapText="1"/>
    </xf>
    <xf numFmtId="0" fontId="18" fillId="0" borderId="43" xfId="0" applyFont="1" applyBorder="1" applyAlignment="1">
      <alignment vertical="center" wrapText="1"/>
    </xf>
    <xf numFmtId="0" fontId="17" fillId="30" borderId="40" xfId="0" applyFont="1" applyFill="1" applyBorder="1" applyAlignment="1">
      <alignment horizontal="center" wrapText="1"/>
    </xf>
    <xf numFmtId="0" fontId="18" fillId="0" borderId="44" xfId="0" applyFont="1" applyBorder="1" applyAlignment="1">
      <alignment vertical="center" wrapText="1"/>
    </xf>
    <xf numFmtId="0" fontId="17" fillId="30" borderId="45" xfId="0" applyFont="1" applyFill="1" applyBorder="1" applyAlignment="1">
      <alignment horizontal="center" vertical="center"/>
    </xf>
    <xf numFmtId="0" fontId="16" fillId="0" borderId="27" xfId="0" applyFont="1" applyBorder="1" applyAlignment="1">
      <alignment vertical="center"/>
    </xf>
    <xf numFmtId="0" fontId="16" fillId="0" borderId="39" xfId="0" applyFont="1" applyBorder="1" applyAlignment="1">
      <alignment vertical="center"/>
    </xf>
    <xf numFmtId="0" fontId="0" fillId="29" borderId="0" xfId="0" applyFill="1" applyAlignment="1">
      <alignment vertical="top"/>
    </xf>
    <xf numFmtId="0" fontId="0" fillId="29" borderId="0" xfId="0" applyFill="1" applyAlignment="1">
      <alignment vertical="top" wrapText="1"/>
    </xf>
    <xf numFmtId="0" fontId="0" fillId="29" borderId="0" xfId="0" applyFill="1" applyProtection="1">
      <protection locked="0" hidden="1"/>
    </xf>
    <xf numFmtId="0" fontId="12" fillId="29" borderId="0" xfId="0" applyFont="1" applyFill="1" applyBorder="1" applyProtection="1">
      <protection locked="0" hidden="1"/>
    </xf>
    <xf numFmtId="0" fontId="0" fillId="29" borderId="0" xfId="0" applyFill="1" applyAlignment="1" applyProtection="1">
      <alignment wrapText="1"/>
      <protection locked="0" hidden="1"/>
    </xf>
    <xf numFmtId="0" fontId="0" fillId="29" borderId="0" xfId="0" applyFill="1" applyAlignment="1" applyProtection="1">
      <alignment horizontal="center" wrapText="1"/>
      <protection locked="0" hidden="1"/>
    </xf>
    <xf numFmtId="0" fontId="3" fillId="29" borderId="0" xfId="0" applyFont="1" applyFill="1" applyAlignment="1" applyProtection="1">
      <alignment wrapText="1"/>
      <protection locked="0" hidden="1"/>
    </xf>
    <xf numFmtId="0" fontId="0" fillId="29" borderId="0" xfId="0" applyFill="1" applyAlignment="1" applyProtection="1">
      <alignment vertical="top" wrapText="1"/>
      <protection locked="0" hidden="1"/>
    </xf>
    <xf numFmtId="0" fontId="0" fillId="29" borderId="0" xfId="0" applyFill="1" applyAlignment="1" applyProtection="1">
      <alignment vertical="top"/>
      <protection locked="0" hidden="1"/>
    </xf>
    <xf numFmtId="0" fontId="0" fillId="29" borderId="0" xfId="0" applyFill="1" applyAlignment="1" applyProtection="1">
      <alignment horizontal="center" vertical="top" wrapText="1"/>
      <protection locked="0" hidden="1"/>
    </xf>
    <xf numFmtId="0" fontId="0" fillId="29" borderId="0" xfId="0" applyFill="1" applyAlignment="1" applyProtection="1">
      <protection locked="0" hidden="1"/>
    </xf>
    <xf numFmtId="0" fontId="0" fillId="29" borderId="0" xfId="0" applyFill="1" applyAlignment="1" applyProtection="1">
      <alignment vertical="top"/>
    </xf>
    <xf numFmtId="0" fontId="11" fillId="28" borderId="46" xfId="0" applyFont="1" applyFill="1" applyBorder="1" applyAlignment="1" applyProtection="1">
      <alignment horizontal="centerContinuous" vertical="center"/>
      <protection locked="0"/>
    </xf>
    <xf numFmtId="0" fontId="0" fillId="29" borderId="0" xfId="0" applyFill="1" applyProtection="1">
      <protection hidden="1"/>
    </xf>
    <xf numFmtId="0" fontId="0" fillId="29" borderId="0" xfId="0" applyFill="1" applyAlignment="1" applyProtection="1">
      <alignment wrapText="1"/>
      <protection hidden="1"/>
    </xf>
    <xf numFmtId="0" fontId="0" fillId="0" borderId="0" xfId="0" applyAlignment="1">
      <alignment wrapText="1"/>
    </xf>
    <xf numFmtId="0" fontId="3" fillId="0" borderId="0" xfId="0" applyFont="1"/>
    <xf numFmtId="0" fontId="9" fillId="0" borderId="0" xfId="0" applyFont="1" applyBorder="1"/>
    <xf numFmtId="0" fontId="0" fillId="0" borderId="0" xfId="0" applyAlignment="1">
      <alignment horizontal="left"/>
    </xf>
    <xf numFmtId="0" fontId="20" fillId="0" borderId="0" xfId="0" applyFont="1"/>
    <xf numFmtId="0" fontId="41" fillId="31" borderId="47" xfId="0" applyFont="1" applyFill="1" applyBorder="1" applyAlignment="1">
      <alignment horizontal="left" vertical="top" wrapText="1"/>
    </xf>
    <xf numFmtId="0" fontId="41" fillId="31" borderId="48" xfId="0" applyFont="1" applyFill="1" applyBorder="1" applyAlignment="1">
      <alignment horizontal="left" vertical="top" wrapText="1"/>
    </xf>
    <xf numFmtId="0" fontId="16" fillId="29" borderId="48" xfId="0" applyFont="1" applyFill="1" applyBorder="1" applyAlignment="1">
      <alignment horizontal="center" vertical="center"/>
    </xf>
    <xf numFmtId="0" fontId="18" fillId="29" borderId="43" xfId="0" applyFont="1" applyFill="1" applyBorder="1" applyAlignment="1">
      <alignment horizontal="center" vertical="center" wrapText="1"/>
    </xf>
    <xf numFmtId="0" fontId="18" fillId="29" borderId="48" xfId="0" applyFont="1" applyFill="1" applyBorder="1" applyAlignment="1">
      <alignment horizontal="center" vertical="top" wrapText="1"/>
    </xf>
    <xf numFmtId="0" fontId="16" fillId="29" borderId="44" xfId="0" applyFont="1" applyFill="1" applyBorder="1" applyAlignment="1">
      <alignment horizontal="center" vertical="top"/>
    </xf>
    <xf numFmtId="0" fontId="18" fillId="29" borderId="41" xfId="0" applyFont="1" applyFill="1" applyBorder="1" applyAlignment="1">
      <alignment horizontal="center" vertical="center" wrapText="1"/>
    </xf>
    <xf numFmtId="0" fontId="18" fillId="29" borderId="44" xfId="0" applyFont="1" applyFill="1" applyBorder="1" applyAlignment="1">
      <alignment horizontal="center" vertical="top" wrapText="1"/>
    </xf>
    <xf numFmtId="0" fontId="16" fillId="29" borderId="48" xfId="0" applyFont="1" applyFill="1" applyBorder="1" applyAlignment="1">
      <alignment horizontal="center"/>
    </xf>
    <xf numFmtId="0" fontId="16" fillId="29" borderId="44" xfId="0" applyFont="1" applyFill="1" applyBorder="1" applyAlignment="1">
      <alignment horizontal="center" vertical="center"/>
    </xf>
    <xf numFmtId="0" fontId="18" fillId="29" borderId="44" xfId="0" applyFont="1" applyFill="1" applyBorder="1" applyAlignment="1">
      <alignment horizontal="center" vertical="center" wrapText="1"/>
    </xf>
    <xf numFmtId="0" fontId="16" fillId="29" borderId="49" xfId="0" applyFont="1" applyFill="1" applyBorder="1" applyAlignment="1">
      <alignment horizontal="center" wrapText="1"/>
    </xf>
    <xf numFmtId="0" fontId="16" fillId="29" borderId="49" xfId="0" applyFont="1" applyFill="1" applyBorder="1" applyAlignment="1">
      <alignment horizontal="center" vertical="center" wrapText="1"/>
    </xf>
    <xf numFmtId="0" fontId="18" fillId="29" borderId="49" xfId="0" applyFont="1" applyFill="1" applyBorder="1" applyAlignment="1">
      <alignment horizontal="center" vertical="center" wrapText="1"/>
    </xf>
    <xf numFmtId="0" fontId="16" fillId="29" borderId="44" xfId="0" applyFont="1" applyFill="1" applyBorder="1" applyAlignment="1">
      <alignment horizontal="center" vertical="center" wrapText="1"/>
    </xf>
    <xf numFmtId="0" fontId="18" fillId="29" borderId="49" xfId="0" applyFont="1" applyFill="1" applyBorder="1" applyAlignment="1">
      <alignment horizontal="center" vertical="top" wrapText="1"/>
    </xf>
    <xf numFmtId="0" fontId="16" fillId="29" borderId="49" xfId="0" applyFont="1" applyFill="1" applyBorder="1" applyAlignment="1">
      <alignment horizontal="center" vertical="top"/>
    </xf>
    <xf numFmtId="0" fontId="16" fillId="29" borderId="50" xfId="0" applyFont="1" applyFill="1" applyBorder="1" applyAlignment="1">
      <alignment horizontal="center" vertical="center" wrapText="1"/>
    </xf>
    <xf numFmtId="0" fontId="5" fillId="29" borderId="50" xfId="0" applyFont="1" applyFill="1" applyBorder="1" applyAlignment="1">
      <alignment vertical="center" wrapText="1"/>
    </xf>
    <xf numFmtId="0" fontId="16" fillId="29" borderId="51" xfId="0" applyFont="1" applyFill="1" applyBorder="1" applyAlignment="1">
      <alignment vertical="center"/>
    </xf>
    <xf numFmtId="0" fontId="16" fillId="29" borderId="52" xfId="0" applyFont="1" applyFill="1" applyBorder="1" applyAlignment="1">
      <alignment vertical="center"/>
    </xf>
    <xf numFmtId="0" fontId="16" fillId="29" borderId="27" xfId="0" applyFont="1" applyFill="1" applyBorder="1" applyAlignment="1">
      <alignment vertical="center"/>
    </xf>
    <xf numFmtId="0" fontId="16" fillId="29" borderId="39" xfId="0" applyFont="1" applyFill="1" applyBorder="1" applyAlignment="1">
      <alignment vertical="center"/>
    </xf>
    <xf numFmtId="0" fontId="42" fillId="29" borderId="0" xfId="0" applyFont="1" applyFill="1" applyAlignment="1"/>
    <xf numFmtId="0" fontId="45" fillId="29" borderId="0" xfId="0" applyFont="1" applyFill="1" applyAlignment="1"/>
    <xf numFmtId="0" fontId="16" fillId="29" borderId="49" xfId="0" applyFont="1" applyFill="1" applyBorder="1" applyAlignment="1">
      <alignment horizontal="center" vertical="top" wrapText="1"/>
    </xf>
    <xf numFmtId="0" fontId="6" fillId="26" borderId="0" xfId="0" applyFont="1" applyFill="1"/>
    <xf numFmtId="0" fontId="0" fillId="0" borderId="21" xfId="0" applyFill="1" applyBorder="1"/>
    <xf numFmtId="0" fontId="53" fillId="0" borderId="0" xfId="40"/>
    <xf numFmtId="0" fontId="9" fillId="31" borderId="47" xfId="39" applyFont="1" applyFill="1" applyBorder="1" applyAlignment="1">
      <alignment horizontal="left"/>
    </xf>
    <xf numFmtId="0" fontId="9" fillId="31" borderId="27" xfId="39" applyFont="1" applyFill="1" applyBorder="1" applyAlignment="1">
      <alignment horizontal="left"/>
    </xf>
    <xf numFmtId="0" fontId="53" fillId="0" borderId="31" xfId="40" applyBorder="1"/>
    <xf numFmtId="0" fontId="53" fillId="0" borderId="48" xfId="40" applyBorder="1"/>
    <xf numFmtId="0" fontId="53" fillId="0" borderId="32" xfId="40" applyBorder="1"/>
    <xf numFmtId="0" fontId="53" fillId="0" borderId="32" xfId="40" applyFill="1" applyBorder="1"/>
    <xf numFmtId="0" fontId="53" fillId="0" borderId="49" xfId="40" applyFill="1" applyBorder="1"/>
    <xf numFmtId="0" fontId="53" fillId="0" borderId="53" xfId="40" applyBorder="1"/>
    <xf numFmtId="0" fontId="53" fillId="0" borderId="44" xfId="40" applyBorder="1"/>
    <xf numFmtId="0" fontId="54" fillId="0" borderId="0" xfId="40" applyFont="1"/>
    <xf numFmtId="0" fontId="53" fillId="0" borderId="33" xfId="40" applyBorder="1"/>
    <xf numFmtId="0" fontId="46" fillId="0" borderId="0" xfId="0" applyFont="1" applyFill="1" applyBorder="1" applyAlignment="1">
      <alignment horizontal="center" vertical="center"/>
    </xf>
    <xf numFmtId="0" fontId="55" fillId="0" borderId="0" xfId="40" applyFont="1" applyAlignment="1">
      <alignment horizontal="left" vertical="center"/>
    </xf>
    <xf numFmtId="0" fontId="53" fillId="0" borderId="0" xfId="40" applyAlignment="1">
      <alignment horizontal="center"/>
    </xf>
    <xf numFmtId="0" fontId="9" fillId="31" borderId="47" xfId="0" applyFont="1" applyFill="1" applyBorder="1" applyAlignment="1">
      <alignment horizontal="left"/>
    </xf>
    <xf numFmtId="0" fontId="9" fillId="31" borderId="27" xfId="0" applyFont="1" applyFill="1" applyBorder="1" applyAlignment="1">
      <alignment horizontal="left"/>
    </xf>
    <xf numFmtId="0" fontId="9" fillId="0" borderId="0" xfId="0" applyFont="1" applyFill="1" applyBorder="1" applyAlignment="1">
      <alignment horizontal="left"/>
    </xf>
    <xf numFmtId="0" fontId="53" fillId="0" borderId="31" xfId="40" applyFill="1" applyBorder="1"/>
    <xf numFmtId="0" fontId="53" fillId="0" borderId="30" xfId="40" applyFill="1" applyBorder="1"/>
    <xf numFmtId="0" fontId="53" fillId="0" borderId="0" xfId="40" applyFill="1" applyBorder="1"/>
    <xf numFmtId="0" fontId="53" fillId="0" borderId="31" xfId="40" applyFill="1" applyBorder="1" applyAlignment="1">
      <alignment horizontal="left"/>
    </xf>
    <xf numFmtId="0" fontId="53" fillId="0" borderId="33" xfId="40" applyFill="1" applyBorder="1" applyAlignment="1">
      <alignment horizontal="left"/>
    </xf>
    <xf numFmtId="0" fontId="9" fillId="31" borderId="32" xfId="0" applyFont="1" applyFill="1" applyBorder="1" applyAlignment="1">
      <alignment horizontal="left"/>
    </xf>
    <xf numFmtId="0" fontId="53" fillId="0" borderId="30" xfId="40" applyFill="1" applyBorder="1" applyAlignment="1">
      <alignment horizontal="left"/>
    </xf>
    <xf numFmtId="0" fontId="53" fillId="0" borderId="32" xfId="40" applyFill="1" applyBorder="1" applyAlignment="1">
      <alignment horizontal="left"/>
    </xf>
    <xf numFmtId="0" fontId="53" fillId="0" borderId="33" xfId="40" applyFill="1" applyBorder="1"/>
    <xf numFmtId="0" fontId="53" fillId="0" borderId="0" xfId="40" applyFill="1"/>
    <xf numFmtId="0" fontId="53" fillId="0" borderId="0" xfId="40" applyFill="1" applyBorder="1" applyAlignment="1">
      <alignment horizontal="left"/>
    </xf>
    <xf numFmtId="0" fontId="56" fillId="29" borderId="0" xfId="0" applyFont="1" applyFill="1" applyAlignment="1">
      <alignment vertical="center" wrapText="1"/>
    </xf>
    <xf numFmtId="0" fontId="56" fillId="29" borderId="0" xfId="0" applyFont="1" applyFill="1" applyAlignment="1">
      <alignment horizontal="center" vertical="center"/>
    </xf>
    <xf numFmtId="0" fontId="56" fillId="29" borderId="0" xfId="0" applyFont="1" applyFill="1" applyAlignment="1">
      <alignment vertical="center"/>
    </xf>
    <xf numFmtId="0" fontId="14" fillId="0" borderId="11" xfId="0" applyFont="1" applyBorder="1"/>
    <xf numFmtId="0" fontId="14" fillId="0" borderId="10" xfId="0" applyFont="1" applyFill="1" applyBorder="1"/>
    <xf numFmtId="0" fontId="14" fillId="0" borderId="23" xfId="0" applyFont="1" applyFill="1" applyBorder="1" applyAlignment="1">
      <alignment horizontal="left"/>
    </xf>
    <xf numFmtId="0" fontId="19" fillId="29" borderId="12" xfId="0" applyFont="1" applyFill="1" applyBorder="1" applyAlignment="1" applyProtection="1">
      <alignment horizontal="left" vertical="top"/>
    </xf>
    <xf numFmtId="0" fontId="19" fillId="29" borderId="12" xfId="0" applyFont="1" applyFill="1" applyBorder="1" applyAlignment="1" applyProtection="1">
      <alignment horizontal="left" vertical="top" wrapText="1"/>
      <protection hidden="1"/>
    </xf>
    <xf numFmtId="0" fontId="19" fillId="29" borderId="12" xfId="0" applyFont="1" applyFill="1" applyBorder="1" applyAlignment="1" applyProtection="1">
      <alignment horizontal="left" vertical="top" wrapText="1"/>
    </xf>
    <xf numFmtId="0" fontId="19" fillId="29" borderId="54" xfId="0" applyFont="1" applyFill="1" applyBorder="1" applyAlignment="1" applyProtection="1">
      <alignment horizontal="left" vertical="top" wrapText="1"/>
    </xf>
    <xf numFmtId="0" fontId="0" fillId="29" borderId="0" xfId="0" applyFill="1" applyAlignment="1" applyProtection="1">
      <alignment horizontal="left" vertical="top"/>
    </xf>
    <xf numFmtId="0" fontId="3" fillId="29" borderId="12" xfId="0" applyFont="1" applyFill="1" applyBorder="1" applyAlignment="1" applyProtection="1">
      <alignment horizontal="left" vertical="top" wrapText="1"/>
      <protection locked="0"/>
    </xf>
    <xf numFmtId="0" fontId="19" fillId="29" borderId="12" xfId="0" applyFont="1" applyFill="1" applyBorder="1" applyAlignment="1" applyProtection="1">
      <alignment horizontal="left" vertical="top" wrapText="1"/>
      <protection locked="0"/>
    </xf>
    <xf numFmtId="0" fontId="3" fillId="29" borderId="12" xfId="0" applyFont="1" applyFill="1" applyBorder="1" applyAlignment="1" applyProtection="1">
      <alignment horizontal="left" vertical="top" wrapText="1"/>
      <protection locked="0" hidden="1"/>
    </xf>
    <xf numFmtId="0" fontId="19" fillId="29" borderId="12" xfId="0" applyFont="1" applyFill="1" applyBorder="1" applyAlignment="1" applyProtection="1">
      <alignment horizontal="left" vertical="top" wrapText="1"/>
      <protection locked="0" hidden="1"/>
    </xf>
    <xf numFmtId="0" fontId="3" fillId="29" borderId="55"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xf>
    <xf numFmtId="15" fontId="3" fillId="29" borderId="12" xfId="0" applyNumberFormat="1" applyFont="1" applyFill="1" applyBorder="1" applyAlignment="1" applyProtection="1">
      <alignment horizontal="left" vertical="top" wrapText="1"/>
      <protection locked="0"/>
    </xf>
    <xf numFmtId="0" fontId="19" fillId="29" borderId="54" xfId="0" applyFont="1" applyFill="1" applyBorder="1" applyAlignment="1" applyProtection="1">
      <alignment horizontal="left" vertical="top" wrapText="1"/>
      <protection locked="0"/>
    </xf>
    <xf numFmtId="0" fontId="3" fillId="29" borderId="54" xfId="0" applyFont="1" applyFill="1" applyBorder="1" applyAlignment="1" applyProtection="1">
      <alignment horizontal="left" vertical="top" wrapText="1"/>
      <protection locked="0" hidden="1"/>
    </xf>
    <xf numFmtId="0" fontId="0" fillId="29" borderId="0" xfId="0" applyFill="1" applyAlignment="1" applyProtection="1">
      <alignment horizontal="left" vertical="top" wrapText="1"/>
      <protection locked="0"/>
    </xf>
    <xf numFmtId="0" fontId="0" fillId="29" borderId="0" xfId="0" applyFill="1" applyAlignment="1">
      <alignment horizontal="left" vertical="top" wrapText="1"/>
    </xf>
    <xf numFmtId="0" fontId="0" fillId="29" borderId="0" xfId="0" applyFill="1" applyAlignment="1">
      <alignment horizontal="left" vertical="top"/>
    </xf>
    <xf numFmtId="0" fontId="0" fillId="29" borderId="0" xfId="0" applyFill="1" applyAlignment="1">
      <alignment vertical="center"/>
    </xf>
    <xf numFmtId="0" fontId="43" fillId="30" borderId="47" xfId="0" applyFont="1" applyFill="1" applyBorder="1" applyAlignment="1">
      <alignment vertical="center" wrapText="1"/>
    </xf>
    <xf numFmtId="0" fontId="43" fillId="30" borderId="39" xfId="0" applyFont="1" applyFill="1" applyBorder="1" applyAlignment="1">
      <alignment vertical="center" wrapText="1"/>
    </xf>
    <xf numFmtId="0" fontId="42" fillId="29" borderId="44" xfId="0" applyFont="1" applyFill="1" applyBorder="1" applyAlignment="1">
      <alignment vertical="center" wrapText="1"/>
    </xf>
    <xf numFmtId="0" fontId="44" fillId="29" borderId="41" xfId="0" applyFont="1" applyFill="1" applyBorder="1" applyAlignment="1">
      <alignment vertical="center" wrapText="1"/>
    </xf>
    <xf numFmtId="0" fontId="42" fillId="29" borderId="48" xfId="0" applyFont="1" applyFill="1" applyBorder="1" applyAlignment="1">
      <alignment vertical="center" wrapText="1"/>
    </xf>
    <xf numFmtId="0" fontId="44" fillId="29" borderId="47" xfId="0" applyFont="1" applyFill="1" applyBorder="1" applyAlignment="1">
      <alignment vertical="center" wrapText="1"/>
    </xf>
    <xf numFmtId="0" fontId="42" fillId="29" borderId="47" xfId="0" applyFont="1" applyFill="1" applyBorder="1" applyAlignment="1">
      <alignment vertical="center" wrapText="1"/>
    </xf>
    <xf numFmtId="0" fontId="44" fillId="29" borderId="39" xfId="0" applyFont="1" applyFill="1" applyBorder="1" applyAlignment="1">
      <alignment vertical="center" wrapText="1"/>
    </xf>
    <xf numFmtId="0" fontId="5" fillId="0" borderId="0" xfId="39" applyFill="1" applyAlignment="1">
      <alignment vertical="center" wrapText="1"/>
    </xf>
    <xf numFmtId="0" fontId="5" fillId="0" borderId="0" xfId="39" applyBorder="1" applyAlignment="1">
      <alignment vertical="center"/>
    </xf>
    <xf numFmtId="0" fontId="5" fillId="0" borderId="0" xfId="39"/>
    <xf numFmtId="0" fontId="5" fillId="0" borderId="0" xfId="39" applyBorder="1"/>
    <xf numFmtId="0" fontId="5" fillId="0" borderId="0" xfId="39" applyProtection="1"/>
    <xf numFmtId="0" fontId="9" fillId="31" borderId="55" xfId="39" applyFont="1" applyFill="1" applyBorder="1" applyAlignment="1">
      <alignment horizontal="centerContinuous"/>
    </xf>
    <xf numFmtId="0" fontId="5" fillId="0" borderId="12" xfId="39" applyBorder="1"/>
    <xf numFmtId="0" fontId="5" fillId="0" borderId="0" xfId="39" applyFill="1" applyBorder="1"/>
    <xf numFmtId="0" fontId="5" fillId="0" borderId="0" xfId="39" applyNumberFormat="1" applyFill="1" applyBorder="1" applyAlignment="1">
      <alignment horizontal="left"/>
    </xf>
    <xf numFmtId="0" fontId="17" fillId="30" borderId="56" xfId="0" applyFont="1" applyFill="1" applyBorder="1" applyAlignment="1">
      <alignment horizontal="center" vertical="center"/>
    </xf>
    <xf numFmtId="0" fontId="16" fillId="0" borderId="57" xfId="0" applyFont="1" applyBorder="1" applyAlignment="1">
      <alignment vertical="center"/>
    </xf>
    <xf numFmtId="0" fontId="10" fillId="25" borderId="58" xfId="0" applyFont="1" applyFill="1" applyBorder="1" applyAlignment="1">
      <alignment horizontal="center" vertical="center"/>
    </xf>
    <xf numFmtId="0" fontId="10" fillId="24" borderId="54" xfId="0" applyFont="1" applyFill="1" applyBorder="1" applyAlignment="1">
      <alignment horizontal="center" vertical="center"/>
    </xf>
    <xf numFmtId="0" fontId="10" fillId="26" borderId="54" xfId="0" applyFont="1" applyFill="1" applyBorder="1" applyAlignment="1">
      <alignment horizontal="center" vertical="center"/>
    </xf>
    <xf numFmtId="0" fontId="10" fillId="27" borderId="59" xfId="0" applyFont="1" applyFill="1" applyBorder="1" applyAlignment="1">
      <alignment horizontal="center" vertical="center"/>
    </xf>
    <xf numFmtId="0" fontId="10" fillId="27" borderId="37" xfId="0" applyFont="1" applyFill="1" applyBorder="1" applyAlignment="1">
      <alignment horizontal="center" vertical="center"/>
    </xf>
    <xf numFmtId="0" fontId="9" fillId="0" borderId="51" xfId="0" applyFont="1" applyBorder="1" applyAlignment="1">
      <alignment horizontal="center" vertical="center" wrapText="1"/>
    </xf>
    <xf numFmtId="0" fontId="9" fillId="0" borderId="60" xfId="0" applyFont="1" applyBorder="1" applyAlignment="1">
      <alignment horizontal="center" vertical="center" wrapText="1"/>
    </xf>
    <xf numFmtId="0" fontId="9" fillId="0" borderId="61" xfId="0" applyFont="1" applyBorder="1" applyAlignment="1">
      <alignment horizontal="center" vertical="center"/>
    </xf>
    <xf numFmtId="0" fontId="17" fillId="30" borderId="62" xfId="0" applyFont="1" applyFill="1" applyBorder="1" applyAlignment="1">
      <alignment horizontal="center" vertical="center"/>
    </xf>
    <xf numFmtId="0" fontId="15" fillId="30" borderId="63" xfId="0" applyFont="1" applyFill="1" applyBorder="1" applyAlignment="1">
      <alignment horizontal="center" wrapText="1"/>
    </xf>
    <xf numFmtId="0" fontId="17" fillId="30" borderId="44" xfId="0" applyFont="1" applyFill="1" applyBorder="1" applyAlignment="1">
      <alignment horizontal="center" vertical="center" wrapText="1"/>
    </xf>
    <xf numFmtId="0" fontId="0" fillId="29" borderId="0" xfId="0" applyFill="1" applyAlignment="1">
      <alignment horizontal="center" vertical="top" wrapText="1"/>
    </xf>
    <xf numFmtId="0" fontId="9" fillId="33" borderId="64" xfId="0" applyFont="1" applyFill="1" applyBorder="1" applyAlignment="1">
      <alignment horizontal="left" vertical="center"/>
    </xf>
    <xf numFmtId="0" fontId="9" fillId="33" borderId="19" xfId="0" applyFont="1" applyFill="1" applyBorder="1" applyAlignment="1">
      <alignment horizontal="center" vertical="center"/>
    </xf>
    <xf numFmtId="0" fontId="9" fillId="34" borderId="64" xfId="0" applyFont="1" applyFill="1" applyBorder="1" applyAlignment="1">
      <alignment horizontal="left" vertical="center"/>
    </xf>
    <xf numFmtId="0" fontId="0" fillId="34" borderId="19" xfId="0" applyFill="1" applyBorder="1" applyAlignment="1">
      <alignment horizontal="center" vertical="center" wrapText="1"/>
    </xf>
    <xf numFmtId="0" fontId="9" fillId="34" borderId="19" xfId="0" applyFont="1" applyFill="1" applyBorder="1" applyAlignment="1">
      <alignment horizontal="left" vertical="center"/>
    </xf>
    <xf numFmtId="0" fontId="9" fillId="34" borderId="19" xfId="0" applyFont="1" applyFill="1" applyBorder="1" applyAlignment="1">
      <alignment horizontal="center" vertical="center"/>
    </xf>
    <xf numFmtId="0" fontId="9" fillId="34" borderId="19" xfId="0" applyFont="1" applyFill="1" applyBorder="1" applyAlignment="1">
      <alignment horizontal="center" vertical="center" wrapText="1"/>
    </xf>
    <xf numFmtId="0" fontId="0" fillId="29" borderId="0" xfId="0" applyFill="1" applyAlignment="1">
      <alignment horizontal="center" vertical="center"/>
    </xf>
    <xf numFmtId="0" fontId="4" fillId="29" borderId="12" xfId="0" applyFont="1" applyFill="1" applyBorder="1" applyAlignment="1" applyProtection="1">
      <alignment horizontal="left" vertical="top" wrapText="1"/>
      <protection hidden="1"/>
    </xf>
    <xf numFmtId="0" fontId="5" fillId="35" borderId="19" xfId="0" applyFont="1" applyFill="1" applyBorder="1" applyAlignment="1" applyProtection="1">
      <alignment horizontal="center" vertical="center" wrapText="1"/>
      <protection hidden="1"/>
    </xf>
    <xf numFmtId="0" fontId="0" fillId="35" borderId="19" xfId="0" applyFill="1" applyBorder="1" applyAlignment="1">
      <alignment horizontal="center" vertical="center" wrapText="1"/>
    </xf>
    <xf numFmtId="0" fontId="0" fillId="35" borderId="19" xfId="0" applyFill="1" applyBorder="1" applyAlignment="1" applyProtection="1">
      <alignment horizontal="center" vertical="center" wrapText="1"/>
      <protection hidden="1"/>
    </xf>
    <xf numFmtId="15" fontId="19" fillId="29" borderId="12" xfId="0" applyNumberFormat="1" applyFont="1" applyFill="1" applyBorder="1" applyAlignment="1" applyProtection="1">
      <alignment horizontal="left" vertical="top" wrapText="1"/>
    </xf>
    <xf numFmtId="0" fontId="0" fillId="29" borderId="0" xfId="0" applyFill="1" applyAlignment="1" applyProtection="1">
      <alignment horizontal="left" vertical="top" wrapText="1"/>
    </xf>
    <xf numFmtId="0" fontId="4" fillId="29" borderId="12" xfId="0" applyFont="1" applyFill="1" applyBorder="1" applyAlignment="1" applyProtection="1">
      <alignment horizontal="left" vertical="top" wrapText="1"/>
    </xf>
    <xf numFmtId="0" fontId="5" fillId="36" borderId="65" xfId="0" applyFont="1" applyFill="1" applyBorder="1" applyAlignment="1">
      <alignment horizontal="centerContinuous" vertical="center"/>
    </xf>
    <xf numFmtId="0" fontId="5" fillId="36" borderId="66" xfId="0" applyFont="1" applyFill="1" applyBorder="1" applyAlignment="1">
      <alignment horizontal="centerContinuous" vertical="center"/>
    </xf>
    <xf numFmtId="0" fontId="5" fillId="36" borderId="67" xfId="0" applyFont="1" applyFill="1" applyBorder="1" applyAlignment="1">
      <alignment horizontal="centerContinuous" vertical="center"/>
    </xf>
    <xf numFmtId="0" fontId="51" fillId="29" borderId="0" xfId="0" applyFont="1" applyFill="1" applyBorder="1"/>
    <xf numFmtId="0" fontId="5" fillId="29" borderId="12" xfId="0" applyFont="1" applyFill="1" applyBorder="1" applyAlignment="1" applyProtection="1">
      <alignment vertical="top" wrapText="1"/>
      <protection locked="0"/>
    </xf>
    <xf numFmtId="0" fontId="56" fillId="29" borderId="0" xfId="0" applyFont="1" applyFill="1" applyAlignment="1">
      <alignment horizontal="center" vertical="center" wrapText="1"/>
    </xf>
    <xf numFmtId="0" fontId="57" fillId="37" borderId="19" xfId="0" applyFont="1" applyFill="1" applyBorder="1" applyAlignment="1">
      <alignment vertical="center"/>
    </xf>
    <xf numFmtId="0" fontId="5" fillId="38" borderId="23" xfId="0" applyFont="1" applyFill="1" applyBorder="1" applyAlignment="1">
      <alignment horizontal="center" vertical="top" wrapText="1"/>
    </xf>
    <xf numFmtId="0" fontId="5" fillId="38" borderId="11" xfId="0" applyFont="1" applyFill="1" applyBorder="1" applyAlignment="1">
      <alignment horizontal="center" vertical="top" wrapText="1"/>
    </xf>
    <xf numFmtId="0" fontId="5" fillId="38" borderId="11" xfId="0" applyFont="1" applyFill="1" applyBorder="1" applyAlignment="1" applyProtection="1">
      <alignment horizontal="center" vertical="top" wrapText="1"/>
      <protection hidden="1"/>
    </xf>
    <xf numFmtId="0" fontId="0" fillId="38" borderId="11" xfId="0" applyFill="1" applyBorder="1" applyAlignment="1">
      <alignment horizontal="center" vertical="top" wrapText="1"/>
    </xf>
    <xf numFmtId="0" fontId="5" fillId="38" borderId="13" xfId="0" applyFont="1" applyFill="1" applyBorder="1" applyAlignment="1">
      <alignment horizontal="center" vertical="top" wrapText="1"/>
    </xf>
    <xf numFmtId="0" fontId="5" fillId="38" borderId="29" xfId="0" applyFont="1" applyFill="1" applyBorder="1" applyAlignment="1">
      <alignment horizontal="center" vertical="top" wrapText="1"/>
    </xf>
    <xf numFmtId="0" fontId="14" fillId="0" borderId="12" xfId="0" applyFont="1" applyFill="1" applyBorder="1"/>
    <xf numFmtId="0" fontId="5" fillId="29" borderId="12" xfId="0" applyFont="1" applyFill="1" applyBorder="1" applyAlignment="1" applyProtection="1">
      <alignment horizontal="left" vertical="top" wrapText="1"/>
      <protection locked="0" hidden="1"/>
    </xf>
    <xf numFmtId="0" fontId="5" fillId="32" borderId="11" xfId="0" applyFont="1" applyFill="1" applyBorder="1" applyAlignment="1" applyProtection="1">
      <alignment horizontal="center" vertical="top" wrapText="1"/>
      <protection hidden="1"/>
    </xf>
    <xf numFmtId="0" fontId="5" fillId="32" borderId="13" xfId="0" applyFont="1" applyFill="1" applyBorder="1" applyAlignment="1">
      <alignment horizontal="center" vertical="top" wrapText="1"/>
    </xf>
    <xf numFmtId="0" fontId="5" fillId="32" borderId="11" xfId="0" applyFont="1" applyFill="1" applyBorder="1" applyAlignment="1">
      <alignment horizontal="center" vertical="top" wrapText="1"/>
    </xf>
    <xf numFmtId="0" fontId="9" fillId="39" borderId="19" xfId="0" applyFont="1" applyFill="1" applyBorder="1" applyAlignment="1">
      <alignment horizontal="center" vertical="center" wrapText="1"/>
    </xf>
    <xf numFmtId="0" fontId="9" fillId="39" borderId="20" xfId="0" applyFont="1" applyFill="1" applyBorder="1" applyAlignment="1">
      <alignment horizontal="center" vertical="center" wrapText="1"/>
    </xf>
    <xf numFmtId="0" fontId="4" fillId="29" borderId="10" xfId="0" applyFont="1" applyFill="1" applyBorder="1" applyAlignment="1" applyProtection="1">
      <alignment horizontal="left" vertical="top" wrapText="1"/>
    </xf>
    <xf numFmtId="0" fontId="19" fillId="29" borderId="10" xfId="0" applyFont="1" applyFill="1" applyBorder="1" applyAlignment="1" applyProtection="1">
      <alignment horizontal="left" vertical="top"/>
    </xf>
    <xf numFmtId="0" fontId="19" fillId="29" borderId="10" xfId="0" applyFont="1" applyFill="1" applyBorder="1" applyAlignment="1" applyProtection="1">
      <alignment horizontal="left" vertical="top" wrapText="1"/>
      <protection hidden="1"/>
    </xf>
    <xf numFmtId="0" fontId="19" fillId="29" borderId="10" xfId="0" applyFont="1" applyFill="1" applyBorder="1" applyAlignment="1" applyProtection="1">
      <alignment vertical="top"/>
    </xf>
    <xf numFmtId="0" fontId="5" fillId="0" borderId="21" xfId="0" applyFont="1" applyFill="1" applyBorder="1"/>
    <xf numFmtId="0" fontId="9" fillId="0" borderId="22" xfId="0" applyFont="1" applyFill="1" applyBorder="1"/>
    <xf numFmtId="0" fontId="0" fillId="0" borderId="0" xfId="0" applyFont="1" applyFill="1" applyBorder="1"/>
    <xf numFmtId="0" fontId="5" fillId="0" borderId="0" xfId="0" applyFont="1" applyFill="1" applyBorder="1"/>
    <xf numFmtId="0" fontId="4"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xf>
    <xf numFmtId="0" fontId="19" fillId="29" borderId="55" xfId="0" applyFont="1" applyFill="1" applyBorder="1" applyAlignment="1" applyProtection="1">
      <alignment horizontal="left" vertical="top" wrapText="1"/>
      <protection locked="0"/>
    </xf>
    <xf numFmtId="0" fontId="3" fillId="29" borderId="55" xfId="0" applyFont="1" applyFill="1" applyBorder="1" applyAlignment="1" applyProtection="1">
      <alignment horizontal="left" vertical="top" wrapText="1"/>
      <protection locked="0" hidden="1"/>
    </xf>
    <xf numFmtId="0" fontId="9" fillId="39" borderId="64" xfId="0" applyFont="1" applyFill="1" applyBorder="1" applyAlignment="1">
      <alignment horizontal="left" vertical="center"/>
    </xf>
    <xf numFmtId="0" fontId="5" fillId="38" borderId="69" xfId="0" applyFont="1" applyFill="1" applyBorder="1" applyAlignment="1">
      <alignment horizontal="center" vertical="top" wrapText="1"/>
    </xf>
    <xf numFmtId="0" fontId="4" fillId="29" borderId="58" xfId="0" applyFont="1" applyFill="1" applyBorder="1" applyAlignment="1" applyProtection="1">
      <alignment horizontal="left" vertical="top" wrapText="1"/>
    </xf>
    <xf numFmtId="0" fontId="3" fillId="32" borderId="11" xfId="0" applyFont="1" applyFill="1" applyBorder="1" applyAlignment="1">
      <alignment horizontal="center" vertical="top" wrapText="1"/>
    </xf>
    <xf numFmtId="17" fontId="4" fillId="29" borderId="55" xfId="0" applyNumberFormat="1" applyFont="1" applyFill="1" applyBorder="1" applyAlignment="1" applyProtection="1">
      <alignment horizontal="left" vertical="top" wrapText="1"/>
      <protection hidden="1"/>
    </xf>
    <xf numFmtId="0" fontId="19" fillId="29" borderId="55" xfId="0" applyFont="1" applyFill="1" applyBorder="1" applyAlignment="1" applyProtection="1">
      <alignment horizontal="left" vertical="top" wrapText="1"/>
      <protection locked="0" hidden="1"/>
    </xf>
    <xf numFmtId="0" fontId="19" fillId="29" borderId="55" xfId="0" applyFont="1" applyFill="1" applyBorder="1" applyAlignment="1" applyProtection="1">
      <alignment horizontal="left" vertical="top" wrapText="1"/>
      <protection hidden="1"/>
    </xf>
    <xf numFmtId="0" fontId="57" fillId="35" borderId="64" xfId="0" applyFont="1" applyFill="1" applyBorder="1" applyAlignment="1" applyProtection="1">
      <alignment horizontal="center" vertical="center" wrapText="1"/>
      <protection hidden="1"/>
    </xf>
    <xf numFmtId="0" fontId="4" fillId="29" borderId="58" xfId="0" applyFont="1" applyFill="1" applyBorder="1" applyAlignment="1" applyProtection="1">
      <alignment horizontal="left" vertical="top" wrapText="1"/>
      <protection hidden="1"/>
    </xf>
    <xf numFmtId="0" fontId="5" fillId="0" borderId="0" xfId="0" applyFont="1"/>
    <xf numFmtId="0" fontId="9" fillId="29" borderId="0" xfId="0" applyFont="1" applyFill="1" applyAlignment="1">
      <alignment vertical="center" wrapText="1"/>
    </xf>
    <xf numFmtId="0" fontId="0" fillId="40" borderId="0" xfId="0" applyFill="1"/>
    <xf numFmtId="0" fontId="58" fillId="29" borderId="0" xfId="0" applyFont="1" applyFill="1" applyBorder="1" applyAlignment="1">
      <alignment horizontal="left" vertical="top" wrapText="1"/>
    </xf>
    <xf numFmtId="0" fontId="5" fillId="0" borderId="0" xfId="0" applyFont="1" applyBorder="1"/>
    <xf numFmtId="49" fontId="5" fillId="0" borderId="0" xfId="0" applyNumberFormat="1" applyFont="1" applyFill="1" applyBorder="1" applyAlignment="1">
      <alignment horizontal="left"/>
    </xf>
    <xf numFmtId="9" fontId="0" fillId="0" borderId="0" xfId="44" applyFont="1"/>
    <xf numFmtId="0" fontId="11" fillId="0" borderId="0" xfId="0" applyFont="1" applyBorder="1"/>
    <xf numFmtId="0" fontId="11" fillId="0" borderId="0" xfId="0" quotePrefix="1" applyFont="1" applyBorder="1"/>
    <xf numFmtId="0" fontId="7" fillId="31" borderId="44" xfId="0" applyFont="1" applyFill="1" applyBorder="1" applyAlignment="1">
      <alignment horizontal="left" vertical="top" wrapText="1"/>
    </xf>
    <xf numFmtId="0" fontId="5" fillId="38" borderId="68" xfId="0" applyFont="1" applyFill="1" applyBorder="1" applyAlignment="1" applyProtection="1">
      <alignment horizontal="center" vertical="top" wrapText="1"/>
      <protection hidden="1"/>
    </xf>
    <xf numFmtId="0" fontId="5" fillId="38" borderId="68" xfId="0" applyFont="1" applyFill="1" applyBorder="1" applyAlignment="1">
      <alignment horizontal="center" vertical="top" wrapText="1"/>
    </xf>
    <xf numFmtId="0" fontId="8" fillId="29" borderId="43" xfId="0" applyFont="1" applyFill="1" applyBorder="1" applyAlignment="1">
      <alignment horizontal="center" vertical="center" wrapText="1"/>
    </xf>
    <xf numFmtId="0" fontId="8" fillId="29" borderId="41" xfId="0" applyFont="1" applyFill="1" applyBorder="1" applyAlignment="1">
      <alignment horizontal="center" vertical="center" wrapText="1"/>
    </xf>
    <xf numFmtId="0" fontId="8" fillId="0" borderId="41" xfId="0" applyFont="1" applyBorder="1" applyAlignment="1">
      <alignment vertical="center" wrapText="1"/>
    </xf>
    <xf numFmtId="0" fontId="8" fillId="0" borderId="48" xfId="0" applyFont="1" applyBorder="1" applyAlignment="1">
      <alignment vertical="center" wrapText="1"/>
    </xf>
    <xf numFmtId="0" fontId="8" fillId="29" borderId="48" xfId="0" applyFont="1" applyFill="1" applyBorder="1" applyAlignment="1">
      <alignment horizontal="center" vertical="top" wrapText="1"/>
    </xf>
    <xf numFmtId="0" fontId="8" fillId="29" borderId="44" xfId="0" applyFont="1" applyFill="1" applyBorder="1" applyAlignment="1">
      <alignment horizontal="center" vertical="top" wrapText="1"/>
    </xf>
    <xf numFmtId="0" fontId="8" fillId="29" borderId="70" xfId="0" applyFont="1" applyFill="1" applyBorder="1" applyAlignment="1">
      <alignment horizontal="center" vertical="top" wrapText="1"/>
    </xf>
    <xf numFmtId="0" fontId="8" fillId="29" borderId="41" xfId="0" applyFont="1" applyFill="1" applyBorder="1" applyAlignment="1">
      <alignment horizontal="center" vertical="top" wrapText="1"/>
    </xf>
    <xf numFmtId="0" fontId="8" fillId="29" borderId="48" xfId="0" applyFont="1" applyFill="1" applyBorder="1" applyAlignment="1">
      <alignment horizontal="center" vertical="center" wrapText="1"/>
    </xf>
    <xf numFmtId="0" fontId="8" fillId="29" borderId="49" xfId="0" applyFont="1" applyFill="1" applyBorder="1" applyAlignment="1">
      <alignment horizontal="center" vertical="center" wrapText="1"/>
    </xf>
    <xf numFmtId="0" fontId="0" fillId="41" borderId="0" xfId="0" applyFill="1"/>
    <xf numFmtId="0" fontId="0" fillId="41" borderId="19" xfId="0" applyFill="1" applyBorder="1"/>
    <xf numFmtId="0" fontId="62" fillId="41" borderId="19" xfId="0" applyFont="1" applyFill="1" applyBorder="1" applyAlignment="1">
      <alignment vertical="center" textRotation="90"/>
    </xf>
    <xf numFmtId="0" fontId="0" fillId="41" borderId="0" xfId="0" applyFill="1" applyBorder="1"/>
    <xf numFmtId="0" fontId="62" fillId="41" borderId="0" xfId="0" applyFont="1" applyFill="1" applyBorder="1" applyAlignment="1">
      <alignment vertical="center" textRotation="90"/>
    </xf>
    <xf numFmtId="0" fontId="0" fillId="41" borderId="11" xfId="0" applyFill="1" applyBorder="1"/>
    <xf numFmtId="0" fontId="62" fillId="41" borderId="11" xfId="0" applyFont="1" applyFill="1" applyBorder="1" applyAlignment="1">
      <alignment vertical="center" textRotation="90"/>
    </xf>
    <xf numFmtId="0" fontId="0" fillId="41" borderId="18" xfId="0" applyFill="1" applyBorder="1"/>
    <xf numFmtId="0" fontId="0" fillId="41" borderId="21" xfId="0" applyFill="1" applyBorder="1"/>
    <xf numFmtId="0" fontId="0" fillId="41" borderId="23" xfId="0" applyFill="1" applyBorder="1"/>
    <xf numFmtId="0" fontId="7" fillId="0" borderId="0" xfId="0" applyFont="1" applyAlignment="1"/>
    <xf numFmtId="0" fontId="63" fillId="0" borderId="0" xfId="0" applyFont="1" applyAlignment="1">
      <alignment vertical="center"/>
    </xf>
    <xf numFmtId="0" fontId="9" fillId="0" borderId="0" xfId="0" applyFont="1"/>
    <xf numFmtId="0" fontId="66" fillId="41" borderId="0" xfId="0" applyFont="1" applyFill="1" applyBorder="1" applyAlignment="1">
      <alignment horizontal="left"/>
    </xf>
    <xf numFmtId="0" fontId="59" fillId="41" borderId="0" xfId="0" applyFont="1" applyFill="1" applyBorder="1" applyAlignment="1">
      <alignment horizontal="center" vertical="center"/>
    </xf>
    <xf numFmtId="0" fontId="66" fillId="41" borderId="0" xfId="0" applyFont="1" applyFill="1" applyBorder="1" applyAlignment="1">
      <alignment horizontal="center" vertical="center" wrapText="1"/>
    </xf>
    <xf numFmtId="0" fontId="60" fillId="41" borderId="0" xfId="0" applyFont="1" applyFill="1" applyBorder="1" applyAlignment="1">
      <alignment horizontal="center"/>
    </xf>
    <xf numFmtId="0" fontId="66" fillId="41" borderId="0" xfId="0" applyFont="1" applyFill="1" applyAlignment="1">
      <alignment horizontal="right"/>
    </xf>
    <xf numFmtId="0" fontId="62" fillId="41" borderId="21" xfId="0" applyFont="1" applyFill="1" applyBorder="1" applyAlignment="1">
      <alignment vertical="center"/>
    </xf>
    <xf numFmtId="0" fontId="62" fillId="41" borderId="0" xfId="0" applyFont="1" applyFill="1" applyBorder="1" applyAlignment="1">
      <alignment horizontal="left" vertical="center"/>
    </xf>
    <xf numFmtId="0" fontId="20" fillId="0" borderId="0" xfId="0" applyFont="1" applyBorder="1" applyAlignment="1">
      <alignment vertical="top" wrapText="1"/>
    </xf>
    <xf numFmtId="0" fontId="0" fillId="0" borderId="0" xfId="0" applyAlignment="1">
      <alignment wrapText="1"/>
    </xf>
    <xf numFmtId="0" fontId="48" fillId="41" borderId="0" xfId="0" applyFont="1" applyFill="1" applyBorder="1" applyAlignment="1">
      <alignment vertical="top" wrapText="1"/>
    </xf>
    <xf numFmtId="0" fontId="0" fillId="41" borderId="0" xfId="0" applyFill="1" applyAlignment="1">
      <alignment wrapText="1"/>
    </xf>
    <xf numFmtId="0" fontId="11" fillId="0" borderId="0" xfId="0" applyFont="1" applyBorder="1" applyAlignment="1">
      <alignment horizontal="right"/>
    </xf>
    <xf numFmtId="0" fontId="9" fillId="0" borderId="51" xfId="0" applyFont="1" applyBorder="1" applyAlignment="1" applyProtection="1">
      <alignment vertical="top" wrapText="1"/>
      <protection locked="0"/>
    </xf>
    <xf numFmtId="0" fontId="9" fillId="0" borderId="27" xfId="0" applyFont="1" applyBorder="1" applyAlignment="1" applyProtection="1">
      <alignment vertical="top" wrapText="1"/>
      <protection locked="0"/>
    </xf>
    <xf numFmtId="0" fontId="9" fillId="0" borderId="39" xfId="0" applyFont="1" applyBorder="1" applyAlignment="1" applyProtection="1">
      <alignment vertical="top" wrapText="1"/>
      <protection locked="0"/>
    </xf>
    <xf numFmtId="0" fontId="9" fillId="0" borderId="71" xfId="0" applyFont="1" applyBorder="1" applyAlignment="1" applyProtection="1">
      <alignment vertical="top" wrapText="1"/>
      <protection locked="0"/>
    </xf>
    <xf numFmtId="0" fontId="9" fillId="0" borderId="72" xfId="0" applyFont="1" applyBorder="1" applyAlignment="1" applyProtection="1">
      <alignment vertical="top" wrapText="1"/>
      <protection locked="0"/>
    </xf>
    <xf numFmtId="0" fontId="9" fillId="0" borderId="70" xfId="0" applyFont="1" applyBorder="1" applyAlignment="1" applyProtection="1">
      <alignment vertical="top" wrapText="1"/>
      <protection locked="0"/>
    </xf>
    <xf numFmtId="0" fontId="9" fillId="0" borderId="57" xfId="0" applyFont="1" applyBorder="1" applyAlignment="1" applyProtection="1">
      <alignment vertical="top" wrapText="1"/>
      <protection locked="0"/>
    </xf>
    <xf numFmtId="0" fontId="9" fillId="0" borderId="52" xfId="0" applyFont="1" applyBorder="1" applyAlignment="1" applyProtection="1">
      <alignment vertical="top" wrapText="1"/>
      <protection locked="0"/>
    </xf>
    <xf numFmtId="0" fontId="9" fillId="0" borderId="41" xfId="0" applyFont="1" applyBorder="1" applyAlignment="1" applyProtection="1">
      <alignment vertical="top" wrapText="1"/>
      <protection locked="0"/>
    </xf>
    <xf numFmtId="0" fontId="13" fillId="0" borderId="0" xfId="0" applyFont="1" applyFill="1" applyBorder="1" applyAlignment="1">
      <alignment horizontal="right"/>
    </xf>
    <xf numFmtId="0" fontId="13" fillId="0" borderId="55" xfId="0" applyFont="1" applyBorder="1" applyAlignment="1" applyProtection="1">
      <alignment horizontal="left" wrapText="1"/>
      <protection locked="0"/>
    </xf>
    <xf numFmtId="0" fontId="13" fillId="0" borderId="13" xfId="0" applyFont="1" applyBorder="1" applyAlignment="1" applyProtection="1">
      <alignment horizontal="left" wrapText="1"/>
      <protection locked="0"/>
    </xf>
    <xf numFmtId="0" fontId="0" fillId="0" borderId="29" xfId="0" applyBorder="1" applyAlignment="1" applyProtection="1">
      <protection locked="0"/>
    </xf>
    <xf numFmtId="164" fontId="13" fillId="0" borderId="18" xfId="0" applyNumberFormat="1" applyFont="1" applyFill="1" applyBorder="1" applyAlignment="1" applyProtection="1">
      <alignment horizontal="left" wrapText="1"/>
      <protection locked="0"/>
    </xf>
    <xf numFmtId="164" fontId="13" fillId="0" borderId="19" xfId="0" applyNumberFormat="1" applyFont="1" applyFill="1" applyBorder="1" applyAlignment="1" applyProtection="1">
      <alignment horizontal="left" wrapText="1"/>
      <protection locked="0"/>
    </xf>
    <xf numFmtId="0" fontId="0" fillId="0" borderId="20" xfId="0" applyBorder="1" applyAlignment="1" applyProtection="1">
      <alignment wrapText="1"/>
      <protection locked="0"/>
    </xf>
    <xf numFmtId="164" fontId="13" fillId="0" borderId="55" xfId="0" applyNumberFormat="1" applyFont="1" applyFill="1" applyBorder="1" applyAlignment="1" applyProtection="1">
      <alignment horizontal="left" wrapText="1"/>
      <protection locked="0"/>
    </xf>
    <xf numFmtId="164" fontId="13" fillId="0" borderId="13" xfId="0" applyNumberFormat="1" applyFont="1" applyFill="1" applyBorder="1" applyAlignment="1" applyProtection="1">
      <alignment horizontal="left" wrapText="1"/>
      <protection locked="0"/>
    </xf>
    <xf numFmtId="0" fontId="0" fillId="0" borderId="29" xfId="0" applyBorder="1" applyAlignment="1" applyProtection="1">
      <alignment wrapText="1"/>
      <protection locked="0"/>
    </xf>
    <xf numFmtId="0" fontId="13" fillId="0" borderId="0" xfId="0" applyFont="1" applyBorder="1" applyAlignment="1">
      <alignment horizontal="right"/>
    </xf>
    <xf numFmtId="0" fontId="41" fillId="31" borderId="48" xfId="0" applyFont="1" applyFill="1" applyBorder="1" applyAlignment="1">
      <alignment horizontal="left" vertical="top" wrapText="1"/>
    </xf>
    <xf numFmtId="0" fontId="20" fillId="0" borderId="44" xfId="0" applyFont="1" applyBorder="1" applyAlignment="1">
      <alignment horizontal="left" vertical="top" wrapText="1"/>
    </xf>
    <xf numFmtId="0" fontId="9" fillId="0" borderId="26" xfId="0" applyFont="1" applyBorder="1" applyAlignment="1">
      <alignment horizontal="center" vertical="center" wrapText="1"/>
    </xf>
    <xf numFmtId="0" fontId="9" fillId="0" borderId="28" xfId="0" applyFont="1" applyBorder="1" applyAlignment="1">
      <alignment horizontal="center" vertical="center" wrapText="1"/>
    </xf>
    <xf numFmtId="0" fontId="49" fillId="0" borderId="10" xfId="0" applyFont="1" applyBorder="1" applyAlignment="1">
      <alignment horizontal="left" vertical="top" wrapText="1"/>
    </xf>
    <xf numFmtId="0" fontId="49" fillId="0" borderId="34" xfId="0" applyFont="1" applyBorder="1" applyAlignment="1">
      <alignment horizontal="left" vertical="top" wrapText="1"/>
    </xf>
    <xf numFmtId="0" fontId="49" fillId="0" borderId="12" xfId="0" applyFont="1" applyBorder="1" applyAlignment="1">
      <alignment horizontal="left" vertical="top" wrapText="1"/>
    </xf>
    <xf numFmtId="0" fontId="49" fillId="0" borderId="73" xfId="0" applyFont="1" applyBorder="1" applyAlignment="1">
      <alignment horizontal="left" vertical="top" wrapText="1"/>
    </xf>
    <xf numFmtId="0" fontId="49" fillId="0" borderId="37" xfId="0" applyFont="1" applyBorder="1" applyAlignment="1">
      <alignment horizontal="left" vertical="top" wrapText="1"/>
    </xf>
    <xf numFmtId="0" fontId="49" fillId="0" borderId="38" xfId="0" applyFont="1" applyBorder="1" applyAlignment="1">
      <alignment horizontal="left" vertical="top" wrapText="1"/>
    </xf>
    <xf numFmtId="0" fontId="50" fillId="29" borderId="0" xfId="0" applyFont="1" applyFill="1" applyAlignment="1">
      <alignment horizontal="center" vertical="center"/>
    </xf>
    <xf numFmtId="0" fontId="46" fillId="0" borderId="0" xfId="39" applyFont="1" applyFill="1" applyBorder="1" applyAlignment="1">
      <alignment horizontal="center" vertical="center"/>
    </xf>
    <xf numFmtId="0" fontId="46" fillId="0" borderId="0" xfId="0" applyFont="1" applyFill="1" applyBorder="1" applyAlignment="1">
      <alignment horizontal="center" vertical="center"/>
    </xf>
    <xf numFmtId="0" fontId="62" fillId="0" borderId="74" xfId="0" applyFont="1" applyBorder="1" applyAlignment="1">
      <alignment horizontal="center" vertical="center"/>
    </xf>
    <xf numFmtId="0" fontId="62" fillId="0" borderId="10" xfId="0" applyFont="1" applyBorder="1" applyAlignment="1">
      <alignment horizontal="center" vertical="center"/>
    </xf>
    <xf numFmtId="0" fontId="61" fillId="41" borderId="74" xfId="0" applyFont="1" applyFill="1" applyBorder="1" applyAlignment="1">
      <alignment horizontal="left" textRotation="90"/>
    </xf>
    <xf numFmtId="0" fontId="61" fillId="41" borderId="75" xfId="0" applyFont="1" applyFill="1" applyBorder="1" applyAlignment="1">
      <alignment horizontal="left" textRotation="90"/>
    </xf>
    <xf numFmtId="0" fontId="61" fillId="41" borderId="10" xfId="0" applyFont="1" applyFill="1" applyBorder="1" applyAlignment="1">
      <alignment horizontal="left" textRotation="90"/>
    </xf>
    <xf numFmtId="0" fontId="61" fillId="0" borderId="18" xfId="0" applyFont="1" applyBorder="1" applyAlignment="1">
      <alignment horizontal="left" vertical="center" wrapText="1"/>
    </xf>
    <xf numFmtId="0" fontId="61" fillId="0" borderId="19" xfId="0" applyFont="1" applyBorder="1" applyAlignment="1">
      <alignment horizontal="left" vertical="center" wrapText="1"/>
    </xf>
    <xf numFmtId="0" fontId="61" fillId="0" borderId="23" xfId="0" applyFont="1" applyBorder="1" applyAlignment="1">
      <alignment horizontal="left" vertical="center" wrapText="1"/>
    </xf>
    <xf numFmtId="0" fontId="61" fillId="0" borderId="11" xfId="0" applyFont="1" applyBorder="1" applyAlignment="1">
      <alignment horizontal="left" vertical="center" wrapText="1"/>
    </xf>
    <xf numFmtId="0" fontId="61" fillId="0" borderId="20" xfId="0" applyFont="1" applyBorder="1" applyAlignment="1">
      <alignment horizontal="left" vertical="center" wrapText="1"/>
    </xf>
    <xf numFmtId="0" fontId="61" fillId="0" borderId="24" xfId="0" applyFont="1" applyBorder="1" applyAlignment="1">
      <alignment horizontal="left" vertical="center" wrapText="1"/>
    </xf>
    <xf numFmtId="0" fontId="63" fillId="41" borderId="21" xfId="0" applyFont="1" applyFill="1" applyBorder="1" applyAlignment="1">
      <alignment vertical="center" wrapText="1"/>
    </xf>
    <xf numFmtId="0" fontId="63" fillId="41" borderId="0" xfId="0" applyFont="1" applyFill="1" applyBorder="1" applyAlignment="1">
      <alignment vertical="center" wrapText="1"/>
    </xf>
    <xf numFmtId="0" fontId="63" fillId="41" borderId="22" xfId="0" applyFont="1" applyFill="1" applyBorder="1" applyAlignment="1">
      <alignment vertical="center" wrapText="1"/>
    </xf>
    <xf numFmtId="0" fontId="63" fillId="41" borderId="23" xfId="0" applyFont="1" applyFill="1" applyBorder="1" applyAlignment="1">
      <alignment horizontal="left" vertical="center"/>
    </xf>
    <xf numFmtId="0" fontId="63" fillId="41" borderId="11" xfId="0" applyFont="1" applyFill="1" applyBorder="1" applyAlignment="1">
      <alignment horizontal="left" vertical="center"/>
    </xf>
    <xf numFmtId="0" fontId="63" fillId="41" borderId="24" xfId="0" applyFont="1" applyFill="1" applyBorder="1" applyAlignment="1">
      <alignment horizontal="left" vertical="center"/>
    </xf>
    <xf numFmtId="0" fontId="63" fillId="41" borderId="18" xfId="0" applyFont="1" applyFill="1" applyBorder="1" applyAlignment="1">
      <alignment vertical="center" wrapText="1"/>
    </xf>
    <xf numFmtId="0" fontId="63" fillId="41" borderId="19" xfId="0" applyFont="1" applyFill="1" applyBorder="1" applyAlignment="1">
      <alignment vertical="center" wrapText="1"/>
    </xf>
    <xf numFmtId="0" fontId="63" fillId="41" borderId="20" xfId="0" applyFont="1" applyFill="1" applyBorder="1" applyAlignment="1">
      <alignment vertical="center" wrapText="1"/>
    </xf>
    <xf numFmtId="0" fontId="61" fillId="0" borderId="18" xfId="0" applyFont="1" applyBorder="1" applyAlignment="1">
      <alignment horizontal="center" vertic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3" xfId="0" applyFont="1" applyBorder="1" applyAlignment="1">
      <alignment horizontal="center" vertical="center"/>
    </xf>
    <xf numFmtId="0" fontId="61" fillId="0" borderId="11" xfId="0" applyFont="1" applyBorder="1" applyAlignment="1">
      <alignment horizontal="center" vertical="center"/>
    </xf>
    <xf numFmtId="0" fontId="61" fillId="0" borderId="24" xfId="0" applyFont="1" applyBorder="1" applyAlignment="1">
      <alignment horizontal="center" vertical="center"/>
    </xf>
    <xf numFmtId="0" fontId="61" fillId="0" borderId="12" xfId="0" applyFont="1" applyBorder="1" applyAlignment="1">
      <alignment horizontal="center" vertical="center"/>
    </xf>
    <xf numFmtId="0" fontId="60" fillId="0" borderId="18" xfId="0" applyFont="1" applyBorder="1" applyAlignment="1">
      <alignment horizontal="center"/>
    </xf>
    <xf numFmtId="0" fontId="60" fillId="0" borderId="19" xfId="0" applyFont="1" applyBorder="1" applyAlignment="1">
      <alignment horizontal="center"/>
    </xf>
    <xf numFmtId="0" fontId="60" fillId="0" borderId="21" xfId="0" applyFont="1" applyBorder="1" applyAlignment="1">
      <alignment horizontal="center"/>
    </xf>
    <xf numFmtId="0" fontId="60" fillId="0" borderId="0" xfId="0" applyFont="1" applyBorder="1" applyAlignment="1">
      <alignment horizontal="center"/>
    </xf>
    <xf numFmtId="0" fontId="60" fillId="0" borderId="23" xfId="0" applyFont="1" applyBorder="1" applyAlignment="1">
      <alignment horizontal="center"/>
    </xf>
    <xf numFmtId="0" fontId="60" fillId="0" borderId="11" xfId="0" applyFont="1" applyBorder="1" applyAlignment="1">
      <alignment horizontal="center"/>
    </xf>
    <xf numFmtId="0" fontId="66" fillId="41" borderId="0" xfId="0" applyFont="1" applyFill="1" applyBorder="1" applyAlignment="1">
      <alignment horizontal="left"/>
    </xf>
    <xf numFmtId="0" fontId="66" fillId="41" borderId="22" xfId="0" applyFont="1" applyFill="1" applyBorder="1" applyAlignment="1">
      <alignment horizontal="left"/>
    </xf>
    <xf numFmtId="0" fontId="62" fillId="0" borderId="55" xfId="0" applyFont="1" applyFill="1" applyBorder="1" applyAlignment="1">
      <alignment horizontal="center" vertical="center"/>
    </xf>
    <xf numFmtId="0" fontId="59" fillId="0" borderId="13" xfId="0" applyFont="1" applyFill="1" applyBorder="1" applyAlignment="1">
      <alignment horizontal="center" vertical="center"/>
    </xf>
    <xf numFmtId="0" fontId="59" fillId="0" borderId="29" xfId="0" applyFont="1" applyFill="1" applyBorder="1" applyAlignment="1">
      <alignment horizontal="center" vertical="center"/>
    </xf>
    <xf numFmtId="0" fontId="61" fillId="41" borderId="12" xfId="0" applyFont="1" applyFill="1" applyBorder="1" applyAlignment="1">
      <alignment horizontal="left" textRotation="90"/>
    </xf>
    <xf numFmtId="0" fontId="66" fillId="41" borderId="0" xfId="0" applyFont="1" applyFill="1" applyBorder="1" applyAlignment="1">
      <alignment horizontal="left" wrapText="1"/>
    </xf>
    <xf numFmtId="0" fontId="66" fillId="0" borderId="19" xfId="0" applyFont="1" applyBorder="1" applyAlignment="1">
      <alignment horizontal="center" vertical="center" wrapText="1"/>
    </xf>
    <xf numFmtId="0" fontId="66" fillId="0" borderId="20" xfId="0" applyFont="1" applyBorder="1" applyAlignment="1">
      <alignment horizontal="center" vertical="center" wrapText="1"/>
    </xf>
    <xf numFmtId="0" fontId="66" fillId="0" borderId="0" xfId="0" applyFont="1" applyBorder="1" applyAlignment="1">
      <alignment horizontal="center" vertical="center" wrapText="1"/>
    </xf>
    <xf numFmtId="0" fontId="66" fillId="0" borderId="22" xfId="0" applyFont="1" applyBorder="1" applyAlignment="1">
      <alignment horizontal="center" vertical="center" wrapText="1"/>
    </xf>
    <xf numFmtId="0" fontId="66" fillId="0" borderId="11" xfId="0" applyFont="1" applyBorder="1" applyAlignment="1">
      <alignment horizontal="center" vertical="center" wrapText="1"/>
    </xf>
    <xf numFmtId="0" fontId="66" fillId="0" borderId="24" xfId="0" applyFont="1" applyBorder="1" applyAlignment="1">
      <alignment horizontal="center" vertical="center" wrapText="1"/>
    </xf>
    <xf numFmtId="0" fontId="59" fillId="0" borderId="18" xfId="0" applyFont="1" applyBorder="1" applyAlignment="1">
      <alignment horizontal="center" vertical="center"/>
    </xf>
    <xf numFmtId="0" fontId="59" fillId="0" borderId="19" xfId="0" applyFont="1" applyBorder="1" applyAlignment="1">
      <alignment horizontal="center" vertical="center"/>
    </xf>
    <xf numFmtId="0" fontId="59" fillId="0" borderId="20" xfId="0" applyFont="1" applyBorder="1" applyAlignment="1">
      <alignment horizontal="center" vertical="center"/>
    </xf>
    <xf numFmtId="0" fontId="59" fillId="0" borderId="21" xfId="0" applyFont="1" applyBorder="1" applyAlignment="1">
      <alignment horizontal="center" vertical="center"/>
    </xf>
    <xf numFmtId="0" fontId="59" fillId="0" borderId="0" xfId="0" applyFont="1" applyBorder="1" applyAlignment="1">
      <alignment horizontal="center" vertical="center"/>
    </xf>
    <xf numFmtId="0" fontId="59" fillId="0" borderId="22" xfId="0" applyFont="1" applyBorder="1" applyAlignment="1">
      <alignment horizontal="center" vertical="center"/>
    </xf>
    <xf numFmtId="0" fontId="59" fillId="0" borderId="23" xfId="0" applyFont="1" applyBorder="1" applyAlignment="1">
      <alignment horizontal="center" vertical="center"/>
    </xf>
    <xf numFmtId="0" fontId="59" fillId="0" borderId="11" xfId="0" applyFont="1" applyBorder="1" applyAlignment="1">
      <alignment horizontal="center" vertical="center"/>
    </xf>
    <xf numFmtId="0" fontId="59" fillId="0" borderId="24" xfId="0" applyFont="1" applyBorder="1" applyAlignment="1">
      <alignment horizontal="center" vertical="center"/>
    </xf>
    <xf numFmtId="14" fontId="9" fillId="0" borderId="55" xfId="0" applyNumberFormat="1" applyFont="1" applyFill="1" applyBorder="1" applyAlignment="1">
      <alignment horizontal="center" vertical="center"/>
    </xf>
    <xf numFmtId="14" fontId="9" fillId="0" borderId="13" xfId="0" applyNumberFormat="1" applyFont="1" applyFill="1" applyBorder="1" applyAlignment="1">
      <alignment horizontal="center" vertical="center"/>
    </xf>
    <xf numFmtId="14" fontId="9" fillId="0" borderId="29" xfId="0" applyNumberFormat="1" applyFont="1" applyFill="1" applyBorder="1" applyAlignment="1">
      <alignment horizontal="center" vertical="center"/>
    </xf>
    <xf numFmtId="0" fontId="62" fillId="0" borderId="13" xfId="0" applyFont="1" applyFill="1" applyBorder="1" applyAlignment="1">
      <alignment horizontal="center" vertical="center"/>
    </xf>
    <xf numFmtId="0" fontId="3" fillId="41" borderId="18" xfId="0" applyFont="1" applyFill="1" applyBorder="1" applyAlignment="1">
      <alignment horizontal="left" vertical="center"/>
    </xf>
    <xf numFmtId="0" fontId="3" fillId="41" borderId="19" xfId="0" applyFont="1" applyFill="1" applyBorder="1" applyAlignment="1">
      <alignment horizontal="left" vertical="center"/>
    </xf>
    <xf numFmtId="0" fontId="3" fillId="41" borderId="23" xfId="0" applyFont="1" applyFill="1" applyBorder="1" applyAlignment="1">
      <alignment horizontal="left" vertical="center"/>
    </xf>
    <xf numFmtId="0" fontId="3" fillId="41" borderId="11" xfId="0" applyFont="1" applyFill="1" applyBorder="1" applyAlignment="1">
      <alignment horizontal="left" vertical="center"/>
    </xf>
    <xf numFmtId="0" fontId="61" fillId="41" borderId="74" xfId="0" applyFont="1" applyFill="1" applyBorder="1" applyAlignment="1">
      <alignment horizontal="center" textRotation="90"/>
    </xf>
    <xf numFmtId="0" fontId="61" fillId="41" borderId="75" xfId="0" applyFont="1" applyFill="1" applyBorder="1" applyAlignment="1">
      <alignment horizontal="center" textRotation="90"/>
    </xf>
    <xf numFmtId="0" fontId="61" fillId="41" borderId="10" xfId="0" applyFont="1" applyFill="1" applyBorder="1" applyAlignment="1">
      <alignment horizontal="center" textRotation="90"/>
    </xf>
    <xf numFmtId="0" fontId="61" fillId="0" borderId="74" xfId="0" applyFont="1" applyFill="1" applyBorder="1" applyAlignment="1">
      <alignment horizontal="center" textRotation="90"/>
    </xf>
    <xf numFmtId="0" fontId="61" fillId="0" borderId="75" xfId="0" applyFont="1" applyFill="1" applyBorder="1" applyAlignment="1">
      <alignment horizontal="center" textRotation="90"/>
    </xf>
    <xf numFmtId="0" fontId="61" fillId="0" borderId="10" xfId="0" applyFont="1" applyFill="1" applyBorder="1" applyAlignment="1">
      <alignment horizontal="center" textRotation="90"/>
    </xf>
  </cellXfs>
  <cellStyles count="54">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xfId="37" builtinId="28" customBuiltin="1"/>
    <cellStyle name="Neutral 2" xfId="38"/>
    <cellStyle name="Normal" xfId="0" builtinId="0"/>
    <cellStyle name="Normal 2" xfId="39"/>
    <cellStyle name="Normal 2 2" xfId="40"/>
    <cellStyle name="Normal 3" xfId="41"/>
    <cellStyle name="Normal 4" xfId="52"/>
    <cellStyle name="Normal 6" xfId="53"/>
    <cellStyle name="Note 2" xfId="42"/>
    <cellStyle name="Output 2" xfId="43"/>
    <cellStyle name="Porcentaje" xfId="44" builtinId="5"/>
    <cellStyle name="Text Line" xfId="45"/>
    <cellStyle name="Text Line 2" xfId="46"/>
    <cellStyle name="Text Line 3" xfId="47"/>
    <cellStyle name="Title 2" xfId="48"/>
    <cellStyle name="Total" xfId="49" builtinId="25" customBuiltin="1"/>
    <cellStyle name="Total 2" xfId="50"/>
    <cellStyle name="Warning Text 2" xfId="51"/>
  </cellStyles>
  <dxfs count="8">
    <dxf>
      <fill>
        <patternFill>
          <bgColor rgb="FFFF9900"/>
        </patternFill>
      </fill>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indexed="13"/>
        </patternFill>
      </fill>
    </dxf>
    <dxf>
      <fill>
        <patternFill>
          <bgColor indexed="5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123825</xdr:rowOff>
    </xdr:from>
    <xdr:to>
      <xdr:col>0</xdr:col>
      <xdr:colOff>466725</xdr:colOff>
      <xdr:row>5</xdr:row>
      <xdr:rowOff>133350</xdr:rowOff>
    </xdr:to>
    <xdr:pic>
      <xdr:nvPicPr>
        <xdr:cNvPr id="3566" name="Picture 13"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0" y="123825"/>
          <a:ext cx="276225"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180975</xdr:colOff>
      <xdr:row>0</xdr:row>
      <xdr:rowOff>104775</xdr:rowOff>
    </xdr:from>
    <xdr:to>
      <xdr:col>0</xdr:col>
      <xdr:colOff>428625</xdr:colOff>
      <xdr:row>5</xdr:row>
      <xdr:rowOff>76200</xdr:rowOff>
    </xdr:to>
    <xdr:pic>
      <xdr:nvPicPr>
        <xdr:cNvPr id="6649" name="Picture 1" descr="RioTinto_RGB_38mm"/>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80975" y="104775"/>
          <a:ext cx="247650" cy="1247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0</xdr:row>
      <xdr:rowOff>9525</xdr:rowOff>
    </xdr:from>
    <xdr:to>
      <xdr:col>7</xdr:col>
      <xdr:colOff>47625</xdr:colOff>
      <xdr:row>3</xdr:row>
      <xdr:rowOff>131147</xdr:rowOff>
    </xdr:to>
    <xdr:pic>
      <xdr:nvPicPr>
        <xdr:cNvPr id="2" name="Imagen 2" descr="Descripción: Descripción: logo 2010"/>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9525"/>
          <a:ext cx="1685925" cy="607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9525</xdr:colOff>
      <xdr:row>9</xdr:row>
      <xdr:rowOff>9525</xdr:rowOff>
    </xdr:from>
    <xdr:to>
      <xdr:col>23</xdr:col>
      <xdr:colOff>0</xdr:colOff>
      <xdr:row>20</xdr:row>
      <xdr:rowOff>0</xdr:rowOff>
    </xdr:to>
    <xdr:cxnSp macro="">
      <xdr:nvCxnSpPr>
        <xdr:cNvPr id="4" name="3 Conector recto"/>
        <xdr:cNvCxnSpPr/>
      </xdr:nvCxnSpPr>
      <xdr:spPr>
        <a:xfrm>
          <a:off x="9525" y="1181100"/>
          <a:ext cx="4286250" cy="20859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0</xdr:colOff>
      <xdr:row>9</xdr:row>
      <xdr:rowOff>7327</xdr:rowOff>
    </xdr:from>
    <xdr:to>
      <xdr:col>42</xdr:col>
      <xdr:colOff>285750</xdr:colOff>
      <xdr:row>53</xdr:row>
      <xdr:rowOff>114300</xdr:rowOff>
    </xdr:to>
    <xdr:cxnSp macro="">
      <xdr:nvCxnSpPr>
        <xdr:cNvPr id="5" name="4 Conector recto"/>
        <xdr:cNvCxnSpPr/>
      </xdr:nvCxnSpPr>
      <xdr:spPr>
        <a:xfrm flipH="1">
          <a:off x="6238875" y="1274152"/>
          <a:ext cx="4819650" cy="6812573"/>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HSEQ%20Risk%20Register%20Database%20v5.3%20-%20Blan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2.Unpublished%20and%20Draft%20Documentation\Element%203%20-%20Risk%20management\Excel%20Risk%20Register\Lastest%20Register%20and%20Core%20Tables\Risk%20Register%20Template%20-%20from%20Database%202011021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ecixfps1\file%20share%20campamento\HSEQ%20management%20system\1.%20Published%20Documentation%20(Portal)\Element%203%20-%20Risk%20management\HSEQ%20Risk%20Analysis%20Workshop%20Template%20v2.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tsfile1.corp.riotinto.org\MyDocs$\Documents%20and%20Settings\kristy.campbell\Local%20Settings\Temporary%20Internet%20Files\OLK7B\Scoping%20Documents\Scoping%20a%20Qualitiative%20Risk%20Assessmen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Risk_Header"/>
      <sheetName val="Risk_Data"/>
      <sheetName val="Historical"/>
      <sheetName val="HS_Matrix"/>
      <sheetName val="HS_Matrix_Data"/>
      <sheetName val="Chart"/>
      <sheetName val="Pivot"/>
      <sheetName val="Report"/>
      <sheetName val="Work_Area"/>
      <sheetName val="Scenario_Owner_Position"/>
      <sheetName val="SEG"/>
      <sheetName val="Hazard_Type"/>
      <sheetName val="Hazard"/>
      <sheetName val="Facilitator"/>
      <sheetName val="Operational_Status"/>
      <sheetName val="Status"/>
      <sheetName val="Likelihood"/>
      <sheetName val="Consequence"/>
      <sheetName val="Control_Type"/>
      <sheetName val="Cause"/>
      <sheetName val="Category"/>
      <sheetName val="Sub_Category"/>
      <sheetName val="Source"/>
      <sheetName val="QA_Risk_Class"/>
      <sheetName val="Yes_No"/>
      <sheetName val="Matrix"/>
      <sheetName val="Consequence_Descriptor"/>
      <sheetName val="Likelihood_Descriptor"/>
      <sheetName val="Work_Area_One"/>
      <sheetName val="SEG_One"/>
      <sheetName val="Hazard_Type_One"/>
      <sheetName val="Hazard_One"/>
      <sheetName val="SEG_Hazard_Type_One"/>
      <sheetName val="SEG_Hazard_One"/>
      <sheetName val="Operational_Status_Physical_One"/>
      <sheetName val="Operational_Status_SEG_One"/>
      <sheetName val="Sub_Category_One"/>
      <sheetName val="Attribute_One"/>
      <sheetName val="Data_Ext"/>
      <sheetName val="Data_Ext_Current"/>
      <sheetName val="Data_Ext_Inherent"/>
      <sheetName val="SAP_Headings"/>
      <sheetName val="SAP_Ext_Header"/>
      <sheetName val="SAP_Ext_Data"/>
      <sheetName val="Manual_Data"/>
      <sheetName val="Risk_Header_In"/>
      <sheetName val="Risk_Data_In"/>
      <sheetName val="Historical_In"/>
      <sheetName val="Sub_Category_Map"/>
      <sheetName val="Hazard_Map"/>
      <sheetName val="Operational_Status_Map"/>
      <sheetName val="Template_Title"/>
      <sheetName val="Template_Heading"/>
      <sheetName val="Risk_Header_Heading"/>
      <sheetName val="Risk_Data_Heading"/>
      <sheetName val="Historical_Heading"/>
      <sheetName val="Full_Fields"/>
      <sheetName val="Menu_Sheet"/>
      <sheetName val="MsgBox"/>
      <sheetName val="Userform"/>
      <sheetName val="Work"/>
    </sheetNames>
    <sheetDataSet>
      <sheetData sheetId="0"/>
      <sheetData sheetId="1"/>
      <sheetData sheetId="2"/>
      <sheetData sheetId="3"/>
      <sheetData sheetId="4"/>
      <sheetData sheetId="5"/>
      <sheetData sheetId="6" refreshError="1"/>
      <sheetData sheetId="7"/>
      <sheetData sheetId="8"/>
      <sheetData sheetId="9">
        <row r="2">
          <cell r="A2" t="str">
            <v>Northparkes Mines Limited</v>
          </cell>
          <cell r="B2" t="str">
            <v>NPL</v>
          </cell>
          <cell r="E2">
            <v>1</v>
          </cell>
        </row>
        <row r="3">
          <cell r="A3" t="str">
            <v>Northparkes Mines</v>
          </cell>
          <cell r="B3" t="str">
            <v>NPM</v>
          </cell>
          <cell r="C3" t="str">
            <v>30145672</v>
          </cell>
          <cell r="D3" t="str">
            <v>Managing Director</v>
          </cell>
          <cell r="E3">
            <v>2</v>
          </cell>
          <cell r="F3" t="str">
            <v>NPL</v>
          </cell>
        </row>
        <row r="4">
          <cell r="A4" t="str">
            <v xml:space="preserve">NPM Underground </v>
          </cell>
          <cell r="B4" t="str">
            <v>NPM-005</v>
          </cell>
          <cell r="C4" t="str">
            <v>00263570</v>
          </cell>
          <cell r="D4" t="str">
            <v>Mining Manager</v>
          </cell>
          <cell r="E4">
            <v>3</v>
          </cell>
          <cell r="F4" t="str">
            <v>NPM</v>
          </cell>
        </row>
        <row r="5">
          <cell r="A5" t="str">
            <v>Underground access and declines</v>
          </cell>
          <cell r="B5" t="str">
            <v>NPM-005-2005</v>
          </cell>
          <cell r="C5" t="str">
            <v>00263538</v>
          </cell>
          <cell r="D5" t="str">
            <v>U/G Production Superintendent</v>
          </cell>
          <cell r="E5">
            <v>4</v>
          </cell>
          <cell r="F5" t="str">
            <v>NPM-005</v>
          </cell>
        </row>
        <row r="6">
          <cell r="A6" t="str">
            <v>Underground - access &amp; decline - fuel bay</v>
          </cell>
          <cell r="B6" t="str">
            <v>NPM-005-3005</v>
          </cell>
          <cell r="C6" t="str">
            <v>00263538</v>
          </cell>
          <cell r="D6" t="str">
            <v>U/G Production Superintendent</v>
          </cell>
          <cell r="E6">
            <v>5</v>
          </cell>
          <cell r="F6" t="str">
            <v>NPM-005-2005</v>
          </cell>
        </row>
        <row r="7">
          <cell r="A7" t="str">
            <v>Underground - access &amp; decline - Pressure Reduction Valves (PRV)</v>
          </cell>
          <cell r="B7" t="str">
            <v>NPM-005-3007</v>
          </cell>
          <cell r="C7" t="str">
            <v>00263538</v>
          </cell>
          <cell r="D7" t="str">
            <v>U/G Production Superintendent</v>
          </cell>
          <cell r="E7">
            <v>6</v>
          </cell>
          <cell r="F7" t="str">
            <v>NPM-005-2005</v>
          </cell>
        </row>
        <row r="8">
          <cell r="A8" t="str">
            <v>Underground - access &amp; decline - Decline Pump Station (DPS)</v>
          </cell>
          <cell r="B8" t="str">
            <v>NPM-005-3008</v>
          </cell>
          <cell r="C8" t="str">
            <v>00263538</v>
          </cell>
          <cell r="D8" t="str">
            <v>U/G Production Superintendent</v>
          </cell>
          <cell r="E8">
            <v>6</v>
          </cell>
          <cell r="F8" t="str">
            <v>NPM-005-2005</v>
          </cell>
        </row>
        <row r="9">
          <cell r="A9" t="str">
            <v>Underground - access &amp; decline - electrical substations</v>
          </cell>
          <cell r="B9" t="str">
            <v>NPM-005-3010</v>
          </cell>
          <cell r="C9" t="str">
            <v>00263538</v>
          </cell>
          <cell r="D9" t="str">
            <v>U/G Production Superintendent</v>
          </cell>
          <cell r="E9">
            <v>6</v>
          </cell>
          <cell r="F9" t="str">
            <v>NPM-005-2005</v>
          </cell>
        </row>
        <row r="10">
          <cell r="A10" t="str">
            <v>Underground E26 Lift 1</v>
          </cell>
          <cell r="B10" t="str">
            <v>NPM-005-2010</v>
          </cell>
          <cell r="C10" t="str">
            <v>00263538</v>
          </cell>
          <cell r="D10" t="str">
            <v>U/G Production Superintendent</v>
          </cell>
          <cell r="E10">
            <v>7</v>
          </cell>
          <cell r="F10" t="str">
            <v>NPM-005</v>
          </cell>
        </row>
        <row r="11">
          <cell r="A11" t="str">
            <v xml:space="preserve">Underground - 9800 </v>
          </cell>
          <cell r="B11" t="str">
            <v>NPM-005-3015</v>
          </cell>
          <cell r="C11" t="str">
            <v>00263538</v>
          </cell>
          <cell r="D11" t="str">
            <v>U/G Production Superintendent</v>
          </cell>
          <cell r="E11">
            <v>8</v>
          </cell>
          <cell r="F11" t="str">
            <v>NPM-005-2010</v>
          </cell>
        </row>
        <row r="12">
          <cell r="A12" t="str">
            <v>Underground - 9800 Magazine</v>
          </cell>
          <cell r="B12" t="str">
            <v>NPM-005-4005</v>
          </cell>
          <cell r="C12" t="str">
            <v>00263622</v>
          </cell>
          <cell r="D12" t="str">
            <v>Development Superintendent</v>
          </cell>
          <cell r="E12">
            <v>9</v>
          </cell>
          <cell r="F12" t="str">
            <v>NPM-005-3015</v>
          </cell>
        </row>
        <row r="13">
          <cell r="A13" t="str">
            <v>Underground - 9800 Workshop &amp; lube bay</v>
          </cell>
          <cell r="B13" t="str">
            <v>NPM-005-4010</v>
          </cell>
          <cell r="C13" t="str">
            <v>00263647</v>
          </cell>
          <cell r="D13" t="str">
            <v>Mobile Equipment Maintenance Coordinator</v>
          </cell>
          <cell r="E13">
            <v>10</v>
          </cell>
          <cell r="F13" t="str">
            <v>NPM-005-3015</v>
          </cell>
        </row>
        <row r="14">
          <cell r="A14" t="str">
            <v>Underground - 9800 Old Workings</v>
          </cell>
          <cell r="B14" t="str">
            <v>NPM-005-4015</v>
          </cell>
          <cell r="C14" t="str">
            <v>00263538</v>
          </cell>
          <cell r="D14" t="str">
            <v>U/G Production Superintendent</v>
          </cell>
          <cell r="E14">
            <v>11</v>
          </cell>
          <cell r="F14" t="str">
            <v>NPM-005-3015</v>
          </cell>
        </row>
        <row r="15">
          <cell r="A15" t="str">
            <v>Underground - 9800 Crib room</v>
          </cell>
          <cell r="B15" t="str">
            <v>NPM-005-4020</v>
          </cell>
          <cell r="C15" t="str">
            <v>00263622</v>
          </cell>
          <cell r="D15" t="str">
            <v>Development Superintendent</v>
          </cell>
          <cell r="E15">
            <v>12</v>
          </cell>
          <cell r="F15" t="str">
            <v>NPM-005-3015</v>
          </cell>
        </row>
        <row r="16">
          <cell r="A16" t="str">
            <v>Underground - 9800 Refuge chamber</v>
          </cell>
          <cell r="B16" t="str">
            <v>NPM-005-4025</v>
          </cell>
          <cell r="C16" t="str">
            <v>00263538</v>
          </cell>
          <cell r="D16" t="str">
            <v>U/G Production Superintendent</v>
          </cell>
          <cell r="E16">
            <v>13</v>
          </cell>
          <cell r="F16" t="str">
            <v>NPM-005-3015</v>
          </cell>
        </row>
        <row r="17">
          <cell r="A17" t="str">
            <v xml:space="preserve">Underground - 9830 </v>
          </cell>
          <cell r="B17" t="str">
            <v>NPM-005-3020</v>
          </cell>
          <cell r="C17" t="str">
            <v>00263538</v>
          </cell>
          <cell r="D17" t="str">
            <v>U/G Production Superintendent</v>
          </cell>
          <cell r="E17">
            <v>14</v>
          </cell>
          <cell r="F17" t="str">
            <v>NPM-005-2010</v>
          </cell>
        </row>
        <row r="18">
          <cell r="A18" t="str">
            <v>Underground - Lift 1 pump station</v>
          </cell>
          <cell r="B18" t="str">
            <v>NPM-005-3022</v>
          </cell>
          <cell r="C18" t="str">
            <v>00263538</v>
          </cell>
          <cell r="D18" t="str">
            <v>U/G Production Superintendent</v>
          </cell>
          <cell r="E18">
            <v>15</v>
          </cell>
          <cell r="F18" t="str">
            <v>NPM-005-2010</v>
          </cell>
        </row>
        <row r="19">
          <cell r="A19" t="str">
            <v>Underground - 9830 sub level access</v>
          </cell>
          <cell r="B19" t="str">
            <v>NPM-005-4030</v>
          </cell>
          <cell r="C19" t="str">
            <v>00263538</v>
          </cell>
          <cell r="D19" t="str">
            <v>U/G Production Superintendent</v>
          </cell>
          <cell r="E19">
            <v>15</v>
          </cell>
          <cell r="F19" t="str">
            <v>NPM-005-3020</v>
          </cell>
        </row>
        <row r="20">
          <cell r="A20" t="str">
            <v>Underground E26 Lift 2 and Lift 2 North</v>
          </cell>
          <cell r="B20" t="str">
            <v>NPM-005-2015</v>
          </cell>
          <cell r="C20" t="str">
            <v>00263538</v>
          </cell>
          <cell r="D20" t="str">
            <v>U/G Production Superintendent</v>
          </cell>
          <cell r="E20">
            <v>16</v>
          </cell>
          <cell r="F20" t="str">
            <v>NPM-005</v>
          </cell>
        </row>
        <row r="21">
          <cell r="A21" t="str">
            <v>Underground - 9450 Tag board LD16</v>
          </cell>
          <cell r="B21" t="str">
            <v>NPM-005-3025</v>
          </cell>
          <cell r="C21" t="str">
            <v>00263538</v>
          </cell>
          <cell r="D21" t="str">
            <v>U/G Production Superintendent</v>
          </cell>
          <cell r="E21">
            <v>17</v>
          </cell>
          <cell r="F21" t="str">
            <v>NPM-005-2015</v>
          </cell>
        </row>
        <row r="22">
          <cell r="A22" t="str">
            <v>Underground - 9450 Undercut sub level access (USA)</v>
          </cell>
          <cell r="B22" t="str">
            <v>NPM-005-3030</v>
          </cell>
          <cell r="C22" t="str">
            <v>00263538</v>
          </cell>
          <cell r="D22" t="str">
            <v>U/G Production Superintendent</v>
          </cell>
          <cell r="E22">
            <v>18</v>
          </cell>
          <cell r="F22" t="str">
            <v>NPM-005-2015</v>
          </cell>
        </row>
        <row r="23">
          <cell r="A23" t="str">
            <v>Underground - 9450 Extraction level access (ELA)</v>
          </cell>
          <cell r="B23" t="str">
            <v>NPM-005-3035</v>
          </cell>
          <cell r="C23" t="str">
            <v>00263538</v>
          </cell>
          <cell r="D23" t="str">
            <v>U/G Production Superintendent</v>
          </cell>
          <cell r="E23">
            <v>19</v>
          </cell>
          <cell r="F23" t="str">
            <v>NPM-005-2015</v>
          </cell>
        </row>
        <row r="24">
          <cell r="A24" t="str">
            <v>Underground - 9450 Electrical sub stations</v>
          </cell>
          <cell r="B24" t="str">
            <v>NPM-005-3040</v>
          </cell>
          <cell r="C24" t="str">
            <v>00263632</v>
          </cell>
          <cell r="D24" t="str">
            <v>U/G Maintenance Superintendent</v>
          </cell>
          <cell r="E24">
            <v>20</v>
          </cell>
          <cell r="F24" t="str">
            <v>NPM-005-2015</v>
          </cell>
        </row>
        <row r="25">
          <cell r="A25" t="str">
            <v>Underground - 9450 Crib Room and carpark</v>
          </cell>
          <cell r="B25" t="str">
            <v>NPM-005-3045</v>
          </cell>
          <cell r="C25" t="str">
            <v>00263538</v>
          </cell>
          <cell r="D25" t="str">
            <v>U/G Production Superintendent</v>
          </cell>
          <cell r="E25">
            <v>21</v>
          </cell>
          <cell r="F25" t="str">
            <v>NPM-005-2015</v>
          </cell>
        </row>
        <row r="26">
          <cell r="A26" t="str">
            <v>Underground - 9450 Workshop &amp; Lube Bay</v>
          </cell>
          <cell r="B26" t="str">
            <v>NPM-005-3050</v>
          </cell>
          <cell r="C26" t="str">
            <v>00263647</v>
          </cell>
          <cell r="D26" t="str">
            <v>Mobile Equipment Maintenance Coordinator</v>
          </cell>
          <cell r="E26">
            <v>22</v>
          </cell>
          <cell r="F26" t="str">
            <v>NPM-005-2015</v>
          </cell>
        </row>
        <row r="27">
          <cell r="A27" t="str">
            <v>Underground - 9450 Wash bay</v>
          </cell>
          <cell r="B27" t="str">
            <v>NPM-005-3055</v>
          </cell>
          <cell r="C27" t="str">
            <v>00263647</v>
          </cell>
          <cell r="D27" t="str">
            <v>Mobile Equipment Maintenance Coordinator</v>
          </cell>
          <cell r="E27">
            <v>23</v>
          </cell>
          <cell r="F27" t="str">
            <v>NPM-005-2015</v>
          </cell>
        </row>
        <row r="28">
          <cell r="A28" t="str">
            <v>Underground - 9450 SCA</v>
          </cell>
          <cell r="B28" t="str">
            <v>NPM-005-3060</v>
          </cell>
          <cell r="C28" t="str">
            <v>00263632</v>
          </cell>
          <cell r="D28" t="str">
            <v>U/G Maintenance Superintendent</v>
          </cell>
          <cell r="E28">
            <v>24</v>
          </cell>
          <cell r="F28" t="str">
            <v>NPM-005-2015</v>
          </cell>
        </row>
        <row r="29">
          <cell r="A29" t="str">
            <v>Underground - 9450 Ablutions</v>
          </cell>
          <cell r="B29" t="str">
            <v>NPM-005-3065</v>
          </cell>
          <cell r="C29" t="str">
            <v>00263550</v>
          </cell>
          <cell r="D29" t="str">
            <v>UG Services Supervisor</v>
          </cell>
          <cell r="E29">
            <v>25</v>
          </cell>
          <cell r="F29" t="str">
            <v>NPM-005-2015</v>
          </cell>
        </row>
        <row r="30">
          <cell r="A30" t="str">
            <v>Underground - 9450 Extraction drives</v>
          </cell>
          <cell r="B30" t="str">
            <v>NPM-005-3070</v>
          </cell>
          <cell r="C30" t="str">
            <v>00263538</v>
          </cell>
          <cell r="D30" t="str">
            <v>U/G Production Superintendent</v>
          </cell>
          <cell r="E30">
            <v>26</v>
          </cell>
          <cell r="F30" t="str">
            <v>NPM-005-2015</v>
          </cell>
        </row>
        <row r="31">
          <cell r="A31" t="str">
            <v>Underground - 9450 Gate end bays</v>
          </cell>
          <cell r="B31" t="str">
            <v>NPM-005-3075</v>
          </cell>
          <cell r="C31" t="str">
            <v>00263538</v>
          </cell>
          <cell r="D31" t="str">
            <v>U/G Production Superintendent</v>
          </cell>
          <cell r="E31">
            <v>27</v>
          </cell>
          <cell r="F31" t="str">
            <v>NPM-005-2015</v>
          </cell>
        </row>
        <row r="32">
          <cell r="A32" t="str">
            <v>Underground - 9450 Ore pass</v>
          </cell>
          <cell r="B32" t="str">
            <v>NPM-005-3080</v>
          </cell>
          <cell r="C32" t="str">
            <v>00263538</v>
          </cell>
          <cell r="D32" t="str">
            <v>U/G Production Superintendent</v>
          </cell>
          <cell r="E32">
            <v>28</v>
          </cell>
          <cell r="F32" t="str">
            <v>NPM-005-2015</v>
          </cell>
        </row>
        <row r="33">
          <cell r="A33" t="str">
            <v>Underground - 9450 Refuge chamber LD18</v>
          </cell>
          <cell r="B33" t="str">
            <v>NPM-005-3085</v>
          </cell>
          <cell r="C33" t="str">
            <v>00263538</v>
          </cell>
          <cell r="D33" t="str">
            <v>U/G Production Superintendent</v>
          </cell>
          <cell r="E33">
            <v>29</v>
          </cell>
          <cell r="F33" t="str">
            <v>NPM-005-2015</v>
          </cell>
        </row>
        <row r="34">
          <cell r="A34" t="str">
            <v>Underground - 9450 Refuge Chamber GEB4</v>
          </cell>
          <cell r="B34" t="str">
            <v>NPM-005-3086</v>
          </cell>
          <cell r="C34" t="str">
            <v>00263539</v>
          </cell>
          <cell r="D34" t="str">
            <v>U/G Production Superintendent</v>
          </cell>
          <cell r="E34">
            <v>30</v>
          </cell>
          <cell r="F34" t="str">
            <v>NPM-005-2015</v>
          </cell>
        </row>
        <row r="35">
          <cell r="A35" t="str">
            <v>Underground - 9450 Storage cuddy's</v>
          </cell>
          <cell r="B35" t="str">
            <v>NPM-005-3090</v>
          </cell>
          <cell r="C35" t="str">
            <v>00263538</v>
          </cell>
          <cell r="D35" t="str">
            <v>U/G Production Superintendent</v>
          </cell>
          <cell r="E35">
            <v>30</v>
          </cell>
          <cell r="F35" t="str">
            <v>NPM-005-2015</v>
          </cell>
        </row>
        <row r="36">
          <cell r="A36" t="str">
            <v>Underground - 9450 Vent rises</v>
          </cell>
          <cell r="B36" t="str">
            <v>NPM-005-3095</v>
          </cell>
          <cell r="C36" t="str">
            <v>00263538</v>
          </cell>
          <cell r="D36" t="str">
            <v>U/G Production Superintendent</v>
          </cell>
          <cell r="E36">
            <v>31</v>
          </cell>
          <cell r="F36" t="str">
            <v>NPM-005-2015</v>
          </cell>
        </row>
        <row r="37">
          <cell r="A37" t="str">
            <v>Underground - 9450 Sumps</v>
          </cell>
          <cell r="B37" t="str">
            <v>NPM-005-3100</v>
          </cell>
          <cell r="C37" t="str">
            <v>00263632</v>
          </cell>
          <cell r="D37" t="str">
            <v>U/G Maintenance Superintendent</v>
          </cell>
          <cell r="E37">
            <v>32</v>
          </cell>
          <cell r="F37" t="str">
            <v>NPM-005-2015</v>
          </cell>
        </row>
        <row r="38">
          <cell r="A38" t="str">
            <v>Underground - 9450 Pump stations</v>
          </cell>
          <cell r="B38" t="str">
            <v>NPM-005-3105</v>
          </cell>
          <cell r="C38" t="str">
            <v>00263632</v>
          </cell>
          <cell r="D38" t="str">
            <v>U/G Maintenance Superintendent</v>
          </cell>
          <cell r="E38">
            <v>33</v>
          </cell>
          <cell r="F38" t="str">
            <v>NPM-005-2015</v>
          </cell>
        </row>
        <row r="39">
          <cell r="A39" t="str">
            <v>Underground - 9450 Crusher</v>
          </cell>
          <cell r="B39" t="str">
            <v>NPM-005-3110</v>
          </cell>
          <cell r="C39" t="str">
            <v>00263632</v>
          </cell>
          <cell r="D39" t="str">
            <v>U/G Maintenance Superintendent</v>
          </cell>
          <cell r="E39">
            <v>34</v>
          </cell>
          <cell r="F39" t="str">
            <v>NPM-005-2015</v>
          </cell>
        </row>
        <row r="40">
          <cell r="A40" t="str">
            <v>Underground - 9450 LCA</v>
          </cell>
          <cell r="B40" t="str">
            <v>NPM-005-4035</v>
          </cell>
          <cell r="C40" t="str">
            <v>00263538</v>
          </cell>
          <cell r="D40" t="str">
            <v>U/G Production Superintendent</v>
          </cell>
          <cell r="E40">
            <v>35</v>
          </cell>
          <cell r="F40" t="str">
            <v>NPM-005-3110</v>
          </cell>
        </row>
        <row r="41">
          <cell r="A41" t="str">
            <v>Underground - 9450 Bulk mag</v>
          </cell>
          <cell r="B41" t="str">
            <v>NPM-005-3115</v>
          </cell>
          <cell r="C41" t="str">
            <v>00263550</v>
          </cell>
          <cell r="D41" t="str">
            <v>UG Services Supervisor</v>
          </cell>
          <cell r="E41">
            <v>36</v>
          </cell>
          <cell r="F41" t="str">
            <v>NPM-005-2015</v>
          </cell>
        </row>
        <row r="42">
          <cell r="A42" t="str">
            <v>Underground - 9450 Det mag</v>
          </cell>
          <cell r="B42" t="str">
            <v>NPM-005-3120</v>
          </cell>
          <cell r="C42" t="str">
            <v>00263550</v>
          </cell>
          <cell r="D42" t="str">
            <v>UG Services Supervisor</v>
          </cell>
          <cell r="E42">
            <v>37</v>
          </cell>
          <cell r="F42" t="str">
            <v>NPM-005-2015</v>
          </cell>
        </row>
        <row r="43">
          <cell r="A43" t="str">
            <v>Underground - 9450 Tipples</v>
          </cell>
          <cell r="B43" t="str">
            <v>NPM-005-3125</v>
          </cell>
          <cell r="C43" t="str">
            <v>00263538</v>
          </cell>
          <cell r="D43" t="str">
            <v>U/G Production Superintendent</v>
          </cell>
          <cell r="E43">
            <v>38</v>
          </cell>
          <cell r="F43" t="str">
            <v>NPM-005-2015</v>
          </cell>
        </row>
        <row r="44">
          <cell r="A44" t="str">
            <v>Underground - 9450 Screen room</v>
          </cell>
          <cell r="B44" t="str">
            <v>NPM-005-3130</v>
          </cell>
          <cell r="C44" t="str">
            <v>00263632</v>
          </cell>
          <cell r="D44" t="str">
            <v>U/G Maintenance Superintendent</v>
          </cell>
          <cell r="E44">
            <v>39</v>
          </cell>
          <cell r="F44" t="str">
            <v>NPM-005-2015</v>
          </cell>
        </row>
        <row r="45">
          <cell r="A45" t="str">
            <v>Underground - 9450 ROM Bin</v>
          </cell>
          <cell r="B45" t="str">
            <v>NPM-005-3135</v>
          </cell>
          <cell r="C45" t="str">
            <v>00263538</v>
          </cell>
          <cell r="D45" t="str">
            <v>U/G Production Superintendent</v>
          </cell>
          <cell r="E45">
            <v>40</v>
          </cell>
          <cell r="F45" t="str">
            <v>NPM-005-2015</v>
          </cell>
        </row>
        <row r="46">
          <cell r="A46" t="str">
            <v>Underground - Underground active development headings</v>
          </cell>
          <cell r="B46" t="str">
            <v>NPM-005-2020</v>
          </cell>
          <cell r="C46" t="str">
            <v>00263570</v>
          </cell>
          <cell r="D46" t="str">
            <v>Mining Manager</v>
          </cell>
          <cell r="E46">
            <v>41</v>
          </cell>
          <cell r="F46" t="str">
            <v>NPM-005</v>
          </cell>
        </row>
        <row r="47">
          <cell r="A47" t="str">
            <v>Underground E48</v>
          </cell>
          <cell r="B47" t="str">
            <v>NPM-005-2025</v>
          </cell>
          <cell r="C47" t="str">
            <v>00263538</v>
          </cell>
          <cell r="D47" t="str">
            <v>U/G Production Superintendent</v>
          </cell>
          <cell r="E47">
            <v>42</v>
          </cell>
          <cell r="F47" t="str">
            <v>NPM-005</v>
          </cell>
        </row>
        <row r="48">
          <cell r="A48" t="str">
            <v>Underground - E48 SAD triangle</v>
          </cell>
          <cell r="B48" t="str">
            <v>NPM-005-3140</v>
          </cell>
          <cell r="C48" t="str">
            <v>00263538</v>
          </cell>
          <cell r="D48" t="str">
            <v>U/G Production Superintendent</v>
          </cell>
          <cell r="E48">
            <v>43</v>
          </cell>
          <cell r="F48" t="str">
            <v>NPM-005-2025</v>
          </cell>
        </row>
        <row r="49">
          <cell r="A49" t="str">
            <v>Underground - E48 Storage cuddy's</v>
          </cell>
          <cell r="B49" t="str">
            <v>NPM-005-3145</v>
          </cell>
          <cell r="C49" t="str">
            <v>00263538</v>
          </cell>
          <cell r="D49" t="str">
            <v>U/G Production Superintendent</v>
          </cell>
          <cell r="E49">
            <v>44</v>
          </cell>
          <cell r="F49" t="str">
            <v>NPM-005-2025</v>
          </cell>
        </row>
        <row r="50">
          <cell r="A50" t="str">
            <v>Underground - E48 Tag board &amp; drill bit workshop</v>
          </cell>
          <cell r="B50" t="str">
            <v>NPM-005-3150</v>
          </cell>
          <cell r="C50" t="str">
            <v>00263538</v>
          </cell>
          <cell r="D50" t="str">
            <v>U/G Production Superintendent</v>
          </cell>
          <cell r="E50">
            <v>45</v>
          </cell>
          <cell r="F50" t="str">
            <v>NPM-005-2025</v>
          </cell>
        </row>
        <row r="51">
          <cell r="A51" t="str">
            <v>Underground - E48 Electrical sub stations</v>
          </cell>
          <cell r="B51" t="str">
            <v>NPM-005-3155</v>
          </cell>
          <cell r="C51" t="str">
            <v>00263632</v>
          </cell>
          <cell r="D51" t="str">
            <v>U/G Maintenance Superintendent</v>
          </cell>
          <cell r="E51">
            <v>46</v>
          </cell>
          <cell r="F51" t="str">
            <v>NPM-005-2025</v>
          </cell>
        </row>
        <row r="52">
          <cell r="A52" t="str">
            <v>Underground - E48 Electrical sub stations: TOB</v>
          </cell>
          <cell r="B52" t="str">
            <v>NPM-005-4040</v>
          </cell>
          <cell r="C52" t="str">
            <v>00263632</v>
          </cell>
          <cell r="D52" t="str">
            <v>U/G Maintenance Superintendent</v>
          </cell>
          <cell r="E52">
            <v>47</v>
          </cell>
          <cell r="F52" t="str">
            <v>NPM-005-3155</v>
          </cell>
        </row>
        <row r="53">
          <cell r="A53" t="str">
            <v>Underground - E48 Electrical sub stations: E48</v>
          </cell>
          <cell r="B53" t="str">
            <v>NPM-005-4045</v>
          </cell>
          <cell r="C53" t="str">
            <v>00263632</v>
          </cell>
          <cell r="D53" t="str">
            <v>U/G Maintenance Superintendent</v>
          </cell>
          <cell r="E53">
            <v>48</v>
          </cell>
          <cell r="F53" t="str">
            <v>NPM-005-3155</v>
          </cell>
        </row>
        <row r="54">
          <cell r="A54" t="str">
            <v>Underground - E48 Top of Bins (TOB) - shaft access</v>
          </cell>
          <cell r="B54" t="str">
            <v>NPM-005-3160</v>
          </cell>
          <cell r="C54" t="str">
            <v>00263538</v>
          </cell>
          <cell r="D54" t="str">
            <v>U/G Production Superintendent</v>
          </cell>
          <cell r="E54">
            <v>49</v>
          </cell>
          <cell r="F54" t="str">
            <v>NPM-005-2025</v>
          </cell>
        </row>
        <row r="55">
          <cell r="A55" t="str">
            <v>Underground - E48 Truck tipples and vent doors</v>
          </cell>
          <cell r="B55" t="str">
            <v>NPM-005-3165</v>
          </cell>
          <cell r="C55" t="str">
            <v>00263538</v>
          </cell>
          <cell r="D55" t="str">
            <v>U/G Production Superintendent</v>
          </cell>
          <cell r="E55">
            <v>50</v>
          </cell>
          <cell r="F55" t="str">
            <v>NPM-005-2025</v>
          </cell>
        </row>
        <row r="56">
          <cell r="A56" t="str">
            <v>Underground - E48 AD 4 Drop tank</v>
          </cell>
          <cell r="B56" t="str">
            <v>NPM-005-3175</v>
          </cell>
          <cell r="C56" t="str">
            <v>00263632</v>
          </cell>
          <cell r="D56" t="str">
            <v>U/G Maintenance Superintendent</v>
          </cell>
          <cell r="E56">
            <v>52</v>
          </cell>
          <cell r="F56" t="str">
            <v>NPM-005-2025</v>
          </cell>
        </row>
        <row r="57">
          <cell r="A57" t="str">
            <v>Underground - E48 Access drive</v>
          </cell>
          <cell r="B57" t="str">
            <v>NPM-005-3180</v>
          </cell>
          <cell r="C57" t="str">
            <v>00263538</v>
          </cell>
          <cell r="D57" t="str">
            <v>U/G Production Superintendent</v>
          </cell>
          <cell r="E57">
            <v>53</v>
          </cell>
          <cell r="F57" t="str">
            <v>NPM-005-2025</v>
          </cell>
        </row>
        <row r="58">
          <cell r="A58" t="str">
            <v>Underground - E48 Loading bays</v>
          </cell>
          <cell r="B58" t="str">
            <v>NPM-005-3185</v>
          </cell>
          <cell r="C58" t="str">
            <v>00263538</v>
          </cell>
          <cell r="D58" t="str">
            <v>U/G Production Superintendent</v>
          </cell>
          <cell r="E58">
            <v>54</v>
          </cell>
          <cell r="F58" t="str">
            <v>NPM-005-2025</v>
          </cell>
        </row>
        <row r="59">
          <cell r="A59" t="str">
            <v>Underground - E48 Crib Room &amp; refuge chamber</v>
          </cell>
          <cell r="B59" t="str">
            <v>NPM-005-3190</v>
          </cell>
          <cell r="C59" t="str">
            <v>00263538</v>
          </cell>
          <cell r="D59" t="str">
            <v>U/G Production Superintendent</v>
          </cell>
          <cell r="E59">
            <v>55</v>
          </cell>
          <cell r="F59" t="str">
            <v>NPM-005-2025</v>
          </cell>
        </row>
        <row r="60">
          <cell r="A60" t="str">
            <v>Underground - E48 Workshop &amp; lube bays</v>
          </cell>
          <cell r="B60" t="str">
            <v>NPM-005-3195</v>
          </cell>
          <cell r="C60" t="str">
            <v>00263647</v>
          </cell>
          <cell r="D60" t="str">
            <v>Mobile Equipment Maintenance Coordinator</v>
          </cell>
          <cell r="E60">
            <v>56</v>
          </cell>
          <cell r="F60" t="str">
            <v>NPM-005-2025</v>
          </cell>
        </row>
        <row r="61">
          <cell r="A61" t="str">
            <v>Underground - E48 Wash bay</v>
          </cell>
          <cell r="B61" t="str">
            <v>NPM-005-3200</v>
          </cell>
          <cell r="C61" t="str">
            <v>00263647</v>
          </cell>
          <cell r="D61" t="str">
            <v>Mobile Equipment Maintenance Coordinator</v>
          </cell>
          <cell r="E61">
            <v>57</v>
          </cell>
          <cell r="F61" t="str">
            <v>NPM-005-2025</v>
          </cell>
        </row>
        <row r="62">
          <cell r="A62" t="str">
            <v>Underground - E48 Undercut sub level access  (USA)</v>
          </cell>
          <cell r="B62" t="str">
            <v>NPM-005-3205</v>
          </cell>
          <cell r="C62" t="str">
            <v>00263538</v>
          </cell>
          <cell r="D62" t="str">
            <v>U/G Production Superintendent</v>
          </cell>
          <cell r="E62">
            <v>58</v>
          </cell>
          <cell r="F62" t="str">
            <v>NPM-005-2025</v>
          </cell>
        </row>
        <row r="63">
          <cell r="A63" t="str">
            <v xml:space="preserve">Underground - E48 Vent rises </v>
          </cell>
          <cell r="B63" t="str">
            <v>NPM-005-3210</v>
          </cell>
          <cell r="C63" t="str">
            <v>00263538</v>
          </cell>
          <cell r="D63" t="str">
            <v>U/G Production Superintendent</v>
          </cell>
          <cell r="E63">
            <v>59</v>
          </cell>
          <cell r="F63" t="str">
            <v>NPM-005-2025</v>
          </cell>
        </row>
        <row r="64">
          <cell r="A64" t="str">
            <v>Underground - E48 VR5 ladder way top</v>
          </cell>
          <cell r="B64" t="str">
            <v>NPM-005-4050</v>
          </cell>
          <cell r="C64" t="str">
            <v>00263538</v>
          </cell>
          <cell r="D64" t="str">
            <v>U/G Production Superintendent</v>
          </cell>
          <cell r="E64">
            <v>60</v>
          </cell>
          <cell r="F64" t="str">
            <v>NPM-005-3210</v>
          </cell>
        </row>
        <row r="65">
          <cell r="A65" t="str">
            <v>Underground - E48 VR4</v>
          </cell>
          <cell r="B65" t="str">
            <v>NPM-005-4055</v>
          </cell>
          <cell r="C65" t="str">
            <v>00263538</v>
          </cell>
          <cell r="D65" t="str">
            <v>U/G Production Superintendent</v>
          </cell>
          <cell r="E65">
            <v>61</v>
          </cell>
          <cell r="F65" t="str">
            <v>NPM-005-3210</v>
          </cell>
        </row>
        <row r="66">
          <cell r="A66" t="str">
            <v>Underground - E48 Drill drives</v>
          </cell>
          <cell r="B66" t="str">
            <v>NPM-005-3215</v>
          </cell>
          <cell r="C66" t="str">
            <v>00263538</v>
          </cell>
          <cell r="D66" t="str">
            <v>U/G Production Superintendent</v>
          </cell>
          <cell r="E66">
            <v>62</v>
          </cell>
          <cell r="F66" t="str">
            <v>NPM-005-2025</v>
          </cell>
        </row>
        <row r="67">
          <cell r="A67" t="str">
            <v>Underground - E48 SCA</v>
          </cell>
          <cell r="B67" t="str">
            <v>NPM-005-3220</v>
          </cell>
          <cell r="C67" t="str">
            <v>00263538</v>
          </cell>
          <cell r="D67" t="str">
            <v>U/G Production Superintendent</v>
          </cell>
          <cell r="E67">
            <v>63</v>
          </cell>
          <cell r="F67" t="str">
            <v>NPM-005-2025</v>
          </cell>
        </row>
        <row r="68">
          <cell r="A68" t="str">
            <v>Underground - E48 Ablutions</v>
          </cell>
          <cell r="B68" t="str">
            <v>NPM-005-3225</v>
          </cell>
          <cell r="C68" t="str">
            <v>00263550</v>
          </cell>
          <cell r="D68" t="str">
            <v>UG Services Supervisor</v>
          </cell>
          <cell r="E68">
            <v>64</v>
          </cell>
          <cell r="F68" t="str">
            <v>NPM-005-2025</v>
          </cell>
        </row>
        <row r="69">
          <cell r="A69" t="str">
            <v>Underground - E48 Extraction drives</v>
          </cell>
          <cell r="B69" t="str">
            <v>NPM-005-3230</v>
          </cell>
          <cell r="C69" t="str">
            <v>00263538</v>
          </cell>
          <cell r="D69" t="str">
            <v>U/G Production Superintendent</v>
          </cell>
          <cell r="E69">
            <v>65</v>
          </cell>
          <cell r="F69" t="str">
            <v>NPM-005-2025</v>
          </cell>
        </row>
        <row r="70">
          <cell r="A70" t="str">
            <v>Underground - E48 Gate end bays</v>
          </cell>
          <cell r="B70" t="str">
            <v>NPM-005-3235</v>
          </cell>
          <cell r="C70" t="str">
            <v>00263538</v>
          </cell>
          <cell r="D70" t="str">
            <v>U/G Production Superintendent</v>
          </cell>
          <cell r="E70">
            <v>67</v>
          </cell>
          <cell r="F70" t="str">
            <v>NPM-005-2025</v>
          </cell>
        </row>
        <row r="71">
          <cell r="A71" t="str">
            <v>Underground - E48 Sumps</v>
          </cell>
          <cell r="B71" t="str">
            <v>NPM-005-3240</v>
          </cell>
          <cell r="C71" t="str">
            <v>00263632</v>
          </cell>
          <cell r="D71" t="str">
            <v>U/G Maintenance Superintendent</v>
          </cell>
          <cell r="E71">
            <v>68</v>
          </cell>
          <cell r="F71" t="str">
            <v>NPM-005-2025</v>
          </cell>
        </row>
        <row r="72">
          <cell r="A72" t="str">
            <v>Underground - E48 VR5 ladder way bottom</v>
          </cell>
          <cell r="B72" t="str">
            <v>NPM-005-4065</v>
          </cell>
          <cell r="C72" t="str">
            <v>00263538</v>
          </cell>
          <cell r="D72" t="str">
            <v>U/G Production Superintendent</v>
          </cell>
          <cell r="E72">
            <v>69</v>
          </cell>
          <cell r="F72" t="str">
            <v>NPM-005-3210</v>
          </cell>
        </row>
        <row r="73">
          <cell r="A73" t="str">
            <v>Underground - E48 Tipples</v>
          </cell>
          <cell r="B73" t="str">
            <v>NPM-005-3245</v>
          </cell>
          <cell r="C73" t="str">
            <v>00263538</v>
          </cell>
          <cell r="D73" t="str">
            <v>U/G Production Superintendent</v>
          </cell>
          <cell r="E73">
            <v>70</v>
          </cell>
          <cell r="F73" t="str">
            <v>NPM-005-2025</v>
          </cell>
        </row>
        <row r="74">
          <cell r="A74" t="str">
            <v>Underground - E48 Crusher</v>
          </cell>
          <cell r="B74" t="str">
            <v>NPM-005-3250</v>
          </cell>
          <cell r="C74" t="str">
            <v>00263632</v>
          </cell>
          <cell r="D74" t="str">
            <v>U/G Maintenance Superintendent</v>
          </cell>
          <cell r="E74">
            <v>71</v>
          </cell>
          <cell r="F74" t="str">
            <v>NPM-005-2025</v>
          </cell>
        </row>
        <row r="75">
          <cell r="A75" t="str">
            <v>Underground - E48 MCA</v>
          </cell>
          <cell r="B75" t="str">
            <v>NPM-005-4070</v>
          </cell>
          <cell r="C75" t="str">
            <v>00263632</v>
          </cell>
          <cell r="D75" t="str">
            <v>U/G Maintenance Superintendent</v>
          </cell>
          <cell r="E75">
            <v>72</v>
          </cell>
          <cell r="F75" t="str">
            <v>NPM-005-3250</v>
          </cell>
        </row>
        <row r="76">
          <cell r="A76" t="str">
            <v xml:space="preserve">Underground - E48 Bulk mag </v>
          </cell>
          <cell r="B76" t="str">
            <v>NPM-005-3255</v>
          </cell>
          <cell r="C76" t="str">
            <v>00263550</v>
          </cell>
          <cell r="D76" t="str">
            <v>UG Services Supervisor</v>
          </cell>
          <cell r="E76">
            <v>73</v>
          </cell>
          <cell r="F76" t="str">
            <v>NPM-005-2025</v>
          </cell>
        </row>
        <row r="77">
          <cell r="A77" t="str">
            <v>Underground - E48 Det mag &amp; ladder way</v>
          </cell>
          <cell r="B77" t="str">
            <v>NPM-005-3260</v>
          </cell>
          <cell r="C77" t="str">
            <v>00263550</v>
          </cell>
          <cell r="D77" t="str">
            <v>UG Services Supervisor</v>
          </cell>
          <cell r="E77">
            <v>74</v>
          </cell>
          <cell r="F77" t="str">
            <v>NPM-005-2025</v>
          </cell>
        </row>
        <row r="78">
          <cell r="A78" t="str">
            <v>Underground - E48 Crusher vent doors</v>
          </cell>
          <cell r="B78" t="str">
            <v>NPM-005-3265</v>
          </cell>
          <cell r="C78" t="str">
            <v>00263632</v>
          </cell>
          <cell r="D78" t="str">
            <v>U/G Maintenance Superintendent</v>
          </cell>
          <cell r="E78">
            <v>75</v>
          </cell>
          <cell r="F78" t="str">
            <v>NPM-005-2025</v>
          </cell>
        </row>
        <row r="79">
          <cell r="A79" t="str">
            <v>Underground - E48 CV13 return airway vent doors</v>
          </cell>
          <cell r="B79" t="str">
            <v>NPM-005-3270</v>
          </cell>
          <cell r="C79" t="str">
            <v>00263632</v>
          </cell>
          <cell r="D79" t="str">
            <v>U/G Maintenance Superintendent</v>
          </cell>
          <cell r="E79">
            <v>76</v>
          </cell>
          <cell r="F79" t="str">
            <v>NPM-005-2025</v>
          </cell>
        </row>
        <row r="80">
          <cell r="A80" t="str">
            <v>Underground - E48 CV13 TEA</v>
          </cell>
          <cell r="B80" t="str">
            <v>NPM-005-3275</v>
          </cell>
          <cell r="C80" t="str">
            <v>00263538</v>
          </cell>
          <cell r="D80" t="str">
            <v>U/G Production Superintendent</v>
          </cell>
          <cell r="E80">
            <v>77</v>
          </cell>
          <cell r="F80" t="str">
            <v>NPM-005-2025</v>
          </cell>
        </row>
        <row r="81">
          <cell r="A81" t="str">
            <v>Underground - E48 Refuge chambers</v>
          </cell>
          <cell r="B81" t="str">
            <v>NPM-005-3280</v>
          </cell>
          <cell r="C81" t="str">
            <v>00263538</v>
          </cell>
          <cell r="D81" t="str">
            <v>U/G Production Superintendent</v>
          </cell>
          <cell r="E81">
            <v>78</v>
          </cell>
          <cell r="F81" t="str">
            <v>NPM-005-2025</v>
          </cell>
        </row>
        <row r="82">
          <cell r="A82" t="str">
            <v>Underground - E48 Refuge chamber: CV13 TEA</v>
          </cell>
          <cell r="B82" t="str">
            <v>NPM-005-4075</v>
          </cell>
          <cell r="C82" t="str">
            <v>00263538</v>
          </cell>
          <cell r="D82" t="str">
            <v>U/G Production Superintendent</v>
          </cell>
          <cell r="E82">
            <v>79</v>
          </cell>
          <cell r="F82" t="str">
            <v>NPM-005-3280</v>
          </cell>
        </row>
        <row r="83">
          <cell r="A83" t="str">
            <v>Underground - E48 Refuge chamber: USA</v>
          </cell>
          <cell r="B83" t="str">
            <v>NPM-005-4080</v>
          </cell>
          <cell r="C83" t="str">
            <v>00263538</v>
          </cell>
          <cell r="D83" t="str">
            <v>U/G Production Superintendent</v>
          </cell>
          <cell r="E83">
            <v>80</v>
          </cell>
          <cell r="F83" t="str">
            <v>NPM-005-3280</v>
          </cell>
        </row>
        <row r="84">
          <cell r="A84" t="str">
            <v>Underground Conveyor Systems</v>
          </cell>
          <cell r="B84" t="str">
            <v>NPM-005-2030</v>
          </cell>
          <cell r="C84" t="str">
            <v>00263618</v>
          </cell>
          <cell r="D84" t="str">
            <v>Manager - Engineering</v>
          </cell>
          <cell r="E84">
            <v>81</v>
          </cell>
          <cell r="F84" t="str">
            <v>NPM-005</v>
          </cell>
        </row>
        <row r="85">
          <cell r="A85" t="str">
            <v>Underground - CV10</v>
          </cell>
          <cell r="B85" t="str">
            <v>NPM-005-3285</v>
          </cell>
          <cell r="C85" t="str">
            <v>00263632</v>
          </cell>
          <cell r="D85" t="str">
            <v>U/G Maintenance Superintendent</v>
          </cell>
          <cell r="E85">
            <v>82</v>
          </cell>
          <cell r="F85" t="str">
            <v>NPM-005-2030</v>
          </cell>
        </row>
        <row r="86">
          <cell r="A86" t="str">
            <v>Underground - CV10 Tail</v>
          </cell>
          <cell r="B86" t="str">
            <v>NPM-005-4085</v>
          </cell>
          <cell r="C86" t="str">
            <v>00263632</v>
          </cell>
          <cell r="D86" t="str">
            <v>U/G Maintenance Superintendent</v>
          </cell>
          <cell r="E86">
            <v>83</v>
          </cell>
          <cell r="F86" t="str">
            <v>NPM-005-3285</v>
          </cell>
        </row>
        <row r="87">
          <cell r="A87" t="str">
            <v>Underground - CV10 head</v>
          </cell>
          <cell r="B87" t="str">
            <v>NPM-005-4086</v>
          </cell>
          <cell r="C87" t="str">
            <v>00263632</v>
          </cell>
          <cell r="D87" t="str">
            <v>U/G Maintenance Superintendent</v>
          </cell>
          <cell r="E87">
            <v>83</v>
          </cell>
          <cell r="F87" t="str">
            <v>NPM-005-3285</v>
          </cell>
        </row>
        <row r="88">
          <cell r="A88" t="str">
            <v>Underground - CV10 Sump</v>
          </cell>
          <cell r="B88" t="str">
            <v>NPM-005-4090</v>
          </cell>
          <cell r="C88" t="str">
            <v>00263632</v>
          </cell>
          <cell r="D88" t="str">
            <v>U/G Maintenance Superintendent</v>
          </cell>
          <cell r="E88">
            <v>84</v>
          </cell>
          <cell r="F88" t="str">
            <v>NPM-005-3285</v>
          </cell>
        </row>
        <row r="89">
          <cell r="A89" t="str">
            <v>Underground - Transfer conveyor CV11</v>
          </cell>
          <cell r="B89" t="str">
            <v>NPM-005-3290</v>
          </cell>
          <cell r="C89" t="str">
            <v>00263632</v>
          </cell>
          <cell r="D89" t="str">
            <v>U/G Maintenance Superintendent</v>
          </cell>
          <cell r="E89">
            <v>85</v>
          </cell>
          <cell r="F89" t="str">
            <v>NPM-005-2030</v>
          </cell>
        </row>
        <row r="90">
          <cell r="A90" t="str">
            <v>Underground - CV12</v>
          </cell>
          <cell r="B90" t="str">
            <v>NPM-005-3295</v>
          </cell>
          <cell r="C90" t="str">
            <v>00263632</v>
          </cell>
          <cell r="D90" t="str">
            <v>U/G Maintenance Superintendent</v>
          </cell>
          <cell r="E90">
            <v>86</v>
          </cell>
          <cell r="F90" t="str">
            <v>NPM-005-2030</v>
          </cell>
        </row>
        <row r="91">
          <cell r="A91" t="str">
            <v>Underground - CV12 Tail</v>
          </cell>
          <cell r="B91" t="str">
            <v>NPM-005-4095</v>
          </cell>
          <cell r="C91" t="str">
            <v>00263632</v>
          </cell>
          <cell r="D91" t="str">
            <v>U/G Maintenance Superintendent</v>
          </cell>
          <cell r="E91">
            <v>87</v>
          </cell>
          <cell r="F91" t="str">
            <v>NPM-005-3295</v>
          </cell>
        </row>
        <row r="92">
          <cell r="A92" t="str">
            <v>Underground - CV12 head</v>
          </cell>
          <cell r="B92" t="str">
            <v>NPM-005-4096</v>
          </cell>
          <cell r="C92" t="str">
            <v>00263632</v>
          </cell>
          <cell r="D92" t="str">
            <v>U/G Maintenance Superintendent</v>
          </cell>
          <cell r="E92">
            <v>87</v>
          </cell>
          <cell r="F92" t="str">
            <v>NPM-005-3295</v>
          </cell>
        </row>
        <row r="93">
          <cell r="A93" t="str">
            <v>Underground - CV12 Sump</v>
          </cell>
          <cell r="B93" t="str">
            <v>NPM-005-4100</v>
          </cell>
          <cell r="C93" t="str">
            <v>00263632</v>
          </cell>
          <cell r="D93" t="str">
            <v>U/G Maintenance Superintendent</v>
          </cell>
          <cell r="E93">
            <v>88</v>
          </cell>
          <cell r="F93" t="str">
            <v>NPM-005-3295</v>
          </cell>
        </row>
        <row r="94">
          <cell r="A94" t="str">
            <v>Underground - CV13</v>
          </cell>
          <cell r="B94" t="str">
            <v>NPM-005-3300</v>
          </cell>
          <cell r="C94" t="str">
            <v>00263632</v>
          </cell>
          <cell r="D94" t="str">
            <v>U/G Maintenance Superintendent</v>
          </cell>
          <cell r="E94">
            <v>89</v>
          </cell>
          <cell r="F94" t="str">
            <v>NPM-005-2030</v>
          </cell>
        </row>
        <row r="95">
          <cell r="A95" t="str">
            <v>Underground - CV13 Tail</v>
          </cell>
          <cell r="B95" t="str">
            <v>NPM-005-4105</v>
          </cell>
          <cell r="C95" t="str">
            <v>00263632</v>
          </cell>
          <cell r="D95" t="str">
            <v>U/G Maintenance Superintendent</v>
          </cell>
          <cell r="E95">
            <v>90</v>
          </cell>
          <cell r="F95" t="str">
            <v>NPM-005-3300</v>
          </cell>
        </row>
        <row r="96">
          <cell r="A96" t="str">
            <v>Underground - CV13 head</v>
          </cell>
          <cell r="B96" t="str">
            <v>NPM-005-4106</v>
          </cell>
          <cell r="C96" t="str">
            <v>00263632</v>
          </cell>
          <cell r="D96" t="str">
            <v>U/G Maintenance Superintendent</v>
          </cell>
          <cell r="E96">
            <v>90</v>
          </cell>
          <cell r="F96" t="str">
            <v>NPM-005-3300</v>
          </cell>
        </row>
        <row r="97">
          <cell r="A97" t="str">
            <v>Underground - CV13 Sump</v>
          </cell>
          <cell r="B97" t="str">
            <v>NPM-005-4110</v>
          </cell>
          <cell r="C97" t="str">
            <v>00263632</v>
          </cell>
          <cell r="D97" t="str">
            <v>U/G Maintenance Superintendent</v>
          </cell>
          <cell r="E97">
            <v>91</v>
          </cell>
          <cell r="F97" t="str">
            <v>NPM-005-3300</v>
          </cell>
        </row>
        <row r="98">
          <cell r="A98" t="str">
            <v>Underground - CV13 ladder way (bottom)</v>
          </cell>
          <cell r="B98" t="str">
            <v>NPM-005-4115</v>
          </cell>
          <cell r="C98" t="str">
            <v>00263632</v>
          </cell>
          <cell r="D98" t="str">
            <v>U/G Maintenance Superintendent</v>
          </cell>
          <cell r="E98">
            <v>92</v>
          </cell>
          <cell r="F98" t="str">
            <v>NPM-005-3300</v>
          </cell>
        </row>
        <row r="99">
          <cell r="A99" t="str">
            <v>Underground - CV13 stockpile</v>
          </cell>
          <cell r="B99" t="str">
            <v>NPM-005-4120</v>
          </cell>
          <cell r="C99" t="str">
            <v>00263632</v>
          </cell>
          <cell r="D99" t="str">
            <v>U/G Maintenance Superintendent</v>
          </cell>
          <cell r="E99">
            <v>93</v>
          </cell>
          <cell r="F99" t="str">
            <v>NPM-005-3300</v>
          </cell>
        </row>
        <row r="100">
          <cell r="A100" t="str">
            <v>Underground - Shuttle conveyor</v>
          </cell>
          <cell r="B100" t="str">
            <v>NPM-005-3305</v>
          </cell>
          <cell r="C100" t="str">
            <v>00263632</v>
          </cell>
          <cell r="D100" t="str">
            <v>U/G Maintenance Superintendent</v>
          </cell>
          <cell r="E100">
            <v>94</v>
          </cell>
          <cell r="F100" t="str">
            <v>NPM-005-2030</v>
          </cell>
        </row>
        <row r="101">
          <cell r="A101" t="str">
            <v>Underground Operations Surface Infrastructure</v>
          </cell>
          <cell r="B101" t="str">
            <v>NPM-005-2035</v>
          </cell>
          <cell r="C101" t="str">
            <v>00263632</v>
          </cell>
          <cell r="D101" t="str">
            <v>U/G Maintenance Superintendent</v>
          </cell>
          <cell r="E101">
            <v>95</v>
          </cell>
          <cell r="F101" t="str">
            <v>NPM-005</v>
          </cell>
        </row>
        <row r="102">
          <cell r="A102" t="str">
            <v>Underground - Surface - Main vent fans</v>
          </cell>
          <cell r="B102" t="str">
            <v>NPM-005-3310</v>
          </cell>
          <cell r="C102" t="str">
            <v>00263632</v>
          </cell>
          <cell r="D102" t="str">
            <v>U/G Maintenance Superintendent</v>
          </cell>
          <cell r="E102">
            <v>96</v>
          </cell>
          <cell r="F102" t="str">
            <v>NPM-005-2035</v>
          </cell>
        </row>
        <row r="103">
          <cell r="A103" t="str">
            <v>Underground - Surface - Exhaust shaft</v>
          </cell>
          <cell r="B103" t="str">
            <v>NPM-005-3315</v>
          </cell>
          <cell r="C103" t="str">
            <v>00263632</v>
          </cell>
          <cell r="D103" t="str">
            <v>U/G Maintenance Superintendent</v>
          </cell>
          <cell r="E103">
            <v>97</v>
          </cell>
          <cell r="F103" t="str">
            <v>NPM-005-2035</v>
          </cell>
        </row>
        <row r="104">
          <cell r="A104" t="str">
            <v>Underground - Surface - Services shaft</v>
          </cell>
          <cell r="B104" t="str">
            <v>NPM-005-3320</v>
          </cell>
          <cell r="C104" t="str">
            <v>00263632</v>
          </cell>
          <cell r="D104" t="str">
            <v>U/G Maintenance Superintendent</v>
          </cell>
          <cell r="E104">
            <v>98</v>
          </cell>
          <cell r="F104" t="str">
            <v>NPM-005-2035</v>
          </cell>
        </row>
        <row r="105">
          <cell r="A105" t="str">
            <v>Underground - Surface - Portal</v>
          </cell>
          <cell r="B105" t="str">
            <v>NPM-005-3325</v>
          </cell>
          <cell r="C105" t="str">
            <v>00263632</v>
          </cell>
          <cell r="D105" t="str">
            <v>U/G Maintenance Superintendent</v>
          </cell>
          <cell r="E105">
            <v>99</v>
          </cell>
          <cell r="F105" t="str">
            <v>NPM-005-2035</v>
          </cell>
        </row>
        <row r="106">
          <cell r="A106" t="str">
            <v>Underground - Surface - Headframe</v>
          </cell>
          <cell r="B106" t="str">
            <v>NPM-005-3330</v>
          </cell>
          <cell r="C106" t="str">
            <v>00263632</v>
          </cell>
          <cell r="D106" t="str">
            <v>U/G Maintenance Superintendent</v>
          </cell>
          <cell r="E106">
            <v>100</v>
          </cell>
          <cell r="F106" t="str">
            <v>NPM-005-2035</v>
          </cell>
        </row>
        <row r="107">
          <cell r="A107" t="str">
            <v>Underground - Surface - Hoisting shaft</v>
          </cell>
          <cell r="B107" t="str">
            <v>NPM-005-3335</v>
          </cell>
          <cell r="C107" t="str">
            <v>00263632</v>
          </cell>
          <cell r="D107" t="str">
            <v>U/G Maintenance Superintendent</v>
          </cell>
          <cell r="E107">
            <v>101</v>
          </cell>
          <cell r="F107" t="str">
            <v>NPM-005-2035</v>
          </cell>
        </row>
        <row r="108">
          <cell r="A108" t="str">
            <v>Underground - Surface - Potable water tank</v>
          </cell>
          <cell r="B108" t="str">
            <v>NPM-005-3340</v>
          </cell>
          <cell r="C108" t="str">
            <v>00263632</v>
          </cell>
          <cell r="D108" t="str">
            <v>U/G Maintenance Superintendent</v>
          </cell>
          <cell r="E108">
            <v>102</v>
          </cell>
          <cell r="F108" t="str">
            <v>NPM-005-2035</v>
          </cell>
        </row>
        <row r="109">
          <cell r="A109" t="str">
            <v>Underground - Surface - Electrical Infrastructure MCC/SCA</v>
          </cell>
          <cell r="B109" t="str">
            <v>NPM-005-3345</v>
          </cell>
          <cell r="C109" t="str">
            <v>00263632</v>
          </cell>
          <cell r="D109" t="str">
            <v>U/G Maintenance Superintendent</v>
          </cell>
          <cell r="E109">
            <v>103</v>
          </cell>
          <cell r="F109" t="str">
            <v>NPM-005-2035</v>
          </cell>
        </row>
        <row r="110">
          <cell r="A110" t="str">
            <v>Underground - Surface - Electrical Infrastructure: Headframe</v>
          </cell>
          <cell r="B110" t="str">
            <v>NPM-005-4125</v>
          </cell>
          <cell r="C110" t="str">
            <v>00263632</v>
          </cell>
          <cell r="D110" t="str">
            <v>U/G Maintenance Superintendent</v>
          </cell>
          <cell r="E110">
            <v>104</v>
          </cell>
          <cell r="F110" t="str">
            <v>NPM-005-3345</v>
          </cell>
        </row>
        <row r="111">
          <cell r="A111" t="str">
            <v>Underground - Surface - Electrical Infrastructure: Vent fan</v>
          </cell>
          <cell r="B111" t="str">
            <v>NPM-005-4130</v>
          </cell>
          <cell r="C111" t="str">
            <v>00263632</v>
          </cell>
          <cell r="D111" t="str">
            <v>U/G Maintenance Superintendent</v>
          </cell>
          <cell r="E111">
            <v>105</v>
          </cell>
          <cell r="F111" t="str">
            <v>NPM-005-3345</v>
          </cell>
        </row>
        <row r="112">
          <cell r="A112" t="str">
            <v>Underground - Surface - Electrical Infrastructure: Pig</v>
          </cell>
          <cell r="B112" t="str">
            <v>NPM-005-4135</v>
          </cell>
          <cell r="C112" t="str">
            <v>00263632</v>
          </cell>
          <cell r="D112" t="str">
            <v>U/G Maintenance Superintendent</v>
          </cell>
          <cell r="E112">
            <v>106</v>
          </cell>
          <cell r="F112" t="str">
            <v>NPM-005-3345</v>
          </cell>
        </row>
        <row r="113">
          <cell r="A113" t="str">
            <v>Underground - Surface - Offices</v>
          </cell>
          <cell r="B113" t="str">
            <v>NPM-005-3350</v>
          </cell>
          <cell r="C113" t="str">
            <v>00263632</v>
          </cell>
          <cell r="D113" t="str">
            <v>U/G Maintenance Superintendent</v>
          </cell>
          <cell r="E113">
            <v>107</v>
          </cell>
          <cell r="F113" t="str">
            <v>NPM-005-2035</v>
          </cell>
        </row>
        <row r="114">
          <cell r="A114" t="str">
            <v>Underground - Surface - Private Vehicle Carpark</v>
          </cell>
          <cell r="B114" t="str">
            <v>NPM-005-3355</v>
          </cell>
          <cell r="C114" t="str">
            <v>00263617</v>
          </cell>
          <cell r="D114" t="str">
            <v>Engineering Superintendent</v>
          </cell>
          <cell r="E114">
            <v>108</v>
          </cell>
          <cell r="F114" t="str">
            <v>NPM-005-2035</v>
          </cell>
        </row>
        <row r="115">
          <cell r="A115" t="str">
            <v>Underground - Surface - Operational Vehicle Carpark</v>
          </cell>
          <cell r="B115" t="str">
            <v>NPM-005-3360</v>
          </cell>
          <cell r="C115" t="str">
            <v>00263617</v>
          </cell>
          <cell r="D115" t="str">
            <v>Engineering Superintendent</v>
          </cell>
          <cell r="E115">
            <v>109</v>
          </cell>
          <cell r="F115" t="str">
            <v>NPM-005-2035</v>
          </cell>
        </row>
        <row r="116">
          <cell r="A116" t="str">
            <v>Underground - Surface - Lay down Areas</v>
          </cell>
          <cell r="B116" t="str">
            <v>NPM-005-3365</v>
          </cell>
          <cell r="C116" t="str">
            <v>00263550</v>
          </cell>
          <cell r="D116" t="str">
            <v>UG Services Supervisor</v>
          </cell>
          <cell r="E116">
            <v>110</v>
          </cell>
          <cell r="F116" t="str">
            <v>NPM-005-2035</v>
          </cell>
        </row>
        <row r="117">
          <cell r="A117" t="str">
            <v>Underground - Surface - LV Workshop</v>
          </cell>
          <cell r="B117" t="str">
            <v>NPM-005-3370</v>
          </cell>
          <cell r="C117" t="str">
            <v>00263632</v>
          </cell>
          <cell r="D117" t="str">
            <v>U/G Maintenance Superintendent</v>
          </cell>
          <cell r="E117">
            <v>111</v>
          </cell>
          <cell r="F117" t="str">
            <v>NPM-005-2035</v>
          </cell>
        </row>
        <row r="118">
          <cell r="A118" t="str">
            <v>Underground - Surface - Explosives Transfer Yard</v>
          </cell>
          <cell r="B118" t="str">
            <v>NPM-005-3375</v>
          </cell>
          <cell r="C118" t="str">
            <v>00263550</v>
          </cell>
          <cell r="D118" t="str">
            <v>UG Services Supervisor</v>
          </cell>
          <cell r="E118">
            <v>112</v>
          </cell>
          <cell r="F118" t="str">
            <v>NPM-005-2035</v>
          </cell>
        </row>
        <row r="119">
          <cell r="A119" t="str">
            <v>Underground - Surface - Stores Area</v>
          </cell>
          <cell r="B119" t="str">
            <v>NPM-005-3380</v>
          </cell>
          <cell r="C119" t="str">
            <v>00263550</v>
          </cell>
          <cell r="D119" t="str">
            <v>UG Services Supervisor</v>
          </cell>
          <cell r="E119">
            <v>113</v>
          </cell>
          <cell r="F119" t="str">
            <v>NPM-005-2035</v>
          </cell>
        </row>
        <row r="120">
          <cell r="A120" t="str">
            <v>Underground - Surface - Waste laydown areas</v>
          </cell>
          <cell r="B120" t="str">
            <v>NPM-005-3385</v>
          </cell>
          <cell r="C120" t="str">
            <v>00263550</v>
          </cell>
          <cell r="D120" t="str">
            <v>UG Services Supervisor</v>
          </cell>
          <cell r="E120">
            <v>114</v>
          </cell>
          <cell r="F120" t="str">
            <v>NPM-005-2035</v>
          </cell>
        </row>
        <row r="121">
          <cell r="A121" t="str">
            <v>Underground - Surface - Hydrocarbon Storage Area</v>
          </cell>
          <cell r="B121" t="str">
            <v>NPM-005-3386</v>
          </cell>
          <cell r="C121" t="str">
            <v>00263550</v>
          </cell>
          <cell r="D121" t="str">
            <v>UG Services Supervisor</v>
          </cell>
          <cell r="E121">
            <v>114</v>
          </cell>
          <cell r="F121" t="str">
            <v>NPM-005-2035</v>
          </cell>
        </row>
        <row r="122">
          <cell r="A122" t="str">
            <v>Underground - Surface - Portal Workshop</v>
          </cell>
          <cell r="B122" t="str">
            <v>NPM-005-3390</v>
          </cell>
          <cell r="C122" t="str">
            <v>00263632</v>
          </cell>
          <cell r="D122" t="str">
            <v>U/G Maintenance Superintendent</v>
          </cell>
          <cell r="E122">
            <v>115</v>
          </cell>
          <cell r="F122" t="str">
            <v>NPM-005-2035</v>
          </cell>
        </row>
        <row r="123">
          <cell r="A123" t="str">
            <v xml:space="preserve">Underground - Surface - Pybar </v>
          </cell>
          <cell r="B123" t="str">
            <v>NPM-005-3395</v>
          </cell>
          <cell r="C123" t="str">
            <v>00263632</v>
          </cell>
          <cell r="D123" t="str">
            <v>U/G Maintenance Superintendent</v>
          </cell>
          <cell r="E123">
            <v>116</v>
          </cell>
          <cell r="F123" t="str">
            <v>NPM-005-2035</v>
          </cell>
        </row>
        <row r="124">
          <cell r="A124" t="str">
            <v>Underground - Surface - Pybar - Main Workshop</v>
          </cell>
          <cell r="B124" t="str">
            <v>NPM-005-4140</v>
          </cell>
          <cell r="C124" t="str">
            <v>00263632</v>
          </cell>
          <cell r="D124" t="str">
            <v>U/G Maintenance Superintendent</v>
          </cell>
          <cell r="E124">
            <v>117</v>
          </cell>
          <cell r="F124" t="str">
            <v>NPM-005-3395</v>
          </cell>
        </row>
        <row r="125">
          <cell r="A125" t="str">
            <v>Underground - Surface - Pybar - Parking Area</v>
          </cell>
          <cell r="B125" t="str">
            <v>NPM-005-4145</v>
          </cell>
          <cell r="C125" t="str">
            <v>00263632</v>
          </cell>
          <cell r="D125" t="str">
            <v>U/G Maintenance Superintendent</v>
          </cell>
          <cell r="E125">
            <v>118</v>
          </cell>
          <cell r="F125" t="str">
            <v>NPM-005-3395</v>
          </cell>
        </row>
        <row r="126">
          <cell r="A126" t="str">
            <v>Underground - Surface - Pybar - Offices</v>
          </cell>
          <cell r="B126" t="str">
            <v>NPM-005-4150</v>
          </cell>
          <cell r="C126" t="str">
            <v>00263632</v>
          </cell>
          <cell r="D126" t="str">
            <v>U/G Maintenance Superintendent</v>
          </cell>
          <cell r="E126">
            <v>119</v>
          </cell>
          <cell r="F126" t="str">
            <v>NPM-005-3395</v>
          </cell>
        </row>
        <row r="127">
          <cell r="A127" t="str">
            <v>Underground - Surface - Muster Room / Office</v>
          </cell>
          <cell r="B127" t="str">
            <v>NPM-005-4151</v>
          </cell>
          <cell r="C127" t="str">
            <v>00263632</v>
          </cell>
          <cell r="D127" t="str">
            <v>U/G Maintenance Superintendent</v>
          </cell>
          <cell r="E127">
            <v>119</v>
          </cell>
          <cell r="F127" t="str">
            <v>NPM-005-3395</v>
          </cell>
        </row>
        <row r="128">
          <cell r="A128" t="str">
            <v>Underground - Surface - Change House</v>
          </cell>
          <cell r="B128" t="str">
            <v>NPM-005-4152</v>
          </cell>
          <cell r="C128" t="str">
            <v>00263632</v>
          </cell>
          <cell r="D128" t="str">
            <v>U/G Maintenance Superintendent</v>
          </cell>
          <cell r="E128">
            <v>119</v>
          </cell>
          <cell r="F128" t="str">
            <v>NPM-005-3395</v>
          </cell>
        </row>
        <row r="129">
          <cell r="A129" t="str">
            <v>Underground - Surface - Other contractor yards</v>
          </cell>
          <cell r="B129" t="str">
            <v>NPM-005-3400</v>
          </cell>
          <cell r="C129" t="str">
            <v>00263617</v>
          </cell>
          <cell r="D129" t="str">
            <v>Engineering Superintendent</v>
          </cell>
          <cell r="E129">
            <v>120</v>
          </cell>
          <cell r="F129" t="str">
            <v>NPM-005-2035</v>
          </cell>
        </row>
        <row r="130">
          <cell r="A130" t="str">
            <v>Underground - Surface - Hansons Batch Plant</v>
          </cell>
          <cell r="B130" t="str">
            <v>NPM-005-3405</v>
          </cell>
          <cell r="C130" t="str">
            <v>00263570</v>
          </cell>
          <cell r="D130" t="str">
            <v>Mining Manager</v>
          </cell>
          <cell r="E130">
            <v>121</v>
          </cell>
          <cell r="F130" t="str">
            <v>NPM-005-2035</v>
          </cell>
        </row>
        <row r="131">
          <cell r="A131" t="str">
            <v>Underground - Surface - Orica explosives yard</v>
          </cell>
          <cell r="B131" t="str">
            <v>NPM-005-3410</v>
          </cell>
          <cell r="C131" t="str">
            <v>00263570</v>
          </cell>
          <cell r="D131" t="str">
            <v>Mining Manager</v>
          </cell>
          <cell r="E131">
            <v>122</v>
          </cell>
          <cell r="F131" t="str">
            <v>NPM-005-2035</v>
          </cell>
        </row>
        <row r="132">
          <cell r="A132" t="str">
            <v>Underground - Surface - Subsidence Zone - E26</v>
          </cell>
          <cell r="B132" t="str">
            <v>NPM-005-3415</v>
          </cell>
          <cell r="C132" t="str">
            <v>00263653</v>
          </cell>
          <cell r="D132" t="str">
            <v>Superintendent - Technical Services</v>
          </cell>
          <cell r="E132">
            <v>123</v>
          </cell>
          <cell r="F132" t="str">
            <v>NPM-005-2035</v>
          </cell>
        </row>
        <row r="133">
          <cell r="A133" t="str">
            <v>Underground - Surface - Subsidence Zone - E48</v>
          </cell>
          <cell r="B133" t="str">
            <v>NPM-005-3420</v>
          </cell>
          <cell r="C133" t="str">
            <v>00263653</v>
          </cell>
          <cell r="D133" t="str">
            <v>Superintendent - Technical Services</v>
          </cell>
          <cell r="E133">
            <v>124</v>
          </cell>
          <cell r="F133" t="str">
            <v>NPM-005-2035</v>
          </cell>
        </row>
        <row r="134">
          <cell r="A134" t="str">
            <v>Underground - Surface - Waste rock dumps</v>
          </cell>
          <cell r="B134" t="str">
            <v>NPM-005-3425</v>
          </cell>
          <cell r="C134" t="str">
            <v>00263538</v>
          </cell>
          <cell r="D134" t="str">
            <v>U/G Production Superintendent</v>
          </cell>
          <cell r="E134">
            <v>125</v>
          </cell>
          <cell r="F134" t="str">
            <v>NPM-005-2035</v>
          </cell>
        </row>
        <row r="135">
          <cell r="A135" t="str">
            <v xml:space="preserve">NPM Open Cut </v>
          </cell>
          <cell r="B135" t="str">
            <v>NPM-010</v>
          </cell>
          <cell r="C135" t="str">
            <v>00263554</v>
          </cell>
          <cell r="D135" t="str">
            <v>Manager - Surface Mining</v>
          </cell>
          <cell r="E135">
            <v>126</v>
          </cell>
          <cell r="F135" t="str">
            <v>NPM</v>
          </cell>
        </row>
        <row r="136">
          <cell r="A136" t="str">
            <v>Open Cut - E22 Pit</v>
          </cell>
          <cell r="B136" t="str">
            <v>NPM-010-2005</v>
          </cell>
          <cell r="C136" t="str">
            <v>00263554</v>
          </cell>
          <cell r="D136" t="str">
            <v>Manager - Surface Mining</v>
          </cell>
          <cell r="E136">
            <v>127</v>
          </cell>
          <cell r="F136" t="str">
            <v>NPM-010</v>
          </cell>
        </row>
        <row r="137">
          <cell r="A137" t="str">
            <v>Open Cut - Main Office and Crib Room</v>
          </cell>
          <cell r="B137" t="str">
            <v>NPM-010-2010</v>
          </cell>
          <cell r="C137" t="str">
            <v>00263554</v>
          </cell>
          <cell r="D137" t="str">
            <v>Manager - Surface Mining</v>
          </cell>
          <cell r="E137">
            <v>128</v>
          </cell>
          <cell r="F137" t="str">
            <v>NPM-010</v>
          </cell>
        </row>
        <row r="138">
          <cell r="A138" t="str">
            <v>Open Cut - HV Workshop</v>
          </cell>
          <cell r="B138" t="str">
            <v>NPM-010-2015</v>
          </cell>
          <cell r="C138" t="str">
            <v>00263554</v>
          </cell>
          <cell r="D138" t="str">
            <v>Manager - Surface Mining</v>
          </cell>
          <cell r="E138">
            <v>129</v>
          </cell>
          <cell r="F138" t="str">
            <v>NPM-010</v>
          </cell>
        </row>
        <row r="139">
          <cell r="A139" t="str">
            <v>Open Cut - Contractor yards</v>
          </cell>
          <cell r="B139" t="str">
            <v>NPM-010-2020</v>
          </cell>
          <cell r="C139" t="str">
            <v>00263554</v>
          </cell>
          <cell r="D139" t="str">
            <v>Manager - Surface Mining</v>
          </cell>
          <cell r="E139">
            <v>130</v>
          </cell>
          <cell r="F139" t="str">
            <v>NPM-010</v>
          </cell>
        </row>
        <row r="140">
          <cell r="A140" t="str">
            <v>Open Cut - Waste rock dumps</v>
          </cell>
          <cell r="B140" t="str">
            <v>NPM-010-2025</v>
          </cell>
          <cell r="C140" t="str">
            <v>00263554</v>
          </cell>
          <cell r="D140" t="str">
            <v>Manager - Surface Mining</v>
          </cell>
          <cell r="E140">
            <v>131</v>
          </cell>
          <cell r="F140" t="str">
            <v>NPM-010</v>
          </cell>
        </row>
        <row r="141">
          <cell r="A141" t="str">
            <v>Open Cut - Fuel storage</v>
          </cell>
          <cell r="B141" t="str">
            <v>NPM-010-2030</v>
          </cell>
          <cell r="C141" t="str">
            <v>00263554</v>
          </cell>
          <cell r="D141" t="str">
            <v>Manager - Surface Mining</v>
          </cell>
          <cell r="E141">
            <v>132</v>
          </cell>
          <cell r="F141" t="str">
            <v>NPM-010</v>
          </cell>
        </row>
        <row r="142">
          <cell r="A142" t="str">
            <v>NPM ROM circuit</v>
          </cell>
          <cell r="B142" t="str">
            <v>NPM-015</v>
          </cell>
          <cell r="C142" t="str">
            <v>00263566</v>
          </cell>
          <cell r="D142" t="str">
            <v>Production Superintendent</v>
          </cell>
          <cell r="E142">
            <v>133</v>
          </cell>
          <cell r="F142" t="str">
            <v>NPM</v>
          </cell>
        </row>
        <row r="143">
          <cell r="A143" t="str">
            <v>Crushing circuit - ROM pad</v>
          </cell>
          <cell r="B143" t="str">
            <v>NPM-015-2005</v>
          </cell>
          <cell r="C143" t="str">
            <v>00263566</v>
          </cell>
          <cell r="D143" t="str">
            <v>Production Superintendent</v>
          </cell>
          <cell r="E143">
            <v>134</v>
          </cell>
          <cell r="F143" t="str">
            <v>NPM-015</v>
          </cell>
        </row>
        <row r="144">
          <cell r="A144" t="str">
            <v>Crushing circuit - CR01 Surface crusher</v>
          </cell>
          <cell r="B144" t="str">
            <v>NPM-015-2010</v>
          </cell>
          <cell r="C144" t="str">
            <v>00263577</v>
          </cell>
          <cell r="D144" t="str">
            <v>Maintenance Superintendent</v>
          </cell>
          <cell r="E144">
            <v>135</v>
          </cell>
          <cell r="F144" t="str">
            <v>NPM-015</v>
          </cell>
        </row>
        <row r="145">
          <cell r="A145" t="str">
            <v>Crushing circuit - CV01 Conveyor</v>
          </cell>
          <cell r="B145" t="str">
            <v>NPM-015-2015</v>
          </cell>
          <cell r="C145" t="str">
            <v>00263566</v>
          </cell>
          <cell r="D145" t="str">
            <v>Production Superintendent</v>
          </cell>
          <cell r="E145">
            <v>136</v>
          </cell>
          <cell r="F145" t="str">
            <v>NPM-015</v>
          </cell>
        </row>
        <row r="146">
          <cell r="A146" t="str">
            <v>Crushing circuit - CV09 Conveyor</v>
          </cell>
          <cell r="B146" t="str">
            <v>NPM-015-2020</v>
          </cell>
          <cell r="C146" t="str">
            <v>00263566</v>
          </cell>
          <cell r="D146" t="str">
            <v>Production Superintendent</v>
          </cell>
          <cell r="E146">
            <v>137</v>
          </cell>
          <cell r="F146" t="str">
            <v>NPM-015</v>
          </cell>
        </row>
        <row r="147">
          <cell r="A147" t="str">
            <v>Crushing circuit - Rill tower 1</v>
          </cell>
          <cell r="B147" t="str">
            <v>NPM-015-2025</v>
          </cell>
          <cell r="C147" t="str">
            <v>00263577</v>
          </cell>
          <cell r="D147" t="str">
            <v>Maintenance Superintendent</v>
          </cell>
          <cell r="E147">
            <v>138</v>
          </cell>
          <cell r="F147" t="str">
            <v>NPM-015</v>
          </cell>
        </row>
        <row r="148">
          <cell r="A148" t="str">
            <v>Crushing circuit - Stockpile 1</v>
          </cell>
          <cell r="B148" t="str">
            <v>NPM-015-3005</v>
          </cell>
          <cell r="C148" t="str">
            <v>00263566</v>
          </cell>
          <cell r="D148" t="str">
            <v>Production Superintendent</v>
          </cell>
          <cell r="E148">
            <v>139</v>
          </cell>
          <cell r="F148" t="str">
            <v>NPM-015-2025</v>
          </cell>
        </row>
        <row r="149">
          <cell r="A149" t="str">
            <v>Crushing circuit - Reclaim 1</v>
          </cell>
          <cell r="B149" t="str">
            <v>NPM-015-3010</v>
          </cell>
          <cell r="C149" t="str">
            <v>00263566</v>
          </cell>
          <cell r="D149" t="str">
            <v>Production Superintendent</v>
          </cell>
          <cell r="E149">
            <v>140</v>
          </cell>
          <cell r="F149" t="str">
            <v>NPM-015-2025</v>
          </cell>
        </row>
        <row r="150">
          <cell r="A150" t="str">
            <v>Crushing circuit - CV 02</v>
          </cell>
          <cell r="B150" t="str">
            <v>NPM-015-3015</v>
          </cell>
          <cell r="C150" t="str">
            <v>00263577</v>
          </cell>
          <cell r="D150" t="str">
            <v>Maintenance Superintendent</v>
          </cell>
          <cell r="E150">
            <v>141</v>
          </cell>
          <cell r="F150" t="str">
            <v>NPM-015-2025</v>
          </cell>
        </row>
        <row r="151">
          <cell r="A151" t="str">
            <v>Crushing circuit - Rill tower 2</v>
          </cell>
          <cell r="B151" t="str">
            <v>NPM-015-2030</v>
          </cell>
          <cell r="C151" t="str">
            <v>00263632</v>
          </cell>
          <cell r="D151" t="str">
            <v>U/G Maintenance Superintendent</v>
          </cell>
          <cell r="E151">
            <v>142</v>
          </cell>
          <cell r="F151" t="str">
            <v>NPM-015</v>
          </cell>
        </row>
        <row r="152">
          <cell r="A152" t="str">
            <v>Crushing circuit - Stockpile 2</v>
          </cell>
          <cell r="B152" t="str">
            <v>NPM-015-3025</v>
          </cell>
          <cell r="C152" t="str">
            <v>00263566</v>
          </cell>
          <cell r="D152" t="str">
            <v>Production Superintendent</v>
          </cell>
          <cell r="E152">
            <v>143</v>
          </cell>
          <cell r="F152" t="str">
            <v>NPM-015-2030</v>
          </cell>
        </row>
        <row r="153">
          <cell r="A153" t="str">
            <v>Crushing circuit - Reclaim 2</v>
          </cell>
          <cell r="B153" t="str">
            <v>NPM-015-3030</v>
          </cell>
          <cell r="C153" t="str">
            <v>00263566</v>
          </cell>
          <cell r="D153" t="str">
            <v>Production Superintendent</v>
          </cell>
          <cell r="E153">
            <v>144</v>
          </cell>
          <cell r="F153" t="str">
            <v>NPM-015-2030</v>
          </cell>
        </row>
        <row r="154">
          <cell r="A154" t="str">
            <v>Ore Processing - MCC 2a Crusher</v>
          </cell>
          <cell r="B154" t="str">
            <v>NPM-020-3119</v>
          </cell>
          <cell r="C154" t="str">
            <v>00263577</v>
          </cell>
          <cell r="D154" t="str">
            <v>Maintenance Superintendent</v>
          </cell>
          <cell r="E154">
            <v>145</v>
          </cell>
          <cell r="F154" t="str">
            <v>NPM-015</v>
          </cell>
        </row>
        <row r="155">
          <cell r="A155" t="str">
            <v>Crushing circuit - CV 10</v>
          </cell>
          <cell r="B155" t="str">
            <v>NPM-015-3040</v>
          </cell>
          <cell r="C155" t="str">
            <v>00263577</v>
          </cell>
          <cell r="D155" t="str">
            <v>Maintenance Superintendent</v>
          </cell>
          <cell r="E155">
            <v>146</v>
          </cell>
          <cell r="F155" t="str">
            <v>NPM-015-2030</v>
          </cell>
        </row>
        <row r="156">
          <cell r="A156" t="str">
            <v>NPM Ore Processing</v>
          </cell>
          <cell r="B156" t="str">
            <v>NPM-020</v>
          </cell>
          <cell r="C156" t="str">
            <v>00263605</v>
          </cell>
          <cell r="D156" t="str">
            <v>Manager - Ore Processing</v>
          </cell>
          <cell r="E156">
            <v>147</v>
          </cell>
          <cell r="F156" t="str">
            <v>NPM</v>
          </cell>
        </row>
        <row r="157">
          <cell r="A157" t="str">
            <v>Ore Processing - Grinding 1</v>
          </cell>
          <cell r="B157" t="str">
            <v>NPM-020-2005</v>
          </cell>
          <cell r="C157" t="str">
            <v>00263566</v>
          </cell>
          <cell r="D157" t="str">
            <v>Production Superintendent</v>
          </cell>
          <cell r="E157">
            <v>148</v>
          </cell>
          <cell r="F157" t="str">
            <v>NPM-020</v>
          </cell>
        </row>
        <row r="158">
          <cell r="A158" t="str">
            <v xml:space="preserve">Ore Processing - ML01 Sag mill </v>
          </cell>
          <cell r="B158" t="str">
            <v>NPM-020-3005</v>
          </cell>
          <cell r="C158" t="str">
            <v>00263577</v>
          </cell>
          <cell r="D158" t="str">
            <v>Maintenance Superintendent</v>
          </cell>
          <cell r="E158">
            <v>149</v>
          </cell>
          <cell r="F158" t="str">
            <v>NPM-020-2005</v>
          </cell>
        </row>
        <row r="159">
          <cell r="A159" t="str">
            <v>Ore Processing - Oversize Crusher Mod 1</v>
          </cell>
          <cell r="B159" t="str">
            <v>NPM-020-3010</v>
          </cell>
          <cell r="C159" t="str">
            <v>00263577</v>
          </cell>
          <cell r="D159" t="str">
            <v>Maintenance Superintendent</v>
          </cell>
          <cell r="E159">
            <v>150</v>
          </cell>
          <cell r="F159" t="str">
            <v>NPM-020-2005</v>
          </cell>
        </row>
        <row r="160">
          <cell r="A160" t="str">
            <v>Ore Processing - Oversize Crusher Mod 1 feed conveyor</v>
          </cell>
          <cell r="B160" t="str">
            <v>NPM-020-3015</v>
          </cell>
          <cell r="C160" t="str">
            <v>00263577</v>
          </cell>
          <cell r="D160" t="str">
            <v>Maintenance Superintendent</v>
          </cell>
          <cell r="E160">
            <v>151</v>
          </cell>
          <cell r="F160" t="str">
            <v>NPM-020-2005</v>
          </cell>
        </row>
        <row r="161">
          <cell r="A161" t="str">
            <v>Ore Processing - CY01 Primary Cyclone</v>
          </cell>
          <cell r="B161" t="str">
            <v>NPM-020-3020</v>
          </cell>
          <cell r="C161" t="str">
            <v>00263566</v>
          </cell>
          <cell r="D161" t="str">
            <v>Production Superintendent</v>
          </cell>
          <cell r="E161">
            <v>152</v>
          </cell>
          <cell r="F161" t="str">
            <v>NPM-020-2005</v>
          </cell>
        </row>
        <row r="162">
          <cell r="A162" t="str">
            <v>Ore Processing - ML02 Ball mill</v>
          </cell>
          <cell r="B162" t="str">
            <v>NPM-020-3025</v>
          </cell>
          <cell r="C162" t="str">
            <v>00263577</v>
          </cell>
          <cell r="D162" t="str">
            <v>Maintenance Superintendent</v>
          </cell>
          <cell r="E162">
            <v>153</v>
          </cell>
          <cell r="F162" t="str">
            <v>NPM-020-2005</v>
          </cell>
        </row>
        <row r="163">
          <cell r="A163" t="str">
            <v>Ore Processing - CY02 Secondary cyclone</v>
          </cell>
          <cell r="B163" t="str">
            <v>NPM-020-3030</v>
          </cell>
          <cell r="C163" t="str">
            <v>00263566</v>
          </cell>
          <cell r="D163" t="str">
            <v>Production Superintendent</v>
          </cell>
          <cell r="E163">
            <v>154</v>
          </cell>
          <cell r="F163" t="str">
            <v>NPM-020-2005</v>
          </cell>
        </row>
        <row r="164">
          <cell r="A164" t="str">
            <v>Ore Processing - Flash floats 1</v>
          </cell>
          <cell r="B164" t="str">
            <v>NPM-020-3035</v>
          </cell>
          <cell r="C164" t="str">
            <v>00263566</v>
          </cell>
          <cell r="D164" t="str">
            <v>Production Superintendent</v>
          </cell>
          <cell r="E164">
            <v>155</v>
          </cell>
          <cell r="F164" t="str">
            <v>NPM-020-2005</v>
          </cell>
        </row>
        <row r="165">
          <cell r="A165" t="str">
            <v>Ore Processing - ML05 Regrind mill</v>
          </cell>
          <cell r="B165" t="str">
            <v>NPM-020-4055</v>
          </cell>
          <cell r="C165" t="str">
            <v>00263577</v>
          </cell>
          <cell r="D165" t="str">
            <v>Maintenance Superintendent</v>
          </cell>
          <cell r="E165">
            <v>156</v>
          </cell>
          <cell r="F165" t="str">
            <v>NPM-020-2005</v>
          </cell>
        </row>
        <row r="166">
          <cell r="A166" t="str">
            <v>Ore Processing - Flotation 1</v>
          </cell>
          <cell r="B166" t="str">
            <v>NPM-020-3045</v>
          </cell>
          <cell r="C166" t="str">
            <v>00263601</v>
          </cell>
          <cell r="D166" t="str">
            <v>Metallurgical Superintendent</v>
          </cell>
          <cell r="E166">
            <v>157</v>
          </cell>
          <cell r="F166" t="str">
            <v>NPM-020</v>
          </cell>
        </row>
        <row r="167">
          <cell r="A167" t="str">
            <v>Ore Processing - Flot 1 - Conditioning tanks</v>
          </cell>
          <cell r="B167" t="str">
            <v>NPM-020-4005</v>
          </cell>
          <cell r="C167" t="str">
            <v>00263577</v>
          </cell>
          <cell r="D167" t="str">
            <v>Maintenance Superintendent</v>
          </cell>
          <cell r="E167">
            <v>158</v>
          </cell>
          <cell r="F167" t="str">
            <v>NPM-020-3045</v>
          </cell>
        </row>
        <row r="168">
          <cell r="A168" t="str">
            <v>Ore Processing - Flot 1 - Rougher cells</v>
          </cell>
          <cell r="B168" t="str">
            <v>NPM-020-4010</v>
          </cell>
          <cell r="C168" t="str">
            <v>00263577</v>
          </cell>
          <cell r="D168" t="str">
            <v>Maintenance Superintendent</v>
          </cell>
          <cell r="E168">
            <v>159</v>
          </cell>
          <cell r="F168" t="str">
            <v>NPM-020-3045</v>
          </cell>
        </row>
        <row r="169">
          <cell r="A169" t="str">
            <v>Ore Processing - Flot 1 - Scavenger cells</v>
          </cell>
          <cell r="B169" t="str">
            <v>NPM-020-4015</v>
          </cell>
          <cell r="C169" t="str">
            <v>00263577</v>
          </cell>
          <cell r="D169" t="str">
            <v>Maintenance Superintendent</v>
          </cell>
          <cell r="E169">
            <v>160</v>
          </cell>
          <cell r="F169" t="str">
            <v>NPM-020-3045</v>
          </cell>
        </row>
        <row r="170">
          <cell r="A170" t="str">
            <v>Ore Processing - Flot 1 Jamison cells</v>
          </cell>
          <cell r="B170" t="str">
            <v>NPM-020-4020</v>
          </cell>
          <cell r="C170" t="str">
            <v>00263601</v>
          </cell>
          <cell r="D170" t="str">
            <v>Metallurgical Superintendent</v>
          </cell>
          <cell r="E170">
            <v>161</v>
          </cell>
          <cell r="F170" t="str">
            <v>NPM-020-3045</v>
          </cell>
        </row>
        <row r="171">
          <cell r="A171" t="str">
            <v>Ore Processing - Thickening 1</v>
          </cell>
          <cell r="B171" t="str">
            <v>NPM-020-3050</v>
          </cell>
          <cell r="C171" t="str">
            <v>00263577</v>
          </cell>
          <cell r="D171" t="str">
            <v>Maintenance Superintendent</v>
          </cell>
          <cell r="E171">
            <v>162</v>
          </cell>
          <cell r="F171" t="str">
            <v>NPM-020</v>
          </cell>
        </row>
        <row r="172">
          <cell r="A172" t="str">
            <v>Ore Processing - Filter 2</v>
          </cell>
          <cell r="B172" t="str">
            <v>NPM-020-3055</v>
          </cell>
          <cell r="C172" t="str">
            <v>00263577</v>
          </cell>
          <cell r="D172" t="str">
            <v>Maintenance Superintendent</v>
          </cell>
          <cell r="E172">
            <v>163</v>
          </cell>
          <cell r="F172" t="str">
            <v>NPM-020</v>
          </cell>
        </row>
        <row r="173">
          <cell r="A173" t="str">
            <v>Ore Processing - Grinding 2</v>
          </cell>
          <cell r="B173" t="str">
            <v>NPM-020-2010</v>
          </cell>
          <cell r="C173" t="str">
            <v>00263566</v>
          </cell>
          <cell r="D173" t="str">
            <v>Production Superintendent</v>
          </cell>
          <cell r="E173">
            <v>164</v>
          </cell>
          <cell r="F173" t="str">
            <v>NPM-020</v>
          </cell>
        </row>
        <row r="174">
          <cell r="A174" t="str">
            <v xml:space="preserve">Ore Processing - ML03 Sag mill </v>
          </cell>
          <cell r="B174" t="str">
            <v>NPM-020-3065</v>
          </cell>
          <cell r="C174" t="str">
            <v>00263577</v>
          </cell>
          <cell r="D174" t="str">
            <v>Maintenance Superintendent</v>
          </cell>
          <cell r="E174">
            <v>165</v>
          </cell>
          <cell r="F174" t="str">
            <v>NPM-020-2010</v>
          </cell>
        </row>
        <row r="175">
          <cell r="A175" t="str">
            <v>Ore Processing - Oversize Crusher Mod 2</v>
          </cell>
          <cell r="B175" t="str">
            <v>NPM-020-3070</v>
          </cell>
          <cell r="C175" t="str">
            <v>00263577</v>
          </cell>
          <cell r="D175" t="str">
            <v>Maintenance Superintendent</v>
          </cell>
          <cell r="E175">
            <v>166</v>
          </cell>
          <cell r="F175" t="str">
            <v>NPM-020-2010</v>
          </cell>
        </row>
        <row r="176">
          <cell r="A176" t="str">
            <v>Ore Processing - Oversize Crusher Mod 2 feed conveyor</v>
          </cell>
          <cell r="B176" t="str">
            <v>NPM-020-3075</v>
          </cell>
          <cell r="C176" t="str">
            <v>00263577</v>
          </cell>
          <cell r="D176" t="str">
            <v>Maintenance Superintendent</v>
          </cell>
          <cell r="E176">
            <v>167</v>
          </cell>
          <cell r="F176" t="str">
            <v>NPM-020-2010</v>
          </cell>
        </row>
        <row r="177">
          <cell r="A177" t="str">
            <v>Ore Processing - CY03 Primary Cyclone</v>
          </cell>
          <cell r="B177" t="str">
            <v>NPM-020-3080</v>
          </cell>
          <cell r="C177" t="str">
            <v>00263566</v>
          </cell>
          <cell r="D177" t="str">
            <v>Production Superintendent</v>
          </cell>
          <cell r="E177">
            <v>168</v>
          </cell>
          <cell r="F177" t="str">
            <v>NPM-020-2010</v>
          </cell>
        </row>
        <row r="178">
          <cell r="A178" t="str">
            <v>Ore Processing - ML04 Ball mill</v>
          </cell>
          <cell r="B178" t="str">
            <v>NPM-020-3085</v>
          </cell>
          <cell r="C178" t="str">
            <v>00263577</v>
          </cell>
          <cell r="D178" t="str">
            <v>Maintenance Superintendent</v>
          </cell>
          <cell r="E178">
            <v>169</v>
          </cell>
          <cell r="F178" t="str">
            <v>NPM-020-2010</v>
          </cell>
        </row>
        <row r="179">
          <cell r="A179" t="str">
            <v>Ore Processing - CY04 Secondary cyclone</v>
          </cell>
          <cell r="B179" t="str">
            <v>NPM-020-3090</v>
          </cell>
          <cell r="C179" t="str">
            <v>00263566</v>
          </cell>
          <cell r="D179" t="str">
            <v>Production Superintendent</v>
          </cell>
          <cell r="E179">
            <v>170</v>
          </cell>
          <cell r="F179" t="str">
            <v>NPM-020-2010</v>
          </cell>
        </row>
        <row r="180">
          <cell r="A180" t="str">
            <v>Ore Processing - Flash floats 2</v>
          </cell>
          <cell r="B180" t="str">
            <v>NPM-020-3095</v>
          </cell>
          <cell r="C180" t="str">
            <v>00263566</v>
          </cell>
          <cell r="D180" t="str">
            <v>Production Superintendent</v>
          </cell>
          <cell r="E180">
            <v>171</v>
          </cell>
          <cell r="F180" t="str">
            <v>NPM-020-2010</v>
          </cell>
        </row>
        <row r="181">
          <cell r="A181" t="str">
            <v>Ore Processing - ML06 Regrind mill</v>
          </cell>
          <cell r="B181" t="str">
            <v>NPM-020-4060</v>
          </cell>
          <cell r="C181" t="str">
            <v>00263577</v>
          </cell>
          <cell r="D181" t="str">
            <v>Maintenance Superintendent</v>
          </cell>
          <cell r="E181">
            <v>172</v>
          </cell>
          <cell r="F181" t="str">
            <v>NPM-020-2010</v>
          </cell>
        </row>
        <row r="182">
          <cell r="A182" t="str">
            <v>Ore Processing - Flotation 2</v>
          </cell>
          <cell r="B182" t="str">
            <v>NPM-020-3105</v>
          </cell>
          <cell r="C182" t="str">
            <v>00263601</v>
          </cell>
          <cell r="D182" t="str">
            <v>Metallurgical Superintendent</v>
          </cell>
          <cell r="E182">
            <v>173</v>
          </cell>
          <cell r="F182" t="str">
            <v>NPM-020</v>
          </cell>
        </row>
        <row r="183">
          <cell r="A183" t="str">
            <v>Ore Processing - Flot 2 - Conditioning tanks</v>
          </cell>
          <cell r="B183" t="str">
            <v>NPM-020-4025</v>
          </cell>
          <cell r="C183" t="str">
            <v>00263577</v>
          </cell>
          <cell r="D183" t="str">
            <v>Maintenance Superintendent</v>
          </cell>
          <cell r="E183">
            <v>174</v>
          </cell>
          <cell r="F183" t="str">
            <v>NPM-020-3105</v>
          </cell>
        </row>
        <row r="184">
          <cell r="A184" t="str">
            <v>Ore Processing - Flot 2 - Rougher cells</v>
          </cell>
          <cell r="B184" t="str">
            <v>NPM-020-4030</v>
          </cell>
          <cell r="C184" t="str">
            <v>00263577</v>
          </cell>
          <cell r="D184" t="str">
            <v>Maintenance Superintendent</v>
          </cell>
          <cell r="E184">
            <v>175</v>
          </cell>
          <cell r="F184" t="str">
            <v>NPM-020-3105</v>
          </cell>
        </row>
        <row r="185">
          <cell r="A185" t="str">
            <v>Ore Processing - Flot 2 - Scavenger cells</v>
          </cell>
          <cell r="B185" t="str">
            <v>NPM-020-4035</v>
          </cell>
          <cell r="C185" t="str">
            <v>00263577</v>
          </cell>
          <cell r="D185" t="str">
            <v>Maintenance Superintendent</v>
          </cell>
          <cell r="E185">
            <v>176</v>
          </cell>
          <cell r="F185" t="str">
            <v>NPM-020-3105</v>
          </cell>
        </row>
        <row r="186">
          <cell r="A186" t="str">
            <v>Ore Processing - Flot 2 - Jamison cells</v>
          </cell>
          <cell r="B186" t="str">
            <v>NPM-020-4040</v>
          </cell>
          <cell r="C186" t="str">
            <v>00263601</v>
          </cell>
          <cell r="D186" t="str">
            <v>Metallurgical Superintendent</v>
          </cell>
          <cell r="E186">
            <v>177</v>
          </cell>
          <cell r="F186" t="str">
            <v>NPM-020-3105</v>
          </cell>
        </row>
        <row r="187">
          <cell r="A187" t="str">
            <v>Ore Processing - Thickening 2</v>
          </cell>
          <cell r="B187" t="str">
            <v>NPM-020-3110</v>
          </cell>
          <cell r="C187" t="str">
            <v>00263566</v>
          </cell>
          <cell r="D187" t="str">
            <v>Production Superintendent</v>
          </cell>
          <cell r="E187">
            <v>178</v>
          </cell>
          <cell r="F187" t="str">
            <v>NPM-020</v>
          </cell>
        </row>
        <row r="188">
          <cell r="A188" t="str">
            <v>Ore Processing - Filter 1</v>
          </cell>
          <cell r="B188" t="str">
            <v>NPM-020-3115</v>
          </cell>
          <cell r="C188" t="str">
            <v>00263577</v>
          </cell>
          <cell r="D188" t="str">
            <v>Maintenance Superintendent</v>
          </cell>
          <cell r="E188">
            <v>179</v>
          </cell>
          <cell r="F188" t="str">
            <v>NPM-020</v>
          </cell>
        </row>
        <row r="189">
          <cell r="A189" t="str">
            <v>Ore Processing - Concentrate Bays 1 &amp; 2</v>
          </cell>
          <cell r="B189" t="str">
            <v>NPM-020-2015</v>
          </cell>
          <cell r="C189" t="str">
            <v>00263566</v>
          </cell>
          <cell r="D189" t="str">
            <v>Production Superintendent</v>
          </cell>
          <cell r="E189">
            <v>180</v>
          </cell>
          <cell r="F189" t="str">
            <v>NPM-020</v>
          </cell>
        </row>
        <row r="190">
          <cell r="A190" t="str">
            <v>Ore Processing - Vehicle wash bay</v>
          </cell>
          <cell r="B190" t="str">
            <v>NPM-020-2020</v>
          </cell>
          <cell r="C190" t="str">
            <v>00263566</v>
          </cell>
          <cell r="D190" t="str">
            <v>Production Superintendent</v>
          </cell>
          <cell r="E190">
            <v>181</v>
          </cell>
          <cell r="F190" t="str">
            <v>NPM-020</v>
          </cell>
        </row>
        <row r="191">
          <cell r="A191" t="str">
            <v>Ore Processing - Electrical infrastructure</v>
          </cell>
          <cell r="B191" t="str">
            <v>NPM-020-2025</v>
          </cell>
          <cell r="C191" t="str">
            <v>00263577</v>
          </cell>
          <cell r="D191" t="str">
            <v>Maintenance Superintendent</v>
          </cell>
          <cell r="E191">
            <v>182</v>
          </cell>
          <cell r="F191" t="str">
            <v>NPM-020</v>
          </cell>
        </row>
        <row r="192">
          <cell r="A192" t="str">
            <v>Ore Processing - MCC 3/13Grinding</v>
          </cell>
          <cell r="B192" t="str">
            <v>NPM-020-3120</v>
          </cell>
          <cell r="C192" t="str">
            <v>00263577</v>
          </cell>
          <cell r="D192" t="str">
            <v>Maintenance Superintendent</v>
          </cell>
          <cell r="E192">
            <v>183</v>
          </cell>
          <cell r="F192" t="str">
            <v>NPM-020-2025</v>
          </cell>
        </row>
        <row r="193">
          <cell r="A193" t="str">
            <v>Ore Processing - MCC 15Flotation</v>
          </cell>
          <cell r="B193" t="str">
            <v>NPM-020-3125</v>
          </cell>
          <cell r="C193" t="str">
            <v>00263577</v>
          </cell>
          <cell r="D193" t="str">
            <v>Maintenance Superintendent</v>
          </cell>
          <cell r="E193">
            <v>184</v>
          </cell>
          <cell r="F193" t="str">
            <v>NPM-020-2025</v>
          </cell>
        </row>
        <row r="194">
          <cell r="A194" t="str">
            <v>Ore Processing - MCC 16 ML06</v>
          </cell>
          <cell r="B194" t="str">
            <v>NPM-020-3130</v>
          </cell>
          <cell r="C194" t="str">
            <v>00263577</v>
          </cell>
          <cell r="D194" t="str">
            <v>Maintenance Superintendent</v>
          </cell>
          <cell r="E194">
            <v>185</v>
          </cell>
          <cell r="F194" t="str">
            <v>NPM-020-2025</v>
          </cell>
        </row>
        <row r="195">
          <cell r="A195" t="str">
            <v>Ore Processing - Process Water</v>
          </cell>
          <cell r="B195" t="str">
            <v>NPM-020-2030</v>
          </cell>
          <cell r="C195" t="str">
            <v>00263566</v>
          </cell>
          <cell r="D195" t="str">
            <v>Production Superintendent</v>
          </cell>
          <cell r="E195">
            <v>186</v>
          </cell>
          <cell r="F195" t="str">
            <v>NPM-020</v>
          </cell>
        </row>
        <row r="196">
          <cell r="A196" t="str">
            <v>Ore Processing - Process Water Dams</v>
          </cell>
          <cell r="B196" t="str">
            <v>NPM-020-3135</v>
          </cell>
          <cell r="C196" t="str">
            <v>00263566</v>
          </cell>
          <cell r="D196" t="str">
            <v>Production Superintendent</v>
          </cell>
          <cell r="E196">
            <v>187</v>
          </cell>
          <cell r="F196" t="str">
            <v>NPM-020-2030</v>
          </cell>
        </row>
        <row r="197">
          <cell r="A197" t="str">
            <v>Ore Processing - Process Water Tank</v>
          </cell>
          <cell r="B197" t="str">
            <v>NPM-020-3140</v>
          </cell>
          <cell r="C197" t="str">
            <v>00263566</v>
          </cell>
          <cell r="D197" t="str">
            <v>Production Superintendent</v>
          </cell>
          <cell r="E197">
            <v>188</v>
          </cell>
          <cell r="F197" t="str">
            <v>NPM-020-2030</v>
          </cell>
        </row>
        <row r="198">
          <cell r="A198" t="str">
            <v>Ore Processing - Tailings</v>
          </cell>
          <cell r="B198" t="str">
            <v>NPM-020-2035</v>
          </cell>
          <cell r="C198" t="str">
            <v>00263566</v>
          </cell>
          <cell r="D198" t="str">
            <v>Production Superintendent</v>
          </cell>
          <cell r="E198">
            <v>189</v>
          </cell>
          <cell r="F198" t="str">
            <v>NPM-020</v>
          </cell>
        </row>
        <row r="199">
          <cell r="A199" t="str">
            <v>Ore Processing - Tailings thickener TH03</v>
          </cell>
          <cell r="B199" t="str">
            <v>NPM-020-3145</v>
          </cell>
          <cell r="C199" t="str">
            <v>00263566</v>
          </cell>
          <cell r="D199" t="str">
            <v>Production Superintendent</v>
          </cell>
          <cell r="E199">
            <v>190</v>
          </cell>
          <cell r="F199" t="str">
            <v>NPM-020-2035</v>
          </cell>
        </row>
        <row r="200">
          <cell r="A200" t="str">
            <v>Ore Processing - Flocculant Tanks</v>
          </cell>
          <cell r="B200" t="str">
            <v>NPM-020-4045</v>
          </cell>
          <cell r="C200" t="str">
            <v>00263577</v>
          </cell>
          <cell r="D200" t="str">
            <v>Maintenance Superintendent</v>
          </cell>
          <cell r="E200">
            <v>191</v>
          </cell>
          <cell r="F200" t="str">
            <v>NPM-020-3145</v>
          </cell>
        </row>
        <row r="201">
          <cell r="A201" t="str">
            <v>Ore Processing - Tailings pumps</v>
          </cell>
          <cell r="B201" t="str">
            <v>NPM-020-3150</v>
          </cell>
          <cell r="C201" t="str">
            <v>00263577</v>
          </cell>
          <cell r="D201" t="str">
            <v>Maintenance Superintendent</v>
          </cell>
          <cell r="E201">
            <v>192</v>
          </cell>
          <cell r="F201" t="str">
            <v>NPM-020-2035</v>
          </cell>
        </row>
        <row r="202">
          <cell r="A202" t="str">
            <v>Ore Processing - Tailings lines 1 2 3</v>
          </cell>
          <cell r="B202" t="str">
            <v>NPM-020-3155</v>
          </cell>
          <cell r="C202" t="str">
            <v>00263566</v>
          </cell>
          <cell r="D202" t="str">
            <v>Production Superintendent</v>
          </cell>
          <cell r="E202">
            <v>193</v>
          </cell>
          <cell r="F202" t="str">
            <v>NPM-020-2035</v>
          </cell>
        </row>
        <row r="203">
          <cell r="A203" t="str">
            <v>Ore Processing - Met Hut</v>
          </cell>
          <cell r="B203" t="str">
            <v>NPM-020-3190</v>
          </cell>
          <cell r="C203" t="str">
            <v>00263601</v>
          </cell>
          <cell r="D203" t="str">
            <v>Metallurgical Superintendent</v>
          </cell>
          <cell r="E203">
            <v>194</v>
          </cell>
          <cell r="F203" t="str">
            <v>NPM-020</v>
          </cell>
        </row>
        <row r="204">
          <cell r="A204" t="str">
            <v xml:space="preserve">Ore Processing - Reagents </v>
          </cell>
          <cell r="B204" t="str">
            <v>NPM-020-2045</v>
          </cell>
          <cell r="C204" t="str">
            <v>00263601</v>
          </cell>
          <cell r="D204" t="str">
            <v>Metallurgical Superintendent</v>
          </cell>
          <cell r="E204">
            <v>195</v>
          </cell>
          <cell r="F204" t="str">
            <v>NPM-020</v>
          </cell>
        </row>
        <row r="205">
          <cell r="A205" t="str">
            <v>Ore Processing - Reagents shed</v>
          </cell>
          <cell r="B205" t="str">
            <v>NPM-020-3160</v>
          </cell>
          <cell r="C205" t="str">
            <v>00263566</v>
          </cell>
          <cell r="D205" t="str">
            <v>Production Superintendent</v>
          </cell>
          <cell r="E205">
            <v>196</v>
          </cell>
          <cell r="F205" t="str">
            <v>NPM-020-2045</v>
          </cell>
        </row>
        <row r="206">
          <cell r="A206" t="str">
            <v>Ore Processing - Reagents yard</v>
          </cell>
          <cell r="B206" t="str">
            <v>NPM-020-3165</v>
          </cell>
          <cell r="C206" t="str">
            <v>00263577</v>
          </cell>
          <cell r="D206" t="str">
            <v>Maintenance Superintendent</v>
          </cell>
          <cell r="E206">
            <v>197</v>
          </cell>
          <cell r="F206" t="str">
            <v>NPM-020-2045</v>
          </cell>
        </row>
        <row r="207">
          <cell r="A207" t="str">
            <v>Ore Processing - Acid area</v>
          </cell>
          <cell r="B207" t="str">
            <v>NPM-020-3185</v>
          </cell>
          <cell r="C207" t="str">
            <v>00263566</v>
          </cell>
          <cell r="D207" t="str">
            <v>Production Superintendent</v>
          </cell>
          <cell r="E207">
            <v>198</v>
          </cell>
          <cell r="F207" t="str">
            <v>NPM-020</v>
          </cell>
        </row>
        <row r="208">
          <cell r="A208" t="str">
            <v>Ore Processing - Bulk nitric acid area</v>
          </cell>
          <cell r="B208" t="str">
            <v>NPM-020-4050</v>
          </cell>
          <cell r="C208" t="str">
            <v>00263577</v>
          </cell>
          <cell r="D208" t="str">
            <v>Maintenance Superintendent</v>
          </cell>
          <cell r="E208">
            <v>199</v>
          </cell>
          <cell r="F208" t="str">
            <v>NPM-020-3185</v>
          </cell>
        </row>
        <row r="209">
          <cell r="A209" t="str">
            <v>Ore Processing - Oxalic acid mix area</v>
          </cell>
          <cell r="B209" t="str">
            <v>NPM-020-4055</v>
          </cell>
          <cell r="C209" t="str">
            <v>00263566</v>
          </cell>
          <cell r="D209" t="str">
            <v>Production Superintendent</v>
          </cell>
          <cell r="E209">
            <v>200</v>
          </cell>
          <cell r="F209" t="str">
            <v>NPM-020-3185</v>
          </cell>
        </row>
        <row r="210">
          <cell r="A210" t="str">
            <v>Ore Processing - Mill Control Room</v>
          </cell>
          <cell r="B210" t="str">
            <v>NPM-020-2055</v>
          </cell>
          <cell r="C210" t="str">
            <v>00263566</v>
          </cell>
          <cell r="D210" t="str">
            <v>Production Superintendent</v>
          </cell>
          <cell r="E210">
            <v>201</v>
          </cell>
          <cell r="F210" t="str">
            <v>NPM-020</v>
          </cell>
        </row>
        <row r="211">
          <cell r="A211" t="str">
            <v>Ore Processing - Flotation Control Room</v>
          </cell>
          <cell r="B211" t="str">
            <v>NPM-020-3180</v>
          </cell>
          <cell r="C211" t="str">
            <v>00263566</v>
          </cell>
          <cell r="D211" t="str">
            <v>Production Superintendent</v>
          </cell>
          <cell r="E211">
            <v>202</v>
          </cell>
          <cell r="F211" t="str">
            <v>NPM-020</v>
          </cell>
        </row>
        <row r="212">
          <cell r="A212" t="str">
            <v>NPM Tailings Storage Facilities</v>
          </cell>
          <cell r="B212" t="str">
            <v>NPM-025</v>
          </cell>
          <cell r="C212" t="str">
            <v>00263605</v>
          </cell>
          <cell r="D212" t="str">
            <v>Manager - Ore Processing</v>
          </cell>
          <cell r="E212">
            <v>203</v>
          </cell>
          <cell r="F212" t="str">
            <v>NPM</v>
          </cell>
        </row>
        <row r="213">
          <cell r="A213" t="str">
            <v>TSF1</v>
          </cell>
          <cell r="B213" t="str">
            <v>NPM-025-2005</v>
          </cell>
          <cell r="C213" t="str">
            <v>00263566</v>
          </cell>
          <cell r="D213" t="str">
            <v>Production Superintendent</v>
          </cell>
          <cell r="E213">
            <v>204</v>
          </cell>
          <cell r="F213" t="str">
            <v>NPM-025</v>
          </cell>
        </row>
        <row r="214">
          <cell r="A214" t="str">
            <v>TSF2</v>
          </cell>
          <cell r="B214" t="str">
            <v>NPM-025-2010</v>
          </cell>
          <cell r="C214" t="str">
            <v>00263566</v>
          </cell>
          <cell r="D214" t="str">
            <v>Production Superintendent</v>
          </cell>
          <cell r="E214">
            <v>205</v>
          </cell>
          <cell r="F214" t="str">
            <v>NPM-025</v>
          </cell>
        </row>
        <row r="215">
          <cell r="A215" t="str">
            <v>Caloola Water Storage (north and south)</v>
          </cell>
          <cell r="B215" t="str">
            <v>NPM-025-2015</v>
          </cell>
          <cell r="C215" t="str">
            <v>00263566</v>
          </cell>
          <cell r="D215" t="str">
            <v>Production Superintendent</v>
          </cell>
          <cell r="E215">
            <v>206</v>
          </cell>
          <cell r="F215" t="str">
            <v>NPM-025</v>
          </cell>
        </row>
        <row r="216">
          <cell r="A216" t="str">
            <v>Return water dam</v>
          </cell>
          <cell r="B216" t="str">
            <v>NPM-025-2020</v>
          </cell>
          <cell r="C216" t="str">
            <v>00263566</v>
          </cell>
          <cell r="D216" t="str">
            <v>Production Superintendent</v>
          </cell>
          <cell r="E216">
            <v>207</v>
          </cell>
          <cell r="F216" t="str">
            <v>NPM-025</v>
          </cell>
        </row>
        <row r="217">
          <cell r="A217" t="str">
            <v>Return water pumps</v>
          </cell>
          <cell r="B217" t="str">
            <v>NPM-025-3005</v>
          </cell>
          <cell r="C217" t="str">
            <v>00263566</v>
          </cell>
          <cell r="D217" t="str">
            <v>Production Superintendent</v>
          </cell>
          <cell r="E217">
            <v>208</v>
          </cell>
          <cell r="F217" t="str">
            <v>NPM-025-2020</v>
          </cell>
        </row>
        <row r="218">
          <cell r="A218" t="str">
            <v>E27</v>
          </cell>
          <cell r="B218" t="str">
            <v>NPM-025-2025</v>
          </cell>
          <cell r="C218" t="str">
            <v>00263566</v>
          </cell>
          <cell r="D218" t="str">
            <v>Production Superintendent</v>
          </cell>
          <cell r="E218">
            <v>209</v>
          </cell>
          <cell r="F218" t="str">
            <v>NPM-025</v>
          </cell>
        </row>
        <row r="219">
          <cell r="A219" t="str">
            <v>NPM Laboratory</v>
          </cell>
          <cell r="B219" t="str">
            <v>NPM-030</v>
          </cell>
          <cell r="C219" t="str">
            <v>00263601</v>
          </cell>
          <cell r="D219" t="str">
            <v>Metallurgical Superintendent</v>
          </cell>
          <cell r="E219">
            <v>210</v>
          </cell>
          <cell r="F219" t="str">
            <v>NPM</v>
          </cell>
        </row>
        <row r="220">
          <cell r="A220" t="str">
            <v>Laboratory - Storage shed</v>
          </cell>
          <cell r="B220" t="str">
            <v>NPM-030-2005</v>
          </cell>
          <cell r="C220" t="str">
            <v>00263601</v>
          </cell>
          <cell r="D220" t="str">
            <v>Metallurgical Superintendent</v>
          </cell>
          <cell r="E220">
            <v>211</v>
          </cell>
          <cell r="F220" t="str">
            <v>NPM-030</v>
          </cell>
        </row>
        <row r="221">
          <cell r="A221" t="str">
            <v>Laboratory - Fire assay Room</v>
          </cell>
          <cell r="B221" t="str">
            <v>NPM-030-2010</v>
          </cell>
          <cell r="C221" t="str">
            <v>00263601</v>
          </cell>
          <cell r="D221" t="str">
            <v>Metallurgical Superintendent</v>
          </cell>
          <cell r="E221">
            <v>212</v>
          </cell>
          <cell r="F221" t="str">
            <v>NPM-030</v>
          </cell>
        </row>
        <row r="222">
          <cell r="A222" t="str">
            <v>Laboratory - AAS Room</v>
          </cell>
          <cell r="B222" t="str">
            <v>NPM-030-2015</v>
          </cell>
          <cell r="C222" t="str">
            <v>00263601</v>
          </cell>
          <cell r="D222" t="str">
            <v>Metallurgical Superintendent</v>
          </cell>
          <cell r="E222">
            <v>213</v>
          </cell>
          <cell r="F222" t="str">
            <v>NPM-030</v>
          </cell>
        </row>
        <row r="223">
          <cell r="A223" t="str">
            <v>Laboratory -  Dry chemical Store</v>
          </cell>
          <cell r="B223" t="str">
            <v>NPM-030-2020</v>
          </cell>
          <cell r="C223" t="str">
            <v>00263601</v>
          </cell>
          <cell r="D223" t="str">
            <v>Metallurgical Superintendent</v>
          </cell>
          <cell r="E223">
            <v>214</v>
          </cell>
          <cell r="F223" t="str">
            <v>NPM-030</v>
          </cell>
        </row>
        <row r="224">
          <cell r="A224" t="str">
            <v>Laboratory - Crib Room</v>
          </cell>
          <cell r="B224" t="str">
            <v>NPM-030-2025</v>
          </cell>
          <cell r="C224" t="str">
            <v>00263601</v>
          </cell>
          <cell r="D224" t="str">
            <v>Metallurgical Superintendent</v>
          </cell>
          <cell r="E224">
            <v>215</v>
          </cell>
          <cell r="F224" t="str">
            <v>NPM-030</v>
          </cell>
        </row>
        <row r="225">
          <cell r="A225" t="str">
            <v>Laboratory - Bottled Gas Storage</v>
          </cell>
          <cell r="B225" t="str">
            <v>NPM-030-2030</v>
          </cell>
          <cell r="C225" t="str">
            <v>00263601</v>
          </cell>
          <cell r="D225" t="str">
            <v>Metallurgical Superintendent</v>
          </cell>
          <cell r="E225">
            <v>216</v>
          </cell>
          <cell r="F225" t="str">
            <v>NPM-030</v>
          </cell>
        </row>
        <row r="226">
          <cell r="A226" t="str">
            <v>Laboratory - Bulk gas storage (LPG)</v>
          </cell>
          <cell r="B226" t="str">
            <v>NPM-030-2035</v>
          </cell>
          <cell r="C226" t="str">
            <v>00263601</v>
          </cell>
          <cell r="D226" t="str">
            <v>Metallurgical Superintendent</v>
          </cell>
          <cell r="E226">
            <v>217</v>
          </cell>
          <cell r="F226" t="str">
            <v>NPM-030</v>
          </cell>
        </row>
        <row r="227">
          <cell r="A227" t="str">
            <v>Laboratory - Radiation store container</v>
          </cell>
          <cell r="B227" t="str">
            <v>NPM-030-2040</v>
          </cell>
          <cell r="C227" t="str">
            <v>00263601</v>
          </cell>
          <cell r="D227" t="str">
            <v>Metallurgical Superintendent</v>
          </cell>
          <cell r="E227">
            <v>218</v>
          </cell>
          <cell r="F227" t="str">
            <v>NPM-030</v>
          </cell>
        </row>
        <row r="228">
          <cell r="A228" t="str">
            <v>Laboratory - General Store</v>
          </cell>
          <cell r="B228" t="str">
            <v>NPM-030-2045</v>
          </cell>
          <cell r="C228" t="str">
            <v>00263601</v>
          </cell>
          <cell r="D228" t="str">
            <v>Metallurgical Superintendent</v>
          </cell>
          <cell r="E228">
            <v>219</v>
          </cell>
          <cell r="F228" t="str">
            <v>NPM-030</v>
          </cell>
        </row>
        <row r="229">
          <cell r="A229" t="str">
            <v>Laboratory - Outside Lab</v>
          </cell>
          <cell r="B229" t="str">
            <v>NPM-030-2050</v>
          </cell>
          <cell r="C229" t="str">
            <v>00263601</v>
          </cell>
          <cell r="D229" t="str">
            <v>Metallurgical Superintendent</v>
          </cell>
          <cell r="E229">
            <v>220</v>
          </cell>
          <cell r="F229" t="str">
            <v>NPM-030</v>
          </cell>
        </row>
        <row r="230">
          <cell r="A230" t="str">
            <v>Laboratory - Wet Lab</v>
          </cell>
          <cell r="B230" t="str">
            <v>NPM-030-2055</v>
          </cell>
          <cell r="C230" t="str">
            <v>00263601</v>
          </cell>
          <cell r="D230" t="str">
            <v>Metallurgical Superintendent</v>
          </cell>
          <cell r="E230">
            <v>221</v>
          </cell>
          <cell r="F230" t="str">
            <v>NPM-030</v>
          </cell>
        </row>
        <row r="231">
          <cell r="A231" t="str">
            <v>Laboratory - Wet Chemical Area</v>
          </cell>
          <cell r="B231" t="str">
            <v>NPM-030-2060</v>
          </cell>
          <cell r="C231" t="str">
            <v>00263601</v>
          </cell>
          <cell r="D231" t="str">
            <v>Metallurgical Superintendent</v>
          </cell>
          <cell r="E231">
            <v>222</v>
          </cell>
          <cell r="F231" t="str">
            <v>NPM-030</v>
          </cell>
        </row>
        <row r="232">
          <cell r="A232" t="str">
            <v>Laboratory - Office</v>
          </cell>
          <cell r="B232" t="str">
            <v>NPM-030-2065</v>
          </cell>
          <cell r="C232" t="str">
            <v>00263601</v>
          </cell>
          <cell r="D232" t="str">
            <v>Metallurgical Superintendent</v>
          </cell>
          <cell r="E232">
            <v>223</v>
          </cell>
          <cell r="F232" t="str">
            <v>NPM-030</v>
          </cell>
        </row>
        <row r="233">
          <cell r="A233" t="str">
            <v>NPM Stores</v>
          </cell>
          <cell r="B233" t="str">
            <v>NPM-035</v>
          </cell>
          <cell r="C233" t="str">
            <v>00263597</v>
          </cell>
          <cell r="D233" t="str">
            <v>Manager Commercial</v>
          </cell>
          <cell r="E233">
            <v>224</v>
          </cell>
          <cell r="F233" t="str">
            <v>NPM</v>
          </cell>
        </row>
        <row r="234">
          <cell r="A234" t="str">
            <v>Stores - Main store</v>
          </cell>
          <cell r="B234" t="str">
            <v>NPM-035-2005</v>
          </cell>
          <cell r="C234" t="str">
            <v>00263597</v>
          </cell>
          <cell r="D234" t="str">
            <v>Manager Commercial</v>
          </cell>
          <cell r="E234">
            <v>225</v>
          </cell>
          <cell r="F234" t="str">
            <v>NPM-035</v>
          </cell>
        </row>
        <row r="235">
          <cell r="A235" t="str">
            <v>Stores - Mezzanine</v>
          </cell>
          <cell r="B235" t="str">
            <v>NPM-035-3005</v>
          </cell>
          <cell r="C235" t="str">
            <v>00263597</v>
          </cell>
          <cell r="D235" t="str">
            <v>Manager Commercial</v>
          </cell>
          <cell r="E235">
            <v>226</v>
          </cell>
          <cell r="F235" t="str">
            <v>NPM-035-2005</v>
          </cell>
        </row>
        <row r="236">
          <cell r="A236" t="str">
            <v>Stores - Carousel</v>
          </cell>
          <cell r="B236" t="str">
            <v>NPM-035-3010</v>
          </cell>
          <cell r="C236" t="str">
            <v>00263597</v>
          </cell>
          <cell r="D236" t="str">
            <v>Manager Commercial</v>
          </cell>
          <cell r="E236">
            <v>227</v>
          </cell>
          <cell r="F236" t="str">
            <v>NPM-035-2005</v>
          </cell>
        </row>
        <row r="237">
          <cell r="A237" t="str">
            <v>Stores - Office</v>
          </cell>
          <cell r="B237" t="str">
            <v>NPM-035-3015</v>
          </cell>
          <cell r="C237" t="str">
            <v>00263597</v>
          </cell>
          <cell r="D237" t="str">
            <v>Manager Commercial</v>
          </cell>
          <cell r="E237">
            <v>228</v>
          </cell>
          <cell r="F237" t="str">
            <v>NPM-035-2005</v>
          </cell>
        </row>
        <row r="238">
          <cell r="A238" t="str">
            <v>Stores - Pallet racks</v>
          </cell>
          <cell r="B238" t="str">
            <v>NPM-035-3020</v>
          </cell>
          <cell r="C238" t="str">
            <v>00263597</v>
          </cell>
          <cell r="D238" t="str">
            <v>Manager Commercial</v>
          </cell>
          <cell r="E238">
            <v>229</v>
          </cell>
          <cell r="F238" t="str">
            <v>NPM-035-2005</v>
          </cell>
        </row>
        <row r="239">
          <cell r="A239" t="str">
            <v>Stores - Lube shed</v>
          </cell>
          <cell r="B239" t="str">
            <v>NPM-035-3025</v>
          </cell>
          <cell r="C239" t="str">
            <v>00263597</v>
          </cell>
          <cell r="D239" t="str">
            <v>Manager Commercial</v>
          </cell>
          <cell r="E239">
            <v>230</v>
          </cell>
          <cell r="F239" t="str">
            <v>NPM-035-2005</v>
          </cell>
        </row>
        <row r="240">
          <cell r="A240" t="str">
            <v>Stores - Outside pallet store</v>
          </cell>
          <cell r="B240" t="str">
            <v>NPM-035-3030</v>
          </cell>
          <cell r="C240" t="str">
            <v>00263597</v>
          </cell>
          <cell r="D240" t="str">
            <v>Manager Commercial</v>
          </cell>
          <cell r="E240">
            <v>231</v>
          </cell>
          <cell r="F240" t="str">
            <v>NPM-035-2005</v>
          </cell>
        </row>
        <row r="241">
          <cell r="A241" t="str">
            <v>Stores - Outside area enclosed in store</v>
          </cell>
          <cell r="B241" t="str">
            <v>NPM-035-3035</v>
          </cell>
          <cell r="C241" t="str">
            <v>00263597</v>
          </cell>
          <cell r="D241" t="str">
            <v>Manager Commercial</v>
          </cell>
          <cell r="E241">
            <v>232</v>
          </cell>
          <cell r="F241" t="str">
            <v>NPM-035-2005</v>
          </cell>
        </row>
        <row r="242">
          <cell r="A242" t="str">
            <v>Stores - Diesel tanks</v>
          </cell>
          <cell r="B242" t="str">
            <v>NPM-035-3040</v>
          </cell>
          <cell r="C242" t="str">
            <v>00263597</v>
          </cell>
          <cell r="D242" t="str">
            <v>Manager Commercial</v>
          </cell>
          <cell r="E242">
            <v>233</v>
          </cell>
          <cell r="F242" t="str">
            <v>NPM-035-2005</v>
          </cell>
        </row>
        <row r="243">
          <cell r="A243" t="str">
            <v>Stores - Oxy-acetylene storage</v>
          </cell>
          <cell r="B243" t="str">
            <v>NPM-035-3045</v>
          </cell>
          <cell r="C243" t="str">
            <v>00263597</v>
          </cell>
          <cell r="D243" t="str">
            <v>Manager Commercial</v>
          </cell>
          <cell r="E243">
            <v>234</v>
          </cell>
          <cell r="F243" t="str">
            <v>NPM-035-2005</v>
          </cell>
        </row>
        <row r="244">
          <cell r="A244" t="str">
            <v>Stores - General storage/laydown</v>
          </cell>
          <cell r="B244" t="str">
            <v>NPM-035-2010</v>
          </cell>
          <cell r="C244" t="str">
            <v>00263597</v>
          </cell>
          <cell r="D244" t="str">
            <v>Manager Commercial</v>
          </cell>
          <cell r="E244">
            <v>235</v>
          </cell>
          <cell r="F244" t="str">
            <v>NPM-035</v>
          </cell>
        </row>
        <row r="245">
          <cell r="A245" t="str">
            <v>Stores - New pallet shed</v>
          </cell>
          <cell r="B245" t="str">
            <v>NPM-035-3050</v>
          </cell>
          <cell r="C245" t="str">
            <v>00263597</v>
          </cell>
          <cell r="D245" t="str">
            <v>Manager Commercial</v>
          </cell>
          <cell r="E245">
            <v>236</v>
          </cell>
          <cell r="F245" t="str">
            <v>NPM-035-2010</v>
          </cell>
        </row>
        <row r="246">
          <cell r="A246" t="str">
            <v>Stores - Laydown pallet rack area</v>
          </cell>
          <cell r="B246" t="str">
            <v>NPM-035-3055</v>
          </cell>
          <cell r="C246" t="str">
            <v>00263597</v>
          </cell>
          <cell r="D246" t="str">
            <v>Manager Commercial</v>
          </cell>
          <cell r="E246">
            <v>237</v>
          </cell>
          <cell r="F246" t="str">
            <v>NPM-035-2010</v>
          </cell>
        </row>
        <row r="247">
          <cell r="A247" t="str">
            <v>Stores - Old pallet shed</v>
          </cell>
          <cell r="B247" t="str">
            <v>NPM-035-3060</v>
          </cell>
          <cell r="C247" t="str">
            <v>00263597</v>
          </cell>
          <cell r="D247" t="str">
            <v>Manager Commercial</v>
          </cell>
          <cell r="E247">
            <v>238</v>
          </cell>
          <cell r="F247" t="str">
            <v>NPM-035-2010</v>
          </cell>
        </row>
        <row r="248">
          <cell r="A248" t="str">
            <v>Stores - Bunded pallet store</v>
          </cell>
          <cell r="B248" t="str">
            <v>NPM-035-3065</v>
          </cell>
          <cell r="C248" t="str">
            <v>00263597</v>
          </cell>
          <cell r="D248" t="str">
            <v>Manager Commercial</v>
          </cell>
          <cell r="E248">
            <v>239</v>
          </cell>
          <cell r="F248" t="str">
            <v>NPM-035-2010</v>
          </cell>
        </row>
        <row r="249">
          <cell r="A249" t="str">
            <v>Stores - Gas storage area</v>
          </cell>
          <cell r="B249" t="str">
            <v>NPM-035-3070</v>
          </cell>
          <cell r="C249" t="str">
            <v>00263597</v>
          </cell>
          <cell r="D249" t="str">
            <v>Manager Commercial</v>
          </cell>
          <cell r="E249">
            <v>240</v>
          </cell>
          <cell r="F249" t="str">
            <v>NPM-035-2010</v>
          </cell>
        </row>
        <row r="250">
          <cell r="A250" t="str">
            <v>NPM Maintenance</v>
          </cell>
          <cell r="B250" t="str">
            <v>NPM-040</v>
          </cell>
          <cell r="C250" t="str">
            <v>00263618</v>
          </cell>
          <cell r="D250" t="str">
            <v>Manager - Engineering</v>
          </cell>
          <cell r="E250">
            <v>241</v>
          </cell>
          <cell r="F250" t="str">
            <v>NPM</v>
          </cell>
        </row>
        <row r="251">
          <cell r="A251" t="str">
            <v>Maintenance - Office</v>
          </cell>
          <cell r="B251" t="str">
            <v>NPM-040-2005</v>
          </cell>
          <cell r="C251" t="str">
            <v>00263618</v>
          </cell>
          <cell r="D251" t="str">
            <v>Manager - Engineering</v>
          </cell>
          <cell r="E251">
            <v>242</v>
          </cell>
          <cell r="F251" t="str">
            <v>NPM-040</v>
          </cell>
        </row>
        <row r="252">
          <cell r="A252" t="str">
            <v>Maintenance - Crib room</v>
          </cell>
          <cell r="B252" t="str">
            <v>NPM-040-3005</v>
          </cell>
          <cell r="C252" t="str">
            <v>00263618</v>
          </cell>
          <cell r="D252" t="str">
            <v>Manager - Engineering</v>
          </cell>
          <cell r="E252">
            <v>243</v>
          </cell>
          <cell r="F252" t="str">
            <v>NPM-040-2005</v>
          </cell>
        </row>
        <row r="253">
          <cell r="A253" t="str">
            <v>Maintenance - Foyer</v>
          </cell>
          <cell r="B253" t="str">
            <v>NPM-040-3010</v>
          </cell>
          <cell r="C253" t="str">
            <v>00263618</v>
          </cell>
          <cell r="D253" t="str">
            <v>Manager - Engineering</v>
          </cell>
          <cell r="E253">
            <v>244</v>
          </cell>
          <cell r="F253" t="str">
            <v>NPM-040-2005</v>
          </cell>
        </row>
        <row r="254">
          <cell r="A254" t="str">
            <v>Maintenance - Electrical clean room</v>
          </cell>
          <cell r="B254" t="str">
            <v>NPM-040-2020</v>
          </cell>
          <cell r="C254" t="str">
            <v>00263618</v>
          </cell>
          <cell r="D254" t="str">
            <v>Manager - Engineering</v>
          </cell>
          <cell r="E254">
            <v>245</v>
          </cell>
          <cell r="F254" t="str">
            <v>NPM-040</v>
          </cell>
        </row>
        <row r="255">
          <cell r="A255" t="str">
            <v>Maintenance - Electrical work bay</v>
          </cell>
          <cell r="B255" t="str">
            <v>NPM-040-3015</v>
          </cell>
          <cell r="C255" t="str">
            <v>00263618</v>
          </cell>
          <cell r="D255" t="str">
            <v>Manager - Engineering</v>
          </cell>
          <cell r="E255">
            <v>246</v>
          </cell>
          <cell r="F255" t="str">
            <v>NPM-040</v>
          </cell>
        </row>
        <row r="256">
          <cell r="A256" t="str">
            <v>Maintenance - Mechanical work bay</v>
          </cell>
          <cell r="B256" t="str">
            <v>NPM-040-3020</v>
          </cell>
          <cell r="C256" t="str">
            <v>00263618</v>
          </cell>
          <cell r="D256" t="str">
            <v>Manager - Engineering</v>
          </cell>
          <cell r="E256">
            <v>247</v>
          </cell>
          <cell r="F256" t="str">
            <v>NPM-040</v>
          </cell>
        </row>
        <row r="257">
          <cell r="A257" t="str">
            <v>Maintenance - Hot work bay</v>
          </cell>
          <cell r="B257" t="str">
            <v>NPM-040-2035</v>
          </cell>
          <cell r="C257" t="str">
            <v>00263618</v>
          </cell>
          <cell r="D257" t="str">
            <v>Manager - Engineering</v>
          </cell>
          <cell r="E257">
            <v>248</v>
          </cell>
          <cell r="F257" t="str">
            <v>NPM-040</v>
          </cell>
        </row>
        <row r="258">
          <cell r="A258" t="str">
            <v>Maintenance - Free issue area</v>
          </cell>
          <cell r="B258" t="str">
            <v>NPM-040-2040</v>
          </cell>
          <cell r="C258" t="str">
            <v>00263618</v>
          </cell>
          <cell r="D258" t="str">
            <v>Manager - Engineering</v>
          </cell>
          <cell r="E258">
            <v>249</v>
          </cell>
          <cell r="F258" t="str">
            <v>NPM-040</v>
          </cell>
        </row>
        <row r="259">
          <cell r="A259" t="str">
            <v>Maintenance - Tool storage area</v>
          </cell>
          <cell r="B259" t="str">
            <v>NPM-040-2045</v>
          </cell>
          <cell r="C259" t="str">
            <v>00263618</v>
          </cell>
          <cell r="D259" t="str">
            <v>Manager - Engineering</v>
          </cell>
          <cell r="E259">
            <v>250</v>
          </cell>
          <cell r="F259" t="str">
            <v>NPM-040</v>
          </cell>
        </row>
        <row r="260">
          <cell r="A260" t="str">
            <v>Maintenance - Breeze way</v>
          </cell>
          <cell r="B260" t="str">
            <v>NPM-040-2050</v>
          </cell>
          <cell r="C260" t="str">
            <v>00263618</v>
          </cell>
          <cell r="D260" t="str">
            <v>Manager - Engineering</v>
          </cell>
          <cell r="E260">
            <v>251</v>
          </cell>
          <cell r="F260" t="str">
            <v>NPM-040</v>
          </cell>
        </row>
        <row r="261">
          <cell r="A261" t="str">
            <v>Maintenance - Steel rack</v>
          </cell>
          <cell r="B261" t="str">
            <v>NPM-040-2055</v>
          </cell>
          <cell r="C261" t="str">
            <v>00263618</v>
          </cell>
          <cell r="D261" t="str">
            <v>Manager - Engineering</v>
          </cell>
          <cell r="E261">
            <v>252</v>
          </cell>
          <cell r="F261" t="str">
            <v>NPM-040</v>
          </cell>
        </row>
        <row r="262">
          <cell r="A262" t="str">
            <v>Maintenance - Steel cut area</v>
          </cell>
          <cell r="B262" t="str">
            <v>NPM-040-2060</v>
          </cell>
          <cell r="C262" t="str">
            <v>00263618</v>
          </cell>
          <cell r="D262" t="str">
            <v>Manager - Engineering</v>
          </cell>
          <cell r="E262">
            <v>253</v>
          </cell>
          <cell r="F262" t="str">
            <v>NPM-040</v>
          </cell>
        </row>
        <row r="263">
          <cell r="A263" t="str">
            <v>Work Bay</v>
          </cell>
          <cell r="B263" t="str">
            <v>NPM-040-2065</v>
          </cell>
          <cell r="C263" t="str">
            <v>00263618</v>
          </cell>
          <cell r="D263" t="str">
            <v>Manager - Engineering</v>
          </cell>
          <cell r="E263">
            <v>253</v>
          </cell>
          <cell r="F263" t="str">
            <v>NPM-040</v>
          </cell>
        </row>
        <row r="264">
          <cell r="A264" t="str">
            <v xml:space="preserve">NPM Administration </v>
          </cell>
          <cell r="B264" t="str">
            <v>NPM-045</v>
          </cell>
          <cell r="C264" t="str">
            <v>00263597</v>
          </cell>
          <cell r="D264" t="str">
            <v>Manager Commercial</v>
          </cell>
          <cell r="E264">
            <v>254</v>
          </cell>
          <cell r="F264" t="str">
            <v>NPM</v>
          </cell>
        </row>
        <row r="265">
          <cell r="A265" t="str">
            <v>Administration - Office Building</v>
          </cell>
          <cell r="B265" t="str">
            <v>NPM-045-2005</v>
          </cell>
          <cell r="C265" t="str">
            <v>00263597</v>
          </cell>
          <cell r="D265" t="str">
            <v>Manager Commercial</v>
          </cell>
          <cell r="E265">
            <v>255</v>
          </cell>
          <cell r="F265" t="str">
            <v>NPM-045</v>
          </cell>
        </row>
        <row r="266">
          <cell r="A266" t="str">
            <v>Administration - Outside car parking</v>
          </cell>
          <cell r="B266" t="str">
            <v>NPM-045-2010</v>
          </cell>
          <cell r="C266" t="str">
            <v>00263597</v>
          </cell>
          <cell r="D266" t="str">
            <v>Manager Commercial</v>
          </cell>
          <cell r="E266">
            <v>256</v>
          </cell>
          <cell r="F266" t="str">
            <v>NPM-045</v>
          </cell>
        </row>
        <row r="267">
          <cell r="A267" t="str">
            <v>Administration - Access Control</v>
          </cell>
          <cell r="B267" t="str">
            <v>NPM-045-2015</v>
          </cell>
          <cell r="C267" t="str">
            <v>00263594</v>
          </cell>
          <cell r="D267" t="str">
            <v>Manager - Eshcf</v>
          </cell>
          <cell r="E267">
            <v>257</v>
          </cell>
          <cell r="F267" t="str">
            <v>NPM-045</v>
          </cell>
        </row>
        <row r="268">
          <cell r="A268" t="str">
            <v>Administration - First Aid Room</v>
          </cell>
          <cell r="B268" t="str">
            <v>NPM-045-3005</v>
          </cell>
          <cell r="C268" t="str">
            <v>00263594</v>
          </cell>
          <cell r="D268" t="str">
            <v>Manager - Eshcf</v>
          </cell>
          <cell r="E268">
            <v>258</v>
          </cell>
          <cell r="F268" t="str">
            <v>NPM-045</v>
          </cell>
        </row>
        <row r="269">
          <cell r="A269" t="str">
            <v>Administration - Health &amp; Training Centre</v>
          </cell>
          <cell r="B269" t="str">
            <v>NPM-045-2025</v>
          </cell>
          <cell r="C269" t="str">
            <v>00263597</v>
          </cell>
          <cell r="D269" t="str">
            <v>Manager Commercial</v>
          </cell>
          <cell r="E269">
            <v>259</v>
          </cell>
          <cell r="F269" t="str">
            <v>NPM-045-2015</v>
          </cell>
        </row>
        <row r="270">
          <cell r="A270" t="str">
            <v>Administration - Helipad</v>
          </cell>
          <cell r="B270" t="str">
            <v>NPM-045-2030</v>
          </cell>
          <cell r="C270" t="str">
            <v>00263594</v>
          </cell>
          <cell r="D270" t="str">
            <v>Manager - Eshcf</v>
          </cell>
          <cell r="E270">
            <v>260</v>
          </cell>
          <cell r="F270" t="str">
            <v>NPM-045</v>
          </cell>
        </row>
        <row r="271">
          <cell r="A271" t="str">
            <v>Administration - ERT Shed</v>
          </cell>
          <cell r="B271" t="str">
            <v>NPM-045-2035</v>
          </cell>
          <cell r="C271" t="str">
            <v>00263594</v>
          </cell>
          <cell r="D271" t="str">
            <v>Manager - Eshcf</v>
          </cell>
          <cell r="E271">
            <v>261</v>
          </cell>
          <cell r="F271" t="str">
            <v>NPM-045</v>
          </cell>
        </row>
        <row r="272">
          <cell r="A272" t="str">
            <v>NPM Exploration and Evaluation Areas</v>
          </cell>
          <cell r="B272" t="str">
            <v>NPM-050</v>
          </cell>
          <cell r="C272" t="str">
            <v>00263616</v>
          </cell>
          <cell r="D272" t="str">
            <v>General Manager - Projects</v>
          </cell>
          <cell r="E272">
            <v>262</v>
          </cell>
          <cell r="F272" t="str">
            <v>NPM</v>
          </cell>
        </row>
        <row r="273">
          <cell r="A273" t="str">
            <v>E &amp; E - Exploration leases</v>
          </cell>
          <cell r="B273" t="str">
            <v>NPM-050-2005</v>
          </cell>
          <cell r="C273" t="str">
            <v>00263664</v>
          </cell>
          <cell r="D273" t="str">
            <v>Superintendent - Geology</v>
          </cell>
          <cell r="E273">
            <v>263</v>
          </cell>
          <cell r="F273" t="str">
            <v>NPM-050</v>
          </cell>
        </row>
        <row r="274">
          <cell r="A274" t="str">
            <v>E &amp; E - Mining leases</v>
          </cell>
          <cell r="B274" t="str">
            <v>NPM-050-2010</v>
          </cell>
          <cell r="C274" t="str">
            <v>00263664</v>
          </cell>
          <cell r="D274" t="str">
            <v>Superintendent - Geology</v>
          </cell>
          <cell r="E274">
            <v>264</v>
          </cell>
          <cell r="F274" t="str">
            <v>NPM-050</v>
          </cell>
        </row>
        <row r="275">
          <cell r="A275" t="str">
            <v>E &amp; E - Core shed</v>
          </cell>
          <cell r="B275" t="str">
            <v>NPM-050-2015</v>
          </cell>
          <cell r="C275" t="str">
            <v>00263664</v>
          </cell>
          <cell r="D275" t="str">
            <v>Superintendent - Geology</v>
          </cell>
          <cell r="E275">
            <v>265</v>
          </cell>
          <cell r="F275" t="str">
            <v>NPM-050</v>
          </cell>
        </row>
        <row r="276">
          <cell r="A276" t="str">
            <v>NPM SDR Shed</v>
          </cell>
          <cell r="B276" t="str">
            <v>NPM-055</v>
          </cell>
          <cell r="C276" t="str">
            <v>00263605</v>
          </cell>
          <cell r="D276" t="str">
            <v>Manager - Ore Processing</v>
          </cell>
          <cell r="E276">
            <v>267</v>
          </cell>
          <cell r="F276" t="str">
            <v>NPM</v>
          </cell>
        </row>
        <row r="277">
          <cell r="A277" t="str">
            <v xml:space="preserve">SDR shed - Maintenance </v>
          </cell>
          <cell r="B277" t="str">
            <v>NPM-055-2005</v>
          </cell>
          <cell r="C277" t="str">
            <v>00263577</v>
          </cell>
          <cell r="D277" t="str">
            <v>Maintenance Superintendent</v>
          </cell>
          <cell r="E277">
            <v>268</v>
          </cell>
          <cell r="F277" t="str">
            <v>NPM-055</v>
          </cell>
        </row>
        <row r="278">
          <cell r="A278" t="str">
            <v>SDR shed - Warehouse</v>
          </cell>
          <cell r="B278" t="str">
            <v>NPM-055-2010</v>
          </cell>
          <cell r="C278" t="str">
            <v>00263597</v>
          </cell>
          <cell r="D278" t="str">
            <v>Manager Commercial</v>
          </cell>
          <cell r="E278">
            <v>269</v>
          </cell>
          <cell r="F278" t="str">
            <v>NPM-055</v>
          </cell>
        </row>
        <row r="279">
          <cell r="A279" t="str">
            <v>SDR shed - Lube shed</v>
          </cell>
          <cell r="B279" t="str">
            <v>NPM-055-2015</v>
          </cell>
          <cell r="C279" t="str">
            <v>00263577</v>
          </cell>
          <cell r="D279" t="str">
            <v>Maintenance Superintendent</v>
          </cell>
          <cell r="E279">
            <v>270</v>
          </cell>
          <cell r="F279" t="str">
            <v>NPM-055</v>
          </cell>
        </row>
        <row r="280">
          <cell r="A280" t="str">
            <v>NPM Contractor Yard</v>
          </cell>
          <cell r="B280" t="str">
            <v>NPM-060</v>
          </cell>
          <cell r="C280" t="str">
            <v>00263597</v>
          </cell>
          <cell r="D280" t="str">
            <v>Manager Commercial</v>
          </cell>
          <cell r="E280">
            <v>271</v>
          </cell>
          <cell r="F280" t="str">
            <v>NPM</v>
          </cell>
        </row>
        <row r="281">
          <cell r="A281" t="str">
            <v>Contractor Yard 1 - GR Services</v>
          </cell>
          <cell r="B281" t="str">
            <v>NPM-060-2005</v>
          </cell>
          <cell r="C281" t="str">
            <v>00263598</v>
          </cell>
          <cell r="D281" t="str">
            <v>Manager Commercial</v>
          </cell>
          <cell r="E281">
            <v>272</v>
          </cell>
          <cell r="F281" t="str">
            <v>NPM-060</v>
          </cell>
        </row>
        <row r="282">
          <cell r="A282" t="str">
            <v>Contractor Yard 2 - Pinnacle Drilling</v>
          </cell>
          <cell r="B282" t="str">
            <v>NPM-060-2010</v>
          </cell>
          <cell r="C282" t="str">
            <v>00263599</v>
          </cell>
          <cell r="D282" t="str">
            <v>Manager Commercial</v>
          </cell>
          <cell r="E282">
            <v>273</v>
          </cell>
          <cell r="F282" t="str">
            <v>NPM-060</v>
          </cell>
        </row>
        <row r="283">
          <cell r="A283" t="str">
            <v>Contractor Yard 3 - D &amp; D Electrical</v>
          </cell>
          <cell r="B283" t="str">
            <v>NPM-060-2015</v>
          </cell>
          <cell r="C283" t="str">
            <v>00263600</v>
          </cell>
          <cell r="D283" t="str">
            <v>Manager Commercial</v>
          </cell>
          <cell r="E283">
            <v>274</v>
          </cell>
          <cell r="F283" t="str">
            <v>NPM-060</v>
          </cell>
        </row>
        <row r="284">
          <cell r="A284" t="str">
            <v>Contractor Yard 4 - Tails Dam</v>
          </cell>
          <cell r="B284" t="str">
            <v>NPM-060-2020</v>
          </cell>
          <cell r="C284" t="str">
            <v>00263601</v>
          </cell>
          <cell r="D284" t="str">
            <v>Manager Commercial</v>
          </cell>
          <cell r="E284">
            <v>275</v>
          </cell>
          <cell r="F284" t="str">
            <v>NPM-060</v>
          </cell>
        </row>
        <row r="285">
          <cell r="A285" t="str">
            <v>NPM Surface Stockpiles</v>
          </cell>
          <cell r="B285" t="str">
            <v>NPM-065</v>
          </cell>
          <cell r="C285" t="str">
            <v>00263605</v>
          </cell>
          <cell r="D285" t="str">
            <v>Manager - Ore Processing</v>
          </cell>
          <cell r="E285">
            <v>278</v>
          </cell>
          <cell r="F285" t="str">
            <v>NPM</v>
          </cell>
        </row>
        <row r="286">
          <cell r="A286" t="str">
            <v xml:space="preserve">Surface stockpiles - Ore </v>
          </cell>
          <cell r="B286" t="str">
            <v>NPM-065-2005</v>
          </cell>
          <cell r="C286" t="str">
            <v>00263605</v>
          </cell>
          <cell r="D286" t="str">
            <v>Manager - Ore Processing</v>
          </cell>
          <cell r="E286">
            <v>279</v>
          </cell>
          <cell r="F286" t="str">
            <v>NPM-065</v>
          </cell>
        </row>
        <row r="287">
          <cell r="A287" t="str">
            <v>Surface stockpiles - Top soil</v>
          </cell>
          <cell r="B287" t="str">
            <v>NPM-065-2010</v>
          </cell>
          <cell r="C287" t="str">
            <v>00263559</v>
          </cell>
          <cell r="D287" t="str">
            <v>Superintendent - Env. &amp; Community</v>
          </cell>
          <cell r="E287">
            <v>280</v>
          </cell>
          <cell r="F287" t="str">
            <v>NPM-065</v>
          </cell>
        </row>
        <row r="288">
          <cell r="A288" t="str">
            <v>Surface stockpiles - Waste rock</v>
          </cell>
          <cell r="B288" t="str">
            <v>NPM-065-2015</v>
          </cell>
          <cell r="C288" t="str">
            <v>00263554</v>
          </cell>
          <cell r="D288" t="str">
            <v>Manager - Surface Mining</v>
          </cell>
          <cell r="E288">
            <v>281</v>
          </cell>
          <cell r="F288" t="str">
            <v>NPM-065</v>
          </cell>
        </row>
        <row r="289">
          <cell r="A289" t="str">
            <v>Surface stockpiles - Clay</v>
          </cell>
          <cell r="B289" t="str">
            <v>NPM-065-2020</v>
          </cell>
          <cell r="C289" t="str">
            <v>00263554</v>
          </cell>
          <cell r="D289" t="str">
            <v>Manager - Surface Mining</v>
          </cell>
          <cell r="E289">
            <v>282</v>
          </cell>
          <cell r="F289" t="str">
            <v>NPM-065</v>
          </cell>
        </row>
        <row r="290">
          <cell r="A290" t="str">
            <v>NPM Water Treatment</v>
          </cell>
          <cell r="B290" t="str">
            <v>NPM-070</v>
          </cell>
          <cell r="C290" t="str">
            <v>00263566</v>
          </cell>
          <cell r="D290" t="str">
            <v>Production Superintendent</v>
          </cell>
          <cell r="E290">
            <v>283</v>
          </cell>
          <cell r="F290" t="str">
            <v>NPM</v>
          </cell>
        </row>
        <row r="291">
          <cell r="A291" t="str">
            <v>NPM Sewerage Treatment Area</v>
          </cell>
          <cell r="B291" t="str">
            <v>NPM-075</v>
          </cell>
          <cell r="C291" t="str">
            <v>00263577</v>
          </cell>
          <cell r="D291" t="str">
            <v>Maintenance Superintendent</v>
          </cell>
          <cell r="E291">
            <v>284</v>
          </cell>
          <cell r="F291" t="str">
            <v>NPM</v>
          </cell>
        </row>
        <row r="292">
          <cell r="A292" t="str">
            <v>NPM Dams and environmental monitoring stations</v>
          </cell>
          <cell r="B292" t="str">
            <v>NPM-080</v>
          </cell>
          <cell r="C292" t="str">
            <v>00263559</v>
          </cell>
          <cell r="D292" t="str">
            <v>Superintendent - Env. &amp; Community</v>
          </cell>
          <cell r="E292">
            <v>285</v>
          </cell>
          <cell r="F292" t="str">
            <v>NPM</v>
          </cell>
        </row>
        <row r="293">
          <cell r="A293" t="str">
            <v>NPM Offsite</v>
          </cell>
          <cell r="B293" t="str">
            <v>NPM-OS5</v>
          </cell>
          <cell r="C293" t="str">
            <v>00263594</v>
          </cell>
          <cell r="D293" t="str">
            <v>Manager - Eshcf</v>
          </cell>
          <cell r="E293">
            <v>286</v>
          </cell>
          <cell r="F293" t="str">
            <v>NPM</v>
          </cell>
        </row>
        <row r="294">
          <cell r="A294" t="str">
            <v>NPM Offsite - Goonumbla Siding</v>
          </cell>
          <cell r="B294" t="str">
            <v>NPM-OS5-2005</v>
          </cell>
          <cell r="C294" t="str">
            <v>00263605</v>
          </cell>
          <cell r="D294" t="str">
            <v>Manager - Ore Processing</v>
          </cell>
          <cell r="E294">
            <v>287</v>
          </cell>
          <cell r="F294" t="str">
            <v>NPM-OS5</v>
          </cell>
        </row>
        <row r="295">
          <cell r="A295" t="str">
            <v>NPM Offsite - Bogan Road</v>
          </cell>
          <cell r="B295" t="str">
            <v>NPM-OS5-2010</v>
          </cell>
          <cell r="C295" t="str">
            <v>00263596</v>
          </cell>
          <cell r="D295" t="str">
            <v>Farm Manager</v>
          </cell>
          <cell r="E295">
            <v>288</v>
          </cell>
          <cell r="F295" t="str">
            <v>NPM-OS5</v>
          </cell>
        </row>
        <row r="296">
          <cell r="A296" t="str">
            <v>NPM Other off site roads</v>
          </cell>
          <cell r="B296" t="str">
            <v>NPM-OS5-2015</v>
          </cell>
          <cell r="C296" t="str">
            <v>00263596</v>
          </cell>
          <cell r="D296" t="str">
            <v>Farm Manager</v>
          </cell>
          <cell r="E296">
            <v>289</v>
          </cell>
          <cell r="F296" t="str">
            <v>NPM-OS5</v>
          </cell>
        </row>
        <row r="297">
          <cell r="A297" t="str">
            <v>NPM Offsite Regional community areas</v>
          </cell>
          <cell r="B297" t="str">
            <v>NPM-OS5-2020</v>
          </cell>
          <cell r="C297" t="str">
            <v>00263596</v>
          </cell>
          <cell r="D297" t="str">
            <v>Farm Manager</v>
          </cell>
          <cell r="E297">
            <v>290</v>
          </cell>
          <cell r="F297" t="str">
            <v>NPM-OS5</v>
          </cell>
        </row>
        <row r="298">
          <cell r="A298" t="str">
            <v>NPM Off site work related travel</v>
          </cell>
          <cell r="B298" t="str">
            <v>NPM-OS5-2025</v>
          </cell>
          <cell r="C298" t="str">
            <v>00263596</v>
          </cell>
          <cell r="D298" t="str">
            <v>Farm Manager</v>
          </cell>
          <cell r="E298">
            <v>291</v>
          </cell>
          <cell r="F298" t="str">
            <v>NPM-OS5</v>
          </cell>
        </row>
        <row r="299">
          <cell r="A299" t="str">
            <v>NPM Off site non-work related travel</v>
          </cell>
          <cell r="B299" t="str">
            <v>NPM-OS5-2030</v>
          </cell>
          <cell r="C299" t="str">
            <v>00263596</v>
          </cell>
          <cell r="D299" t="str">
            <v>Farm Manager</v>
          </cell>
          <cell r="E299">
            <v>292</v>
          </cell>
          <cell r="F299" t="str">
            <v>NPM-OS5</v>
          </cell>
        </row>
        <row r="300">
          <cell r="A300" t="str">
            <v>Leased farms (Off site - non managed)</v>
          </cell>
          <cell r="B300" t="str">
            <v>NPM-OS5-2035</v>
          </cell>
          <cell r="C300" t="str">
            <v>00263596</v>
          </cell>
          <cell r="D300" t="str">
            <v>Farm Manager</v>
          </cell>
          <cell r="E300">
            <v>293</v>
          </cell>
          <cell r="F300" t="str">
            <v>NPM-OS5</v>
          </cell>
        </row>
        <row r="301">
          <cell r="A301" t="str">
            <v>NPM Farms</v>
          </cell>
          <cell r="B301" t="str">
            <v>NPF</v>
          </cell>
          <cell r="C301" t="str">
            <v>00263594</v>
          </cell>
          <cell r="D301" t="str">
            <v>Manager - Eshcf</v>
          </cell>
          <cell r="E301">
            <v>294</v>
          </cell>
          <cell r="F301" t="str">
            <v>NPL</v>
          </cell>
        </row>
        <row r="302">
          <cell r="A302" t="str">
            <v>Farms - Paddocks</v>
          </cell>
          <cell r="B302" t="str">
            <v>NPF-005</v>
          </cell>
          <cell r="C302" t="str">
            <v>00263596</v>
          </cell>
          <cell r="D302" t="str">
            <v>Farm Manager</v>
          </cell>
          <cell r="E302">
            <v>295</v>
          </cell>
          <cell r="F302" t="str">
            <v>NPF</v>
          </cell>
        </row>
        <row r="303">
          <cell r="A303" t="str">
            <v>Farms - Beechmore</v>
          </cell>
          <cell r="B303" t="str">
            <v>NPF-010</v>
          </cell>
          <cell r="C303" t="str">
            <v>00263597</v>
          </cell>
          <cell r="D303" t="str">
            <v>Farm Manager</v>
          </cell>
          <cell r="E303">
            <v>296</v>
          </cell>
          <cell r="F303" t="str">
            <v>NPF</v>
          </cell>
        </row>
        <row r="304">
          <cell r="A304" t="str">
            <v>Beechmore - Silos</v>
          </cell>
          <cell r="B304" t="str">
            <v>NPF-010-2005</v>
          </cell>
          <cell r="C304" t="str">
            <v>00263598</v>
          </cell>
          <cell r="D304" t="str">
            <v>Farm Manager</v>
          </cell>
          <cell r="E304">
            <v>297</v>
          </cell>
          <cell r="F304" t="str">
            <v>NPF-010</v>
          </cell>
        </row>
        <row r="305">
          <cell r="A305" t="str">
            <v>Beechmore - Chemical Shed</v>
          </cell>
          <cell r="B305" t="str">
            <v>NPF-010-2010</v>
          </cell>
          <cell r="C305" t="str">
            <v>00263599</v>
          </cell>
          <cell r="D305" t="str">
            <v>Farm Manager</v>
          </cell>
          <cell r="E305">
            <v>298</v>
          </cell>
          <cell r="F305" t="str">
            <v>NPF-010</v>
          </cell>
        </row>
        <row r="306">
          <cell r="A306" t="str">
            <v>Beechmore - Fuel Shed</v>
          </cell>
          <cell r="B306" t="str">
            <v>NPF-010-2015</v>
          </cell>
          <cell r="C306" t="str">
            <v>00263600</v>
          </cell>
          <cell r="D306" t="str">
            <v>Farm Manager</v>
          </cell>
          <cell r="E306">
            <v>299</v>
          </cell>
          <cell r="F306" t="str">
            <v>NPF-010</v>
          </cell>
        </row>
        <row r="307">
          <cell r="A307" t="str">
            <v>Beechmore - Oil Shed</v>
          </cell>
          <cell r="B307" t="str">
            <v>NPF-010-2020</v>
          </cell>
          <cell r="C307" t="str">
            <v>00263601</v>
          </cell>
          <cell r="D307" t="str">
            <v>Farm Manager</v>
          </cell>
          <cell r="E307">
            <v>300</v>
          </cell>
          <cell r="F307" t="str">
            <v>NPF-010</v>
          </cell>
        </row>
        <row r="308">
          <cell r="A308" t="str">
            <v>Beechmore - Bulk Shed</v>
          </cell>
          <cell r="B308" t="str">
            <v>NPF-010-2025</v>
          </cell>
          <cell r="C308" t="str">
            <v>00263602</v>
          </cell>
          <cell r="D308" t="str">
            <v>Farm Manager</v>
          </cell>
          <cell r="E308">
            <v>301</v>
          </cell>
          <cell r="F308" t="str">
            <v>NPF-010</v>
          </cell>
        </row>
        <row r="309">
          <cell r="A309" t="str">
            <v>Beechmore - Workshops</v>
          </cell>
          <cell r="B309" t="str">
            <v>NPF-010-2030</v>
          </cell>
          <cell r="C309" t="str">
            <v>00263603</v>
          </cell>
          <cell r="D309" t="str">
            <v>Farm Manager</v>
          </cell>
          <cell r="E309">
            <v>302</v>
          </cell>
          <cell r="F309" t="str">
            <v>NPF-010</v>
          </cell>
        </row>
        <row r="310">
          <cell r="A310" t="str">
            <v>Beechmore - Rocklands House</v>
          </cell>
          <cell r="B310" t="str">
            <v>NPF-015</v>
          </cell>
          <cell r="C310" t="str">
            <v>00263604</v>
          </cell>
          <cell r="D310" t="str">
            <v>Farm Manager</v>
          </cell>
          <cell r="E310">
            <v>303</v>
          </cell>
          <cell r="F310" t="str">
            <v>NPF</v>
          </cell>
        </row>
        <row r="311">
          <cell r="A311" t="str">
            <v>Beechmore - House</v>
          </cell>
          <cell r="B311" t="str">
            <v>NPF-010-2040</v>
          </cell>
          <cell r="C311" t="str">
            <v>00263605</v>
          </cell>
          <cell r="D311" t="str">
            <v>Farm Manager</v>
          </cell>
          <cell r="E311">
            <v>304</v>
          </cell>
          <cell r="F311" t="str">
            <v>NPF-010</v>
          </cell>
        </row>
        <row r="312">
          <cell r="A312" t="str">
            <v>Parkes Town</v>
          </cell>
          <cell r="B312" t="str">
            <v>NPT</v>
          </cell>
          <cell r="C312" t="str">
            <v>00263551</v>
          </cell>
          <cell r="D312" t="str">
            <v>MGR People &amp; Capability Development</v>
          </cell>
          <cell r="E312">
            <v>305</v>
          </cell>
          <cell r="F312" t="str">
            <v>NPL</v>
          </cell>
        </row>
        <row r="313">
          <cell r="A313" t="str">
            <v>Shed and open storage</v>
          </cell>
          <cell r="B313" t="str">
            <v>NPT-005</v>
          </cell>
          <cell r="C313" t="str">
            <v>00263597</v>
          </cell>
          <cell r="D313" t="str">
            <v>Manager Commercial</v>
          </cell>
          <cell r="E313">
            <v>306</v>
          </cell>
          <cell r="F313" t="str">
            <v>NPT</v>
          </cell>
        </row>
        <row r="314">
          <cell r="A314" t="str">
            <v>Commercial yard (exploration)</v>
          </cell>
          <cell r="B314" t="str">
            <v>NPT-010</v>
          </cell>
          <cell r="C314" t="str">
            <v>00263664</v>
          </cell>
          <cell r="D314" t="str">
            <v>Superintendent - Geology</v>
          </cell>
          <cell r="E314">
            <v>307</v>
          </cell>
          <cell r="F314" t="str">
            <v>NPT</v>
          </cell>
        </row>
        <row r="315">
          <cell r="A315" t="str">
            <v>Residential houses</v>
          </cell>
          <cell r="B315" t="str">
            <v>NPT-015</v>
          </cell>
          <cell r="C315" t="str">
            <v>00263597</v>
          </cell>
          <cell r="D315" t="str">
            <v>Manager Commercial</v>
          </cell>
          <cell r="E315">
            <v>308</v>
          </cell>
          <cell r="F315" t="str">
            <v>NPT</v>
          </cell>
        </row>
        <row r="316">
          <cell r="A316" t="str">
            <v>Port</v>
          </cell>
          <cell r="B316" t="str">
            <v>NPP</v>
          </cell>
          <cell r="C316" t="str">
            <v>00263551</v>
          </cell>
          <cell r="D316" t="str">
            <v>MGR People &amp; Capability Development</v>
          </cell>
          <cell r="E316">
            <v>309</v>
          </cell>
          <cell r="F316" t="str">
            <v>NPL</v>
          </cell>
        </row>
        <row r="317">
          <cell r="A317" t="str">
            <v>Underground - Loading station</v>
          </cell>
          <cell r="B317" t="str">
            <v>NPM-005-2022</v>
          </cell>
          <cell r="C317" t="str">
            <v>00263538</v>
          </cell>
          <cell r="D317" t="str">
            <v>U/G Production Superintendent</v>
          </cell>
          <cell r="E317">
            <v>310</v>
          </cell>
          <cell r="F317" t="str">
            <v>NPM-005</v>
          </cell>
        </row>
        <row r="318">
          <cell r="A318" t="str">
            <v>Underground - access &amp; decline - Return Air Way (RAW)</v>
          </cell>
          <cell r="B318" t="str">
            <v>NPM-005-3003</v>
          </cell>
          <cell r="C318" t="str">
            <v>00263538</v>
          </cell>
          <cell r="D318" t="str">
            <v>U/G Production Superintendent</v>
          </cell>
          <cell r="E318">
            <v>311</v>
          </cell>
          <cell r="F318" t="str">
            <v>NPM-005-2005</v>
          </cell>
        </row>
        <row r="319">
          <cell r="A319" t="str">
            <v>Underground - access &amp; decline - pipe works</v>
          </cell>
          <cell r="B319" t="str">
            <v>NPM-005-3004</v>
          </cell>
          <cell r="C319" t="str">
            <v>00263539</v>
          </cell>
          <cell r="D319" t="str">
            <v>U/G Production Superintendent</v>
          </cell>
          <cell r="E319">
            <v>312</v>
          </cell>
          <cell r="F319" t="str">
            <v>NPM-005-2005</v>
          </cell>
        </row>
        <row r="320">
          <cell r="A320" t="str">
            <v>Underground - active development headings - brazen decline</v>
          </cell>
          <cell r="B320" t="str">
            <v>NPM-005-3430</v>
          </cell>
          <cell r="C320" t="str">
            <v>00263570</v>
          </cell>
          <cell r="D320" t="str">
            <v>Mining Manager</v>
          </cell>
          <cell r="E320">
            <v>313</v>
          </cell>
          <cell r="F320" t="str">
            <v>NPM-005-2020</v>
          </cell>
        </row>
        <row r="321">
          <cell r="A321" t="str">
            <v>Underground - active development headings - E22 access drive</v>
          </cell>
          <cell r="B321" t="str">
            <v>NPM-005-3435</v>
          </cell>
          <cell r="C321" t="str">
            <v>00263570</v>
          </cell>
          <cell r="D321" t="str">
            <v>Mining Manager</v>
          </cell>
          <cell r="E321">
            <v>314</v>
          </cell>
          <cell r="F321" t="str">
            <v>NPM-005-2020</v>
          </cell>
        </row>
        <row r="322">
          <cell r="A322" t="str">
            <v>Underground - loading station - conveyor CV006</v>
          </cell>
          <cell r="B322" t="str">
            <v>NPM-005-3440</v>
          </cell>
          <cell r="C322" t="str">
            <v>00263538</v>
          </cell>
          <cell r="D322" t="str">
            <v>U/G Production Superintendent</v>
          </cell>
          <cell r="E322">
            <v>315</v>
          </cell>
          <cell r="F322" t="str">
            <v>NPM-005-2022</v>
          </cell>
        </row>
        <row r="323">
          <cell r="A323" t="str">
            <v>Underground - loading station - feeder 1</v>
          </cell>
          <cell r="B323" t="str">
            <v>NPM-005-3445</v>
          </cell>
          <cell r="C323" t="str">
            <v>00263538</v>
          </cell>
          <cell r="D323" t="str">
            <v>U/G Production Superintendent</v>
          </cell>
          <cell r="E323">
            <v>316</v>
          </cell>
          <cell r="F323" t="str">
            <v>NPM-005-2022</v>
          </cell>
        </row>
        <row r="324">
          <cell r="A324" t="str">
            <v>Underground - loading station - feeder 2</v>
          </cell>
          <cell r="B324" t="str">
            <v>NPM-005-3450</v>
          </cell>
          <cell r="C324" t="str">
            <v>00263538</v>
          </cell>
          <cell r="D324" t="str">
            <v>U/G Production Superintendent</v>
          </cell>
          <cell r="E324">
            <v>317</v>
          </cell>
          <cell r="F324" t="str">
            <v>NPM-005-2022</v>
          </cell>
        </row>
        <row r="325">
          <cell r="A325" t="str">
            <v>Underground - loading station - feeder 3</v>
          </cell>
          <cell r="B325" t="str">
            <v>NPM-005-3455</v>
          </cell>
          <cell r="C325" t="str">
            <v>00263538</v>
          </cell>
          <cell r="D325" t="str">
            <v>U/G Production Superintendent</v>
          </cell>
          <cell r="E325">
            <v>318</v>
          </cell>
          <cell r="F325" t="str">
            <v>NPM-005-2022</v>
          </cell>
        </row>
        <row r="326">
          <cell r="A326" t="str">
            <v>Underground - Surface - Conveyor Systems</v>
          </cell>
          <cell r="B326" t="str">
            <v>NPM-005-3460</v>
          </cell>
          <cell r="C326" t="str">
            <v>00263632</v>
          </cell>
          <cell r="D326" t="str">
            <v>U/G Maintenance Superintendent</v>
          </cell>
          <cell r="E326">
            <v>319</v>
          </cell>
          <cell r="F326" t="str">
            <v>NPM-005-2035</v>
          </cell>
        </row>
        <row r="327">
          <cell r="A327" t="str">
            <v>Underground - Surface - Sewerage Pond</v>
          </cell>
          <cell r="B327" t="str">
            <v>NPM-005-3465</v>
          </cell>
          <cell r="C327" t="str">
            <v>00263632</v>
          </cell>
          <cell r="D327" t="str">
            <v>U/G Maintenance Superintendent</v>
          </cell>
          <cell r="E327">
            <v>320</v>
          </cell>
          <cell r="F327" t="str">
            <v>NPM-005-2035</v>
          </cell>
        </row>
        <row r="328">
          <cell r="A328" t="str">
            <v>Underground - Surface - Winder</v>
          </cell>
          <cell r="B328" t="str">
            <v>NPM-005-3470</v>
          </cell>
          <cell r="C328" t="str">
            <v>00263632</v>
          </cell>
          <cell r="D328" t="str">
            <v>U/G Maintenance Superintendent</v>
          </cell>
          <cell r="E328">
            <v>321</v>
          </cell>
          <cell r="F328" t="str">
            <v>NPM-005-2035</v>
          </cell>
        </row>
        <row r="329">
          <cell r="A329" t="str">
            <v>Underground - Lift 1 pump station - Refuge Chamber</v>
          </cell>
          <cell r="B329" t="str">
            <v>NPM-005-4032</v>
          </cell>
          <cell r="C329" t="str">
            <v>00263538</v>
          </cell>
          <cell r="D329" t="str">
            <v>U/G Production Superintendent</v>
          </cell>
          <cell r="E329">
            <v>322</v>
          </cell>
          <cell r="F329" t="str">
            <v>NPM-005-3022</v>
          </cell>
        </row>
        <row r="330">
          <cell r="A330" t="str">
            <v>Underground - Surface - Surface Transfer 122CV001</v>
          </cell>
          <cell r="B330" t="str">
            <v>NPM-005-4155</v>
          </cell>
          <cell r="C330" t="str">
            <v>00263632</v>
          </cell>
          <cell r="D330" t="str">
            <v>U/G Maintenance Superintendent</v>
          </cell>
          <cell r="E330">
            <v>323</v>
          </cell>
          <cell r="F330" t="str">
            <v>NPM-005-3460</v>
          </cell>
        </row>
        <row r="331">
          <cell r="A331" t="str">
            <v>Underground - Surface - Stacking 122CV002</v>
          </cell>
          <cell r="B331" t="str">
            <v>NPM-005-4160</v>
          </cell>
          <cell r="C331" t="str">
            <v>00263632</v>
          </cell>
          <cell r="D331" t="str">
            <v>U/G Maintenance Superintendent</v>
          </cell>
          <cell r="E331">
            <v>324</v>
          </cell>
          <cell r="F331" t="str">
            <v>NPM-005-3460</v>
          </cell>
        </row>
        <row r="332">
          <cell r="A332" t="str">
            <v>Underground - Surface - Overland 122CV003</v>
          </cell>
          <cell r="B332" t="str">
            <v>NPM-005-4165</v>
          </cell>
          <cell r="C332" t="str">
            <v>00263632</v>
          </cell>
          <cell r="D332" t="str">
            <v>U/G Maintenance Superintendent</v>
          </cell>
          <cell r="E332">
            <v>325</v>
          </cell>
          <cell r="F332" t="str">
            <v>NPM-005-3460</v>
          </cell>
        </row>
        <row r="333">
          <cell r="A333" t="str">
            <v>Underground - Surface - Pig 123CV008</v>
          </cell>
          <cell r="B333" t="str">
            <v>NPM-005-4170</v>
          </cell>
          <cell r="C333" t="str">
            <v>00263632</v>
          </cell>
          <cell r="D333" t="str">
            <v>U/G Maintenance Superintendent</v>
          </cell>
          <cell r="E333">
            <v>326</v>
          </cell>
          <cell r="F333" t="str">
            <v>NPM-005-3460</v>
          </cell>
        </row>
        <row r="334">
          <cell r="A334" t="str">
            <v>Ore Processing - Flotation</v>
          </cell>
          <cell r="B334" t="str">
            <v>NPM-020-2011</v>
          </cell>
          <cell r="C334" t="str">
            <v>00263578</v>
          </cell>
          <cell r="D334" t="str">
            <v>Maintenance Superintendent</v>
          </cell>
          <cell r="E334">
            <v>327</v>
          </cell>
          <cell r="F334" t="str">
            <v>NPM-020</v>
          </cell>
        </row>
        <row r="335">
          <cell r="A335" t="str">
            <v>Ore Processing - Concentrate thickeners</v>
          </cell>
          <cell r="B335" t="str">
            <v>NPM-020-2012</v>
          </cell>
          <cell r="C335" t="str">
            <v>00263578</v>
          </cell>
          <cell r="D335" t="str">
            <v>Maintenance Superintendent</v>
          </cell>
          <cell r="E335">
            <v>328</v>
          </cell>
          <cell r="F335" t="str">
            <v>NPM-020</v>
          </cell>
        </row>
        <row r="336">
          <cell r="A336" t="str">
            <v>Ore Processing - Filters</v>
          </cell>
          <cell r="B336" t="str">
            <v>NPM-020-2013</v>
          </cell>
          <cell r="C336" t="str">
            <v>00263567</v>
          </cell>
          <cell r="D336" t="str">
            <v>Production Superintendent</v>
          </cell>
          <cell r="E336">
            <v>329</v>
          </cell>
          <cell r="F336" t="str">
            <v>NPM-020</v>
          </cell>
        </row>
        <row r="337">
          <cell r="A337" t="str">
            <v>Contractors Crib Room</v>
          </cell>
          <cell r="B337" t="str">
            <v>NPM-020-2060</v>
          </cell>
          <cell r="C337" t="str">
            <v>00263566</v>
          </cell>
          <cell r="D337" t="str">
            <v>Production Superintendent</v>
          </cell>
          <cell r="E337">
            <v>330</v>
          </cell>
          <cell r="F337" t="str">
            <v>NPM-020</v>
          </cell>
        </row>
        <row r="338">
          <cell r="A338" t="str">
            <v>Ore Processing - HV Substation</v>
          </cell>
          <cell r="B338" t="str">
            <v>NPM-020-3195</v>
          </cell>
          <cell r="C338" t="str">
            <v>00263577</v>
          </cell>
          <cell r="D338" t="str">
            <v>Maintenance Superintendent</v>
          </cell>
          <cell r="E338">
            <v>331</v>
          </cell>
          <cell r="F338" t="str">
            <v>NPM-020-2025</v>
          </cell>
        </row>
        <row r="339">
          <cell r="A339" t="str">
            <v>Ore Processing - SER Substation</v>
          </cell>
          <cell r="B339" t="str">
            <v>NPM-020-3200</v>
          </cell>
          <cell r="C339" t="str">
            <v>00263577</v>
          </cell>
          <cell r="D339" t="str">
            <v>Maintenance Superintendent</v>
          </cell>
          <cell r="E339">
            <v>332</v>
          </cell>
          <cell r="F339" t="str">
            <v>NPM-020-2025</v>
          </cell>
        </row>
        <row r="340">
          <cell r="A340" t="str">
            <v>old Cyanide shed</v>
          </cell>
          <cell r="B340" t="str">
            <v>NPM-030-2070</v>
          </cell>
          <cell r="C340" t="str">
            <v>00263601</v>
          </cell>
          <cell r="D340" t="str">
            <v>Metallurgical Superintendent</v>
          </cell>
          <cell r="E340">
            <v>333</v>
          </cell>
          <cell r="F340" t="str">
            <v>NPM-030</v>
          </cell>
        </row>
        <row r="341">
          <cell r="A341" t="str">
            <v>Work shop lay down area</v>
          </cell>
          <cell r="B341" t="str">
            <v>NPM-040-2070</v>
          </cell>
          <cell r="C341" t="str">
            <v>00263618</v>
          </cell>
          <cell r="D341" t="str">
            <v>Manager - Engineering</v>
          </cell>
          <cell r="E341">
            <v>334</v>
          </cell>
          <cell r="F341" t="str">
            <v>NPM-040</v>
          </cell>
        </row>
      </sheetData>
      <sheetData sheetId="10">
        <row r="2">
          <cell r="A2" t="str">
            <v>Assistant Financial Accountant</v>
          </cell>
          <cell r="B2" t="str">
            <v>00263639</v>
          </cell>
        </row>
        <row r="3">
          <cell r="A3" t="str">
            <v>Business Services Superintendent</v>
          </cell>
          <cell r="B3" t="str">
            <v>00263646</v>
          </cell>
        </row>
        <row r="4">
          <cell r="A4" t="str">
            <v>Business Systems Specialist</v>
          </cell>
          <cell r="B4" t="str">
            <v>00263619</v>
          </cell>
        </row>
        <row r="5">
          <cell r="A5" t="str">
            <v>Civil Engineer</v>
          </cell>
          <cell r="B5" t="str">
            <v>00263662</v>
          </cell>
        </row>
        <row r="6">
          <cell r="A6" t="str">
            <v>Day Shift Process Technician</v>
          </cell>
          <cell r="B6" t="str">
            <v>00263578</v>
          </cell>
        </row>
        <row r="7">
          <cell r="A7" t="str">
            <v>Day Shift Process Technician</v>
          </cell>
          <cell r="B7" t="str">
            <v>00263590</v>
          </cell>
        </row>
        <row r="8">
          <cell r="A8" t="str">
            <v>Day Shift Process Technician</v>
          </cell>
          <cell r="B8" t="str">
            <v>00263598</v>
          </cell>
        </row>
        <row r="9">
          <cell r="A9" t="str">
            <v>Development Superintendent</v>
          </cell>
          <cell r="B9" t="str">
            <v>00263622</v>
          </cell>
        </row>
        <row r="10">
          <cell r="A10" t="str">
            <v>E22 Mine Geologist</v>
          </cell>
          <cell r="B10" t="str">
            <v>00263621</v>
          </cell>
        </row>
        <row r="11">
          <cell r="A11" t="str">
            <v>E48 Roadways Snr Construction Supervisor</v>
          </cell>
          <cell r="B11" t="str">
            <v>00263615</v>
          </cell>
        </row>
        <row r="12">
          <cell r="A12" t="str">
            <v>Electrical Coordinator</v>
          </cell>
          <cell r="B12" t="str">
            <v>00263560</v>
          </cell>
        </row>
        <row r="13">
          <cell r="A13" t="str">
            <v>Emergency Response Coordinator</v>
          </cell>
          <cell r="B13" t="str">
            <v>00263541</v>
          </cell>
        </row>
        <row r="14">
          <cell r="A14" t="str">
            <v>Engineering Superintendent</v>
          </cell>
          <cell r="B14" t="str">
            <v>00263617</v>
          </cell>
        </row>
        <row r="15">
          <cell r="A15" t="str">
            <v>External Relations Advisor</v>
          </cell>
          <cell r="B15" t="str">
            <v>00263625</v>
          </cell>
        </row>
        <row r="16">
          <cell r="A16" t="str">
            <v>Farm Manager</v>
          </cell>
          <cell r="B16" t="str">
            <v>00263596</v>
          </cell>
        </row>
        <row r="17">
          <cell r="A17" t="str">
            <v>Field / Geotechnical Technician</v>
          </cell>
          <cell r="B17" t="str">
            <v>00263645</v>
          </cell>
        </row>
        <row r="18">
          <cell r="A18" t="str">
            <v>General Manager - Projects</v>
          </cell>
          <cell r="B18" t="str">
            <v>00263616</v>
          </cell>
        </row>
        <row r="19">
          <cell r="A19" t="str">
            <v>Geologist</v>
          </cell>
          <cell r="B19" t="str">
            <v>00263623</v>
          </cell>
        </row>
        <row r="20">
          <cell r="A20" t="str">
            <v>Graduate Environmental Officer</v>
          </cell>
          <cell r="B20" t="str">
            <v>00263630</v>
          </cell>
        </row>
        <row r="21">
          <cell r="A21" t="str">
            <v>Graduate Mining Engineer</v>
          </cell>
          <cell r="B21" t="str">
            <v>00263650</v>
          </cell>
        </row>
        <row r="22">
          <cell r="A22" t="str">
            <v>Graduate Process Control Engineer</v>
          </cell>
          <cell r="B22" t="str">
            <v>00263628</v>
          </cell>
        </row>
        <row r="23">
          <cell r="A23" t="str">
            <v>Graduate Reliability Engineer</v>
          </cell>
          <cell r="B23" t="str">
            <v>00263643</v>
          </cell>
        </row>
        <row r="24">
          <cell r="A24" t="str">
            <v>Health Advisor (systems)</v>
          </cell>
          <cell r="B24" t="str">
            <v>00263545</v>
          </cell>
        </row>
        <row r="25">
          <cell r="A25" t="str">
            <v>Health Coordinator</v>
          </cell>
          <cell r="B25" t="str">
            <v>00263547</v>
          </cell>
        </row>
        <row r="26">
          <cell r="A26" t="str">
            <v>HR Superintendent</v>
          </cell>
          <cell r="B26" t="str">
            <v>00263651</v>
          </cell>
        </row>
        <row r="27">
          <cell r="A27" t="str">
            <v>Human Resource Advisor</v>
          </cell>
          <cell r="B27" t="str">
            <v>00263635</v>
          </cell>
        </row>
        <row r="28">
          <cell r="A28" t="str">
            <v>Ict Officer</v>
          </cell>
          <cell r="B28" t="str">
            <v>00263652</v>
          </cell>
        </row>
        <row r="29">
          <cell r="A29" t="str">
            <v>Ict Officer</v>
          </cell>
          <cell r="B29" t="str">
            <v>00263660</v>
          </cell>
        </row>
        <row r="30">
          <cell r="A30" t="str">
            <v>Ict Team Leader</v>
          </cell>
          <cell r="B30" t="str">
            <v>00263620</v>
          </cell>
        </row>
        <row r="31">
          <cell r="A31" t="str">
            <v>Information Systems Superintendent</v>
          </cell>
          <cell r="B31" t="str">
            <v>00263626</v>
          </cell>
        </row>
        <row r="32">
          <cell r="A32" t="str">
            <v>Instrumentation Specialist</v>
          </cell>
          <cell r="B32" t="str">
            <v>00263629</v>
          </cell>
        </row>
        <row r="33">
          <cell r="A33" t="str">
            <v>IT Systems Developer</v>
          </cell>
          <cell r="B33" t="str">
            <v>00263634</v>
          </cell>
        </row>
        <row r="34">
          <cell r="A34" t="str">
            <v>Lab Team Leader</v>
          </cell>
          <cell r="B34" t="str">
            <v>00263657</v>
          </cell>
        </row>
        <row r="35">
          <cell r="A35" t="str">
            <v>LHD Automation Project Engineer</v>
          </cell>
          <cell r="B35" t="str">
            <v>00263658</v>
          </cell>
        </row>
        <row r="36">
          <cell r="A36" t="str">
            <v>Light Vehicle Mechanic Leading Hand</v>
          </cell>
          <cell r="B36" t="str">
            <v>00263580</v>
          </cell>
        </row>
        <row r="37">
          <cell r="A37" t="str">
            <v>Maint. Planner Systems Development</v>
          </cell>
          <cell r="B37" t="str">
            <v>00263561</v>
          </cell>
        </row>
        <row r="38">
          <cell r="A38" t="str">
            <v>Maintenance Planner - Met</v>
          </cell>
          <cell r="B38" t="str">
            <v>00263552</v>
          </cell>
        </row>
        <row r="39">
          <cell r="A39" t="str">
            <v>Maintenance Planner - Met</v>
          </cell>
          <cell r="B39" t="str">
            <v>00263582</v>
          </cell>
        </row>
        <row r="40">
          <cell r="A40" t="str">
            <v>Maintenance Planner - Met</v>
          </cell>
          <cell r="B40" t="str">
            <v>00263591</v>
          </cell>
        </row>
        <row r="41">
          <cell r="A41" t="str">
            <v>Maintenance Planner - Met</v>
          </cell>
          <cell r="B41" t="str">
            <v>00263595</v>
          </cell>
        </row>
        <row r="42">
          <cell r="A42" t="str">
            <v>Maintenance Planner - U/G</v>
          </cell>
          <cell r="B42" t="str">
            <v>00263569</v>
          </cell>
        </row>
        <row r="43">
          <cell r="A43" t="str">
            <v>Maintenance Planner - U/G</v>
          </cell>
          <cell r="B43" t="str">
            <v>00263572</v>
          </cell>
        </row>
        <row r="44">
          <cell r="A44" t="str">
            <v>Maintenance Planner - U/G</v>
          </cell>
          <cell r="B44" t="str">
            <v>00263600</v>
          </cell>
        </row>
        <row r="45">
          <cell r="A45" t="str">
            <v>Maintenance Superintendent</v>
          </cell>
          <cell r="B45" t="str">
            <v>00263577</v>
          </cell>
        </row>
        <row r="46">
          <cell r="A46" t="str">
            <v>Manager - Business Dvt &amp; Marketing</v>
          </cell>
          <cell r="B46" t="str">
            <v>00263546</v>
          </cell>
        </row>
        <row r="47">
          <cell r="A47" t="str">
            <v>Manager - Engineering</v>
          </cell>
          <cell r="B47" t="str">
            <v>00263618</v>
          </cell>
        </row>
        <row r="48">
          <cell r="A48" t="str">
            <v>Manager - Eshcf</v>
          </cell>
          <cell r="B48" t="str">
            <v>00263594</v>
          </cell>
        </row>
        <row r="49">
          <cell r="A49" t="str">
            <v>Manager - Ore Processing</v>
          </cell>
          <cell r="B49" t="str">
            <v>00263605</v>
          </cell>
        </row>
        <row r="50">
          <cell r="A50" t="str">
            <v>Manager - Surface Mining</v>
          </cell>
          <cell r="B50" t="str">
            <v>00263554</v>
          </cell>
        </row>
        <row r="51">
          <cell r="A51" t="str">
            <v>Manager Commercial</v>
          </cell>
          <cell r="B51" t="str">
            <v>00263597</v>
          </cell>
        </row>
        <row r="52">
          <cell r="A52" t="str">
            <v>Managing Director</v>
          </cell>
          <cell r="B52" t="str">
            <v>30145672</v>
          </cell>
        </row>
        <row r="53">
          <cell r="A53" t="str">
            <v>Mechanical Coordinator</v>
          </cell>
          <cell r="B53" t="str">
            <v>00263602</v>
          </cell>
        </row>
        <row r="54">
          <cell r="A54" t="str">
            <v>Metallurgical Superintendent</v>
          </cell>
          <cell r="B54" t="str">
            <v>00263601</v>
          </cell>
        </row>
        <row r="55">
          <cell r="A55" t="str">
            <v>MGR People &amp; Capability Development</v>
          </cell>
          <cell r="B55" t="str">
            <v>00263551</v>
          </cell>
        </row>
        <row r="56">
          <cell r="A56" t="str">
            <v>Mine Technical Superintendent</v>
          </cell>
          <cell r="B56" t="str">
            <v>00263661</v>
          </cell>
        </row>
        <row r="57">
          <cell r="A57" t="str">
            <v>Mining Engineer</v>
          </cell>
          <cell r="B57" t="str">
            <v>00263567</v>
          </cell>
        </row>
        <row r="58">
          <cell r="A58" t="str">
            <v>Mining Engineer</v>
          </cell>
          <cell r="B58" t="str">
            <v>00263642</v>
          </cell>
        </row>
        <row r="59">
          <cell r="A59" t="str">
            <v>Mining Manager</v>
          </cell>
          <cell r="B59" t="str">
            <v>00263570</v>
          </cell>
        </row>
        <row r="60">
          <cell r="A60" t="str">
            <v>Mining Operations - 9450 CO-Ordinator</v>
          </cell>
          <cell r="B60" t="str">
            <v>00263564</v>
          </cell>
        </row>
        <row r="61">
          <cell r="A61" t="str">
            <v>Mobile Equipment Maintenance Coordinator</v>
          </cell>
          <cell r="B61" t="str">
            <v>00263647</v>
          </cell>
        </row>
        <row r="62">
          <cell r="A62" t="str">
            <v>Plant Metallurgist</v>
          </cell>
          <cell r="B62" t="str">
            <v>00263533</v>
          </cell>
        </row>
        <row r="63">
          <cell r="A63" t="str">
            <v>Plant Metallurgist</v>
          </cell>
          <cell r="B63" t="str">
            <v>00263648</v>
          </cell>
        </row>
        <row r="64">
          <cell r="A64" t="str">
            <v>Process Control Systems Administrator</v>
          </cell>
          <cell r="B64" t="str">
            <v>00263631</v>
          </cell>
        </row>
        <row r="65">
          <cell r="A65" t="str">
            <v>Process Coordinator</v>
          </cell>
          <cell r="B65" t="str">
            <v>00263581</v>
          </cell>
        </row>
        <row r="66">
          <cell r="A66" t="str">
            <v>Process Team Leader - Cowlo'S Cowboys</v>
          </cell>
          <cell r="B66" t="str">
            <v>00263558</v>
          </cell>
        </row>
        <row r="67">
          <cell r="A67" t="str">
            <v>Process Team Leader - F-Troop</v>
          </cell>
          <cell r="B67" t="str">
            <v>00263588</v>
          </cell>
        </row>
        <row r="68">
          <cell r="A68" t="str">
            <v>Process Team Leader - Niftus Shiftus</v>
          </cell>
          <cell r="B68" t="str">
            <v>00263562</v>
          </cell>
        </row>
        <row r="69">
          <cell r="A69" t="str">
            <v>Process Team Leader - Scrubbers Team</v>
          </cell>
          <cell r="B69" t="str">
            <v>00263555</v>
          </cell>
        </row>
        <row r="70">
          <cell r="A70" t="str">
            <v>Process Technician - Op Cowlo'S Cowboys</v>
          </cell>
          <cell r="B70" t="str">
            <v>00263532</v>
          </cell>
        </row>
        <row r="71">
          <cell r="A71" t="str">
            <v>Process Technician - Op Cowlo'S Cowboys</v>
          </cell>
          <cell r="B71" t="str">
            <v>00263614</v>
          </cell>
        </row>
        <row r="72">
          <cell r="A72" t="str">
            <v>Process Technician - Op F-Troop</v>
          </cell>
          <cell r="B72" t="str">
            <v>00263608</v>
          </cell>
        </row>
        <row r="73">
          <cell r="A73" t="str">
            <v>Process Technician - Op Niftus Shiftus</v>
          </cell>
          <cell r="B73" t="str">
            <v>00263557</v>
          </cell>
        </row>
        <row r="74">
          <cell r="A74" t="str">
            <v>Process Technician - Op Scrubbers</v>
          </cell>
          <cell r="B74" t="str">
            <v>00263607</v>
          </cell>
        </row>
        <row r="75">
          <cell r="A75" t="str">
            <v>Process Technician - Op Scrubbers</v>
          </cell>
          <cell r="B75" t="str">
            <v>00263609</v>
          </cell>
        </row>
        <row r="76">
          <cell r="A76" t="str">
            <v>Process Technician Days - Mech</v>
          </cell>
          <cell r="B76" t="str">
            <v>00263534</v>
          </cell>
        </row>
        <row r="77">
          <cell r="A77" t="str">
            <v>Process Technician Days - Mech</v>
          </cell>
          <cell r="B77" t="str">
            <v>00263543</v>
          </cell>
        </row>
        <row r="78">
          <cell r="A78" t="str">
            <v>Process Technician Days - Mech</v>
          </cell>
          <cell r="B78" t="str">
            <v>00263659</v>
          </cell>
        </row>
        <row r="79">
          <cell r="A79" t="str">
            <v>Process Technician Shift - Elec</v>
          </cell>
          <cell r="B79" t="str">
            <v>00263556</v>
          </cell>
        </row>
        <row r="80">
          <cell r="A80" t="str">
            <v>Process Technician Shift - Elec</v>
          </cell>
          <cell r="B80" t="str">
            <v>00263678</v>
          </cell>
        </row>
        <row r="81">
          <cell r="A81" t="str">
            <v>Process Technician Shift - Mech</v>
          </cell>
          <cell r="B81" t="str">
            <v>00263553</v>
          </cell>
        </row>
        <row r="82">
          <cell r="A82" t="str">
            <v>Process Technician Shift - Mech</v>
          </cell>
          <cell r="B82" t="str">
            <v>00263579</v>
          </cell>
        </row>
        <row r="83">
          <cell r="A83" t="str">
            <v>Process Technician Shift - Mech</v>
          </cell>
          <cell r="B83" t="str">
            <v>00263611</v>
          </cell>
        </row>
        <row r="84">
          <cell r="A84" t="str">
            <v>Production Superintendent</v>
          </cell>
          <cell r="B84" t="str">
            <v>00263566</v>
          </cell>
        </row>
        <row r="85">
          <cell r="A85" t="str">
            <v>Project Geologist</v>
          </cell>
          <cell r="B85" t="str">
            <v>00263563</v>
          </cell>
        </row>
        <row r="86">
          <cell r="A86" t="str">
            <v>Project Planner</v>
          </cell>
          <cell r="B86" t="str">
            <v>00263585</v>
          </cell>
        </row>
        <row r="87">
          <cell r="A87" t="str">
            <v>Project Safety Superintendent</v>
          </cell>
          <cell r="B87" t="str">
            <v>00263640</v>
          </cell>
        </row>
        <row r="88">
          <cell r="A88" t="str">
            <v>Safety Advisor</v>
          </cell>
          <cell r="B88" t="str">
            <v>00263565</v>
          </cell>
        </row>
        <row r="89">
          <cell r="A89" t="str">
            <v>Sales Administrator</v>
          </cell>
          <cell r="B89" t="str">
            <v>00263638</v>
          </cell>
        </row>
        <row r="90">
          <cell r="A90" t="str">
            <v>Senior Environmental Advisor</v>
          </cell>
          <cell r="B90" t="str">
            <v>00263644</v>
          </cell>
        </row>
        <row r="91">
          <cell r="A91" t="str">
            <v>Senior Geotechnical Engineer</v>
          </cell>
          <cell r="B91" t="str">
            <v>00263603</v>
          </cell>
        </row>
        <row r="92">
          <cell r="A92" t="str">
            <v>Senior Mining Engineer</v>
          </cell>
          <cell r="B92" t="str">
            <v>00263593</v>
          </cell>
        </row>
        <row r="93">
          <cell r="A93" t="str">
            <v>Senior Plant Metallurgist</v>
          </cell>
          <cell r="B93" t="str">
            <v>00263544</v>
          </cell>
        </row>
        <row r="94">
          <cell r="A94" t="str">
            <v>Senior Process Technician - Lab</v>
          </cell>
          <cell r="B94" t="str">
            <v>00263613</v>
          </cell>
        </row>
        <row r="95">
          <cell r="A95" t="str">
            <v>Site Senior Electrical Engineer</v>
          </cell>
          <cell r="B95" t="str">
            <v>00263656</v>
          </cell>
        </row>
        <row r="96">
          <cell r="A96" t="str">
            <v>Snr Project Engineer</v>
          </cell>
          <cell r="B96" t="str">
            <v>00263637</v>
          </cell>
        </row>
        <row r="97">
          <cell r="A97" t="str">
            <v>Snr Reliability Engineer</v>
          </cell>
          <cell r="B97" t="str">
            <v>00263636</v>
          </cell>
        </row>
        <row r="98">
          <cell r="A98" t="str">
            <v>Specialist Fin Accounting and Compliance</v>
          </cell>
          <cell r="B98" t="str">
            <v>00263633</v>
          </cell>
        </row>
        <row r="99">
          <cell r="A99" t="str">
            <v>Superintendent - Env. &amp; Community</v>
          </cell>
          <cell r="B99" t="str">
            <v>00263559</v>
          </cell>
        </row>
        <row r="100">
          <cell r="A100" t="str">
            <v>Superintendent - Geology</v>
          </cell>
          <cell r="B100" t="str">
            <v>00263664</v>
          </cell>
        </row>
        <row r="101">
          <cell r="A101" t="str">
            <v>Superintendent - Safety, Health &amp; Er</v>
          </cell>
          <cell r="B101" t="str">
            <v>00263654</v>
          </cell>
        </row>
        <row r="102">
          <cell r="A102" t="str">
            <v>Superintendent - Surface Mining</v>
          </cell>
          <cell r="B102" t="str">
            <v>00263568</v>
          </cell>
        </row>
        <row r="103">
          <cell r="A103" t="str">
            <v>Superintendent - Technical Services</v>
          </cell>
          <cell r="B103" t="str">
            <v>00263653</v>
          </cell>
        </row>
        <row r="104">
          <cell r="A104" t="str">
            <v>Surface Infrastructure Superintendent</v>
          </cell>
          <cell r="B104" t="str">
            <v>00263571</v>
          </cell>
        </row>
        <row r="105">
          <cell r="A105" t="str">
            <v>Surface Mining Supervisor</v>
          </cell>
          <cell r="B105" t="str">
            <v>00263627</v>
          </cell>
        </row>
        <row r="106">
          <cell r="A106" t="str">
            <v>Systems Specialist</v>
          </cell>
          <cell r="B106" t="str">
            <v>00263587</v>
          </cell>
        </row>
        <row r="107">
          <cell r="A107" t="str">
            <v>Training and Development Officer</v>
          </cell>
          <cell r="B107" t="str">
            <v>00263624</v>
          </cell>
        </row>
        <row r="108">
          <cell r="A108" t="str">
            <v>Training Coordinator</v>
          </cell>
          <cell r="B108" t="str">
            <v>00263610</v>
          </cell>
        </row>
        <row r="109">
          <cell r="A109" t="str">
            <v>U/G Electrical Technician</v>
          </cell>
          <cell r="B109" t="str">
            <v>00263575</v>
          </cell>
        </row>
        <row r="110">
          <cell r="A110" t="str">
            <v>U/G Electrical Technician</v>
          </cell>
          <cell r="B110" t="str">
            <v>00263576</v>
          </cell>
        </row>
        <row r="111">
          <cell r="A111" t="str">
            <v>U/G Electrical Technician</v>
          </cell>
          <cell r="B111" t="str">
            <v>00263583</v>
          </cell>
        </row>
        <row r="112">
          <cell r="A112" t="str">
            <v>U/G Electrical Technician</v>
          </cell>
          <cell r="B112" t="str">
            <v>00263586</v>
          </cell>
        </row>
        <row r="113">
          <cell r="A113" t="str">
            <v>U/G Electrical Technician</v>
          </cell>
          <cell r="B113" t="str">
            <v>00263599</v>
          </cell>
        </row>
        <row r="114">
          <cell r="A114" t="str">
            <v>U/G Electrical Technician</v>
          </cell>
          <cell r="B114" t="str">
            <v>00263641</v>
          </cell>
        </row>
        <row r="115">
          <cell r="A115" t="str">
            <v>U/G Maintenance Superintendent</v>
          </cell>
          <cell r="B115" t="str">
            <v>00263632</v>
          </cell>
        </row>
        <row r="116">
          <cell r="A116" t="str">
            <v>U/G Mine Tech. Mechanical Days (shift)</v>
          </cell>
          <cell r="B116" t="str">
            <v>00263542</v>
          </cell>
        </row>
        <row r="117">
          <cell r="A117" t="str">
            <v>U/G Mine Tech. Mechanical Days (shift)</v>
          </cell>
          <cell r="B117" t="str">
            <v>00263548</v>
          </cell>
        </row>
        <row r="118">
          <cell r="A118" t="str">
            <v>U/G Mine Tech. Mechanical Days (shift)</v>
          </cell>
          <cell r="B118" t="str">
            <v>00263549</v>
          </cell>
        </row>
        <row r="119">
          <cell r="A119" t="str">
            <v>U/G Production Shift Supervisor - A Team</v>
          </cell>
          <cell r="B119" t="str">
            <v>00263606</v>
          </cell>
        </row>
        <row r="120">
          <cell r="A120" t="str">
            <v>U/G Production Shift Supervisor - C Team</v>
          </cell>
          <cell r="B120" t="str">
            <v>00263584</v>
          </cell>
        </row>
        <row r="121">
          <cell r="A121" t="str">
            <v>U/G Production Shift Supervisor - C Team</v>
          </cell>
          <cell r="B121" t="str">
            <v>00263604</v>
          </cell>
        </row>
        <row r="122">
          <cell r="A122" t="str">
            <v>U/G Production Shift Supervisor - D Team</v>
          </cell>
          <cell r="B122" t="str">
            <v>00263589</v>
          </cell>
        </row>
        <row r="123">
          <cell r="A123" t="str">
            <v>U/G Production Shift Supervisor- B Team</v>
          </cell>
          <cell r="B123" t="str">
            <v>00263592</v>
          </cell>
        </row>
        <row r="124">
          <cell r="A124" t="str">
            <v>U/G Production Superintendent</v>
          </cell>
          <cell r="B124" t="str">
            <v>00263538</v>
          </cell>
        </row>
        <row r="125">
          <cell r="A125" t="str">
            <v>U/G T/L - Electrical</v>
          </cell>
          <cell r="B125" t="str">
            <v>00263612</v>
          </cell>
        </row>
        <row r="126">
          <cell r="A126" t="str">
            <v>U/G T/L - Mechanical</v>
          </cell>
          <cell r="B126" t="str">
            <v>00263531</v>
          </cell>
        </row>
        <row r="127">
          <cell r="A127" t="str">
            <v>U/G T/L - Mechanical</v>
          </cell>
          <cell r="B127" t="str">
            <v>00263573</v>
          </cell>
        </row>
        <row r="128">
          <cell r="A128" t="str">
            <v>U/G Technician - Ops D Team</v>
          </cell>
          <cell r="B128" t="str">
            <v>00263540</v>
          </cell>
        </row>
        <row r="129">
          <cell r="A129" t="str">
            <v>UG Development Supervisor Shift A</v>
          </cell>
          <cell r="B129" t="str">
            <v>00263537</v>
          </cell>
        </row>
        <row r="130">
          <cell r="A130" t="str">
            <v>UG Production Supervisor - A Crew</v>
          </cell>
          <cell r="B130" t="str">
            <v>00263535</v>
          </cell>
        </row>
        <row r="131">
          <cell r="A131" t="str">
            <v>UG Production Supervisor - B Crew</v>
          </cell>
          <cell r="B131" t="str">
            <v>00263536</v>
          </cell>
        </row>
        <row r="132">
          <cell r="A132" t="str">
            <v>UG Senior Supervisor</v>
          </cell>
          <cell r="B132" t="str">
            <v>00263539</v>
          </cell>
        </row>
        <row r="133">
          <cell r="A133" t="str">
            <v>UG Senior Supervisor</v>
          </cell>
          <cell r="B133" t="str">
            <v>00263574</v>
          </cell>
        </row>
        <row r="134">
          <cell r="A134" t="str">
            <v>UG Services Supervisor</v>
          </cell>
          <cell r="B134" t="str">
            <v>00263550</v>
          </cell>
        </row>
        <row r="135">
          <cell r="A135" t="str">
            <v>UG Training Coordinator</v>
          </cell>
          <cell r="B135" t="str">
            <v>00263649</v>
          </cell>
        </row>
      </sheetData>
      <sheetData sheetId="11">
        <row r="2">
          <cell r="A2" t="str">
            <v>Administrative Personnel</v>
          </cell>
          <cell r="B2" t="str">
            <v>H</v>
          </cell>
        </row>
        <row r="3">
          <cell r="A3" t="str">
            <v>Concentrate Handling</v>
          </cell>
          <cell r="B3" t="str">
            <v>O</v>
          </cell>
        </row>
        <row r="4">
          <cell r="A4" t="str">
            <v>Do Not Use</v>
          </cell>
          <cell r="B4" t="str">
            <v>C</v>
          </cell>
        </row>
        <row r="5">
          <cell r="A5" t="str">
            <v>Emergency Response</v>
          </cell>
          <cell r="B5" t="str">
            <v>N</v>
          </cell>
        </row>
        <row r="6">
          <cell r="A6" t="str">
            <v>Farm</v>
          </cell>
          <cell r="B6" t="str">
            <v>L</v>
          </cell>
        </row>
        <row r="7">
          <cell r="A7" t="str">
            <v>Laboratory</v>
          </cell>
          <cell r="B7" t="str">
            <v>P</v>
          </cell>
        </row>
        <row r="8">
          <cell r="A8" t="str">
            <v>Management</v>
          </cell>
          <cell r="B8" t="str">
            <v>M</v>
          </cell>
        </row>
        <row r="9">
          <cell r="A9" t="str">
            <v>Ore Processing Operations</v>
          </cell>
          <cell r="B9" t="str">
            <v>J</v>
          </cell>
        </row>
        <row r="10">
          <cell r="A10" t="str">
            <v>Storepersons</v>
          </cell>
          <cell r="B10" t="str">
            <v>K</v>
          </cell>
        </row>
        <row r="11">
          <cell r="A11" t="str">
            <v>Surface Drilling &amp; Technical</v>
          </cell>
          <cell r="B11" t="str">
            <v>F</v>
          </cell>
        </row>
        <row r="12">
          <cell r="A12" t="str">
            <v>Surface Maintenance</v>
          </cell>
          <cell r="B12" t="str">
            <v>I</v>
          </cell>
        </row>
        <row r="13">
          <cell r="A13" t="str">
            <v>Surface Mining</v>
          </cell>
          <cell r="B13" t="str">
            <v>E</v>
          </cell>
        </row>
        <row r="14">
          <cell r="A14" t="str">
            <v>Technical</v>
          </cell>
          <cell r="B14" t="str">
            <v>G</v>
          </cell>
        </row>
        <row r="15">
          <cell r="A15" t="str">
            <v>UG Development</v>
          </cell>
          <cell r="B15" t="str">
            <v>D</v>
          </cell>
        </row>
        <row r="16">
          <cell r="A16" t="str">
            <v>UG Maintenance</v>
          </cell>
          <cell r="B16" t="str">
            <v>B</v>
          </cell>
        </row>
        <row r="17">
          <cell r="A17" t="str">
            <v>UG Operations</v>
          </cell>
          <cell r="B17" t="str">
            <v>A</v>
          </cell>
        </row>
      </sheetData>
      <sheetData sheetId="1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13">
        <row r="2">
          <cell r="A2" t="str">
            <v>Abnormal Long Work Hours</v>
          </cell>
          <cell r="B2" t="str">
            <v>000000000213</v>
          </cell>
          <cell r="C2" t="str">
            <v>Personal / Behavioural</v>
          </cell>
        </row>
        <row r="3">
          <cell r="A3" t="str">
            <v>AC &lt;110 Volts</v>
          </cell>
          <cell r="B3" t="str">
            <v>000000000520</v>
          </cell>
          <cell r="C3" t="str">
            <v>Electrical / Magnetic</v>
          </cell>
        </row>
        <row r="4">
          <cell r="A4" t="str">
            <v>AC 110-480 Volts</v>
          </cell>
          <cell r="B4" t="str">
            <v>000000000522</v>
          </cell>
          <cell r="C4" t="str">
            <v>Electrical / Magnetic</v>
          </cell>
        </row>
        <row r="5">
          <cell r="A5" t="str">
            <v>AC 240 Volts</v>
          </cell>
          <cell r="B5" t="str">
            <v>000000000070</v>
          </cell>
          <cell r="C5" t="str">
            <v>Electrical / Magnetic</v>
          </cell>
        </row>
        <row r="6">
          <cell r="A6" t="str">
            <v>AC 50 Volts</v>
          </cell>
          <cell r="B6" t="str">
            <v>000000000069</v>
          </cell>
          <cell r="C6" t="str">
            <v>Electrical / Magnetic</v>
          </cell>
        </row>
        <row r="7">
          <cell r="A7" t="str">
            <v>Acetic Acid</v>
          </cell>
          <cell r="B7" t="str">
            <v>000000000589</v>
          </cell>
          <cell r="C7" t="str">
            <v>Substances</v>
          </cell>
          <cell r="D7" t="str">
            <v>Corrosives</v>
          </cell>
        </row>
        <row r="8">
          <cell r="A8" t="str">
            <v>Acetone</v>
          </cell>
          <cell r="B8" t="str">
            <v>000000000268</v>
          </cell>
          <cell r="C8" t="str">
            <v>Substances</v>
          </cell>
          <cell r="D8" t="str">
            <v>Flammable/Combustible Liquids</v>
          </cell>
        </row>
        <row r="9">
          <cell r="A9" t="str">
            <v>Acetylene</v>
          </cell>
          <cell r="B9" t="str">
            <v>000000000269</v>
          </cell>
          <cell r="C9" t="str">
            <v>Substances</v>
          </cell>
          <cell r="D9" t="str">
            <v>Gases - Flammable</v>
          </cell>
        </row>
        <row r="10">
          <cell r="A10" t="str">
            <v>Acid - Other</v>
          </cell>
          <cell r="B10" t="str">
            <v>000000000270</v>
          </cell>
          <cell r="C10" t="str">
            <v>Substances</v>
          </cell>
          <cell r="D10" t="str">
            <v>Corrosives</v>
          </cell>
        </row>
        <row r="11">
          <cell r="A11" t="str">
            <v>Acid Generating Material</v>
          </cell>
          <cell r="B11" t="str">
            <v>000000000610</v>
          </cell>
          <cell r="C11" t="str">
            <v>Waste</v>
          </cell>
        </row>
        <row r="12">
          <cell r="A12" t="str">
            <v>Adhesives</v>
          </cell>
          <cell r="B12" t="str">
            <v>000000000590</v>
          </cell>
          <cell r="C12" t="str">
            <v>Substances</v>
          </cell>
          <cell r="D12" t="str">
            <v>Miscellaneous</v>
          </cell>
        </row>
        <row r="13">
          <cell r="A13" t="str">
            <v>Aggressive Behaviour</v>
          </cell>
          <cell r="B13" t="str">
            <v>000000000214</v>
          </cell>
          <cell r="C13" t="str">
            <v>Personal / Behavioural</v>
          </cell>
        </row>
        <row r="14">
          <cell r="A14" t="str">
            <v>Air (eg. Tyres)</v>
          </cell>
          <cell r="B14" t="str">
            <v>000000000239</v>
          </cell>
          <cell r="C14" t="str">
            <v>Pressure</v>
          </cell>
        </row>
        <row r="15">
          <cell r="A15" t="str">
            <v>Aircraft</v>
          </cell>
          <cell r="B15" t="str">
            <v>000000000067</v>
          </cell>
          <cell r="C15" t="str">
            <v>Vehicles/transportation</v>
          </cell>
        </row>
        <row r="16">
          <cell r="A16" t="str">
            <v>Alcohol / Drug Abuse</v>
          </cell>
          <cell r="B16" t="str">
            <v>000000000215</v>
          </cell>
          <cell r="C16" t="str">
            <v>Personal / Behavioural</v>
          </cell>
        </row>
        <row r="17">
          <cell r="A17" t="str">
            <v>Algae</v>
          </cell>
          <cell r="B17" t="str">
            <v>000000000001</v>
          </cell>
          <cell r="C17" t="str">
            <v>Biological</v>
          </cell>
        </row>
        <row r="18">
          <cell r="A18" t="str">
            <v>Alumina</v>
          </cell>
          <cell r="B18" t="str">
            <v>000000000613</v>
          </cell>
          <cell r="C18" t="str">
            <v>Substances</v>
          </cell>
          <cell r="D18" t="str">
            <v>Miscellaneous</v>
          </cell>
        </row>
        <row r="19">
          <cell r="A19" t="str">
            <v>Alumina Fluorinated</v>
          </cell>
          <cell r="B19" t="str">
            <v>000000000271</v>
          </cell>
          <cell r="C19" t="str">
            <v>Substances</v>
          </cell>
          <cell r="D19" t="str">
            <v>Miscellaneous</v>
          </cell>
        </row>
        <row r="20">
          <cell r="A20" t="str">
            <v>Alumina Hydrate</v>
          </cell>
          <cell r="B20" t="str">
            <v>000000000272</v>
          </cell>
          <cell r="C20" t="str">
            <v>Substances</v>
          </cell>
          <cell r="D20" t="str">
            <v>Miscellaneous</v>
          </cell>
        </row>
        <row r="21">
          <cell r="A21" t="str">
            <v>Alumina Primary</v>
          </cell>
          <cell r="B21" t="str">
            <v>000000000273</v>
          </cell>
          <cell r="C21" t="str">
            <v>Substances</v>
          </cell>
          <cell r="D21" t="str">
            <v>Miscellaneous</v>
          </cell>
        </row>
        <row r="22">
          <cell r="A22" t="str">
            <v>Alumina Secondary</v>
          </cell>
          <cell r="B22" t="str">
            <v>000000000588</v>
          </cell>
          <cell r="C22" t="str">
            <v>Substances</v>
          </cell>
          <cell r="D22" t="str">
            <v>Miscellaneous</v>
          </cell>
        </row>
        <row r="23">
          <cell r="A23" t="str">
            <v>Aluminium</v>
          </cell>
          <cell r="B23" t="str">
            <v>000000000274</v>
          </cell>
          <cell r="C23" t="str">
            <v>Substances</v>
          </cell>
          <cell r="D23" t="str">
            <v>Miscellaneous</v>
          </cell>
        </row>
        <row r="24">
          <cell r="A24" t="str">
            <v>Aluminium Fluoride</v>
          </cell>
          <cell r="B24" t="str">
            <v>000000000275</v>
          </cell>
          <cell r="C24" t="str">
            <v>Substances</v>
          </cell>
          <cell r="D24" t="str">
            <v>Miscellaneous</v>
          </cell>
        </row>
        <row r="25">
          <cell r="A25" t="str">
            <v>Ambient Heat</v>
          </cell>
          <cell r="B25" t="str">
            <v>000000000422</v>
          </cell>
          <cell r="C25" t="str">
            <v>Thermal/Fire/Explosion</v>
          </cell>
        </row>
        <row r="26">
          <cell r="A26" t="str">
            <v>Ammonia</v>
          </cell>
          <cell r="B26" t="str">
            <v>000000000614</v>
          </cell>
          <cell r="C26" t="str">
            <v>Substances</v>
          </cell>
          <cell r="D26" t="str">
            <v>Gases - Toxic</v>
          </cell>
        </row>
        <row r="27">
          <cell r="A27" t="str">
            <v>Ammonium Hydroxide</v>
          </cell>
          <cell r="B27" t="str">
            <v>000000000481</v>
          </cell>
          <cell r="C27" t="str">
            <v>Substances</v>
          </cell>
          <cell r="D27" t="str">
            <v>Corrosives</v>
          </cell>
        </row>
        <row r="28">
          <cell r="A28" t="str">
            <v>Ammonium Nitrate</v>
          </cell>
          <cell r="B28" t="str">
            <v>000000000482</v>
          </cell>
          <cell r="C28" t="str">
            <v>Substances</v>
          </cell>
          <cell r="D28" t="str">
            <v>Oxidizing Agents</v>
          </cell>
        </row>
        <row r="29">
          <cell r="A29" t="str">
            <v>Ammonium Sulfate</v>
          </cell>
          <cell r="B29" t="str">
            <v>000000000483</v>
          </cell>
          <cell r="C29" t="str">
            <v>Substances</v>
          </cell>
          <cell r="D29" t="str">
            <v>Miscellaneous</v>
          </cell>
        </row>
        <row r="30">
          <cell r="A30" t="str">
            <v>Ancillary Equipment</v>
          </cell>
          <cell r="B30" t="str">
            <v>000000000064</v>
          </cell>
          <cell r="C30" t="str">
            <v>Vehicles/transportation</v>
          </cell>
        </row>
        <row r="31">
          <cell r="A31" t="str">
            <v>ANFO (Ammonium Nitrate Fuel Oil Mix)</v>
          </cell>
          <cell r="B31" t="str">
            <v>000000000484</v>
          </cell>
          <cell r="C31" t="str">
            <v>Substances</v>
          </cell>
          <cell r="D31" t="str">
            <v>Explosives</v>
          </cell>
        </row>
        <row r="32">
          <cell r="A32" t="str">
            <v>Arc Flash</v>
          </cell>
          <cell r="B32" t="str">
            <v>000000000737</v>
          </cell>
          <cell r="C32" t="str">
            <v>Electrical / Magnetic</v>
          </cell>
        </row>
        <row r="33">
          <cell r="A33" t="str">
            <v>Argon</v>
          </cell>
          <cell r="B33" t="str">
            <v>000000000277</v>
          </cell>
          <cell r="C33" t="str">
            <v>Substances</v>
          </cell>
          <cell r="D33" t="str">
            <v>Gases - Other</v>
          </cell>
        </row>
        <row r="34">
          <cell r="A34" t="str">
            <v>Arsenic</v>
          </cell>
          <cell r="B34" t="str">
            <v>000000000278</v>
          </cell>
          <cell r="C34" t="str">
            <v>Substances</v>
          </cell>
          <cell r="D34" t="str">
            <v>Toxic/Poisonous</v>
          </cell>
        </row>
        <row r="35">
          <cell r="A35" t="str">
            <v>Arsenic Trioxide</v>
          </cell>
          <cell r="B35" t="str">
            <v>000000000651</v>
          </cell>
          <cell r="C35" t="str">
            <v>Substances</v>
          </cell>
          <cell r="D35" t="str">
            <v>Toxic/Poisonous</v>
          </cell>
        </row>
        <row r="36">
          <cell r="A36" t="str">
            <v>Arsine Gas</v>
          </cell>
          <cell r="B36" t="str">
            <v>000000000652</v>
          </cell>
          <cell r="C36" t="str">
            <v>Substances</v>
          </cell>
          <cell r="D36" t="str">
            <v>Gases - Toxic</v>
          </cell>
        </row>
        <row r="37">
          <cell r="A37" t="str">
            <v>Arson</v>
          </cell>
          <cell r="B37" t="str">
            <v>000000000168</v>
          </cell>
          <cell r="C37" t="str">
            <v>External Threats</v>
          </cell>
        </row>
        <row r="38">
          <cell r="A38" t="str">
            <v>Artesian</v>
          </cell>
          <cell r="B38" t="str">
            <v>000000000232</v>
          </cell>
          <cell r="C38" t="str">
            <v>Pressure</v>
          </cell>
        </row>
        <row r="39">
          <cell r="A39" t="str">
            <v>Asbestos</v>
          </cell>
          <cell r="B39" t="str">
            <v>000000000661</v>
          </cell>
          <cell r="C39" t="str">
            <v>Substances</v>
          </cell>
          <cell r="D39" t="str">
            <v>Toxic/Poisonous</v>
          </cell>
        </row>
        <row r="40">
          <cell r="A40" t="str">
            <v>Avalanche</v>
          </cell>
          <cell r="B40" t="str">
            <v>000000000517</v>
          </cell>
          <cell r="C40" t="str">
            <v>Climatic / Natural Events</v>
          </cell>
        </row>
        <row r="41">
          <cell r="A41" t="str">
            <v>Avian Flu</v>
          </cell>
          <cell r="B41" t="str">
            <v>000000000003</v>
          </cell>
          <cell r="C41" t="str">
            <v>Biological</v>
          </cell>
        </row>
        <row r="42">
          <cell r="A42" t="str">
            <v>Aviation Fuel</v>
          </cell>
          <cell r="B42" t="str">
            <v>000000000279</v>
          </cell>
          <cell r="C42" t="str">
            <v>Substances</v>
          </cell>
          <cell r="D42" t="str">
            <v>Flammable/Combustible Liquids</v>
          </cell>
        </row>
        <row r="43">
          <cell r="A43" t="str">
            <v>Bacteria</v>
          </cell>
          <cell r="B43" t="str">
            <v>000000000004</v>
          </cell>
          <cell r="C43" t="str">
            <v>Biological</v>
          </cell>
        </row>
        <row r="44">
          <cell r="A44" t="str">
            <v>Barium</v>
          </cell>
          <cell r="B44" t="str">
            <v>000000000280</v>
          </cell>
          <cell r="C44" t="str">
            <v>Substances</v>
          </cell>
          <cell r="D44" t="str">
            <v>Toxic/Poisonous</v>
          </cell>
        </row>
        <row r="45">
          <cell r="A45" t="str">
            <v>Base Generating Material</v>
          </cell>
          <cell r="B45" t="str">
            <v>000000000609</v>
          </cell>
          <cell r="C45" t="str">
            <v>Waste</v>
          </cell>
        </row>
        <row r="46">
          <cell r="A46" t="str">
            <v>Bauxite</v>
          </cell>
          <cell r="B46" t="str">
            <v>000000000281</v>
          </cell>
          <cell r="C46" t="str">
            <v>Substances</v>
          </cell>
          <cell r="D46" t="str">
            <v>Miscellaneous</v>
          </cell>
        </row>
        <row r="47">
          <cell r="A47" t="str">
            <v>Bauxite Residue</v>
          </cell>
          <cell r="B47" t="str">
            <v>000000000615</v>
          </cell>
          <cell r="C47" t="str">
            <v>Substances</v>
          </cell>
          <cell r="D47" t="str">
            <v>Miscellaneous</v>
          </cell>
        </row>
        <row r="48">
          <cell r="A48" t="str">
            <v>Bench Stability</v>
          </cell>
          <cell r="B48" t="str">
            <v>000000000176</v>
          </cell>
          <cell r="C48" t="str">
            <v>Gravity</v>
          </cell>
        </row>
        <row r="49">
          <cell r="A49" t="str">
            <v>Bending/Twisting</v>
          </cell>
          <cell r="B49" t="str">
            <v>000000000577</v>
          </cell>
          <cell r="C49" t="str">
            <v>Ergonomics</v>
          </cell>
        </row>
        <row r="50">
          <cell r="A50" t="str">
            <v>Benzene</v>
          </cell>
          <cell r="B50" t="str">
            <v>000000000282</v>
          </cell>
          <cell r="C50" t="str">
            <v>Substances</v>
          </cell>
          <cell r="D50" t="str">
            <v>Flammable/Combustible Liquids</v>
          </cell>
        </row>
        <row r="51">
          <cell r="A51" t="str">
            <v>Benzo(a)pyrene</v>
          </cell>
          <cell r="B51" t="str">
            <v>000000000283</v>
          </cell>
          <cell r="C51" t="str">
            <v>Substances</v>
          </cell>
          <cell r="D51" t="str">
            <v>Toxic/Poisonous</v>
          </cell>
        </row>
        <row r="52">
          <cell r="A52" t="str">
            <v>Benzyl Alcohol</v>
          </cell>
          <cell r="B52" t="str">
            <v>000000000284</v>
          </cell>
          <cell r="C52" t="str">
            <v>Substances</v>
          </cell>
          <cell r="D52" t="str">
            <v>Toxic/Poisonous</v>
          </cell>
        </row>
        <row r="53">
          <cell r="A53" t="str">
            <v>Beryllium</v>
          </cell>
          <cell r="B53" t="str">
            <v>000000000616</v>
          </cell>
          <cell r="C53" t="str">
            <v>Substances</v>
          </cell>
          <cell r="D53" t="str">
            <v>Toxic/Poisonous</v>
          </cell>
        </row>
        <row r="54">
          <cell r="A54" t="str">
            <v>Bicycle / cyclist</v>
          </cell>
          <cell r="B54" t="str">
            <v>000000000055</v>
          </cell>
          <cell r="C54" t="str">
            <v>Vehicles/transportation</v>
          </cell>
        </row>
        <row r="55">
          <cell r="A55" t="str">
            <v>Biocides</v>
          </cell>
          <cell r="B55" t="str">
            <v>000000000285</v>
          </cell>
          <cell r="C55" t="str">
            <v>Substances</v>
          </cell>
          <cell r="D55" t="str">
            <v>Toxic/Poisonous</v>
          </cell>
        </row>
        <row r="56">
          <cell r="A56" t="str">
            <v>Biological</v>
          </cell>
          <cell r="B56" t="str">
            <v>000000000450</v>
          </cell>
          <cell r="C56" t="str">
            <v>Waste</v>
          </cell>
        </row>
        <row r="57">
          <cell r="A57" t="str">
            <v>Blasting Fumes</v>
          </cell>
          <cell r="B57" t="str">
            <v>000000000617</v>
          </cell>
          <cell r="C57" t="str">
            <v>Substances</v>
          </cell>
          <cell r="D57" t="str">
            <v>Miscellaneous</v>
          </cell>
        </row>
        <row r="58">
          <cell r="A58" t="str">
            <v>Blizzard</v>
          </cell>
          <cell r="B58" t="str">
            <v>000000000037</v>
          </cell>
          <cell r="C58" t="str">
            <v>Climatic / Natural Events</v>
          </cell>
        </row>
        <row r="59">
          <cell r="A59" t="str">
            <v>Blood Products</v>
          </cell>
          <cell r="B59" t="str">
            <v>000000000005</v>
          </cell>
          <cell r="C59" t="str">
            <v>Biological</v>
          </cell>
        </row>
        <row r="60">
          <cell r="A60" t="str">
            <v>Bodily Fluid</v>
          </cell>
          <cell r="B60" t="str">
            <v>000000000006</v>
          </cell>
          <cell r="C60" t="str">
            <v>Biological</v>
          </cell>
        </row>
        <row r="61">
          <cell r="A61" t="str">
            <v>Bomb</v>
          </cell>
          <cell r="B61" t="str">
            <v>000000000169</v>
          </cell>
          <cell r="C61" t="str">
            <v>External Threats</v>
          </cell>
        </row>
        <row r="62">
          <cell r="A62" t="str">
            <v>Borates Dust</v>
          </cell>
          <cell r="B62" t="str">
            <v>000000000618</v>
          </cell>
          <cell r="C62" t="str">
            <v>Substances</v>
          </cell>
          <cell r="D62" t="str">
            <v>Miscellaneous</v>
          </cell>
        </row>
        <row r="63">
          <cell r="A63" t="str">
            <v>Boron</v>
          </cell>
          <cell r="B63" t="str">
            <v>000000000619</v>
          </cell>
          <cell r="C63" t="str">
            <v>Substances</v>
          </cell>
          <cell r="D63" t="str">
            <v>Miscellaneous</v>
          </cell>
        </row>
        <row r="64">
          <cell r="A64" t="str">
            <v>Brake Fluid</v>
          </cell>
          <cell r="B64" t="str">
            <v>000000000591</v>
          </cell>
          <cell r="C64" t="str">
            <v>Substances</v>
          </cell>
          <cell r="D64" t="str">
            <v>Corrosives</v>
          </cell>
        </row>
        <row r="65">
          <cell r="A65" t="str">
            <v>Butane</v>
          </cell>
          <cell r="B65" t="str">
            <v>000000000287</v>
          </cell>
          <cell r="C65" t="str">
            <v>Substances</v>
          </cell>
          <cell r="D65" t="str">
            <v>Gases - Flammable</v>
          </cell>
        </row>
        <row r="66">
          <cell r="A66" t="str">
            <v>Cadmium</v>
          </cell>
          <cell r="B66" t="str">
            <v>000000000620</v>
          </cell>
          <cell r="C66" t="str">
            <v>Substances</v>
          </cell>
          <cell r="D66" t="str">
            <v>Toxic/Poisonous</v>
          </cell>
        </row>
        <row r="67">
          <cell r="A67" t="str">
            <v>Calcium Hydroxide (Hydrated Lime)</v>
          </cell>
          <cell r="B67" t="str">
            <v>000000000486</v>
          </cell>
          <cell r="C67" t="str">
            <v>Substances</v>
          </cell>
          <cell r="D67" t="str">
            <v>Corrosives</v>
          </cell>
        </row>
        <row r="68">
          <cell r="A68" t="str">
            <v>Calcium Hypochlorite</v>
          </cell>
          <cell r="B68" t="str">
            <v>000000000592</v>
          </cell>
          <cell r="C68" t="str">
            <v>Substances</v>
          </cell>
          <cell r="D68" t="str">
            <v>Oxidizing Agents</v>
          </cell>
        </row>
        <row r="69">
          <cell r="A69" t="str">
            <v>Calcium Oxide (Quick Lime)</v>
          </cell>
          <cell r="B69" t="str">
            <v>000000000487</v>
          </cell>
          <cell r="C69" t="str">
            <v>Substances</v>
          </cell>
          <cell r="D69" t="str">
            <v>Corrosives</v>
          </cell>
        </row>
        <row r="70">
          <cell r="A70" t="str">
            <v>Carbon Dioxide</v>
          </cell>
          <cell r="B70" t="str">
            <v>000000000621</v>
          </cell>
          <cell r="C70" t="str">
            <v>Substances</v>
          </cell>
          <cell r="D70" t="str">
            <v>Gases - Other</v>
          </cell>
        </row>
        <row r="71">
          <cell r="A71" t="str">
            <v>Carbon Disulfide</v>
          </cell>
          <cell r="B71" t="str">
            <v>000000000622</v>
          </cell>
          <cell r="C71" t="str">
            <v>Substances</v>
          </cell>
          <cell r="D71" t="str">
            <v>Flammable/Combustible Liquids</v>
          </cell>
        </row>
        <row r="72">
          <cell r="A72" t="str">
            <v>Carbon Monoxide</v>
          </cell>
          <cell r="B72" t="str">
            <v>000000000623</v>
          </cell>
          <cell r="C72" t="str">
            <v>Substances</v>
          </cell>
          <cell r="D72" t="str">
            <v>Gases - Toxic</v>
          </cell>
        </row>
        <row r="73">
          <cell r="A73" t="str">
            <v>Carcinogens</v>
          </cell>
          <cell r="B73" t="str">
            <v>000000000290</v>
          </cell>
          <cell r="C73" t="str">
            <v>Substances</v>
          </cell>
          <cell r="D73" t="str">
            <v>Toxic/Poisonous</v>
          </cell>
        </row>
        <row r="74">
          <cell r="A74" t="str">
            <v>Caustic Soda</v>
          </cell>
          <cell r="B74" t="str">
            <v>000000000291</v>
          </cell>
          <cell r="C74" t="str">
            <v>Substances</v>
          </cell>
          <cell r="D74" t="str">
            <v>Corrosives</v>
          </cell>
        </row>
        <row r="75">
          <cell r="A75" t="str">
            <v>Ceramic Fibres</v>
          </cell>
          <cell r="B75" t="str">
            <v>000000000624</v>
          </cell>
          <cell r="C75" t="str">
            <v>Substances</v>
          </cell>
          <cell r="D75" t="str">
            <v>Miscellaneous</v>
          </cell>
        </row>
        <row r="76">
          <cell r="A76" t="str">
            <v>Changes in Legal Systems</v>
          </cell>
          <cell r="B76" t="str">
            <v>000000000266</v>
          </cell>
          <cell r="C76" t="str">
            <v>Social / Cultural</v>
          </cell>
        </row>
        <row r="77">
          <cell r="A77" t="str">
            <v>Chemicals - Mixed</v>
          </cell>
          <cell r="B77" t="str">
            <v>000000000722</v>
          </cell>
          <cell r="C77" t="str">
            <v>Substances</v>
          </cell>
          <cell r="D77" t="str">
            <v>Miscellaneous</v>
          </cell>
        </row>
        <row r="78">
          <cell r="A78" t="str">
            <v>Chlorine</v>
          </cell>
          <cell r="B78" t="str">
            <v>000000000292</v>
          </cell>
          <cell r="C78" t="str">
            <v>Substances</v>
          </cell>
          <cell r="D78" t="str">
            <v>Gases - Toxic</v>
          </cell>
        </row>
        <row r="79">
          <cell r="A79" t="str">
            <v>Chlorofluorocarbons</v>
          </cell>
          <cell r="B79" t="str">
            <v>000000000625</v>
          </cell>
          <cell r="C79" t="str">
            <v>Substances</v>
          </cell>
          <cell r="D79" t="str">
            <v>Gases - Other</v>
          </cell>
        </row>
        <row r="80">
          <cell r="A80" t="str">
            <v>Chromic Acid</v>
          </cell>
          <cell r="B80" t="str">
            <v>000000000293</v>
          </cell>
          <cell r="C80" t="str">
            <v>Substances</v>
          </cell>
          <cell r="D80" t="str">
            <v>Corrosives</v>
          </cell>
        </row>
        <row r="81">
          <cell r="A81" t="str">
            <v>Chromium III</v>
          </cell>
          <cell r="B81" t="str">
            <v>000000000294</v>
          </cell>
          <cell r="C81" t="str">
            <v>Substances</v>
          </cell>
          <cell r="D81" t="str">
            <v>Toxic/Poisonous</v>
          </cell>
        </row>
        <row r="82">
          <cell r="A82" t="str">
            <v>Chromium VI</v>
          </cell>
          <cell r="B82" t="str">
            <v>000000000626</v>
          </cell>
          <cell r="C82" t="str">
            <v>Substances</v>
          </cell>
          <cell r="D82" t="str">
            <v>Toxic/Poisonous</v>
          </cell>
        </row>
        <row r="83">
          <cell r="A83" t="str">
            <v>Civil Unrest</v>
          </cell>
          <cell r="B83" t="str">
            <v>000000000170</v>
          </cell>
          <cell r="C83" t="str">
            <v>External Threats</v>
          </cell>
        </row>
        <row r="84">
          <cell r="A84" t="str">
            <v>Clean Fill</v>
          </cell>
          <cell r="B84" t="str">
            <v>000000000451</v>
          </cell>
          <cell r="C84" t="str">
            <v>Waste</v>
          </cell>
        </row>
        <row r="85">
          <cell r="A85" t="str">
            <v>Coal Tar Pitch Volatiles</v>
          </cell>
          <cell r="B85" t="str">
            <v>000000000627</v>
          </cell>
          <cell r="C85" t="str">
            <v>Substances</v>
          </cell>
          <cell r="D85" t="str">
            <v>Toxic/Poisonous</v>
          </cell>
        </row>
        <row r="86">
          <cell r="A86" t="str">
            <v>Coke</v>
          </cell>
          <cell r="B86" t="str">
            <v>000000000296</v>
          </cell>
          <cell r="C86" t="str">
            <v>Substances</v>
          </cell>
          <cell r="D86" t="str">
            <v>Miscellaneous</v>
          </cell>
        </row>
        <row r="87">
          <cell r="A87" t="str">
            <v>Cold Stress</v>
          </cell>
          <cell r="B87" t="str">
            <v>000000000423</v>
          </cell>
          <cell r="C87" t="str">
            <v>Thermal/Fire/Explosion</v>
          </cell>
        </row>
        <row r="88">
          <cell r="A88" t="str">
            <v>Confined Spaces</v>
          </cell>
          <cell r="B88" t="str">
            <v>000000000468</v>
          </cell>
          <cell r="C88" t="str">
            <v>Work Environment</v>
          </cell>
        </row>
        <row r="89">
          <cell r="A89" t="str">
            <v>Contact - Cold Gas</v>
          </cell>
          <cell r="B89" t="str">
            <v>000000000424</v>
          </cell>
          <cell r="C89" t="str">
            <v>Thermal/Fire/Explosion</v>
          </cell>
        </row>
        <row r="90">
          <cell r="A90" t="str">
            <v>Contact - Cold Liquid</v>
          </cell>
          <cell r="B90" t="str">
            <v>000000000425</v>
          </cell>
          <cell r="C90" t="str">
            <v>Thermal/Fire/Explosion</v>
          </cell>
        </row>
        <row r="91">
          <cell r="A91" t="str">
            <v>Contact - Cold Surface</v>
          </cell>
          <cell r="B91" t="str">
            <v>000000000426</v>
          </cell>
          <cell r="C91" t="str">
            <v>Thermal/Fire/Explosion</v>
          </cell>
        </row>
        <row r="92">
          <cell r="A92" t="str">
            <v>Contact - Hot Gas</v>
          </cell>
          <cell r="B92" t="str">
            <v>000000000427</v>
          </cell>
          <cell r="C92" t="str">
            <v>Thermal/Fire/Explosion</v>
          </cell>
        </row>
        <row r="93">
          <cell r="A93" t="str">
            <v>Contact - Hot Liquid</v>
          </cell>
          <cell r="B93" t="str">
            <v>000000000428</v>
          </cell>
          <cell r="C93" t="str">
            <v>Thermal/Fire/Explosion</v>
          </cell>
        </row>
        <row r="94">
          <cell r="A94" t="str">
            <v>Contact - Hot Surface</v>
          </cell>
          <cell r="B94" t="str">
            <v>000000000429</v>
          </cell>
          <cell r="C94" t="str">
            <v>Thermal/Fire/Explosion</v>
          </cell>
        </row>
        <row r="95">
          <cell r="A95" t="str">
            <v>Control Systems</v>
          </cell>
          <cell r="B95" t="str">
            <v>000000000073</v>
          </cell>
          <cell r="C95" t="str">
            <v>Electrical / Magnetic</v>
          </cell>
        </row>
        <row r="96">
          <cell r="A96" t="str">
            <v>Copper</v>
          </cell>
          <cell r="B96" t="str">
            <v>000000000297</v>
          </cell>
          <cell r="C96" t="str">
            <v>Substances</v>
          </cell>
          <cell r="D96" t="str">
            <v>Toxic/Poisonous</v>
          </cell>
        </row>
        <row r="97">
          <cell r="A97" t="str">
            <v>Copper Smelter Process Dust (ESP/WHB)</v>
          </cell>
          <cell r="B97" t="str">
            <v>000000000489</v>
          </cell>
          <cell r="C97" t="str">
            <v>Substances</v>
          </cell>
          <cell r="D97" t="str">
            <v>Miscellaneous</v>
          </cell>
        </row>
        <row r="98">
          <cell r="A98" t="str">
            <v>Copper Sulfate Pentahydrate</v>
          </cell>
          <cell r="B98" t="str">
            <v>000000000490</v>
          </cell>
          <cell r="C98" t="str">
            <v>Substances</v>
          </cell>
          <cell r="D98" t="str">
            <v>Miscellaneous</v>
          </cell>
        </row>
        <row r="99">
          <cell r="A99" t="str">
            <v>Cranes</v>
          </cell>
          <cell r="B99" t="str">
            <v>000000000059</v>
          </cell>
          <cell r="C99" t="str">
            <v>Vehicles/transportation</v>
          </cell>
        </row>
        <row r="100">
          <cell r="A100" t="str">
            <v>Cresylic Acid</v>
          </cell>
          <cell r="B100" t="str">
            <v>000000000491</v>
          </cell>
          <cell r="C100" t="str">
            <v>Substances</v>
          </cell>
          <cell r="D100" t="str">
            <v>Corrosives</v>
          </cell>
        </row>
        <row r="101">
          <cell r="A101" t="str">
            <v>Crushing</v>
          </cell>
          <cell r="B101" t="str">
            <v>000000000198</v>
          </cell>
          <cell r="C101" t="str">
            <v>Mechanical</v>
          </cell>
        </row>
        <row r="102">
          <cell r="A102" t="str">
            <v>Cryogenic Liquids</v>
          </cell>
          <cell r="B102" t="str">
            <v>000000000299</v>
          </cell>
          <cell r="C102" t="str">
            <v>Substances</v>
          </cell>
          <cell r="D102" t="str">
            <v>Gases - Other</v>
          </cell>
        </row>
        <row r="103">
          <cell r="A103" t="str">
            <v>Cryolite (Bath)</v>
          </cell>
          <cell r="B103" t="str">
            <v>000000000301</v>
          </cell>
          <cell r="C103" t="str">
            <v>Substances</v>
          </cell>
          <cell r="D103" t="str">
            <v>Miscellaneous</v>
          </cell>
        </row>
        <row r="104">
          <cell r="A104" t="str">
            <v>Cultural Heritage - Culture</v>
          </cell>
          <cell r="B104" t="str">
            <v>000000000706</v>
          </cell>
          <cell r="C104" t="str">
            <v>Social / Cultural</v>
          </cell>
        </row>
        <row r="105">
          <cell r="A105" t="str">
            <v>Cultural Heritage - Sites</v>
          </cell>
          <cell r="B105" t="str">
            <v>000000000261</v>
          </cell>
          <cell r="C105" t="str">
            <v>Social / Cultural</v>
          </cell>
        </row>
        <row r="106">
          <cell r="A106" t="str">
            <v>Cutting or Severing</v>
          </cell>
          <cell r="B106" t="str">
            <v>000000000199</v>
          </cell>
          <cell r="C106" t="str">
            <v>Mechanical</v>
          </cell>
        </row>
        <row r="107">
          <cell r="A107" t="str">
            <v>Cyclohexane</v>
          </cell>
          <cell r="B107" t="str">
            <v>000000000300</v>
          </cell>
          <cell r="C107" t="str">
            <v>Substances</v>
          </cell>
          <cell r="D107" t="str">
            <v>Flammable/Combustible Liquids</v>
          </cell>
        </row>
        <row r="108">
          <cell r="A108" t="str">
            <v>Cyclones / Hurricanes / Typhoons</v>
          </cell>
          <cell r="B108" t="str">
            <v>000000000039</v>
          </cell>
          <cell r="C108" t="str">
            <v>Climatic / Natural Events</v>
          </cell>
        </row>
        <row r="109">
          <cell r="A109" t="str">
            <v>DC &lt;24 Volts</v>
          </cell>
          <cell r="B109" t="str">
            <v>000000000523</v>
          </cell>
          <cell r="C109" t="str">
            <v>Electrical / Magnetic</v>
          </cell>
        </row>
        <row r="110">
          <cell r="A110" t="str">
            <v>DC 110 Volts</v>
          </cell>
          <cell r="B110" t="str">
            <v>000000000071</v>
          </cell>
          <cell r="C110" t="str">
            <v>Electrical / Magnetic</v>
          </cell>
        </row>
        <row r="111">
          <cell r="A111" t="str">
            <v>DC 240 Volts</v>
          </cell>
          <cell r="B111" t="str">
            <v>000000000072</v>
          </cell>
          <cell r="C111" t="str">
            <v>Electrical / Magnetic</v>
          </cell>
        </row>
        <row r="112">
          <cell r="A112" t="str">
            <v>DC Earth Leakage</v>
          </cell>
          <cell r="B112" t="str">
            <v>000000000074</v>
          </cell>
          <cell r="C112" t="str">
            <v>Electrical / Magnetic</v>
          </cell>
        </row>
        <row r="113">
          <cell r="A113" t="str">
            <v>DC Open Circuit</v>
          </cell>
          <cell r="B113" t="str">
            <v>000000000075</v>
          </cell>
          <cell r="C113" t="str">
            <v>Electrical / Magnetic</v>
          </cell>
        </row>
        <row r="114">
          <cell r="A114" t="str">
            <v>DC Short Circuit</v>
          </cell>
          <cell r="B114" t="str">
            <v>000000000076</v>
          </cell>
          <cell r="C114" t="str">
            <v>Electrical / Magnetic</v>
          </cell>
        </row>
        <row r="115">
          <cell r="A115" t="str">
            <v>Degreaser</v>
          </cell>
          <cell r="B115" t="str">
            <v>000000000303</v>
          </cell>
          <cell r="C115" t="str">
            <v>Substances</v>
          </cell>
          <cell r="D115" t="str">
            <v>Miscellaneous</v>
          </cell>
        </row>
        <row r="116">
          <cell r="A116" t="str">
            <v>Detergents</v>
          </cell>
          <cell r="B116" t="str">
            <v>000000000304</v>
          </cell>
          <cell r="C116" t="str">
            <v>Substances</v>
          </cell>
          <cell r="D116" t="str">
            <v>Miscellaneous</v>
          </cell>
        </row>
        <row r="117">
          <cell r="A117" t="str">
            <v>Diesel Exhaust Particulate (DP/DPM)</v>
          </cell>
          <cell r="B117" t="str">
            <v>000000000628</v>
          </cell>
          <cell r="C117" t="str">
            <v>Substances</v>
          </cell>
          <cell r="D117" t="str">
            <v>Miscellaneous</v>
          </cell>
        </row>
        <row r="118">
          <cell r="A118" t="str">
            <v>Diesel Exhaust Vapours</v>
          </cell>
          <cell r="B118" t="str">
            <v>000000000572</v>
          </cell>
          <cell r="C118" t="str">
            <v>Substances</v>
          </cell>
          <cell r="D118" t="str">
            <v>Miscellaneous</v>
          </cell>
        </row>
        <row r="119">
          <cell r="A119" t="str">
            <v>Diesel Fuel</v>
          </cell>
          <cell r="B119" t="str">
            <v>000000000305</v>
          </cell>
          <cell r="C119" t="str">
            <v>Substances</v>
          </cell>
          <cell r="D119" t="str">
            <v>Flammable/Combustible Liquids</v>
          </cell>
        </row>
        <row r="120">
          <cell r="A120" t="str">
            <v>Discrimination</v>
          </cell>
          <cell r="B120" t="str">
            <v>000000000262</v>
          </cell>
          <cell r="C120" t="str">
            <v>Social / Cultural</v>
          </cell>
        </row>
        <row r="121">
          <cell r="A121" t="str">
            <v>Draglines</v>
          </cell>
          <cell r="B121" t="str">
            <v>000000000062</v>
          </cell>
          <cell r="C121" t="str">
            <v>Vehicles/transportation</v>
          </cell>
        </row>
        <row r="122">
          <cell r="A122" t="str">
            <v>Dredging</v>
          </cell>
          <cell r="B122" t="str">
            <v>000000000153</v>
          </cell>
          <cell r="C122" t="str">
            <v>Natural environment/ecosystem</v>
          </cell>
        </row>
        <row r="123">
          <cell r="A123" t="str">
            <v>Dross</v>
          </cell>
          <cell r="B123" t="str">
            <v>000000000306</v>
          </cell>
          <cell r="C123" t="str">
            <v>Substances</v>
          </cell>
          <cell r="D123" t="str">
            <v>Miscellaneous</v>
          </cell>
        </row>
        <row r="124">
          <cell r="A124" t="str">
            <v>Drought</v>
          </cell>
          <cell r="B124" t="str">
            <v>000000000040</v>
          </cell>
          <cell r="C124" t="str">
            <v>Climatic / Natural Events</v>
          </cell>
        </row>
        <row r="125">
          <cell r="A125" t="str">
            <v>Dry Conditions</v>
          </cell>
          <cell r="B125" t="str">
            <v>000000000469</v>
          </cell>
          <cell r="C125" t="str">
            <v>Work Environment</v>
          </cell>
        </row>
        <row r="126">
          <cell r="A126" t="str">
            <v>Dump Stability</v>
          </cell>
          <cell r="B126" t="str">
            <v>000000000177</v>
          </cell>
          <cell r="C126" t="str">
            <v>Gravity</v>
          </cell>
        </row>
        <row r="127">
          <cell r="A127" t="str">
            <v>Dust - Coal</v>
          </cell>
          <cell r="B127" t="str">
            <v>000000000653</v>
          </cell>
          <cell r="C127" t="str">
            <v>Substances</v>
          </cell>
          <cell r="D127" t="str">
            <v>Miscellaneous</v>
          </cell>
        </row>
        <row r="128">
          <cell r="A128" t="str">
            <v>Dust - Fugitive emissions from operations</v>
          </cell>
          <cell r="B128" t="str">
            <v>000000000732</v>
          </cell>
          <cell r="C128" t="str">
            <v>Substances</v>
          </cell>
          <cell r="D128" t="str">
            <v>Miscellaneous</v>
          </cell>
        </row>
        <row r="129">
          <cell r="A129" t="str">
            <v>Dust - Inhalable</v>
          </cell>
          <cell r="B129" t="str">
            <v>000000000629</v>
          </cell>
          <cell r="C129" t="str">
            <v>Substances</v>
          </cell>
          <cell r="D129" t="str">
            <v>Miscellaneous</v>
          </cell>
        </row>
        <row r="130">
          <cell r="A130" t="str">
            <v>Dust - Organic</v>
          </cell>
          <cell r="B130" t="str">
            <v>000000000631</v>
          </cell>
          <cell r="C130" t="str">
            <v>Substances</v>
          </cell>
          <cell r="D130" t="str">
            <v>Miscellaneous</v>
          </cell>
        </row>
        <row r="131">
          <cell r="A131" t="str">
            <v>Dust - Respirable</v>
          </cell>
          <cell r="B131" t="str">
            <v>000000000630</v>
          </cell>
          <cell r="C131" t="str">
            <v>Substances</v>
          </cell>
          <cell r="D131" t="str">
            <v>Miscellaneous</v>
          </cell>
        </row>
        <row r="132">
          <cell r="A132" t="str">
            <v>Dust - Wood</v>
          </cell>
          <cell r="B132" t="str">
            <v>000000000632</v>
          </cell>
          <cell r="C132" t="str">
            <v>Substances</v>
          </cell>
          <cell r="D132" t="str">
            <v>Miscellaneous</v>
          </cell>
        </row>
        <row r="133">
          <cell r="A133" t="str">
            <v>Earthmoving equipment</v>
          </cell>
          <cell r="B133" t="str">
            <v>000000000060</v>
          </cell>
          <cell r="C133" t="str">
            <v>Vehicles/transportation</v>
          </cell>
        </row>
        <row r="134">
          <cell r="A134" t="str">
            <v>Earthquake</v>
          </cell>
          <cell r="B134" t="str">
            <v>000000000041</v>
          </cell>
          <cell r="C134" t="str">
            <v>Climatic / Natural Events</v>
          </cell>
        </row>
        <row r="135">
          <cell r="A135" t="str">
            <v>Economic / Community &amp; Social Governance Capital</v>
          </cell>
          <cell r="B135" t="str">
            <v>000000000709</v>
          </cell>
          <cell r="C135" t="str">
            <v>Social / Cultural</v>
          </cell>
        </row>
        <row r="136">
          <cell r="A136" t="str">
            <v>Economic / Community Rights</v>
          </cell>
          <cell r="B136" t="str">
            <v>000000000710</v>
          </cell>
          <cell r="C136" t="str">
            <v>Social / Cultural</v>
          </cell>
        </row>
        <row r="137">
          <cell r="A137" t="str">
            <v>Economic / Human Capital</v>
          </cell>
          <cell r="B137" t="str">
            <v>000000000707</v>
          </cell>
          <cell r="C137" t="str">
            <v>Social / Cultural</v>
          </cell>
        </row>
        <row r="138">
          <cell r="A138" t="str">
            <v>Economic / Livelihood - Financial Capital &amp; Productive Activities</v>
          </cell>
          <cell r="B138" t="str">
            <v>000000000263</v>
          </cell>
          <cell r="C138" t="str">
            <v>Social / Cultural</v>
          </cell>
        </row>
        <row r="139">
          <cell r="A139" t="str">
            <v>Economic / Natural Capital</v>
          </cell>
          <cell r="B139" t="str">
            <v>000000000708</v>
          </cell>
          <cell r="C139" t="str">
            <v>Social / Cultural</v>
          </cell>
        </row>
        <row r="140">
          <cell r="A140" t="str">
            <v>Ecosystem Change</v>
          </cell>
          <cell r="B140" t="str">
            <v>000000000154</v>
          </cell>
          <cell r="C140" t="str">
            <v>Natural environment/ecosystem</v>
          </cell>
        </row>
        <row r="141">
          <cell r="A141" t="str">
            <v>Electrical energy consumption</v>
          </cell>
          <cell r="B141" t="str">
            <v>000000000766</v>
          </cell>
          <cell r="C141" t="str">
            <v>Natural environment/ecosystem</v>
          </cell>
        </row>
        <row r="142">
          <cell r="A142" t="str">
            <v>Electromagnetic Radiation</v>
          </cell>
          <cell r="B142" t="str">
            <v>000000000241</v>
          </cell>
          <cell r="C142" t="str">
            <v>Radiation</v>
          </cell>
          <cell r="D142" t="str">
            <v>Non-Ionising</v>
          </cell>
        </row>
        <row r="143">
          <cell r="A143" t="str">
            <v>Employment</v>
          </cell>
          <cell r="B143" t="str">
            <v>000000000264</v>
          </cell>
          <cell r="C143" t="str">
            <v>Social / Cultural</v>
          </cell>
        </row>
        <row r="144">
          <cell r="A144" t="str">
            <v>Entonox</v>
          </cell>
          <cell r="B144" t="str">
            <v>000000000659</v>
          </cell>
          <cell r="C144" t="str">
            <v>Substances</v>
          </cell>
          <cell r="D144" t="str">
            <v>Gases - Other</v>
          </cell>
        </row>
        <row r="145">
          <cell r="A145" t="str">
            <v>Erosion</v>
          </cell>
          <cell r="B145" t="str">
            <v>000000000711</v>
          </cell>
          <cell r="C145" t="str">
            <v>Natural environment/ecosystem</v>
          </cell>
        </row>
        <row r="146">
          <cell r="A146" t="str">
            <v>Ethane</v>
          </cell>
          <cell r="B146" t="str">
            <v>000000000307</v>
          </cell>
          <cell r="C146" t="str">
            <v>Substances</v>
          </cell>
          <cell r="D146" t="str">
            <v>Gases - Flammable</v>
          </cell>
        </row>
        <row r="147">
          <cell r="A147" t="str">
            <v>Ethanol</v>
          </cell>
          <cell r="B147" t="str">
            <v>000000000308</v>
          </cell>
          <cell r="C147" t="str">
            <v>Substances</v>
          </cell>
          <cell r="D147" t="str">
            <v>Flammable/Combustible Liquids</v>
          </cell>
        </row>
        <row r="148">
          <cell r="A148" t="str">
            <v>Ethyl Acetate</v>
          </cell>
          <cell r="B148" t="str">
            <v>000000000309</v>
          </cell>
          <cell r="C148" t="str">
            <v>Substances</v>
          </cell>
          <cell r="D148" t="str">
            <v>Flammable/Combustible Liquids</v>
          </cell>
        </row>
        <row r="149">
          <cell r="A149" t="str">
            <v>Ethyl Benzene</v>
          </cell>
          <cell r="B149" t="str">
            <v>000000000310</v>
          </cell>
          <cell r="C149" t="str">
            <v>Substances</v>
          </cell>
          <cell r="D149" t="str">
            <v>Flammable/Combustible Liquids</v>
          </cell>
        </row>
        <row r="150">
          <cell r="A150" t="str">
            <v>Ethylene</v>
          </cell>
          <cell r="B150" t="str">
            <v>000000000311</v>
          </cell>
          <cell r="C150" t="str">
            <v>Substances</v>
          </cell>
          <cell r="D150" t="str">
            <v>Gases - Flammable</v>
          </cell>
        </row>
        <row r="151">
          <cell r="A151" t="str">
            <v>Ethylene Glycol (Coolant)</v>
          </cell>
          <cell r="B151" t="str">
            <v>000000000593</v>
          </cell>
          <cell r="C151" t="str">
            <v>Substances</v>
          </cell>
          <cell r="D151" t="str">
            <v>Flammable/Combustible Liquids</v>
          </cell>
        </row>
        <row r="152">
          <cell r="A152" t="str">
            <v>Explosion - Dust</v>
          </cell>
          <cell r="B152" t="str">
            <v>000000000430</v>
          </cell>
          <cell r="C152" t="str">
            <v>Thermal/Fire/Explosion</v>
          </cell>
        </row>
        <row r="153">
          <cell r="A153" t="str">
            <v>Explosion - Gas</v>
          </cell>
          <cell r="B153" t="str">
            <v>000000000432</v>
          </cell>
          <cell r="C153" t="str">
            <v>Thermal/Fire/Explosion</v>
          </cell>
        </row>
        <row r="154">
          <cell r="A154" t="str">
            <v>Explosion - Mine</v>
          </cell>
          <cell r="B154" t="str">
            <v>000000000433</v>
          </cell>
          <cell r="C154" t="str">
            <v>Thermal/Fire/Explosion</v>
          </cell>
        </row>
        <row r="155">
          <cell r="A155" t="str">
            <v>Explosion - Molten Material</v>
          </cell>
          <cell r="B155" t="str">
            <v>000000000434</v>
          </cell>
          <cell r="C155" t="str">
            <v>Thermal/Fire/Explosion</v>
          </cell>
        </row>
        <row r="156">
          <cell r="A156" t="str">
            <v>Explosion - Underground</v>
          </cell>
          <cell r="B156" t="str">
            <v>000000000435</v>
          </cell>
          <cell r="C156" t="str">
            <v>Thermal/Fire/Explosion</v>
          </cell>
        </row>
        <row r="157">
          <cell r="A157" t="str">
            <v>Explosives - Others</v>
          </cell>
          <cell r="B157" t="str">
            <v>000000000312</v>
          </cell>
          <cell r="C157" t="str">
            <v>Substances</v>
          </cell>
          <cell r="D157" t="str">
            <v>Explosives</v>
          </cell>
        </row>
        <row r="158">
          <cell r="A158" t="str">
            <v>Extreme Cold</v>
          </cell>
          <cell r="B158" t="str">
            <v>000000000436</v>
          </cell>
          <cell r="C158" t="str">
            <v>Thermal/Fire/Explosion</v>
          </cell>
        </row>
        <row r="159">
          <cell r="A159" t="str">
            <v>Extreme Heat</v>
          </cell>
          <cell r="B159" t="str">
            <v>000000000437</v>
          </cell>
          <cell r="C159" t="str">
            <v>Thermal/Fire/Explosion</v>
          </cell>
        </row>
        <row r="160">
          <cell r="A160" t="str">
            <v>Faecal Biota</v>
          </cell>
          <cell r="B160" t="str">
            <v>000000000009</v>
          </cell>
          <cell r="C160" t="str">
            <v>Biological</v>
          </cell>
        </row>
        <row r="161">
          <cell r="A161" t="str">
            <v>Fall at Level</v>
          </cell>
          <cell r="B161" t="str">
            <v>000000000178</v>
          </cell>
          <cell r="C161" t="str">
            <v>Gravity</v>
          </cell>
        </row>
        <row r="162">
          <cell r="A162" t="str">
            <v>Fall from Height</v>
          </cell>
          <cell r="B162" t="str">
            <v>000000000183</v>
          </cell>
          <cell r="C162" t="str">
            <v>Gravity</v>
          </cell>
        </row>
        <row r="163">
          <cell r="A163" t="str">
            <v>Fall into Depths</v>
          </cell>
          <cell r="B163" t="str">
            <v>000000000184</v>
          </cell>
          <cell r="C163" t="str">
            <v>Gravity</v>
          </cell>
        </row>
        <row r="164">
          <cell r="A164" t="str">
            <v>Falling Load</v>
          </cell>
          <cell r="B164" t="str">
            <v>000000000181</v>
          </cell>
          <cell r="C164" t="str">
            <v>Gravity</v>
          </cell>
        </row>
        <row r="165">
          <cell r="A165" t="str">
            <v>Falling Object / Material</v>
          </cell>
          <cell r="B165" t="str">
            <v>000000000179</v>
          </cell>
          <cell r="C165" t="str">
            <v>Gravity</v>
          </cell>
        </row>
        <row r="166">
          <cell r="A166" t="str">
            <v>Fatigue</v>
          </cell>
          <cell r="B166" t="str">
            <v>000000000218</v>
          </cell>
          <cell r="C166" t="str">
            <v>Personal / Behavioural</v>
          </cell>
        </row>
        <row r="167">
          <cell r="A167" t="str">
            <v>Ferric Sulfate</v>
          </cell>
          <cell r="B167" t="str">
            <v>000000000586</v>
          </cell>
          <cell r="C167" t="str">
            <v>Substances</v>
          </cell>
          <cell r="D167" t="str">
            <v>Toxic/Poisonous</v>
          </cell>
        </row>
        <row r="168">
          <cell r="A168" t="str">
            <v>Fertilizer</v>
          </cell>
          <cell r="B168" t="str">
            <v>000000000313</v>
          </cell>
          <cell r="C168" t="str">
            <v>Substances</v>
          </cell>
          <cell r="D168" t="str">
            <v>Miscellaneous</v>
          </cell>
        </row>
        <row r="169">
          <cell r="A169" t="str">
            <v>Fire - Bushfire/Wildfire/Grassfire</v>
          </cell>
          <cell r="B169" t="str">
            <v>000000000038</v>
          </cell>
          <cell r="C169" t="str">
            <v>Climatic / Natural Events</v>
          </cell>
        </row>
        <row r="170">
          <cell r="A170" t="str">
            <v>Fire - Surface - Fixed Plant</v>
          </cell>
          <cell r="B170" t="str">
            <v>000000000438</v>
          </cell>
          <cell r="C170" t="str">
            <v>Thermal/Fire/Explosion</v>
          </cell>
        </row>
        <row r="171">
          <cell r="A171" t="str">
            <v>Fire - Surface - Mobile Plant</v>
          </cell>
          <cell r="B171" t="str">
            <v>000000000439</v>
          </cell>
          <cell r="C171" t="str">
            <v>Thermal/Fire/Explosion</v>
          </cell>
        </row>
        <row r="172">
          <cell r="A172" t="str">
            <v>Fire - Underground - Fixed Plant</v>
          </cell>
          <cell r="B172" t="str">
            <v>000000000440</v>
          </cell>
          <cell r="C172" t="str">
            <v>Thermal/Fire/Explosion</v>
          </cell>
        </row>
        <row r="173">
          <cell r="A173" t="str">
            <v>Fire - Underground - Mobile Plant</v>
          </cell>
          <cell r="B173" t="str">
            <v>000000000441</v>
          </cell>
          <cell r="C173" t="str">
            <v>Thermal/Fire/Explosion</v>
          </cell>
        </row>
        <row r="174">
          <cell r="A174" t="str">
            <v>Fire Suppressant</v>
          </cell>
          <cell r="B174" t="str">
            <v>000000000314</v>
          </cell>
          <cell r="C174" t="str">
            <v>Substances</v>
          </cell>
          <cell r="D174" t="str">
            <v>Miscellaneous</v>
          </cell>
        </row>
        <row r="175">
          <cell r="A175" t="str">
            <v>Fixed Object</v>
          </cell>
          <cell r="B175" t="str">
            <v>000000000606</v>
          </cell>
          <cell r="C175" t="str">
            <v>Work Environment</v>
          </cell>
        </row>
        <row r="176">
          <cell r="A176" t="str">
            <v>Flocculant</v>
          </cell>
          <cell r="B176" t="str">
            <v>000000000318</v>
          </cell>
          <cell r="C176" t="str">
            <v>Substances</v>
          </cell>
          <cell r="D176" t="str">
            <v>Miscellaneous</v>
          </cell>
        </row>
        <row r="177">
          <cell r="A177" t="str">
            <v>Flood</v>
          </cell>
          <cell r="B177" t="str">
            <v>000000000042</v>
          </cell>
          <cell r="C177" t="str">
            <v>Climatic / Natural Events</v>
          </cell>
        </row>
        <row r="178">
          <cell r="A178" t="str">
            <v>Flora</v>
          </cell>
          <cell r="B178" t="str">
            <v>000000000011</v>
          </cell>
          <cell r="C178" t="str">
            <v>Biological</v>
          </cell>
        </row>
        <row r="179">
          <cell r="A179" t="str">
            <v>Flora Weed</v>
          </cell>
          <cell r="B179" t="str">
            <v>000000000012</v>
          </cell>
          <cell r="C179" t="str">
            <v>Biological</v>
          </cell>
        </row>
        <row r="180">
          <cell r="A180" t="str">
            <v>Flotation Reagents</v>
          </cell>
          <cell r="B180" t="str">
            <v>000000000319</v>
          </cell>
          <cell r="C180" t="str">
            <v>Substances</v>
          </cell>
          <cell r="D180" t="str">
            <v>Miscellaneous</v>
          </cell>
        </row>
        <row r="181">
          <cell r="A181" t="str">
            <v>Fluoride</v>
          </cell>
          <cell r="B181" t="str">
            <v>000000000633</v>
          </cell>
          <cell r="C181" t="str">
            <v>Substances</v>
          </cell>
          <cell r="D181" t="str">
            <v>Toxic/Poisonous</v>
          </cell>
        </row>
        <row r="182">
          <cell r="A182" t="str">
            <v>Fluorine</v>
          </cell>
          <cell r="B182" t="str">
            <v>000000000321</v>
          </cell>
          <cell r="C182" t="str">
            <v>Substances</v>
          </cell>
          <cell r="D182" t="str">
            <v>Gases - Toxic</v>
          </cell>
        </row>
        <row r="183">
          <cell r="A183" t="str">
            <v>Flux</v>
          </cell>
          <cell r="B183" t="str">
            <v>000000000322</v>
          </cell>
          <cell r="C183" t="str">
            <v>Substances</v>
          </cell>
          <cell r="D183" t="str">
            <v>Miscellaneous</v>
          </cell>
        </row>
        <row r="184">
          <cell r="A184" t="str">
            <v>Foggy / Misty Conditions</v>
          </cell>
          <cell r="B184" t="str">
            <v>000000000575</v>
          </cell>
          <cell r="C184" t="str">
            <v>Climatic / Natural Events</v>
          </cell>
        </row>
        <row r="185">
          <cell r="A185" t="str">
            <v>Fuel consumption</v>
          </cell>
          <cell r="B185" t="str">
            <v>000000000767</v>
          </cell>
          <cell r="C185" t="str">
            <v>Natural environment/ecosystem</v>
          </cell>
        </row>
        <row r="186">
          <cell r="A186" t="str">
            <v>Fungi</v>
          </cell>
          <cell r="B186" t="str">
            <v>000000000014</v>
          </cell>
          <cell r="C186" t="str">
            <v>Biological</v>
          </cell>
        </row>
        <row r="187">
          <cell r="A187" t="str">
            <v>Gamma / X-rays</v>
          </cell>
          <cell r="B187" t="str">
            <v>000000000691</v>
          </cell>
          <cell r="C187" t="str">
            <v>Radiation</v>
          </cell>
          <cell r="D187" t="str">
            <v>Ionising</v>
          </cell>
        </row>
        <row r="188">
          <cell r="A188" t="str">
            <v>Garden Waste</v>
          </cell>
          <cell r="B188" t="str">
            <v>000000000452</v>
          </cell>
          <cell r="C188" t="str">
            <v>Waste</v>
          </cell>
        </row>
        <row r="189">
          <cell r="A189" t="str">
            <v>Glare</v>
          </cell>
          <cell r="B189" t="str">
            <v>000000000192</v>
          </cell>
          <cell r="C189" t="str">
            <v>Lighting</v>
          </cell>
        </row>
        <row r="190">
          <cell r="A190" t="str">
            <v>Grease</v>
          </cell>
          <cell r="B190" t="str">
            <v>000000000323</v>
          </cell>
          <cell r="C190" t="str">
            <v>Substances</v>
          </cell>
          <cell r="D190" t="str">
            <v>Miscellaneous</v>
          </cell>
        </row>
        <row r="191">
          <cell r="A191" t="str">
            <v>Green House Gas</v>
          </cell>
          <cell r="B191" t="str">
            <v>000000000634</v>
          </cell>
          <cell r="C191" t="str">
            <v>Substances</v>
          </cell>
          <cell r="D191" t="str">
            <v>Miscellaneous</v>
          </cell>
        </row>
        <row r="192">
          <cell r="A192" t="str">
            <v>Grinding</v>
          </cell>
          <cell r="B192" t="str">
            <v>000000000204</v>
          </cell>
          <cell r="C192" t="str">
            <v>Mechanical</v>
          </cell>
        </row>
        <row r="193">
          <cell r="A193" t="str">
            <v>Ground</v>
          </cell>
          <cell r="B193" t="str">
            <v>000000000233</v>
          </cell>
          <cell r="C193" t="str">
            <v>Pressure</v>
          </cell>
        </row>
        <row r="194">
          <cell r="A194" t="str">
            <v>Hail</v>
          </cell>
          <cell r="B194" t="str">
            <v>000000000581</v>
          </cell>
          <cell r="C194" t="str">
            <v>Climatic / Natural Events</v>
          </cell>
        </row>
        <row r="195">
          <cell r="A195" t="str">
            <v>Hand Tool Use</v>
          </cell>
          <cell r="B195" t="str">
            <v>000000000162</v>
          </cell>
          <cell r="C195" t="str">
            <v>Ergonomics</v>
          </cell>
        </row>
        <row r="196">
          <cell r="A196" t="str">
            <v>Harassment</v>
          </cell>
          <cell r="B196" t="str">
            <v>000000000219</v>
          </cell>
          <cell r="C196" t="str">
            <v>Personal / Behavioural</v>
          </cell>
        </row>
        <row r="197">
          <cell r="A197" t="str">
            <v>Hazardous material transport</v>
          </cell>
          <cell r="B197" t="str">
            <v>000000000738</v>
          </cell>
          <cell r="C197" t="str">
            <v>Vehicles/transportation</v>
          </cell>
        </row>
        <row r="198">
          <cell r="A198" t="str">
            <v>Hazardous Waste</v>
          </cell>
          <cell r="B198" t="str">
            <v>000000000454</v>
          </cell>
          <cell r="C198" t="str">
            <v>Waste</v>
          </cell>
        </row>
        <row r="199">
          <cell r="A199" t="str">
            <v>Heat Stress</v>
          </cell>
          <cell r="B199" t="str">
            <v>000000000442</v>
          </cell>
          <cell r="C199" t="str">
            <v>Thermal/Fire/Explosion</v>
          </cell>
        </row>
        <row r="200">
          <cell r="A200" t="str">
            <v>Heat Transfer Fluid</v>
          </cell>
          <cell r="B200" t="str">
            <v>000000000324</v>
          </cell>
          <cell r="C200" t="str">
            <v>Substances</v>
          </cell>
          <cell r="D200" t="str">
            <v>Flammable/Combustible Liquids</v>
          </cell>
        </row>
        <row r="201">
          <cell r="A201" t="str">
            <v>Heavy Fuel Oil</v>
          </cell>
          <cell r="B201" t="str">
            <v>000000000325</v>
          </cell>
          <cell r="C201" t="str">
            <v>Substances</v>
          </cell>
          <cell r="D201" t="str">
            <v>Flammable/Combustible Liquids</v>
          </cell>
        </row>
        <row r="202">
          <cell r="A202" t="str">
            <v>Heavy Vehicles</v>
          </cell>
          <cell r="B202" t="str">
            <v>000000000052</v>
          </cell>
          <cell r="C202" t="str">
            <v>Vehicles/transportation</v>
          </cell>
        </row>
        <row r="203">
          <cell r="A203" t="str">
            <v>Heptafluoropropane</v>
          </cell>
          <cell r="B203" t="str">
            <v>000000000660</v>
          </cell>
          <cell r="C203" t="str">
            <v>Substances</v>
          </cell>
          <cell r="D203" t="str">
            <v>Gases - Other</v>
          </cell>
        </row>
        <row r="204">
          <cell r="A204" t="str">
            <v>Heptane</v>
          </cell>
          <cell r="B204" t="str">
            <v>000000000326</v>
          </cell>
          <cell r="C204" t="str">
            <v>Substances</v>
          </cell>
          <cell r="D204" t="str">
            <v>Flammable/Combustible Liquids</v>
          </cell>
        </row>
        <row r="205">
          <cell r="A205" t="str">
            <v>Herbicide</v>
          </cell>
          <cell r="B205" t="str">
            <v>000000000327</v>
          </cell>
          <cell r="C205" t="str">
            <v>Substances</v>
          </cell>
          <cell r="D205" t="str">
            <v>Toxic/Poisonous</v>
          </cell>
        </row>
        <row r="206">
          <cell r="A206" t="str">
            <v>Hexanes</v>
          </cell>
          <cell r="B206" t="str">
            <v>000000000328</v>
          </cell>
          <cell r="C206" t="str">
            <v>Substances</v>
          </cell>
          <cell r="D206" t="str">
            <v>Flammable/Combustible Liquids</v>
          </cell>
        </row>
        <row r="207">
          <cell r="A207" t="str">
            <v>High Level</v>
          </cell>
          <cell r="B207" t="str">
            <v>000000000193</v>
          </cell>
          <cell r="C207" t="str">
            <v>Lighting</v>
          </cell>
        </row>
        <row r="208">
          <cell r="A208" t="str">
            <v>High Voltage (&gt;480 Volts)</v>
          </cell>
          <cell r="B208" t="str">
            <v>000000000077</v>
          </cell>
          <cell r="C208" t="str">
            <v>Electrical / Magnetic</v>
          </cell>
        </row>
        <row r="209">
          <cell r="A209" t="str">
            <v>High Wall / Low Walls Stability</v>
          </cell>
          <cell r="B209" t="str">
            <v>000000000185</v>
          </cell>
          <cell r="C209" t="str">
            <v>Gravity</v>
          </cell>
        </row>
        <row r="210">
          <cell r="A210" t="str">
            <v>HIV/AIDS</v>
          </cell>
          <cell r="B210" t="str">
            <v>000000000017</v>
          </cell>
          <cell r="C210" t="str">
            <v>Biological</v>
          </cell>
        </row>
        <row r="211">
          <cell r="A211" t="str">
            <v>Housekeeping</v>
          </cell>
          <cell r="B211" t="str">
            <v>000000000605</v>
          </cell>
          <cell r="C211" t="str">
            <v>Work Environment</v>
          </cell>
        </row>
        <row r="212">
          <cell r="A212" t="str">
            <v>Hydraulic</v>
          </cell>
          <cell r="B212" t="str">
            <v>000000000234</v>
          </cell>
          <cell r="C212" t="str">
            <v>Pressure</v>
          </cell>
        </row>
        <row r="213">
          <cell r="A213" t="str">
            <v>Hydrocarbons</v>
          </cell>
          <cell r="B213" t="str">
            <v>000000000329</v>
          </cell>
          <cell r="C213" t="str">
            <v>Substances</v>
          </cell>
          <cell r="D213" t="str">
            <v>Flammable/Combustible Liquids</v>
          </cell>
        </row>
        <row r="214">
          <cell r="A214" t="str">
            <v>Hydrochloric Acid</v>
          </cell>
          <cell r="B214" t="str">
            <v>000000000330</v>
          </cell>
          <cell r="C214" t="str">
            <v>Substances</v>
          </cell>
          <cell r="D214" t="str">
            <v>Corrosives</v>
          </cell>
        </row>
        <row r="215">
          <cell r="A215" t="str">
            <v>Hydrofluoric Acid</v>
          </cell>
          <cell r="B215" t="str">
            <v>000000000331</v>
          </cell>
          <cell r="C215" t="str">
            <v>Substances</v>
          </cell>
          <cell r="D215" t="str">
            <v>Corrosives</v>
          </cell>
        </row>
        <row r="216">
          <cell r="A216" t="str">
            <v>Hydrogen</v>
          </cell>
          <cell r="B216" t="str">
            <v>000000000332</v>
          </cell>
          <cell r="C216" t="str">
            <v>Substances</v>
          </cell>
          <cell r="D216" t="str">
            <v>Gases - Flammable</v>
          </cell>
        </row>
        <row r="217">
          <cell r="A217" t="str">
            <v>Hydrogen Cyanide</v>
          </cell>
          <cell r="B217" t="str">
            <v>000000000635</v>
          </cell>
          <cell r="C217" t="str">
            <v>Substances</v>
          </cell>
          <cell r="D217" t="str">
            <v>Gases - Toxic</v>
          </cell>
        </row>
        <row r="218">
          <cell r="A218" t="str">
            <v>Hydrogen Fluoride</v>
          </cell>
          <cell r="B218" t="str">
            <v>000000000636</v>
          </cell>
          <cell r="C218" t="str">
            <v>Substances</v>
          </cell>
          <cell r="D218" t="str">
            <v>Gases - Toxic</v>
          </cell>
        </row>
        <row r="219">
          <cell r="A219" t="str">
            <v>Hydrogen Sulfide</v>
          </cell>
          <cell r="B219" t="str">
            <v>000000000637</v>
          </cell>
          <cell r="C219" t="str">
            <v>Substances</v>
          </cell>
          <cell r="D219" t="str">
            <v>Gases - Toxic</v>
          </cell>
        </row>
        <row r="220">
          <cell r="A220" t="str">
            <v>Hydrostatic</v>
          </cell>
          <cell r="B220" t="str">
            <v>000000000235</v>
          </cell>
          <cell r="C220" t="str">
            <v>Pressure</v>
          </cell>
        </row>
        <row r="221">
          <cell r="A221" t="str">
            <v>Ice</v>
          </cell>
          <cell r="B221" t="str">
            <v>000000000044</v>
          </cell>
          <cell r="C221" t="str">
            <v>Climatic / Natural Events</v>
          </cell>
        </row>
        <row r="222">
          <cell r="A222" t="str">
            <v>Impact</v>
          </cell>
          <cell r="B222" t="str">
            <v>000000000205</v>
          </cell>
          <cell r="C222" t="str">
            <v>Mechanical</v>
          </cell>
        </row>
        <row r="223">
          <cell r="A223" t="str">
            <v>Inadequate System Design</v>
          </cell>
          <cell r="B223" t="str">
            <v>000000000554</v>
          </cell>
          <cell r="C223" t="str">
            <v>Work Environment</v>
          </cell>
        </row>
        <row r="224">
          <cell r="A224" t="str">
            <v>Induced current</v>
          </cell>
          <cell r="B224" t="str">
            <v>000000000736</v>
          </cell>
          <cell r="C224" t="str">
            <v>Electrical / Magnetic</v>
          </cell>
        </row>
        <row r="225">
          <cell r="A225" t="str">
            <v>Infrared</v>
          </cell>
          <cell r="B225" t="str">
            <v>000000000242</v>
          </cell>
          <cell r="C225" t="str">
            <v>Radiation</v>
          </cell>
          <cell r="D225" t="str">
            <v>Non-Ionising</v>
          </cell>
        </row>
        <row r="226">
          <cell r="A226" t="str">
            <v>Inrush</v>
          </cell>
          <cell r="B226" t="str">
            <v>000000000236</v>
          </cell>
          <cell r="C226" t="str">
            <v>Pressure</v>
          </cell>
        </row>
        <row r="227">
          <cell r="A227" t="str">
            <v>Insecticide</v>
          </cell>
          <cell r="B227" t="str">
            <v>000000000594</v>
          </cell>
          <cell r="C227" t="str">
            <v>Substances</v>
          </cell>
          <cell r="D227" t="str">
            <v>Toxic/Poisonous</v>
          </cell>
        </row>
        <row r="228">
          <cell r="A228" t="str">
            <v>Insects / spiders</v>
          </cell>
          <cell r="B228" t="str">
            <v>000000000018</v>
          </cell>
          <cell r="C228" t="str">
            <v>Biological</v>
          </cell>
        </row>
        <row r="229">
          <cell r="A229" t="str">
            <v>Iron Chlorate</v>
          </cell>
          <cell r="B229" t="str">
            <v>000000000333</v>
          </cell>
          <cell r="C229" t="str">
            <v>Substances</v>
          </cell>
          <cell r="D229" t="str">
            <v>Miscellaneous</v>
          </cell>
        </row>
        <row r="230">
          <cell r="A230" t="str">
            <v>Iron Oxide</v>
          </cell>
          <cell r="B230" t="str">
            <v>000000000334</v>
          </cell>
          <cell r="C230" t="str">
            <v>Substances</v>
          </cell>
          <cell r="D230" t="str">
            <v>Miscellaneous</v>
          </cell>
        </row>
        <row r="231">
          <cell r="A231" t="str">
            <v>Iso-cyanates</v>
          </cell>
          <cell r="B231" t="str">
            <v>000000000335</v>
          </cell>
          <cell r="C231" t="str">
            <v>Substances</v>
          </cell>
          <cell r="D231" t="str">
            <v>Toxic/Poisonous</v>
          </cell>
        </row>
        <row r="232">
          <cell r="A232" t="str">
            <v>Iso-propyl Alcohol</v>
          </cell>
          <cell r="B232" t="str">
            <v>000000000336</v>
          </cell>
          <cell r="C232" t="str">
            <v>Substances</v>
          </cell>
          <cell r="D232" t="str">
            <v>Flammable/Combustible Liquids</v>
          </cell>
        </row>
        <row r="233">
          <cell r="A233" t="str">
            <v>Kaolin</v>
          </cell>
          <cell r="B233" t="str">
            <v>000000000337</v>
          </cell>
          <cell r="C233" t="str">
            <v>Substances</v>
          </cell>
          <cell r="D233" t="str">
            <v>Miscellaneous</v>
          </cell>
        </row>
        <row r="234">
          <cell r="A234" t="str">
            <v>Kerosene</v>
          </cell>
          <cell r="B234" t="str">
            <v>000000000338</v>
          </cell>
          <cell r="C234" t="str">
            <v>Substances</v>
          </cell>
          <cell r="D234" t="str">
            <v>Flammable/Combustible Liquids</v>
          </cell>
        </row>
        <row r="235">
          <cell r="A235" t="str">
            <v>Land &amp; Infrastructure - Access</v>
          </cell>
          <cell r="B235" t="str">
            <v>000000000728</v>
          </cell>
          <cell r="C235" t="str">
            <v>Social / Cultural</v>
          </cell>
        </row>
        <row r="236">
          <cell r="A236" t="str">
            <v>Land &amp; Infrastructure - Acquisition</v>
          </cell>
          <cell r="B236" t="str">
            <v>000000000729</v>
          </cell>
          <cell r="C236" t="str">
            <v>Social / Cultural</v>
          </cell>
        </row>
        <row r="237">
          <cell r="A237" t="str">
            <v>Land Filling</v>
          </cell>
          <cell r="B237" t="str">
            <v>000000000155</v>
          </cell>
          <cell r="C237" t="str">
            <v>Natural environment/ecosystem</v>
          </cell>
        </row>
        <row r="238">
          <cell r="A238" t="str">
            <v>Landmines</v>
          </cell>
          <cell r="B238" t="str">
            <v>000000000172</v>
          </cell>
          <cell r="C238" t="str">
            <v>External Threats</v>
          </cell>
        </row>
        <row r="239">
          <cell r="A239" t="str">
            <v>Landslides</v>
          </cell>
          <cell r="B239" t="str">
            <v>000000000045</v>
          </cell>
          <cell r="C239" t="str">
            <v>Climatic / Natural Events</v>
          </cell>
        </row>
        <row r="240">
          <cell r="A240" t="str">
            <v>Laser</v>
          </cell>
          <cell r="B240" t="str">
            <v>000000000245</v>
          </cell>
          <cell r="C240" t="str">
            <v>Radiation</v>
          </cell>
          <cell r="D240" t="str">
            <v>Non-Ionising</v>
          </cell>
        </row>
        <row r="241">
          <cell r="A241" t="str">
            <v>Lead</v>
          </cell>
          <cell r="B241" t="str">
            <v>000000000339</v>
          </cell>
          <cell r="C241" t="str">
            <v>Substances</v>
          </cell>
          <cell r="D241" t="str">
            <v>Toxic/Poisonous</v>
          </cell>
        </row>
        <row r="242">
          <cell r="A242" t="str">
            <v>Lead Carbonate</v>
          </cell>
          <cell r="B242" t="str">
            <v>000000000492</v>
          </cell>
          <cell r="C242" t="str">
            <v>Substances</v>
          </cell>
          <cell r="D242" t="str">
            <v>Toxic/Poisonous</v>
          </cell>
        </row>
        <row r="243">
          <cell r="A243" t="str">
            <v>Legionella</v>
          </cell>
          <cell r="B243" t="str">
            <v>000000000020</v>
          </cell>
          <cell r="C243" t="str">
            <v>Biological</v>
          </cell>
        </row>
        <row r="244">
          <cell r="A244" t="str">
            <v>Light/Medium Vehicles</v>
          </cell>
          <cell r="B244" t="str">
            <v>000000000053</v>
          </cell>
          <cell r="C244" t="str">
            <v>Vehicles/transportation</v>
          </cell>
        </row>
        <row r="245">
          <cell r="A245" t="str">
            <v>Lightning</v>
          </cell>
          <cell r="B245" t="str">
            <v>000000000046</v>
          </cell>
          <cell r="C245" t="str">
            <v>Climatic / Natural Events</v>
          </cell>
        </row>
        <row r="246">
          <cell r="A246" t="str">
            <v>Liquid Petroleum Gas (Propane)</v>
          </cell>
          <cell r="B246" t="str">
            <v>000000000341</v>
          </cell>
          <cell r="C246" t="str">
            <v>Substances</v>
          </cell>
          <cell r="D246" t="str">
            <v>Gases - Flammable</v>
          </cell>
        </row>
        <row r="247">
          <cell r="A247" t="str">
            <v>Livestock</v>
          </cell>
          <cell r="B247" t="str">
            <v>000000000032</v>
          </cell>
          <cell r="C247" t="str">
            <v>Biological</v>
          </cell>
        </row>
        <row r="248">
          <cell r="A248" t="str">
            <v>Load Handling</v>
          </cell>
          <cell r="B248" t="str">
            <v>000000000163</v>
          </cell>
          <cell r="C248" t="str">
            <v>Ergonomics</v>
          </cell>
        </row>
        <row r="249">
          <cell r="A249" t="str">
            <v>Loss of Power</v>
          </cell>
          <cell r="B249" t="str">
            <v>000000000078</v>
          </cell>
          <cell r="C249" t="str">
            <v>Electrical / Magnetic</v>
          </cell>
        </row>
        <row r="250">
          <cell r="A250" t="str">
            <v>Low Level</v>
          </cell>
          <cell r="B250" t="str">
            <v>000000000194</v>
          </cell>
          <cell r="C250" t="str">
            <v>Lighting</v>
          </cell>
        </row>
        <row r="251">
          <cell r="A251" t="str">
            <v>Low Voltage</v>
          </cell>
          <cell r="B251" t="str">
            <v>000000000079</v>
          </cell>
          <cell r="C251" t="str">
            <v>Electrical / Magnetic</v>
          </cell>
        </row>
        <row r="252">
          <cell r="A252" t="str">
            <v>Lubricant</v>
          </cell>
          <cell r="B252" t="str">
            <v>000000000342</v>
          </cell>
          <cell r="C252" t="str">
            <v>Substances</v>
          </cell>
          <cell r="D252" t="str">
            <v>Flammable/Combustible Liquids</v>
          </cell>
        </row>
        <row r="253">
          <cell r="A253" t="str">
            <v>Magnetic Fields - Geomagnetic</v>
          </cell>
          <cell r="B253" t="str">
            <v>000000000080</v>
          </cell>
          <cell r="C253" t="str">
            <v>Electrical / Magnetic</v>
          </cell>
        </row>
        <row r="254">
          <cell r="A254" t="str">
            <v>Magnetic Fields Intensity</v>
          </cell>
          <cell r="B254" t="str">
            <v>000000000081</v>
          </cell>
          <cell r="C254" t="str">
            <v>Electrical / Magnetic</v>
          </cell>
        </row>
        <row r="255">
          <cell r="A255" t="str">
            <v>Manganese</v>
          </cell>
          <cell r="B255" t="str">
            <v>000000000654</v>
          </cell>
          <cell r="C255" t="str">
            <v>Substances</v>
          </cell>
          <cell r="D255" t="str">
            <v>Toxic/Poisonous</v>
          </cell>
        </row>
        <row r="256">
          <cell r="A256" t="str">
            <v>Marine Life</v>
          </cell>
          <cell r="B256" t="str">
            <v>000000000022</v>
          </cell>
          <cell r="C256" t="str">
            <v>Biological</v>
          </cell>
        </row>
        <row r="257">
          <cell r="A257" t="str">
            <v>Marine Vessels / Ships</v>
          </cell>
          <cell r="B257" t="str">
            <v>000000000057</v>
          </cell>
          <cell r="C257" t="str">
            <v>Vehicles/transportation</v>
          </cell>
        </row>
        <row r="258">
          <cell r="A258" t="str">
            <v>Mass and Stability</v>
          </cell>
          <cell r="B258" t="str">
            <v>000000000206</v>
          </cell>
          <cell r="C258" t="str">
            <v>Mechanical</v>
          </cell>
        </row>
        <row r="259">
          <cell r="A259" t="str">
            <v>Mass and Velocity</v>
          </cell>
          <cell r="B259" t="str">
            <v>000000000207</v>
          </cell>
          <cell r="C259" t="str">
            <v>Mechanical</v>
          </cell>
        </row>
        <row r="260">
          <cell r="A260" t="str">
            <v>Mechanical</v>
          </cell>
          <cell r="B260" t="str">
            <v>000000000237</v>
          </cell>
          <cell r="C260" t="str">
            <v>Pressure</v>
          </cell>
        </row>
        <row r="261">
          <cell r="A261" t="str">
            <v>Mechanical Strength</v>
          </cell>
          <cell r="B261" t="str">
            <v>000000000208</v>
          </cell>
          <cell r="C261" t="str">
            <v>Mechanical</v>
          </cell>
        </row>
        <row r="262">
          <cell r="A262" t="str">
            <v>Mercury</v>
          </cell>
          <cell r="B262" t="str">
            <v>000000000343</v>
          </cell>
          <cell r="C262" t="str">
            <v>Substances</v>
          </cell>
          <cell r="D262" t="str">
            <v>Toxic/Poisonous</v>
          </cell>
        </row>
        <row r="263">
          <cell r="A263" t="str">
            <v>Metal Leachate (ARD)</v>
          </cell>
          <cell r="B263" t="str">
            <v>000000000721</v>
          </cell>
          <cell r="C263" t="str">
            <v>Substances</v>
          </cell>
          <cell r="D263" t="str">
            <v>Miscellaneous</v>
          </cell>
        </row>
        <row r="264">
          <cell r="A264" t="str">
            <v>Metallic Fumes</v>
          </cell>
          <cell r="B264" t="str">
            <v>000000000638</v>
          </cell>
          <cell r="C264" t="str">
            <v>Substances</v>
          </cell>
          <cell r="D264" t="str">
            <v>Miscellaneous</v>
          </cell>
        </row>
        <row r="265">
          <cell r="A265" t="str">
            <v>Methane</v>
          </cell>
          <cell r="B265" t="str">
            <v>000000000344</v>
          </cell>
          <cell r="C265" t="str">
            <v>Substances</v>
          </cell>
          <cell r="D265" t="str">
            <v>Gases - Flammable</v>
          </cell>
        </row>
        <row r="266">
          <cell r="A266" t="str">
            <v>Methyl Cyclopentane</v>
          </cell>
          <cell r="B266" t="str">
            <v>000000000345</v>
          </cell>
          <cell r="C266" t="str">
            <v>Substances</v>
          </cell>
          <cell r="D266" t="str">
            <v>Flammable/Combustible Liquids</v>
          </cell>
        </row>
        <row r="267">
          <cell r="A267" t="str">
            <v>Methyl Ethyl Ketone</v>
          </cell>
          <cell r="B267" t="str">
            <v>000000000346</v>
          </cell>
          <cell r="C267" t="str">
            <v>Substances</v>
          </cell>
          <cell r="D267" t="str">
            <v>Flammable/Combustible Liquids</v>
          </cell>
        </row>
        <row r="268">
          <cell r="A268" t="str">
            <v>Methyl Isobutyl Carbinol (MIBC)</v>
          </cell>
          <cell r="B268" t="str">
            <v>000000000347</v>
          </cell>
          <cell r="C268" t="str">
            <v>Substances</v>
          </cell>
          <cell r="D268" t="str">
            <v>Flammable/Combustible Liquids</v>
          </cell>
        </row>
        <row r="269">
          <cell r="A269" t="str">
            <v>Methyl Isobutyl Ketone</v>
          </cell>
          <cell r="B269" t="str">
            <v>000000000348</v>
          </cell>
          <cell r="C269" t="str">
            <v>Substances</v>
          </cell>
          <cell r="D269" t="str">
            <v>Flammable/Combustible Liquids</v>
          </cell>
        </row>
        <row r="270">
          <cell r="A270" t="str">
            <v>Methylated Spirits (Denatured Alcohol)</v>
          </cell>
          <cell r="B270" t="str">
            <v>000000000543</v>
          </cell>
          <cell r="C270" t="str">
            <v>Substances</v>
          </cell>
          <cell r="D270" t="str">
            <v>Flammable/Combustible Liquids</v>
          </cell>
        </row>
        <row r="271">
          <cell r="A271" t="str">
            <v>Mica</v>
          </cell>
          <cell r="B271" t="str">
            <v>000000000583</v>
          </cell>
          <cell r="C271" t="str">
            <v>Substances</v>
          </cell>
          <cell r="D271" t="str">
            <v>Miscellaneous</v>
          </cell>
        </row>
        <row r="272">
          <cell r="A272" t="str">
            <v>Micro-organisms - non-specific</v>
          </cell>
          <cell r="B272" t="str">
            <v>000000000574</v>
          </cell>
          <cell r="C272" t="str">
            <v>Biological</v>
          </cell>
        </row>
        <row r="273">
          <cell r="A273" t="str">
            <v>Microwave</v>
          </cell>
          <cell r="B273" t="str">
            <v>000000000444</v>
          </cell>
          <cell r="C273" t="str">
            <v>Thermal/Fire/Explosion</v>
          </cell>
        </row>
        <row r="274">
          <cell r="A274" t="str">
            <v>Mining Equipment</v>
          </cell>
          <cell r="B274" t="str">
            <v>000000000061</v>
          </cell>
          <cell r="C274" t="str">
            <v>Vehicles/transportation</v>
          </cell>
        </row>
        <row r="275">
          <cell r="A275" t="str">
            <v>Molten Materials</v>
          </cell>
          <cell r="B275" t="str">
            <v>000000000445</v>
          </cell>
          <cell r="C275" t="str">
            <v>Thermal/Fire/Explosion</v>
          </cell>
        </row>
        <row r="276">
          <cell r="A276" t="str">
            <v>Molten metal transport</v>
          </cell>
          <cell r="B276" t="str">
            <v>000000000065</v>
          </cell>
          <cell r="C276" t="str">
            <v>Vehicles/transportation</v>
          </cell>
        </row>
        <row r="277">
          <cell r="A277" t="str">
            <v>Molybdenum</v>
          </cell>
          <cell r="B277" t="str">
            <v>000000000655</v>
          </cell>
          <cell r="C277" t="str">
            <v>Substances</v>
          </cell>
          <cell r="D277" t="str">
            <v>Miscellaneous</v>
          </cell>
        </row>
        <row r="278">
          <cell r="A278" t="str">
            <v>Motorcycles</v>
          </cell>
          <cell r="B278" t="str">
            <v>000000000054</v>
          </cell>
          <cell r="C278" t="str">
            <v>Vehicles/transportation</v>
          </cell>
        </row>
        <row r="279">
          <cell r="A279" t="str">
            <v>Moving Equipment</v>
          </cell>
          <cell r="B279" t="str">
            <v>000000000552</v>
          </cell>
          <cell r="C279" t="str">
            <v>Mechanical</v>
          </cell>
        </row>
        <row r="280">
          <cell r="A280" t="str">
            <v>Muddy Conditions</v>
          </cell>
          <cell r="B280" t="str">
            <v>000000000576</v>
          </cell>
          <cell r="C280" t="str">
            <v>Climatic / Natural Events</v>
          </cell>
        </row>
        <row r="281">
          <cell r="A281" t="str">
            <v>Natural Gas</v>
          </cell>
          <cell r="B281" t="str">
            <v>000000000349</v>
          </cell>
          <cell r="C281" t="str">
            <v>Substances</v>
          </cell>
          <cell r="D281" t="str">
            <v>Gases - Flammable</v>
          </cell>
        </row>
        <row r="282">
          <cell r="A282" t="str">
            <v>N-Butanol</v>
          </cell>
          <cell r="B282" t="str">
            <v>000000000350</v>
          </cell>
          <cell r="C282" t="str">
            <v>Substances</v>
          </cell>
          <cell r="D282" t="str">
            <v>Flammable/Combustible Liquids</v>
          </cell>
        </row>
        <row r="283">
          <cell r="A283" t="str">
            <v>N-Hexane</v>
          </cell>
          <cell r="B283" t="str">
            <v>000000000351</v>
          </cell>
          <cell r="C283" t="str">
            <v>Substances</v>
          </cell>
          <cell r="D283" t="str">
            <v>Flammable/Combustible Liquids</v>
          </cell>
        </row>
        <row r="284">
          <cell r="A284" t="str">
            <v>Nickel</v>
          </cell>
          <cell r="B284" t="str">
            <v>000000000352</v>
          </cell>
          <cell r="C284" t="str">
            <v>Substances</v>
          </cell>
          <cell r="D284" t="str">
            <v>Toxic/Poisonous</v>
          </cell>
        </row>
        <row r="285">
          <cell r="A285" t="str">
            <v>Nitric Acid</v>
          </cell>
          <cell r="B285" t="str">
            <v>000000000353</v>
          </cell>
          <cell r="C285" t="str">
            <v>Substances</v>
          </cell>
          <cell r="D285" t="str">
            <v>Corrosives</v>
          </cell>
        </row>
        <row r="286">
          <cell r="A286" t="str">
            <v>Nitrogen</v>
          </cell>
          <cell r="B286" t="str">
            <v>000000000354</v>
          </cell>
          <cell r="C286" t="str">
            <v>Substances</v>
          </cell>
          <cell r="D286" t="str">
            <v>Gases - Other</v>
          </cell>
        </row>
        <row r="287">
          <cell r="A287" t="str">
            <v>Nitrogen - Liquid Cryogenic</v>
          </cell>
          <cell r="B287" t="str">
            <v>000000000496</v>
          </cell>
          <cell r="C287" t="str">
            <v>Substances</v>
          </cell>
          <cell r="D287" t="str">
            <v>Gases - Other</v>
          </cell>
        </row>
        <row r="288">
          <cell r="A288" t="str">
            <v>Nitrogen Dioxide</v>
          </cell>
          <cell r="B288" t="str">
            <v>000000000639</v>
          </cell>
          <cell r="C288" t="str">
            <v>Substances</v>
          </cell>
          <cell r="D288" t="str">
            <v>Gases - Toxic</v>
          </cell>
        </row>
        <row r="289">
          <cell r="A289" t="str">
            <v>Nitroglycerine</v>
          </cell>
          <cell r="B289" t="str">
            <v>000000000497</v>
          </cell>
          <cell r="C289" t="str">
            <v>Substances</v>
          </cell>
          <cell r="D289" t="str">
            <v>Explosives</v>
          </cell>
        </row>
        <row r="290">
          <cell r="A290" t="str">
            <v>Nitrous Oxide</v>
          </cell>
          <cell r="B290" t="str">
            <v>000000000640</v>
          </cell>
          <cell r="C290" t="str">
            <v>Substances</v>
          </cell>
          <cell r="D290" t="str">
            <v>Gases - Other</v>
          </cell>
        </row>
        <row r="291">
          <cell r="A291" t="str">
            <v>Noise (Community Issue)</v>
          </cell>
          <cell r="B291" t="str">
            <v>000000000730</v>
          </cell>
          <cell r="C291" t="str">
            <v>Sound / Vibration</v>
          </cell>
        </row>
        <row r="292">
          <cell r="A292" t="str">
            <v>Noise (Continuous)</v>
          </cell>
          <cell r="B292" t="str">
            <v>000000000256</v>
          </cell>
          <cell r="C292" t="str">
            <v>Sound / Vibration</v>
          </cell>
        </row>
        <row r="293">
          <cell r="A293" t="str">
            <v>Noise (Impact)</v>
          </cell>
          <cell r="B293" t="str">
            <v>000000000257</v>
          </cell>
          <cell r="C293" t="str">
            <v>Sound / Vibration</v>
          </cell>
        </row>
        <row r="294">
          <cell r="A294" t="str">
            <v>Non Asbestos Fibrous Silicates (NAFS)</v>
          </cell>
          <cell r="B294" t="str">
            <v>000000000641</v>
          </cell>
          <cell r="C294" t="str">
            <v>Substances</v>
          </cell>
          <cell r="D294" t="str">
            <v>Miscellaneous</v>
          </cell>
        </row>
        <row r="295">
          <cell r="A295" t="str">
            <v>Non Hazardous Waste</v>
          </cell>
          <cell r="B295" t="str">
            <v>000000000456</v>
          </cell>
          <cell r="C295" t="str">
            <v>Waste</v>
          </cell>
        </row>
        <row r="296">
          <cell r="A296" t="str">
            <v>Non Specific</v>
          </cell>
          <cell r="B296" t="str">
            <v>000000000457</v>
          </cell>
          <cell r="C296" t="str">
            <v>Waste</v>
          </cell>
        </row>
        <row r="297">
          <cell r="A297" t="str">
            <v>Non-adherence to policies/procedures</v>
          </cell>
          <cell r="B297" t="str">
            <v>000000000553</v>
          </cell>
          <cell r="C297" t="str">
            <v>Personal / Behavioural</v>
          </cell>
        </row>
        <row r="298">
          <cell r="A298" t="str">
            <v>Nonane</v>
          </cell>
          <cell r="B298" t="str">
            <v>000000000357</v>
          </cell>
          <cell r="C298" t="str">
            <v>Substances</v>
          </cell>
          <cell r="D298" t="str">
            <v>Flammable/Combustible Liquids</v>
          </cell>
        </row>
        <row r="299">
          <cell r="A299" t="str">
            <v>N-Pentane</v>
          </cell>
          <cell r="B299" t="str">
            <v>000000000358</v>
          </cell>
          <cell r="C299" t="str">
            <v>Substances</v>
          </cell>
          <cell r="D299" t="str">
            <v>Flammable/Combustible Liquids</v>
          </cell>
        </row>
        <row r="300">
          <cell r="A300" t="str">
            <v>Octane</v>
          </cell>
          <cell r="B300" t="str">
            <v>000000000359</v>
          </cell>
          <cell r="C300" t="str">
            <v>Substances</v>
          </cell>
          <cell r="D300" t="str">
            <v>Flammable/Combustible Liquids</v>
          </cell>
        </row>
        <row r="301">
          <cell r="A301" t="str">
            <v>Office / Paper / Cardboard</v>
          </cell>
          <cell r="B301" t="str">
            <v>000000000460</v>
          </cell>
          <cell r="C301" t="str">
            <v>Waste</v>
          </cell>
        </row>
        <row r="302">
          <cell r="A302" t="str">
            <v>Oil</v>
          </cell>
          <cell r="B302" t="str">
            <v>000000000459</v>
          </cell>
          <cell r="C302" t="str">
            <v>Waste</v>
          </cell>
        </row>
        <row r="303">
          <cell r="A303" t="str">
            <v>Oil Mist</v>
          </cell>
          <cell r="B303" t="str">
            <v>000000000360</v>
          </cell>
          <cell r="C303" t="str">
            <v>Substances</v>
          </cell>
          <cell r="D303" t="str">
            <v>Miscellaneous</v>
          </cell>
        </row>
        <row r="304">
          <cell r="A304" t="str">
            <v>Oils</v>
          </cell>
          <cell r="B304" t="str">
            <v>000000000361</v>
          </cell>
          <cell r="C304" t="str">
            <v>Substances</v>
          </cell>
          <cell r="D304" t="str">
            <v>Flammable/Combustible Liquids</v>
          </cell>
        </row>
        <row r="305">
          <cell r="A305" t="str">
            <v>Organic Peroxides</v>
          </cell>
          <cell r="B305" t="str">
            <v>000000000362</v>
          </cell>
          <cell r="C305" t="str">
            <v>Substances</v>
          </cell>
          <cell r="D305" t="str">
            <v>Oxidizing Agents</v>
          </cell>
        </row>
        <row r="306">
          <cell r="A306" t="str">
            <v>Organic Vapours</v>
          </cell>
          <cell r="B306" t="str">
            <v>000000000642</v>
          </cell>
          <cell r="C306" t="str">
            <v>Substances</v>
          </cell>
          <cell r="D306" t="str">
            <v>Miscellaneous</v>
          </cell>
        </row>
        <row r="307">
          <cell r="A307" t="str">
            <v>Oxygen</v>
          </cell>
          <cell r="B307" t="str">
            <v>000000000364</v>
          </cell>
          <cell r="C307" t="str">
            <v>Substances</v>
          </cell>
          <cell r="D307" t="str">
            <v>Gases - Other</v>
          </cell>
        </row>
        <row r="308">
          <cell r="A308" t="str">
            <v>Oxygen - Liquid Crygenic</v>
          </cell>
          <cell r="B308" t="str">
            <v>000000000499</v>
          </cell>
          <cell r="C308" t="str">
            <v>Substances</v>
          </cell>
          <cell r="D308" t="str">
            <v>Gases - Other</v>
          </cell>
        </row>
        <row r="309">
          <cell r="A309" t="str">
            <v>Ozone</v>
          </cell>
          <cell r="B309" t="str">
            <v>000000000365</v>
          </cell>
          <cell r="C309" t="str">
            <v>Substances</v>
          </cell>
          <cell r="D309" t="str">
            <v>Oxidizing Agents</v>
          </cell>
        </row>
        <row r="310">
          <cell r="A310" t="str">
            <v>Paint</v>
          </cell>
          <cell r="B310" t="str">
            <v>000000000366</v>
          </cell>
          <cell r="C310" t="str">
            <v>Substances</v>
          </cell>
          <cell r="D310" t="str">
            <v>Miscellaneous</v>
          </cell>
        </row>
        <row r="311">
          <cell r="A311" t="str">
            <v>Paint Thinners</v>
          </cell>
          <cell r="B311" t="str">
            <v>000000000595</v>
          </cell>
          <cell r="C311" t="str">
            <v>Substances</v>
          </cell>
          <cell r="D311" t="str">
            <v>Flammable/Combustible Liquids</v>
          </cell>
        </row>
        <row r="312">
          <cell r="A312" t="str">
            <v>Paraffins -Liquid</v>
          </cell>
          <cell r="B312" t="str">
            <v>000000000596</v>
          </cell>
          <cell r="C312" t="str">
            <v>Substances</v>
          </cell>
          <cell r="D312" t="str">
            <v>Flammable/Combustible Liquids</v>
          </cell>
        </row>
        <row r="313">
          <cell r="A313" t="str">
            <v>Parasites</v>
          </cell>
          <cell r="B313" t="str">
            <v>000000000023</v>
          </cell>
          <cell r="C313" t="str">
            <v>Biological</v>
          </cell>
        </row>
        <row r="314">
          <cell r="A314" t="str">
            <v>Pedestrians</v>
          </cell>
          <cell r="B314" t="str">
            <v>000000000600</v>
          </cell>
          <cell r="C314" t="str">
            <v>Work Environment</v>
          </cell>
        </row>
        <row r="315">
          <cell r="A315" t="str">
            <v>Per Fluorocarbons</v>
          </cell>
          <cell r="B315" t="str">
            <v>000000000367</v>
          </cell>
          <cell r="C315" t="str">
            <v>Substances</v>
          </cell>
          <cell r="D315" t="str">
            <v>Gases - Other</v>
          </cell>
        </row>
        <row r="316">
          <cell r="A316" t="str">
            <v>Pesticide</v>
          </cell>
          <cell r="B316" t="str">
            <v>000000000598</v>
          </cell>
          <cell r="C316" t="str">
            <v>Substances</v>
          </cell>
          <cell r="D316" t="str">
            <v>Toxic/Poisonous</v>
          </cell>
        </row>
        <row r="317">
          <cell r="A317" t="str">
            <v>Petrol (Gasoline)</v>
          </cell>
          <cell r="B317" t="str">
            <v>000000000656</v>
          </cell>
          <cell r="C317" t="str">
            <v>Substances</v>
          </cell>
          <cell r="D317" t="str">
            <v>Flammable/Combustible Liquids</v>
          </cell>
        </row>
        <row r="318">
          <cell r="A318" t="str">
            <v>Phosgene</v>
          </cell>
          <cell r="B318" t="str">
            <v>000000000369</v>
          </cell>
          <cell r="C318" t="str">
            <v>Substances</v>
          </cell>
          <cell r="D318" t="str">
            <v>Gases - Toxic</v>
          </cell>
        </row>
        <row r="319">
          <cell r="A319" t="str">
            <v>Phosphate</v>
          </cell>
          <cell r="B319" t="str">
            <v>000000000370</v>
          </cell>
          <cell r="C319" t="str">
            <v>Substances</v>
          </cell>
          <cell r="D319" t="str">
            <v>Miscellaneous</v>
          </cell>
        </row>
        <row r="320">
          <cell r="A320" t="str">
            <v>Phosphoric Acid</v>
          </cell>
          <cell r="B320" t="str">
            <v>000000000500</v>
          </cell>
          <cell r="C320" t="str">
            <v>Substances</v>
          </cell>
          <cell r="D320" t="str">
            <v>Corrosives</v>
          </cell>
        </row>
        <row r="321">
          <cell r="A321" t="str">
            <v>Pinch Points</v>
          </cell>
          <cell r="B321" t="str">
            <v>000000000209</v>
          </cell>
          <cell r="C321" t="str">
            <v>Mechanical</v>
          </cell>
        </row>
        <row r="322">
          <cell r="A322" t="str">
            <v>Plastic</v>
          </cell>
          <cell r="B322" t="str">
            <v>000000000371</v>
          </cell>
          <cell r="C322" t="str">
            <v>Substances</v>
          </cell>
          <cell r="D322" t="str">
            <v>Miscellaneous</v>
          </cell>
        </row>
        <row r="323">
          <cell r="A323" t="str">
            <v>Pneumatic</v>
          </cell>
          <cell r="B323" t="str">
            <v>000000000238</v>
          </cell>
          <cell r="C323" t="str">
            <v>Pressure</v>
          </cell>
        </row>
        <row r="324">
          <cell r="A324" t="str">
            <v>Political Unrest</v>
          </cell>
          <cell r="B324" t="str">
            <v>000000000171</v>
          </cell>
          <cell r="C324" t="str">
            <v>External Threats</v>
          </cell>
        </row>
        <row r="325">
          <cell r="A325" t="str">
            <v>Poly Aromatic Hydrocarbons</v>
          </cell>
          <cell r="B325" t="str">
            <v>000000000372</v>
          </cell>
          <cell r="C325" t="str">
            <v>Substances</v>
          </cell>
          <cell r="D325" t="str">
            <v>Miscellaneous</v>
          </cell>
        </row>
        <row r="326">
          <cell r="A326" t="str">
            <v>Polychlorinated Biphenyls</v>
          </cell>
          <cell r="B326" t="str">
            <v>000000000373</v>
          </cell>
          <cell r="C326" t="str">
            <v>Substances</v>
          </cell>
          <cell r="D326" t="str">
            <v>Miscellaneous</v>
          </cell>
        </row>
        <row r="327">
          <cell r="A327" t="str">
            <v>Polychlorinated Dioxins</v>
          </cell>
          <cell r="B327" t="str">
            <v>000000000374</v>
          </cell>
          <cell r="C327" t="str">
            <v>Substances</v>
          </cell>
          <cell r="D327" t="str">
            <v>Miscellaneous</v>
          </cell>
        </row>
        <row r="328">
          <cell r="A328" t="str">
            <v>Polychlorinated Furans</v>
          </cell>
          <cell r="B328" t="str">
            <v>000000000375</v>
          </cell>
          <cell r="C328" t="str">
            <v>Substances</v>
          </cell>
          <cell r="D328" t="str">
            <v>Miscellaneous</v>
          </cell>
        </row>
        <row r="329">
          <cell r="A329" t="str">
            <v>Potassium</v>
          </cell>
          <cell r="B329" t="str">
            <v>000000000376</v>
          </cell>
          <cell r="C329" t="str">
            <v>Substances</v>
          </cell>
          <cell r="D329" t="str">
            <v>Flammable Solids</v>
          </cell>
        </row>
        <row r="330">
          <cell r="A330" t="str">
            <v>Potassium Chloride</v>
          </cell>
          <cell r="B330" t="str">
            <v>000000000377</v>
          </cell>
          <cell r="C330" t="str">
            <v>Substances</v>
          </cell>
          <cell r="D330" t="str">
            <v>Miscellaneous</v>
          </cell>
        </row>
        <row r="331">
          <cell r="A331" t="str">
            <v>Potassium Hydrogen Silica</v>
          </cell>
          <cell r="B331" t="str">
            <v>000000000378</v>
          </cell>
          <cell r="C331" t="str">
            <v>Substances</v>
          </cell>
          <cell r="D331" t="str">
            <v>Miscellaneous</v>
          </cell>
        </row>
        <row r="332">
          <cell r="A332" t="str">
            <v>Process Slurry</v>
          </cell>
          <cell r="B332" t="str">
            <v>000000000379</v>
          </cell>
          <cell r="C332" t="str">
            <v>Substances</v>
          </cell>
          <cell r="D332" t="str">
            <v>Miscellaneous</v>
          </cell>
        </row>
        <row r="333">
          <cell r="A333" t="str">
            <v>Process Water</v>
          </cell>
          <cell r="B333" t="str">
            <v>000000000380</v>
          </cell>
          <cell r="C333" t="str">
            <v>Substances</v>
          </cell>
          <cell r="D333" t="str">
            <v>Miscellaneous</v>
          </cell>
        </row>
        <row r="334">
          <cell r="A334" t="str">
            <v>Projectile</v>
          </cell>
          <cell r="B334" t="str">
            <v>000000000603</v>
          </cell>
          <cell r="C334" t="str">
            <v>Mechanical</v>
          </cell>
        </row>
        <row r="335">
          <cell r="A335" t="str">
            <v>Propane</v>
          </cell>
          <cell r="B335" t="str">
            <v>000000000381</v>
          </cell>
          <cell r="C335" t="str">
            <v>Substances</v>
          </cell>
          <cell r="D335" t="str">
            <v>Gases - Flammable</v>
          </cell>
        </row>
        <row r="336">
          <cell r="A336" t="str">
            <v>Puncturing</v>
          </cell>
          <cell r="B336" t="str">
            <v>000000000210</v>
          </cell>
          <cell r="C336" t="str">
            <v>Mechanical</v>
          </cell>
        </row>
        <row r="337">
          <cell r="A337" t="str">
            <v>Pushing and Pulling</v>
          </cell>
          <cell r="B337" t="str">
            <v>000000000165</v>
          </cell>
          <cell r="C337" t="str">
            <v>Ergonomics</v>
          </cell>
        </row>
        <row r="338">
          <cell r="A338" t="str">
            <v>Putrescible Materials</v>
          </cell>
          <cell r="B338" t="str">
            <v>000000000461</v>
          </cell>
          <cell r="C338" t="str">
            <v>Waste</v>
          </cell>
        </row>
        <row r="339">
          <cell r="A339" t="str">
            <v>Radiant Heat</v>
          </cell>
          <cell r="B339" t="str">
            <v>000000000446</v>
          </cell>
          <cell r="C339" t="str">
            <v>Thermal/Fire/Explosion</v>
          </cell>
        </row>
        <row r="340">
          <cell r="A340" t="str">
            <v>Radioactive Dusts</v>
          </cell>
          <cell r="B340" t="str">
            <v>000000000248</v>
          </cell>
          <cell r="C340" t="str">
            <v>Radiation</v>
          </cell>
          <cell r="D340" t="str">
            <v>Ionising</v>
          </cell>
        </row>
        <row r="341">
          <cell r="A341" t="str">
            <v>Radioactive Gauges</v>
          </cell>
          <cell r="B341" t="str">
            <v>000000000247</v>
          </cell>
          <cell r="C341" t="str">
            <v>Radiation</v>
          </cell>
          <cell r="D341" t="str">
            <v>Ionising</v>
          </cell>
        </row>
        <row r="342">
          <cell r="A342" t="str">
            <v>Radioactive Waste Materials</v>
          </cell>
          <cell r="B342" t="str">
            <v>000000000731</v>
          </cell>
          <cell r="C342" t="str">
            <v>Waste</v>
          </cell>
        </row>
        <row r="343">
          <cell r="A343" t="str">
            <v>Radiofrequency &amp; Microwave</v>
          </cell>
          <cell r="B343" t="str">
            <v>000000000249</v>
          </cell>
          <cell r="C343" t="str">
            <v>Radiation</v>
          </cell>
          <cell r="D343" t="str">
            <v>Non-Ionising</v>
          </cell>
        </row>
        <row r="344">
          <cell r="A344" t="str">
            <v>Radon, Thoron and Decay Products</v>
          </cell>
          <cell r="B344" t="str">
            <v>000000000250</v>
          </cell>
          <cell r="C344" t="str">
            <v>Radiation</v>
          </cell>
          <cell r="D344" t="str">
            <v>Ionising</v>
          </cell>
        </row>
        <row r="345">
          <cell r="A345" t="str">
            <v>Rain</v>
          </cell>
          <cell r="B345" t="str">
            <v>000000000542</v>
          </cell>
          <cell r="C345" t="str">
            <v>Climatic / Natural Events</v>
          </cell>
        </row>
        <row r="346">
          <cell r="A346" t="str">
            <v>Reduced capacity for work - mental</v>
          </cell>
          <cell r="B346" t="str">
            <v>000000000752</v>
          </cell>
          <cell r="C346" t="str">
            <v>Personal / Behavioural</v>
          </cell>
        </row>
        <row r="347">
          <cell r="A347" t="str">
            <v>Reduced capacity for work - physical</v>
          </cell>
          <cell r="B347" t="str">
            <v>000000000751</v>
          </cell>
          <cell r="C347" t="str">
            <v>Personal / Behavioural</v>
          </cell>
        </row>
        <row r="348">
          <cell r="A348" t="str">
            <v>Refrigerant Gas</v>
          </cell>
          <cell r="B348" t="str">
            <v>000000000643</v>
          </cell>
          <cell r="C348" t="str">
            <v>Substances</v>
          </cell>
          <cell r="D348" t="str">
            <v>Gases - Other</v>
          </cell>
        </row>
        <row r="349">
          <cell r="A349" t="str">
            <v>Relationships - Community Groups</v>
          </cell>
          <cell r="B349" t="str">
            <v>000000000723</v>
          </cell>
          <cell r="C349" t="str">
            <v>Social / Cultural</v>
          </cell>
        </row>
        <row r="350">
          <cell r="A350" t="str">
            <v>Relationships - Government</v>
          </cell>
          <cell r="B350" t="str">
            <v>000000000724</v>
          </cell>
          <cell r="C350" t="str">
            <v>Social / Cultural</v>
          </cell>
        </row>
        <row r="351">
          <cell r="A351" t="str">
            <v>Relationships - Media</v>
          </cell>
          <cell r="B351" t="str">
            <v>000000000726</v>
          </cell>
          <cell r="C351" t="str">
            <v>Social / Cultural</v>
          </cell>
        </row>
        <row r="352">
          <cell r="A352" t="str">
            <v>Relationships - Non-government Organisations (NGOs)</v>
          </cell>
          <cell r="B352" t="str">
            <v>000000000725</v>
          </cell>
          <cell r="C352" t="str">
            <v>Social / Cultural</v>
          </cell>
        </row>
        <row r="353">
          <cell r="A353" t="str">
            <v>Remote Activities / Isolation</v>
          </cell>
          <cell r="B353" t="str">
            <v>000000000471</v>
          </cell>
          <cell r="C353" t="str">
            <v>Work Environment</v>
          </cell>
        </row>
        <row r="354">
          <cell r="A354" t="str">
            <v>Remote controlled equipment</v>
          </cell>
          <cell r="B354" t="str">
            <v>000000000066</v>
          </cell>
          <cell r="C354" t="str">
            <v>Vehicles/transportation</v>
          </cell>
        </row>
        <row r="355">
          <cell r="A355" t="str">
            <v>Repetitive Motion Actions</v>
          </cell>
          <cell r="B355" t="str">
            <v>000000000166</v>
          </cell>
          <cell r="C355" t="str">
            <v>Ergonomics</v>
          </cell>
        </row>
        <row r="356">
          <cell r="A356" t="str">
            <v>Reproductive Toxicants</v>
          </cell>
          <cell r="B356" t="str">
            <v>000000000384</v>
          </cell>
          <cell r="C356" t="str">
            <v>Substances</v>
          </cell>
          <cell r="D356" t="str">
            <v>Toxic/Poisonous</v>
          </cell>
        </row>
        <row r="357">
          <cell r="A357" t="str">
            <v>Respirable Crystalline Silica</v>
          </cell>
          <cell r="B357" t="str">
            <v>000000000644</v>
          </cell>
          <cell r="C357" t="str">
            <v>Substances</v>
          </cell>
          <cell r="D357" t="str">
            <v>Miscellaneous</v>
          </cell>
        </row>
        <row r="358">
          <cell r="A358" t="str">
            <v>Rodents</v>
          </cell>
          <cell r="B358" t="str">
            <v>000000000026</v>
          </cell>
          <cell r="C358" t="str">
            <v>Biological</v>
          </cell>
        </row>
        <row r="359">
          <cell r="A359" t="str">
            <v>Roll Away</v>
          </cell>
          <cell r="B359" t="str">
            <v>000000000186</v>
          </cell>
          <cell r="C359" t="str">
            <v>Gravity</v>
          </cell>
        </row>
        <row r="360">
          <cell r="A360" t="str">
            <v>Roll Over</v>
          </cell>
          <cell r="B360" t="str">
            <v>000000000579</v>
          </cell>
          <cell r="C360" t="str">
            <v>Gravity</v>
          </cell>
        </row>
        <row r="361">
          <cell r="A361" t="str">
            <v>Roll-Over</v>
          </cell>
          <cell r="B361" t="str">
            <v>000000000211</v>
          </cell>
          <cell r="C361" t="str">
            <v>Mechanical</v>
          </cell>
        </row>
        <row r="362">
          <cell r="A362" t="str">
            <v>Rotating Equipment</v>
          </cell>
          <cell r="B362" t="str">
            <v>000000000578</v>
          </cell>
          <cell r="C362" t="str">
            <v>Mechanical</v>
          </cell>
        </row>
        <row r="363">
          <cell r="A363" t="str">
            <v>Rubber</v>
          </cell>
          <cell r="B363" t="str">
            <v>000000000385</v>
          </cell>
          <cell r="C363" t="str">
            <v>Substances</v>
          </cell>
          <cell r="D363" t="str">
            <v>Miscellaneous</v>
          </cell>
        </row>
        <row r="364">
          <cell r="A364" t="str">
            <v>Sabotage</v>
          </cell>
          <cell r="B364" t="str">
            <v>000000000174</v>
          </cell>
          <cell r="C364" t="str">
            <v>External Threats</v>
          </cell>
        </row>
        <row r="365">
          <cell r="A365" t="str">
            <v>Saline Water</v>
          </cell>
          <cell r="B365" t="str">
            <v>000000000386</v>
          </cell>
          <cell r="C365" t="str">
            <v>Substances</v>
          </cell>
          <cell r="D365" t="str">
            <v>Miscellaneous</v>
          </cell>
        </row>
        <row r="366">
          <cell r="A366" t="str">
            <v>Scrap Metal</v>
          </cell>
          <cell r="B366" t="str">
            <v>000000000462</v>
          </cell>
          <cell r="C366" t="str">
            <v>Waste</v>
          </cell>
        </row>
        <row r="367">
          <cell r="A367" t="str">
            <v>Selenium</v>
          </cell>
          <cell r="B367" t="str">
            <v>000000000645</v>
          </cell>
          <cell r="C367" t="str">
            <v>Substances</v>
          </cell>
          <cell r="D367" t="str">
            <v>Toxic/Poisonous</v>
          </cell>
        </row>
        <row r="368">
          <cell r="A368" t="str">
            <v>Sewage Effluent</v>
          </cell>
          <cell r="B368" t="str">
            <v>000000000387</v>
          </cell>
          <cell r="C368" t="str">
            <v>Substances</v>
          </cell>
          <cell r="D368" t="str">
            <v>Miscellaneous</v>
          </cell>
        </row>
        <row r="369">
          <cell r="A369" t="str">
            <v>Sharps</v>
          </cell>
          <cell r="B369" t="str">
            <v>000000000030</v>
          </cell>
          <cell r="C369" t="str">
            <v>Biological</v>
          </cell>
        </row>
        <row r="370">
          <cell r="A370" t="str">
            <v>Shift Work</v>
          </cell>
          <cell r="B370" t="str">
            <v>000000000226</v>
          </cell>
          <cell r="C370" t="str">
            <v>Personal / Behavioural</v>
          </cell>
        </row>
        <row r="371">
          <cell r="A371" t="str">
            <v>Silver</v>
          </cell>
          <cell r="B371" t="str">
            <v>000000000390</v>
          </cell>
          <cell r="C371" t="str">
            <v>Substances</v>
          </cell>
          <cell r="D371" t="str">
            <v>Toxic/Poisonous</v>
          </cell>
        </row>
        <row r="372">
          <cell r="A372" t="str">
            <v>Silver Nitrate</v>
          </cell>
          <cell r="B372" t="str">
            <v>000000000391</v>
          </cell>
          <cell r="C372" t="str">
            <v>Substances</v>
          </cell>
          <cell r="D372" t="str">
            <v>Oxidizing Agents</v>
          </cell>
        </row>
        <row r="373">
          <cell r="A373" t="str">
            <v>Slope Stability</v>
          </cell>
          <cell r="B373" t="str">
            <v>000000000187</v>
          </cell>
          <cell r="C373" t="str">
            <v>Gravity</v>
          </cell>
        </row>
        <row r="374">
          <cell r="A374" t="str">
            <v>Small Boat / Watercraft</v>
          </cell>
          <cell r="B374" t="str">
            <v>000000000599</v>
          </cell>
          <cell r="C374" t="str">
            <v>Vehicles/transportation</v>
          </cell>
        </row>
        <row r="375">
          <cell r="A375" t="str">
            <v>Snow</v>
          </cell>
          <cell r="B375" t="str">
            <v>000000000047</v>
          </cell>
          <cell r="C375" t="str">
            <v>Climatic / Natural Events</v>
          </cell>
        </row>
        <row r="376">
          <cell r="A376" t="str">
            <v>Sodium</v>
          </cell>
          <cell r="B376" t="str">
            <v>000000000392</v>
          </cell>
          <cell r="C376" t="str">
            <v>Substances</v>
          </cell>
          <cell r="D376" t="str">
            <v>Flammable Solids</v>
          </cell>
        </row>
        <row r="377">
          <cell r="A377" t="str">
            <v>Sodium Bifluoride</v>
          </cell>
          <cell r="B377" t="str">
            <v>000000000657</v>
          </cell>
          <cell r="C377" t="str">
            <v>Substances</v>
          </cell>
          <cell r="D377" t="str">
            <v>Toxic/Poisonous</v>
          </cell>
        </row>
        <row r="378">
          <cell r="A378" t="str">
            <v>Sodium Carbonate</v>
          </cell>
          <cell r="B378" t="str">
            <v>000000000394</v>
          </cell>
          <cell r="C378" t="str">
            <v>Substances</v>
          </cell>
          <cell r="D378" t="str">
            <v>Corrosives</v>
          </cell>
        </row>
        <row r="379">
          <cell r="A379" t="str">
            <v>Sodium Chloride</v>
          </cell>
          <cell r="B379" t="str">
            <v>000000000395</v>
          </cell>
          <cell r="C379" t="str">
            <v>Substances</v>
          </cell>
          <cell r="D379" t="str">
            <v>Miscellaneous</v>
          </cell>
        </row>
        <row r="380">
          <cell r="A380" t="str">
            <v>Sodium Cyanide</v>
          </cell>
          <cell r="B380" t="str">
            <v>000000000396</v>
          </cell>
          <cell r="C380" t="str">
            <v>Substances</v>
          </cell>
          <cell r="D380" t="str">
            <v>Toxic/Poisonous</v>
          </cell>
        </row>
        <row r="381">
          <cell r="A381" t="str">
            <v>Sodium Ferrocyanide</v>
          </cell>
          <cell r="B381" t="str">
            <v>000000000658</v>
          </cell>
          <cell r="C381" t="str">
            <v>Substances</v>
          </cell>
          <cell r="D381" t="str">
            <v>Miscellaneous</v>
          </cell>
        </row>
        <row r="382">
          <cell r="A382" t="str">
            <v>Sodium Fluoride</v>
          </cell>
          <cell r="B382" t="str">
            <v>000000000397</v>
          </cell>
          <cell r="C382" t="str">
            <v>Substances</v>
          </cell>
          <cell r="D382" t="str">
            <v>Toxic/Poisonous</v>
          </cell>
        </row>
        <row r="383">
          <cell r="A383" t="str">
            <v>Sodium Gluconate</v>
          </cell>
          <cell r="B383" t="str">
            <v>000000000398</v>
          </cell>
          <cell r="C383" t="str">
            <v>Substances</v>
          </cell>
          <cell r="D383" t="str">
            <v>Miscellaneous</v>
          </cell>
        </row>
        <row r="384">
          <cell r="A384" t="str">
            <v>Sodium Hydrosulfide</v>
          </cell>
          <cell r="B384" t="str">
            <v>000000000734</v>
          </cell>
          <cell r="C384" t="str">
            <v>Substances</v>
          </cell>
          <cell r="D384" t="str">
            <v>Miscellaneous</v>
          </cell>
        </row>
        <row r="385">
          <cell r="A385" t="str">
            <v>Sodium Hydrosulfite</v>
          </cell>
          <cell r="B385" t="str">
            <v>000000000502</v>
          </cell>
          <cell r="C385" t="str">
            <v>Substances</v>
          </cell>
          <cell r="D385" t="str">
            <v>Flammable Solids</v>
          </cell>
        </row>
        <row r="386">
          <cell r="A386" t="str">
            <v>Sodium Hydroxide</v>
          </cell>
          <cell r="B386" t="str">
            <v>000000000399</v>
          </cell>
          <cell r="C386" t="str">
            <v>Substances</v>
          </cell>
          <cell r="D386" t="str">
            <v>Corrosives</v>
          </cell>
        </row>
        <row r="387">
          <cell r="A387" t="str">
            <v>Sodium Hypochlorite</v>
          </cell>
          <cell r="B387" t="str">
            <v>000000000400</v>
          </cell>
          <cell r="C387" t="str">
            <v>Substances</v>
          </cell>
          <cell r="D387" t="str">
            <v>Corrosives</v>
          </cell>
        </row>
        <row r="388">
          <cell r="A388" t="str">
            <v>Sodium Metabisulfate</v>
          </cell>
          <cell r="B388" t="str">
            <v>000000000587</v>
          </cell>
          <cell r="C388" t="str">
            <v>Substances</v>
          </cell>
          <cell r="D388" t="str">
            <v>Miscellaneous</v>
          </cell>
        </row>
        <row r="389">
          <cell r="A389" t="str">
            <v>Sodium Oxalate</v>
          </cell>
          <cell r="B389" t="str">
            <v>000000000401</v>
          </cell>
          <cell r="C389" t="str">
            <v>Substances</v>
          </cell>
          <cell r="D389" t="str">
            <v>Oxidizing Agents</v>
          </cell>
        </row>
        <row r="390">
          <cell r="A390" t="str">
            <v>Sodium Sulfate</v>
          </cell>
          <cell r="B390" t="str">
            <v>000000000402</v>
          </cell>
          <cell r="C390" t="str">
            <v>Substances</v>
          </cell>
          <cell r="D390" t="str">
            <v>Miscellaneous</v>
          </cell>
        </row>
        <row r="391">
          <cell r="A391" t="str">
            <v>Sodium Sulfide</v>
          </cell>
          <cell r="B391" t="str">
            <v>000000000505</v>
          </cell>
          <cell r="C391" t="str">
            <v>Substances</v>
          </cell>
          <cell r="D391" t="str">
            <v>Corrosives</v>
          </cell>
        </row>
        <row r="392">
          <cell r="A392" t="str">
            <v>Sodium Tetraborate</v>
          </cell>
          <cell r="B392" t="str">
            <v>000000000403</v>
          </cell>
          <cell r="C392" t="str">
            <v>Substances</v>
          </cell>
          <cell r="D392" t="str">
            <v>Miscellaneous</v>
          </cell>
        </row>
        <row r="393">
          <cell r="A393" t="str">
            <v>Sodium Thiosulfate</v>
          </cell>
          <cell r="B393" t="str">
            <v>000000000506</v>
          </cell>
          <cell r="C393" t="str">
            <v>Substances</v>
          </cell>
          <cell r="D393" t="str">
            <v>Miscellaneous</v>
          </cell>
        </row>
        <row r="394">
          <cell r="A394" t="str">
            <v>Soil (contaminated)</v>
          </cell>
          <cell r="B394" t="str">
            <v>000000000584</v>
          </cell>
          <cell r="C394" t="str">
            <v>Substances</v>
          </cell>
          <cell r="D394" t="str">
            <v>Miscellaneous</v>
          </cell>
        </row>
        <row r="395">
          <cell r="A395" t="str">
            <v>Solvents</v>
          </cell>
          <cell r="B395" t="str">
            <v>000000000404</v>
          </cell>
          <cell r="C395" t="str">
            <v>Substances</v>
          </cell>
          <cell r="D395" t="str">
            <v>Flammable/Combustible Liquids</v>
          </cell>
        </row>
        <row r="396">
          <cell r="A396" t="str">
            <v>Spent Cell Lining or Spent Pot Lining</v>
          </cell>
          <cell r="B396" t="str">
            <v>000000000406</v>
          </cell>
          <cell r="C396" t="str">
            <v>Substances</v>
          </cell>
          <cell r="D396" t="str">
            <v>Flammable Solids</v>
          </cell>
        </row>
        <row r="397">
          <cell r="A397" t="str">
            <v>Spontaneous Combustion</v>
          </cell>
          <cell r="B397" t="str">
            <v>000000000447</v>
          </cell>
          <cell r="C397" t="str">
            <v>Thermal/Fire/Explosion</v>
          </cell>
        </row>
        <row r="398">
          <cell r="A398" t="str">
            <v>Stackers / reclaimers</v>
          </cell>
          <cell r="B398" t="str">
            <v>000000000063</v>
          </cell>
          <cell r="C398" t="str">
            <v>Vehicles/transportation</v>
          </cell>
        </row>
        <row r="399">
          <cell r="A399" t="str">
            <v>Stakeholder Expectations</v>
          </cell>
          <cell r="B399" t="str">
            <v>000000000267</v>
          </cell>
          <cell r="C399" t="str">
            <v>Social / Cultural</v>
          </cell>
        </row>
        <row r="400">
          <cell r="A400" t="str">
            <v>Static Electricity</v>
          </cell>
          <cell r="B400" t="str">
            <v>000000000083</v>
          </cell>
          <cell r="C400" t="str">
            <v>Electrical / Magnetic</v>
          </cell>
        </row>
        <row r="401">
          <cell r="A401" t="str">
            <v>Steam</v>
          </cell>
          <cell r="B401" t="str">
            <v>000000000604</v>
          </cell>
          <cell r="C401" t="str">
            <v>Pressure</v>
          </cell>
        </row>
        <row r="402">
          <cell r="A402" t="str">
            <v>Stored Energy</v>
          </cell>
          <cell r="B402" t="str">
            <v>000000000201</v>
          </cell>
          <cell r="C402" t="str">
            <v>Mechanical</v>
          </cell>
        </row>
        <row r="403">
          <cell r="A403" t="str">
            <v>Storms</v>
          </cell>
          <cell r="B403" t="str">
            <v>000000000048</v>
          </cell>
          <cell r="C403" t="str">
            <v>Climatic / Natural Events</v>
          </cell>
        </row>
        <row r="404">
          <cell r="A404" t="str">
            <v>Stress</v>
          </cell>
          <cell r="B404" t="str">
            <v>000000000220</v>
          </cell>
          <cell r="C404" t="str">
            <v>Personal / Behavioural</v>
          </cell>
        </row>
        <row r="405">
          <cell r="A405" t="str">
            <v>Subsistence and resource utlization</v>
          </cell>
          <cell r="B405" t="str">
            <v>000000000573</v>
          </cell>
          <cell r="C405" t="str">
            <v>Social / Cultural</v>
          </cell>
        </row>
        <row r="406">
          <cell r="A406" t="str">
            <v>Sulfur</v>
          </cell>
          <cell r="B406" t="str">
            <v>000000000585</v>
          </cell>
          <cell r="C406" t="str">
            <v>Substances</v>
          </cell>
          <cell r="D406" t="str">
            <v>Flammable Solids</v>
          </cell>
        </row>
        <row r="407">
          <cell r="A407" t="str">
            <v>Sulfur Dioxide</v>
          </cell>
          <cell r="B407" t="str">
            <v>000000000647</v>
          </cell>
          <cell r="C407" t="str">
            <v>Substances</v>
          </cell>
          <cell r="D407" t="str">
            <v>Gases - Toxic</v>
          </cell>
        </row>
        <row r="408">
          <cell r="A408" t="str">
            <v>Sulfur Trioxide</v>
          </cell>
          <cell r="B408" t="str">
            <v>000000000650</v>
          </cell>
          <cell r="C408" t="str">
            <v>Substances</v>
          </cell>
          <cell r="D408" t="str">
            <v>Gases - Toxic</v>
          </cell>
        </row>
        <row r="409">
          <cell r="A409" t="str">
            <v>Sulfuric Acid</v>
          </cell>
          <cell r="B409" t="str">
            <v>000000000408</v>
          </cell>
          <cell r="C409" t="str">
            <v>Substances</v>
          </cell>
          <cell r="D409" t="str">
            <v>Corrosives</v>
          </cell>
        </row>
        <row r="410">
          <cell r="A410" t="str">
            <v>Sulfuric Acid Mist</v>
          </cell>
          <cell r="B410" t="str">
            <v>000000000646</v>
          </cell>
          <cell r="C410" t="str">
            <v>Substances</v>
          </cell>
          <cell r="D410" t="str">
            <v>Toxic/Poisonous</v>
          </cell>
        </row>
        <row r="411">
          <cell r="A411" t="str">
            <v>Sulphur Hexafluoride</v>
          </cell>
          <cell r="B411" t="str">
            <v>000000000407</v>
          </cell>
          <cell r="C411" t="str">
            <v>Substances</v>
          </cell>
          <cell r="D411" t="str">
            <v>Gases - Other</v>
          </cell>
        </row>
        <row r="412">
          <cell r="A412" t="str">
            <v>Suspended Solids</v>
          </cell>
          <cell r="B412" t="str">
            <v>000000000727</v>
          </cell>
          <cell r="C412" t="str">
            <v>Substances</v>
          </cell>
          <cell r="D412" t="str">
            <v>Miscellaneous</v>
          </cell>
        </row>
        <row r="413">
          <cell r="A413" t="str">
            <v>Tailings</v>
          </cell>
          <cell r="B413" t="str">
            <v>000000000463</v>
          </cell>
          <cell r="C413" t="str">
            <v>Waste</v>
          </cell>
        </row>
        <row r="414">
          <cell r="A414" t="str">
            <v>Talc</v>
          </cell>
          <cell r="B414" t="str">
            <v>000000000611</v>
          </cell>
          <cell r="C414" t="str">
            <v>Substances</v>
          </cell>
          <cell r="D414" t="str">
            <v>Miscellaneous</v>
          </cell>
        </row>
        <row r="415">
          <cell r="A415" t="str">
            <v>Tar</v>
          </cell>
          <cell r="B415" t="str">
            <v>000000000409</v>
          </cell>
          <cell r="C415" t="str">
            <v>Substances</v>
          </cell>
          <cell r="D415" t="str">
            <v>Miscellaneous</v>
          </cell>
        </row>
        <row r="416">
          <cell r="A416" t="str">
            <v>Thallium</v>
          </cell>
          <cell r="B416" t="str">
            <v>000000000410</v>
          </cell>
          <cell r="C416" t="str">
            <v>Substances</v>
          </cell>
          <cell r="D416" t="str">
            <v>Toxic/Poisonous</v>
          </cell>
        </row>
        <row r="417">
          <cell r="A417" t="str">
            <v>Thiourea</v>
          </cell>
          <cell r="B417" t="str">
            <v>000000000510</v>
          </cell>
          <cell r="C417" t="str">
            <v>Substances</v>
          </cell>
          <cell r="D417" t="str">
            <v>Miscellaneous</v>
          </cell>
        </row>
        <row r="418">
          <cell r="A418" t="str">
            <v>Titanium Dioxide Slag</v>
          </cell>
          <cell r="B418" t="str">
            <v>000000000733</v>
          </cell>
          <cell r="C418" t="str">
            <v>Substances</v>
          </cell>
          <cell r="D418" t="str">
            <v>Miscellaneous</v>
          </cell>
        </row>
        <row r="419">
          <cell r="A419" t="str">
            <v>Toluene</v>
          </cell>
          <cell r="B419" t="str">
            <v>000000000412</v>
          </cell>
          <cell r="C419" t="str">
            <v>Substances</v>
          </cell>
          <cell r="D419" t="str">
            <v>Flammable/Combustible Liquids</v>
          </cell>
        </row>
        <row r="420">
          <cell r="A420" t="str">
            <v>Topography Modification</v>
          </cell>
          <cell r="B420" t="str">
            <v>000000000157</v>
          </cell>
          <cell r="C420" t="str">
            <v>Natural environment/ecosystem</v>
          </cell>
        </row>
        <row r="421">
          <cell r="A421" t="str">
            <v>Tornado</v>
          </cell>
          <cell r="B421" t="str">
            <v>000000000515</v>
          </cell>
          <cell r="C421" t="str">
            <v>Climatic / Natural Events</v>
          </cell>
        </row>
        <row r="422">
          <cell r="A422" t="str">
            <v>Trains</v>
          </cell>
          <cell r="B422" t="str">
            <v>000000000068</v>
          </cell>
          <cell r="C422" t="str">
            <v>Vehicles/transportation</v>
          </cell>
        </row>
        <row r="423">
          <cell r="A423" t="str">
            <v>Travel Health</v>
          </cell>
          <cell r="B423" t="str">
            <v>000000000473</v>
          </cell>
          <cell r="C423" t="str">
            <v>Work Environment</v>
          </cell>
        </row>
        <row r="424">
          <cell r="A424" t="str">
            <v>Tributyl Tin</v>
          </cell>
          <cell r="B424" t="str">
            <v>000000000415</v>
          </cell>
          <cell r="C424" t="str">
            <v>Substances</v>
          </cell>
          <cell r="D424" t="str">
            <v>Toxic/Poisonous</v>
          </cell>
        </row>
        <row r="425">
          <cell r="A425" t="str">
            <v>Trichloroethylene</v>
          </cell>
          <cell r="B425" t="str">
            <v>000000000511</v>
          </cell>
          <cell r="C425" t="str">
            <v>Substances</v>
          </cell>
          <cell r="D425" t="str">
            <v>Toxic/Poisonous</v>
          </cell>
        </row>
        <row r="426">
          <cell r="A426" t="str">
            <v>Trichloroisocyanuric Acid</v>
          </cell>
          <cell r="B426" t="str">
            <v>000000000597</v>
          </cell>
          <cell r="C426" t="str">
            <v>Substances</v>
          </cell>
          <cell r="D426" t="str">
            <v>Oxidizing Agents</v>
          </cell>
        </row>
        <row r="427">
          <cell r="A427" t="str">
            <v>Tsunami</v>
          </cell>
          <cell r="B427" t="str">
            <v>000000000049</v>
          </cell>
          <cell r="C427" t="str">
            <v>Climatic / Natural Events</v>
          </cell>
        </row>
        <row r="428">
          <cell r="A428" t="str">
            <v>Tyres</v>
          </cell>
          <cell r="B428" t="str">
            <v>000000000465</v>
          </cell>
          <cell r="C428" t="str">
            <v>Waste</v>
          </cell>
        </row>
        <row r="429">
          <cell r="A429" t="str">
            <v>Ultraviolet</v>
          </cell>
          <cell r="B429" t="str">
            <v>000000000251</v>
          </cell>
          <cell r="C429" t="str">
            <v>Radiation</v>
          </cell>
          <cell r="D429" t="str">
            <v>Non-Ionising</v>
          </cell>
        </row>
        <row r="430">
          <cell r="A430" t="str">
            <v>Unauthorised Entry onto Site</v>
          </cell>
          <cell r="B430" t="str">
            <v>000000000175</v>
          </cell>
          <cell r="C430" t="str">
            <v>External Threats</v>
          </cell>
        </row>
        <row r="431">
          <cell r="A431" t="str">
            <v>Underground strata stability</v>
          </cell>
          <cell r="B431" t="str">
            <v>000000000191</v>
          </cell>
          <cell r="C431" t="str">
            <v>Gravity</v>
          </cell>
        </row>
        <row r="432">
          <cell r="A432" t="str">
            <v>Uneven or Broken Ground</v>
          </cell>
          <cell r="B432" t="str">
            <v>000000000582</v>
          </cell>
          <cell r="C432" t="str">
            <v>Work Environment</v>
          </cell>
        </row>
        <row r="433">
          <cell r="A433" t="str">
            <v>Uranium</v>
          </cell>
          <cell r="B433" t="str">
            <v>000000000417</v>
          </cell>
          <cell r="C433" t="str">
            <v>Substances</v>
          </cell>
          <cell r="D433" t="str">
            <v>Toxic/Poisonous</v>
          </cell>
        </row>
        <row r="434">
          <cell r="A434" t="str">
            <v>Vacuum</v>
          </cell>
          <cell r="B434" t="str">
            <v>000000000212</v>
          </cell>
          <cell r="C434" t="str">
            <v>Mechanical</v>
          </cell>
        </row>
        <row r="435">
          <cell r="A435" t="str">
            <v>Vanadium</v>
          </cell>
          <cell r="B435" t="str">
            <v>000000000418</v>
          </cell>
          <cell r="C435" t="str">
            <v>Substances</v>
          </cell>
          <cell r="D435" t="str">
            <v>Toxic/Poisonous</v>
          </cell>
        </row>
        <row r="436">
          <cell r="A436" t="str">
            <v>Vegetation Clearing</v>
          </cell>
          <cell r="B436" t="str">
            <v>000000000158</v>
          </cell>
          <cell r="C436" t="str">
            <v>Natural environment/ecosystem</v>
          </cell>
        </row>
        <row r="437">
          <cell r="A437" t="str">
            <v>Ventilation</v>
          </cell>
          <cell r="B437" t="str">
            <v>000000000474</v>
          </cell>
          <cell r="C437" t="str">
            <v>Work Environment</v>
          </cell>
        </row>
        <row r="438">
          <cell r="A438" t="str">
            <v>Vibration - Hand/Arm</v>
          </cell>
          <cell r="B438" t="str">
            <v>000000000602</v>
          </cell>
          <cell r="C438" t="str">
            <v>Ergonomics</v>
          </cell>
        </row>
        <row r="439">
          <cell r="A439" t="str">
            <v>Vibration - Whole Body</v>
          </cell>
          <cell r="B439" t="str">
            <v>000000000525</v>
          </cell>
          <cell r="C439" t="str">
            <v>Ergonomics</v>
          </cell>
        </row>
        <row r="440">
          <cell r="A440" t="str">
            <v>Vibration (Community issue)</v>
          </cell>
          <cell r="B440" t="str">
            <v>000000000259</v>
          </cell>
          <cell r="C440" t="str">
            <v>Sound / Vibration</v>
          </cell>
        </row>
        <row r="441">
          <cell r="A441" t="str">
            <v>Violence / Crime</v>
          </cell>
          <cell r="B441" t="str">
            <v>000000000231</v>
          </cell>
          <cell r="C441" t="str">
            <v>Personal / Behavioural</v>
          </cell>
        </row>
        <row r="442">
          <cell r="A442" t="str">
            <v>Viruses</v>
          </cell>
          <cell r="B442" t="str">
            <v>000000000034</v>
          </cell>
          <cell r="C442" t="str">
            <v>Biological</v>
          </cell>
        </row>
        <row r="443">
          <cell r="A443" t="str">
            <v>Volatile Organic Carbons</v>
          </cell>
          <cell r="B443" t="str">
            <v>000000000648</v>
          </cell>
          <cell r="C443" t="str">
            <v>Substances</v>
          </cell>
          <cell r="D443" t="str">
            <v>Gases - Flammable</v>
          </cell>
        </row>
        <row r="444">
          <cell r="A444" t="str">
            <v>Volcanic Eruption</v>
          </cell>
          <cell r="B444" t="str">
            <v>000000000571</v>
          </cell>
          <cell r="C444" t="str">
            <v>Climatic / Natural Events</v>
          </cell>
        </row>
        <row r="445">
          <cell r="A445" t="str">
            <v>Volcanic event</v>
          </cell>
          <cell r="B445" t="str">
            <v>000000000739</v>
          </cell>
          <cell r="C445" t="str">
            <v>Climatic / Natural Events</v>
          </cell>
        </row>
        <row r="446">
          <cell r="A446" t="str">
            <v>War</v>
          </cell>
          <cell r="B446" t="str">
            <v>000000000173</v>
          </cell>
          <cell r="C446" t="str">
            <v>External Threats</v>
          </cell>
        </row>
        <row r="447">
          <cell r="A447" t="str">
            <v>Water</v>
          </cell>
          <cell r="B447" t="str">
            <v>000000000466</v>
          </cell>
          <cell r="C447" t="str">
            <v>Waste</v>
          </cell>
        </row>
        <row r="448">
          <cell r="A448" t="str">
            <v>Water Abstraction</v>
          </cell>
          <cell r="B448" t="str">
            <v>000000000580</v>
          </cell>
          <cell r="C448" t="str">
            <v>Natural environment/ecosystem</v>
          </cell>
        </row>
        <row r="449">
          <cell r="A449" t="str">
            <v>Waterway Diversion</v>
          </cell>
          <cell r="B449" t="str">
            <v>000000000160</v>
          </cell>
          <cell r="C449" t="str">
            <v>Natural environment/ecosystem</v>
          </cell>
        </row>
        <row r="450">
          <cell r="A450" t="str">
            <v>Wearing / Scraping</v>
          </cell>
          <cell r="B450" t="str">
            <v>000000000197</v>
          </cell>
          <cell r="C450" t="str">
            <v>Mechanical</v>
          </cell>
        </row>
        <row r="451">
          <cell r="A451" t="str">
            <v>Welding Flash</v>
          </cell>
          <cell r="B451" t="str">
            <v>000000000252</v>
          </cell>
          <cell r="C451" t="str">
            <v>Radiation</v>
          </cell>
          <cell r="D451" t="str">
            <v>Non-Ionising</v>
          </cell>
        </row>
        <row r="452">
          <cell r="A452" t="str">
            <v>Welding Fumes</v>
          </cell>
          <cell r="B452" t="str">
            <v>000000000649</v>
          </cell>
          <cell r="C452" t="str">
            <v>Substances</v>
          </cell>
          <cell r="D452" t="str">
            <v>Miscellaneous</v>
          </cell>
        </row>
        <row r="453">
          <cell r="A453" t="str">
            <v>Wet / Slick / Slippery Conditions</v>
          </cell>
          <cell r="B453" t="str">
            <v>000000000475</v>
          </cell>
          <cell r="C453" t="str">
            <v>Work Environment</v>
          </cell>
        </row>
        <row r="454">
          <cell r="A454" t="str">
            <v>Wildlife</v>
          </cell>
          <cell r="B454" t="str">
            <v>000000000036</v>
          </cell>
          <cell r="C454" t="str">
            <v>Biological</v>
          </cell>
        </row>
        <row r="455">
          <cell r="A455" t="str">
            <v>Wind</v>
          </cell>
          <cell r="B455" t="str">
            <v>000000000516</v>
          </cell>
          <cell r="C455" t="str">
            <v>Climatic / Natural Events</v>
          </cell>
        </row>
        <row r="456">
          <cell r="A456" t="str">
            <v>Wind Blast</v>
          </cell>
          <cell r="B456" t="str">
            <v>000000000240</v>
          </cell>
          <cell r="C456" t="str">
            <v>Pressure</v>
          </cell>
        </row>
        <row r="457">
          <cell r="A457" t="str">
            <v>Wood</v>
          </cell>
          <cell r="B457" t="str">
            <v>000000000467</v>
          </cell>
          <cell r="C457" t="str">
            <v>Waste</v>
          </cell>
        </row>
        <row r="458">
          <cell r="A458" t="str">
            <v>Work Area Design</v>
          </cell>
          <cell r="B458" t="str">
            <v>000000000550</v>
          </cell>
          <cell r="C458" t="str">
            <v>Ergonomics</v>
          </cell>
        </row>
        <row r="459">
          <cell r="A459" t="str">
            <v>X Ray Apparatus</v>
          </cell>
          <cell r="B459" t="str">
            <v>000000000253</v>
          </cell>
          <cell r="C459" t="str">
            <v>Radiation</v>
          </cell>
          <cell r="D459" t="str">
            <v>Ionising</v>
          </cell>
        </row>
        <row r="460">
          <cell r="A460" t="str">
            <v>Xylene</v>
          </cell>
          <cell r="B460" t="str">
            <v>000000000420</v>
          </cell>
          <cell r="C460" t="str">
            <v>Substances</v>
          </cell>
          <cell r="D460" t="str">
            <v>Flammable/Combustible Liquids</v>
          </cell>
        </row>
        <row r="461">
          <cell r="A461" t="str">
            <v>Zinc</v>
          </cell>
          <cell r="B461" t="str">
            <v>000000000612</v>
          </cell>
          <cell r="C461" t="str">
            <v>Substances</v>
          </cell>
          <cell r="D461" t="str">
            <v>Toxic/Poisonous</v>
          </cell>
        </row>
      </sheetData>
      <sheetData sheetId="14">
        <row r="2">
          <cell r="A2" t="str">
            <v>David Mayson</v>
          </cell>
          <cell r="C2" t="str">
            <v>C</v>
          </cell>
        </row>
        <row r="3">
          <cell r="A3" t="str">
            <v>Julie Sanderson</v>
          </cell>
          <cell r="C3" t="str">
            <v>A</v>
          </cell>
        </row>
        <row r="4">
          <cell r="A4" t="str">
            <v>Nigel Webster</v>
          </cell>
          <cell r="C4" t="str">
            <v>C</v>
          </cell>
        </row>
        <row r="5">
          <cell r="A5" t="str">
            <v>Rachael Whiting</v>
          </cell>
          <cell r="C5" t="str">
            <v>A</v>
          </cell>
        </row>
        <row r="6">
          <cell r="A6" t="str">
            <v>Virgil Grosvenor</v>
          </cell>
          <cell r="C6" t="str">
            <v>C</v>
          </cell>
        </row>
      </sheetData>
      <sheetData sheetId="15">
        <row r="2">
          <cell r="A2" t="str">
            <v>Cleaning</v>
          </cell>
          <cell r="B2" t="str">
            <v>R02</v>
          </cell>
        </row>
        <row r="3">
          <cell r="A3" t="str">
            <v>Closure</v>
          </cell>
          <cell r="B3" t="str">
            <v>R10</v>
          </cell>
        </row>
        <row r="4">
          <cell r="A4" t="str">
            <v>Commissioning &amp; Ramp Up</v>
          </cell>
          <cell r="B4" t="str">
            <v>R09</v>
          </cell>
        </row>
        <row r="5">
          <cell r="A5" t="str">
            <v>Construction/Execution</v>
          </cell>
          <cell r="B5" t="str">
            <v>R08</v>
          </cell>
        </row>
        <row r="6">
          <cell r="A6" t="str">
            <v>Decommissioning</v>
          </cell>
          <cell r="B6" t="str">
            <v>R06</v>
          </cell>
        </row>
        <row r="7">
          <cell r="A7" t="str">
            <v>Disposal</v>
          </cell>
          <cell r="B7" t="str">
            <v>R13</v>
          </cell>
        </row>
        <row r="8">
          <cell r="A8" t="str">
            <v>Emergency Conditions</v>
          </cell>
          <cell r="B8" t="str">
            <v>R07</v>
          </cell>
        </row>
        <row r="9">
          <cell r="A9" t="str">
            <v>Energised Work (live testing)</v>
          </cell>
          <cell r="B9" t="str">
            <v>R05</v>
          </cell>
        </row>
        <row r="10">
          <cell r="A10" t="str">
            <v>Exploration/Conceptual</v>
          </cell>
          <cell r="B10" t="str">
            <v>R15</v>
          </cell>
        </row>
        <row r="11">
          <cell r="A11" t="str">
            <v>Feasibility</v>
          </cell>
          <cell r="B11" t="str">
            <v>R16</v>
          </cell>
        </row>
        <row r="12">
          <cell r="A12" t="str">
            <v>In Transit</v>
          </cell>
          <cell r="B12" t="str">
            <v>R12</v>
          </cell>
        </row>
        <row r="13">
          <cell r="A13" t="str">
            <v>Normal Operation</v>
          </cell>
          <cell r="B13" t="str">
            <v>000</v>
          </cell>
        </row>
        <row r="14">
          <cell r="A14" t="str">
            <v>Order of magnitude</v>
          </cell>
          <cell r="B14" t="str">
            <v>R17</v>
          </cell>
        </row>
        <row r="15">
          <cell r="A15" t="str">
            <v>Planned Maintenance</v>
          </cell>
          <cell r="B15" t="str">
            <v>R03</v>
          </cell>
        </row>
        <row r="16">
          <cell r="A16" t="str">
            <v>Post Closure/Care&amp;Maintenance</v>
          </cell>
          <cell r="B16" t="str">
            <v>R11</v>
          </cell>
        </row>
        <row r="17">
          <cell r="A17" t="str">
            <v>Prefeasibility</v>
          </cell>
          <cell r="B17" t="str">
            <v>R18</v>
          </cell>
        </row>
        <row r="18">
          <cell r="A18" t="str">
            <v>Start Up/Pre Use</v>
          </cell>
          <cell r="B18" t="str">
            <v>R14</v>
          </cell>
        </row>
        <row r="19">
          <cell r="A19" t="str">
            <v>Unplanned Maintenance</v>
          </cell>
          <cell r="B19" t="str">
            <v>R04</v>
          </cell>
        </row>
      </sheetData>
      <sheetData sheetId="16">
        <row r="2">
          <cell r="A2" t="str">
            <v>1 In Process</v>
          </cell>
          <cell r="B2" t="str">
            <v>I0439</v>
          </cell>
        </row>
        <row r="3">
          <cell r="A3" t="str">
            <v>2 For Review</v>
          </cell>
          <cell r="B3" t="str">
            <v>I0440</v>
          </cell>
        </row>
        <row r="4">
          <cell r="A4" t="str">
            <v>3 Released</v>
          </cell>
          <cell r="B4" t="str">
            <v>I0442</v>
          </cell>
        </row>
      </sheetData>
      <sheetData sheetId="17">
        <row r="2">
          <cell r="A2" t="str">
            <v>A-Almost certain</v>
          </cell>
          <cell r="B2" t="str">
            <v>A</v>
          </cell>
        </row>
        <row r="3">
          <cell r="A3" t="str">
            <v>B-Likely</v>
          </cell>
          <cell r="B3" t="str">
            <v>B</v>
          </cell>
        </row>
        <row r="4">
          <cell r="A4" t="str">
            <v>C-Possible</v>
          </cell>
          <cell r="B4" t="str">
            <v>C</v>
          </cell>
        </row>
        <row r="5">
          <cell r="A5" t="str">
            <v>D-Unlikely</v>
          </cell>
          <cell r="B5" t="str">
            <v>D</v>
          </cell>
        </row>
        <row r="6">
          <cell r="A6" t="str">
            <v>E-Rare</v>
          </cell>
          <cell r="B6" t="str">
            <v>E</v>
          </cell>
        </row>
      </sheetData>
      <sheetData sheetId="18">
        <row r="2">
          <cell r="A2" t="str">
            <v>1-Minor</v>
          </cell>
          <cell r="B2">
            <v>1</v>
          </cell>
        </row>
        <row r="3">
          <cell r="A3" t="str">
            <v>2-Medium</v>
          </cell>
          <cell r="B3">
            <v>2</v>
          </cell>
        </row>
        <row r="4">
          <cell r="A4" t="str">
            <v>3-Serious</v>
          </cell>
          <cell r="B4">
            <v>3</v>
          </cell>
        </row>
        <row r="5">
          <cell r="A5" t="str">
            <v>4-Major</v>
          </cell>
          <cell r="B5">
            <v>4</v>
          </cell>
        </row>
        <row r="6">
          <cell r="A6" t="str">
            <v>5-Catastrophic</v>
          </cell>
          <cell r="B6">
            <v>5</v>
          </cell>
        </row>
      </sheetData>
      <sheetData sheetId="19">
        <row r="2">
          <cell r="A2" t="str">
            <v>1 Elimination</v>
          </cell>
          <cell r="B2">
            <v>1</v>
          </cell>
        </row>
        <row r="3">
          <cell r="A3" t="str">
            <v>2 Substitution</v>
          </cell>
          <cell r="B3">
            <v>2</v>
          </cell>
        </row>
        <row r="4">
          <cell r="A4" t="str">
            <v>3 Engineering Controls</v>
          </cell>
          <cell r="B4">
            <v>3</v>
          </cell>
        </row>
        <row r="5">
          <cell r="A5" t="str">
            <v>4 Administrative Controls</v>
          </cell>
          <cell r="B5">
            <v>4</v>
          </cell>
        </row>
        <row r="6">
          <cell r="A6" t="str">
            <v>5 Personal Protective Equipment (PPE)</v>
          </cell>
          <cell r="B6">
            <v>5</v>
          </cell>
        </row>
      </sheetData>
      <sheetData sheetId="20">
        <row r="2">
          <cell r="A2" t="str">
            <v>Communications</v>
          </cell>
          <cell r="B2" t="str">
            <v>RT-020_001000</v>
          </cell>
        </row>
        <row r="3">
          <cell r="A3" t="str">
            <v>Communications-Misunderstood verbal communication</v>
          </cell>
          <cell r="B3" t="str">
            <v>RT-020_001030</v>
          </cell>
        </row>
        <row r="4">
          <cell r="A4" t="str">
            <v>Communications-No communication or not timely</v>
          </cell>
          <cell r="B4" t="str">
            <v>RT-020_001010</v>
          </cell>
        </row>
        <row r="5">
          <cell r="A5" t="str">
            <v>Communications-Turnover needs improvement</v>
          </cell>
          <cell r="B5" t="str">
            <v>RT-020_001020</v>
          </cell>
        </row>
        <row r="6">
          <cell r="A6" t="str">
            <v>Equipment difficulty</v>
          </cell>
          <cell r="B6" t="str">
            <v>RT-020_001180</v>
          </cell>
        </row>
        <row r="7">
          <cell r="A7" t="str">
            <v>Equipment difficulty-Design</v>
          </cell>
          <cell r="B7" t="str">
            <v>RT-020_001900</v>
          </cell>
        </row>
        <row r="8">
          <cell r="A8" t="str">
            <v>Equipment difficulty-Equipment / parts defective</v>
          </cell>
          <cell r="B8" t="str">
            <v>RT-020_001910</v>
          </cell>
        </row>
        <row r="9">
          <cell r="A9" t="str">
            <v>Equipment difficulty-Preventative / predictive maintenance</v>
          </cell>
          <cell r="B9" t="str">
            <v>RT-020_001920</v>
          </cell>
        </row>
        <row r="10">
          <cell r="A10" t="str">
            <v>Equipment difficulty-Repeat failure</v>
          </cell>
          <cell r="B10" t="str">
            <v>RT-020_001860</v>
          </cell>
        </row>
        <row r="11">
          <cell r="A11" t="str">
            <v>Equipment difficulty-Tolerable failure</v>
          </cell>
          <cell r="B11" t="str">
            <v>RT-020_001890</v>
          </cell>
        </row>
        <row r="12">
          <cell r="A12" t="str">
            <v>Human engineering</v>
          </cell>
          <cell r="B12" t="str">
            <v>RT-020_001090</v>
          </cell>
        </row>
        <row r="13">
          <cell r="A13" t="str">
            <v>Human engineering-Complex system</v>
          </cell>
          <cell r="B13" t="str">
            <v>RT-020_001120</v>
          </cell>
        </row>
        <row r="14">
          <cell r="A14" t="str">
            <v>Human engineering-Human-machine interface</v>
          </cell>
          <cell r="B14" t="str">
            <v>RT-020_001100</v>
          </cell>
        </row>
        <row r="15">
          <cell r="A15" t="str">
            <v>Human engineering-Non-fault tolerant system</v>
          </cell>
          <cell r="B15" t="str">
            <v>RT-020_001130</v>
          </cell>
        </row>
        <row r="16">
          <cell r="A16" t="str">
            <v>Human engineering-Work environment</v>
          </cell>
          <cell r="B16" t="str">
            <v>RT-020_001110</v>
          </cell>
        </row>
        <row r="17">
          <cell r="A17" t="str">
            <v>Human performance difficulty</v>
          </cell>
          <cell r="B17" t="str">
            <v>RT-020_000890</v>
          </cell>
        </row>
        <row r="18">
          <cell r="A18" t="str">
            <v>Management system</v>
          </cell>
          <cell r="B18" t="str">
            <v>RT-020_001040</v>
          </cell>
        </row>
        <row r="19">
          <cell r="A19" t="str">
            <v>Management system-Corrective action</v>
          </cell>
          <cell r="B19" t="str">
            <v>RT-020_001080</v>
          </cell>
        </row>
        <row r="20">
          <cell r="A20" t="str">
            <v>Management system-Oversight/employee relations</v>
          </cell>
          <cell r="B20" t="str">
            <v>RT-020_001070</v>
          </cell>
        </row>
        <row r="21">
          <cell r="A21" t="str">
            <v>Management system-Standards, policies or admin controls need improvement</v>
          </cell>
          <cell r="B21" t="str">
            <v>RT-020_001050</v>
          </cell>
        </row>
        <row r="22">
          <cell r="A22" t="str">
            <v>Management system-Standards, policies or admin controls not used</v>
          </cell>
          <cell r="B22" t="str">
            <v>RT-020_001060</v>
          </cell>
        </row>
        <row r="23">
          <cell r="A23" t="str">
            <v>Natural disaster / sabotage</v>
          </cell>
          <cell r="B23" t="str">
            <v>RT-020_001870</v>
          </cell>
        </row>
        <row r="24">
          <cell r="A24" t="str">
            <v>Other (specify)</v>
          </cell>
          <cell r="B24" t="str">
            <v>RT-020_001880</v>
          </cell>
        </row>
        <row r="25">
          <cell r="A25" t="str">
            <v>Procedures</v>
          </cell>
          <cell r="B25" t="str">
            <v>RT-020_000900</v>
          </cell>
        </row>
        <row r="26">
          <cell r="A26" t="str">
            <v>Procedures-Followed Incorrectly</v>
          </cell>
          <cell r="B26" t="str">
            <v>RT-020_000930</v>
          </cell>
        </row>
        <row r="27">
          <cell r="A27" t="str">
            <v>Procedures-Not used/not followed</v>
          </cell>
          <cell r="B27" t="str">
            <v>RT-020_000910</v>
          </cell>
        </row>
        <row r="28">
          <cell r="A28" t="str">
            <v>Procedures-Wrong</v>
          </cell>
          <cell r="B28" t="str">
            <v>RT-020_000920</v>
          </cell>
        </row>
        <row r="29">
          <cell r="A29" t="str">
            <v>Quality control</v>
          </cell>
          <cell r="B29" t="str">
            <v>RT-020_000970</v>
          </cell>
        </row>
        <row r="30">
          <cell r="A30" t="str">
            <v>Quality control-No inspection</v>
          </cell>
          <cell r="B30" t="str">
            <v>RT-020_000980</v>
          </cell>
        </row>
        <row r="31">
          <cell r="A31" t="str">
            <v>Quality control-Quality control needs improvement</v>
          </cell>
          <cell r="B31" t="str">
            <v>RT-020_000990</v>
          </cell>
        </row>
        <row r="32">
          <cell r="A32" t="str">
            <v>Training</v>
          </cell>
          <cell r="B32" t="str">
            <v>RT-020_000940</v>
          </cell>
        </row>
        <row r="33">
          <cell r="A33" t="str">
            <v>Training-No training</v>
          </cell>
          <cell r="B33" t="str">
            <v>RT-020_000950</v>
          </cell>
        </row>
        <row r="34">
          <cell r="A34" t="str">
            <v>Training-Understanding needs improvement</v>
          </cell>
          <cell r="B34" t="str">
            <v>RT-020_000960</v>
          </cell>
        </row>
        <row r="35">
          <cell r="A35" t="str">
            <v>Work direction</v>
          </cell>
          <cell r="B35" t="str">
            <v>RT-020_001140</v>
          </cell>
        </row>
        <row r="36">
          <cell r="A36" t="str">
            <v>Work direction-Preparation</v>
          </cell>
          <cell r="B36" t="str">
            <v>RT-020_001150</v>
          </cell>
        </row>
        <row r="37">
          <cell r="A37" t="str">
            <v>Work direction-Selection of worker</v>
          </cell>
          <cell r="B37" t="str">
            <v>RT-020_001160</v>
          </cell>
        </row>
        <row r="38">
          <cell r="A38" t="str">
            <v>Work direction-Supervision during work</v>
          </cell>
          <cell r="B38" t="str">
            <v>RT-020_001170</v>
          </cell>
        </row>
      </sheetData>
      <sheetData sheetId="21">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22">
        <row r="2">
          <cell r="A2" t="str">
            <v>Abrasions</v>
          </cell>
          <cell r="B2" t="str">
            <v>RT-020_000200</v>
          </cell>
          <cell r="C2" t="str">
            <v>Personnel safety</v>
          </cell>
        </row>
        <row r="3">
          <cell r="A3" t="str">
            <v>Access</v>
          </cell>
          <cell r="B3" t="str">
            <v>RT-020_001250</v>
          </cell>
          <cell r="C3" t="str">
            <v>Community impact</v>
          </cell>
        </row>
        <row r="4">
          <cell r="A4" t="str">
            <v>Acid Rock Drainage (ARD)</v>
          </cell>
          <cell r="B4" t="str">
            <v>RT-020_001480</v>
          </cell>
          <cell r="C4" t="str">
            <v>Environmental impact</v>
          </cell>
        </row>
        <row r="5">
          <cell r="A5" t="str">
            <v>Acute Poisoning and Toxic Effects</v>
          </cell>
          <cell r="B5" t="str">
            <v>RT-020_000520</v>
          </cell>
          <cell r="C5" t="str">
            <v>Personnel safety</v>
          </cell>
        </row>
        <row r="6">
          <cell r="A6" t="str">
            <v>Amputation</v>
          </cell>
          <cell r="B6" t="str">
            <v>RT-020_000530</v>
          </cell>
          <cell r="C6" t="str">
            <v>Personnel safety</v>
          </cell>
        </row>
        <row r="7">
          <cell r="A7" t="str">
            <v>Asphyxiation</v>
          </cell>
          <cell r="B7" t="str">
            <v>RT-020_000260</v>
          </cell>
          <cell r="C7" t="str">
            <v>Personnel safety</v>
          </cell>
        </row>
        <row r="8">
          <cell r="A8" t="str">
            <v>Blindness</v>
          </cell>
          <cell r="B8" t="str">
            <v>RT-020_000540</v>
          </cell>
          <cell r="C8" t="str">
            <v>Personnel safety</v>
          </cell>
        </row>
        <row r="9">
          <cell r="A9" t="str">
            <v>Burns</v>
          </cell>
          <cell r="B9" t="str">
            <v>RT-020_000280</v>
          </cell>
          <cell r="C9" t="str">
            <v>Personnel safety</v>
          </cell>
        </row>
        <row r="10">
          <cell r="A10" t="str">
            <v>Cancers and Other Neoplasms</v>
          </cell>
          <cell r="B10" t="str">
            <v>RT-020_001640</v>
          </cell>
          <cell r="C10" t="str">
            <v>Health impact</v>
          </cell>
        </row>
        <row r="11">
          <cell r="A11" t="str">
            <v>Cardiac arrest</v>
          </cell>
          <cell r="B11" t="str">
            <v>RT-020_000290</v>
          </cell>
          <cell r="C11" t="str">
            <v>Personnel safety</v>
          </cell>
        </row>
        <row r="12">
          <cell r="A12" t="str">
            <v>Cardiovascular System</v>
          </cell>
          <cell r="B12" t="str">
            <v>RT-020_000390</v>
          </cell>
          <cell r="C12" t="str">
            <v>Health impact</v>
          </cell>
        </row>
        <row r="13">
          <cell r="A13" t="str">
            <v>Change / Disruptions</v>
          </cell>
          <cell r="B13" t="str">
            <v>RT-020_000800</v>
          </cell>
          <cell r="C13" t="str">
            <v>Schedule</v>
          </cell>
        </row>
        <row r="14">
          <cell r="A14" t="str">
            <v>Change to Visual Amenity</v>
          </cell>
          <cell r="B14" t="str">
            <v>RT-020_000820</v>
          </cell>
          <cell r="C14" t="str">
            <v>Environmental impact</v>
          </cell>
        </row>
        <row r="15">
          <cell r="A15" t="str">
            <v>Chronic Poisoning and Toxic Effects of Substances</v>
          </cell>
          <cell r="B15" t="str">
            <v>RT-020_000420</v>
          </cell>
          <cell r="C15" t="str">
            <v>Health impact</v>
          </cell>
        </row>
        <row r="16">
          <cell r="A16" t="str">
            <v>Commitment - formal</v>
          </cell>
          <cell r="B16" t="str">
            <v>RT-020_001430</v>
          </cell>
          <cell r="C16" t="str">
            <v>Compliance impact</v>
          </cell>
        </row>
        <row r="17">
          <cell r="A17" t="str">
            <v>Commitment - informal</v>
          </cell>
          <cell r="B17" t="str">
            <v>RT-020_001440</v>
          </cell>
          <cell r="C17" t="str">
            <v>Compliance impact</v>
          </cell>
        </row>
        <row r="18">
          <cell r="A18" t="str">
            <v>Commitment/Contract</v>
          </cell>
          <cell r="B18" t="str">
            <v>RT-020_001270</v>
          </cell>
          <cell r="C18" t="str">
            <v>Compliance impact</v>
          </cell>
        </row>
        <row r="19">
          <cell r="A19" t="str">
            <v>Community Trust</v>
          </cell>
          <cell r="B19" t="str">
            <v>RT-020_002470</v>
          </cell>
          <cell r="C19" t="str">
            <v>Community impact</v>
          </cell>
        </row>
        <row r="20">
          <cell r="A20" t="str">
            <v>Complaint</v>
          </cell>
          <cell r="B20" t="str">
            <v>RT-020_001260</v>
          </cell>
          <cell r="C20" t="str">
            <v>Community impact</v>
          </cell>
        </row>
        <row r="21">
          <cell r="A21" t="str">
            <v>Consumption of Natural Resources</v>
          </cell>
          <cell r="B21" t="str">
            <v>RT-020_002480</v>
          </cell>
          <cell r="C21" t="str">
            <v>Environmental impact</v>
          </cell>
        </row>
        <row r="22">
          <cell r="A22" t="str">
            <v>Contamination - Air</v>
          </cell>
          <cell r="B22" t="str">
            <v>RT-020_001620</v>
          </cell>
          <cell r="C22" t="str">
            <v>Environmental impact</v>
          </cell>
        </row>
        <row r="23">
          <cell r="A23" t="str">
            <v>Contamination - Other</v>
          </cell>
          <cell r="B23" t="str">
            <v>RT-020_001490</v>
          </cell>
          <cell r="C23" t="str">
            <v>Environmental impact</v>
          </cell>
        </row>
        <row r="24">
          <cell r="A24" t="str">
            <v>Contamination - Radioactive</v>
          </cell>
          <cell r="B24" t="str">
            <v>RT-020_001500</v>
          </cell>
          <cell r="C24" t="str">
            <v>Environmental impact</v>
          </cell>
        </row>
        <row r="25">
          <cell r="A25" t="str">
            <v>Contamination - Soil</v>
          </cell>
          <cell r="B25" t="str">
            <v>RT-020_001510</v>
          </cell>
          <cell r="C25" t="str">
            <v>Environmental impact</v>
          </cell>
        </row>
        <row r="26">
          <cell r="A26" t="str">
            <v>Contamination - Toxics</v>
          </cell>
          <cell r="B26" t="str">
            <v>RT-020_001520</v>
          </cell>
          <cell r="C26" t="str">
            <v>Environmental impact</v>
          </cell>
        </row>
        <row r="27">
          <cell r="A27" t="str">
            <v>Contamination - Water</v>
          </cell>
          <cell r="B27" t="str">
            <v>RT-020_001530</v>
          </cell>
          <cell r="C27" t="str">
            <v>Environmental impact</v>
          </cell>
        </row>
        <row r="28">
          <cell r="A28" t="str">
            <v>Contract / service agreement</v>
          </cell>
          <cell r="B28" t="str">
            <v>RT-020_001280</v>
          </cell>
          <cell r="C28" t="str">
            <v>Compliance impact</v>
          </cell>
        </row>
        <row r="29">
          <cell r="A29" t="str">
            <v>Court order (potential)</v>
          </cell>
          <cell r="B29" t="str">
            <v>RT-020_001290</v>
          </cell>
          <cell r="C29" t="str">
            <v>Compliance impact</v>
          </cell>
        </row>
        <row r="30">
          <cell r="A30" t="str">
            <v>Crushing / internal injuries</v>
          </cell>
          <cell r="B30" t="str">
            <v>RT-020_000300</v>
          </cell>
          <cell r="C30" t="str">
            <v>Personnel safety</v>
          </cell>
        </row>
        <row r="31">
          <cell r="A31" t="str">
            <v>Cultural Heritage</v>
          </cell>
          <cell r="B31" t="str">
            <v>RT-020_000830</v>
          </cell>
          <cell r="C31" t="str">
            <v>Community impact</v>
          </cell>
        </row>
        <row r="32">
          <cell r="A32" t="str">
            <v>Customer / Stakeholder Complaint</v>
          </cell>
          <cell r="B32" t="str">
            <v>RT-020_000750</v>
          </cell>
          <cell r="C32" t="str">
            <v>Rio Tinto or Business Unit Reputation</v>
          </cell>
        </row>
        <row r="33">
          <cell r="A33" t="str">
            <v>Customer Service</v>
          </cell>
          <cell r="B33" t="str">
            <v>RT-020_000770</v>
          </cell>
          <cell r="C33" t="str">
            <v>Rio Tinto or Business Unit Reputation</v>
          </cell>
        </row>
        <row r="34">
          <cell r="A34" t="str">
            <v>Decrease</v>
          </cell>
          <cell r="B34" t="str">
            <v>RT-020_000730</v>
          </cell>
          <cell r="C34" t="str">
            <v>Revenue</v>
          </cell>
        </row>
        <row r="35">
          <cell r="A35" t="str">
            <v>Demonstrations/ Protests</v>
          </cell>
          <cell r="B35" t="str">
            <v>RT-020_000840</v>
          </cell>
          <cell r="C35" t="str">
            <v>Community impact</v>
          </cell>
        </row>
        <row r="36">
          <cell r="A36" t="str">
            <v>Demurrage / Delays</v>
          </cell>
          <cell r="B36" t="str">
            <v>RT-020_000810</v>
          </cell>
          <cell r="C36" t="str">
            <v>Schedule</v>
          </cell>
        </row>
        <row r="37">
          <cell r="A37" t="str">
            <v>Depreciation &amp; Amortisation</v>
          </cell>
          <cell r="B37" t="str">
            <v>RT-020_001810</v>
          </cell>
          <cell r="C37" t="str">
            <v>Operating cost</v>
          </cell>
        </row>
        <row r="38">
          <cell r="A38" t="str">
            <v>Digestive System</v>
          </cell>
          <cell r="B38" t="str">
            <v>RT-020_000440</v>
          </cell>
          <cell r="C38" t="str">
            <v>Health impact</v>
          </cell>
        </row>
        <row r="39">
          <cell r="A39" t="str">
            <v>Drowning</v>
          </cell>
          <cell r="B39" t="str">
            <v>RT-020_000550</v>
          </cell>
          <cell r="C39" t="str">
            <v>Personnel safety</v>
          </cell>
        </row>
        <row r="40">
          <cell r="A40" t="str">
            <v>Electric shock</v>
          </cell>
          <cell r="B40" t="str">
            <v>RT-020_000310</v>
          </cell>
          <cell r="C40" t="str">
            <v>Personnel safety</v>
          </cell>
        </row>
        <row r="41">
          <cell r="A41" t="str">
            <v>Electrocution</v>
          </cell>
          <cell r="B41" t="str">
            <v>RT-020_000560</v>
          </cell>
          <cell r="C41" t="str">
            <v>Personnel safety</v>
          </cell>
        </row>
        <row r="42">
          <cell r="A42" t="str">
            <v>Employee Related costs</v>
          </cell>
          <cell r="B42" t="str">
            <v>RT-020_001750</v>
          </cell>
          <cell r="C42" t="str">
            <v>Operating cost</v>
          </cell>
        </row>
        <row r="43">
          <cell r="A43" t="str">
            <v>Engulfment</v>
          </cell>
          <cell r="B43" t="str">
            <v>RT-020_000320</v>
          </cell>
          <cell r="C43" t="str">
            <v>Personnel safety</v>
          </cell>
        </row>
        <row r="44">
          <cell r="A44" t="str">
            <v>Entrapment</v>
          </cell>
          <cell r="B44" t="str">
            <v>RT-020_000610</v>
          </cell>
          <cell r="C44" t="str">
            <v>Personnel safety</v>
          </cell>
        </row>
        <row r="45">
          <cell r="A45" t="str">
            <v>Equipment/Property damage</v>
          </cell>
          <cell r="B45" t="str">
            <v>RT-020_001690</v>
          </cell>
          <cell r="C45" t="str">
            <v>Operating cost</v>
          </cell>
        </row>
        <row r="46">
          <cell r="A46" t="str">
            <v>Eutrophication</v>
          </cell>
          <cell r="B46" t="str">
            <v>RT-020_001540</v>
          </cell>
          <cell r="C46" t="str">
            <v>Environmental impact</v>
          </cell>
        </row>
        <row r="47">
          <cell r="A47" t="str">
            <v>External permit</v>
          </cell>
          <cell r="B47" t="str">
            <v>RT-020_001300</v>
          </cell>
          <cell r="C47" t="str">
            <v>Compliance impact</v>
          </cell>
        </row>
        <row r="48">
          <cell r="A48" t="str">
            <v>External Services</v>
          </cell>
          <cell r="B48" t="str">
            <v>RT-020_001740</v>
          </cell>
          <cell r="C48" t="str">
            <v>Operating cost</v>
          </cell>
        </row>
        <row r="49">
          <cell r="A49" t="str">
            <v>External standard</v>
          </cell>
          <cell r="B49" t="str">
            <v>RT-020_001310</v>
          </cell>
          <cell r="C49" t="str">
            <v>Compliance impact</v>
          </cell>
        </row>
        <row r="50">
          <cell r="A50" t="str">
            <v>General &amp; Admin costs</v>
          </cell>
          <cell r="B50" t="str">
            <v>RT-020_001770</v>
          </cell>
          <cell r="C50" t="str">
            <v>Operating cost</v>
          </cell>
        </row>
        <row r="51">
          <cell r="A51" t="str">
            <v>General Consumables (inc maintenance)</v>
          </cell>
          <cell r="B51" t="str">
            <v>RT-020_001720</v>
          </cell>
          <cell r="C51" t="str">
            <v>Operating cost</v>
          </cell>
        </row>
        <row r="52">
          <cell r="A52" t="str">
            <v>Habitat Disturbance</v>
          </cell>
          <cell r="B52" t="str">
            <v>RT-020_000600</v>
          </cell>
          <cell r="C52" t="str">
            <v>Environmental impact</v>
          </cell>
        </row>
        <row r="53">
          <cell r="A53" t="str">
            <v>Habitat Loss</v>
          </cell>
          <cell r="B53" t="str">
            <v>RT-020_001550</v>
          </cell>
          <cell r="C53" t="str">
            <v>Environmental impact</v>
          </cell>
        </row>
        <row r="54">
          <cell r="A54" t="str">
            <v>Illness due to Physical Agents</v>
          </cell>
          <cell r="B54" t="str">
            <v>RT-020_000400</v>
          </cell>
          <cell r="C54" t="str">
            <v>Health impact</v>
          </cell>
        </row>
        <row r="55">
          <cell r="A55" t="str">
            <v>Impairment</v>
          </cell>
          <cell r="B55" t="str">
            <v>RT-020_001820</v>
          </cell>
          <cell r="C55" t="str">
            <v>Operating cost</v>
          </cell>
        </row>
        <row r="56">
          <cell r="A56" t="str">
            <v>Increase</v>
          </cell>
          <cell r="B56" t="str">
            <v>RT-020_000740</v>
          </cell>
          <cell r="C56" t="str">
            <v>Revenue</v>
          </cell>
        </row>
        <row r="57">
          <cell r="A57" t="str">
            <v>Infectious and Parasitic</v>
          </cell>
          <cell r="B57" t="str">
            <v>RT-020_000470</v>
          </cell>
          <cell r="C57" t="str">
            <v>Health impact</v>
          </cell>
        </row>
        <row r="58">
          <cell r="A58" t="str">
            <v>Inhalation (acute)</v>
          </cell>
          <cell r="B58" t="str">
            <v>RT-020_000330</v>
          </cell>
          <cell r="C58" t="str">
            <v>Personnel safety</v>
          </cell>
        </row>
        <row r="59">
          <cell r="A59" t="str">
            <v>Injections / needle stick</v>
          </cell>
          <cell r="B59" t="str">
            <v>RT-020_000340</v>
          </cell>
          <cell r="C59" t="str">
            <v>Personnel safety</v>
          </cell>
        </row>
        <row r="60">
          <cell r="A60" t="str">
            <v>Interactions with Air</v>
          </cell>
          <cell r="B60" t="str">
            <v>RT-020_000590</v>
          </cell>
          <cell r="C60" t="str">
            <v>Environmental impact</v>
          </cell>
        </row>
        <row r="61">
          <cell r="A61" t="str">
            <v>Interactions with estuarine/marine</v>
          </cell>
          <cell r="B61" t="str">
            <v>RT-020_000620</v>
          </cell>
          <cell r="C61" t="str">
            <v>Environmental impact</v>
          </cell>
        </row>
        <row r="62">
          <cell r="A62" t="str">
            <v>Interactions with Fauna (general)</v>
          </cell>
          <cell r="B62" t="str">
            <v>RT-020_000570</v>
          </cell>
          <cell r="C62" t="str">
            <v>Environmental impact</v>
          </cell>
        </row>
        <row r="63">
          <cell r="A63" t="str">
            <v>Interactions with Flora (general)</v>
          </cell>
          <cell r="B63" t="str">
            <v>RT-020_000580</v>
          </cell>
          <cell r="C63" t="str">
            <v>Environmental impact</v>
          </cell>
        </row>
        <row r="64">
          <cell r="A64" t="str">
            <v>Interactions with Groundwater</v>
          </cell>
          <cell r="B64" t="str">
            <v>RT-020_001560</v>
          </cell>
          <cell r="C64" t="str">
            <v>Environmental impact</v>
          </cell>
        </row>
        <row r="65">
          <cell r="A65" t="str">
            <v>Interactions with rare and endangered Fauna</v>
          </cell>
          <cell r="B65" t="str">
            <v>RT-020_001570</v>
          </cell>
          <cell r="C65" t="str">
            <v>Environmental impact</v>
          </cell>
        </row>
        <row r="66">
          <cell r="A66" t="str">
            <v>Interactions with rare and endangered Flora</v>
          </cell>
          <cell r="B66" t="str">
            <v>RT-020_001580</v>
          </cell>
          <cell r="C66" t="str">
            <v>Environmental impact</v>
          </cell>
        </row>
        <row r="67">
          <cell r="A67" t="str">
            <v>Interactions with Surfacewater</v>
          </cell>
          <cell r="B67" t="str">
            <v>RT-020_000710</v>
          </cell>
          <cell r="C67" t="str">
            <v>Environmental impact</v>
          </cell>
        </row>
        <row r="68">
          <cell r="A68" t="str">
            <v>Inventory</v>
          </cell>
          <cell r="B68" t="str">
            <v>RT-020_001230</v>
          </cell>
          <cell r="C68" t="str">
            <v>Capital expenditure</v>
          </cell>
        </row>
        <row r="69">
          <cell r="A69" t="str">
            <v>Inventory / Stockpile</v>
          </cell>
          <cell r="B69" t="str">
            <v>RT-020_000660</v>
          </cell>
          <cell r="C69" t="str">
            <v>Production volumes</v>
          </cell>
        </row>
        <row r="70">
          <cell r="A70" t="str">
            <v>Inventory Gains &amp; Losses</v>
          </cell>
          <cell r="B70" t="str">
            <v>RT-020_001790</v>
          </cell>
          <cell r="C70" t="str">
            <v>Operating cost</v>
          </cell>
        </row>
        <row r="71">
          <cell r="A71" t="str">
            <v>Inventory Price Variances</v>
          </cell>
          <cell r="B71" t="str">
            <v>RT-020_001800</v>
          </cell>
          <cell r="C71" t="str">
            <v>Operating cost</v>
          </cell>
        </row>
        <row r="72">
          <cell r="A72" t="str">
            <v>Legal Agreement</v>
          </cell>
          <cell r="B72" t="str">
            <v>RT-020_001450</v>
          </cell>
          <cell r="C72" t="str">
            <v>Compliance impact</v>
          </cell>
        </row>
        <row r="73">
          <cell r="A73" t="str">
            <v>Legislation (potential)</v>
          </cell>
          <cell r="B73" t="str">
            <v>RT-020_001320</v>
          </cell>
          <cell r="C73" t="str">
            <v>Compliance impact</v>
          </cell>
        </row>
        <row r="74">
          <cell r="A74" t="str">
            <v>License - external (potential)</v>
          </cell>
          <cell r="B74" t="str">
            <v>RT-020_001330</v>
          </cell>
          <cell r="C74" t="str">
            <v>Compliance impact</v>
          </cell>
        </row>
        <row r="75">
          <cell r="A75" t="str">
            <v>Media</v>
          </cell>
          <cell r="B75" t="str">
            <v>RT-020_000850</v>
          </cell>
          <cell r="C75" t="str">
            <v>Community impact</v>
          </cell>
        </row>
        <row r="76">
          <cell r="A76" t="str">
            <v>Mental Disorders</v>
          </cell>
          <cell r="B76" t="str">
            <v>RT-020_001650</v>
          </cell>
          <cell r="C76" t="str">
            <v>Health impact</v>
          </cell>
        </row>
        <row r="77">
          <cell r="A77" t="str">
            <v>Miscellaneous Expenses</v>
          </cell>
          <cell r="B77" t="str">
            <v>RT-020_001840</v>
          </cell>
          <cell r="C77" t="str">
            <v>Operating cost</v>
          </cell>
        </row>
        <row r="78">
          <cell r="A78" t="str">
            <v>Negative</v>
          </cell>
          <cell r="B78" t="str">
            <v>RT-020_000780</v>
          </cell>
          <cell r="C78" t="str">
            <v>Rio Tinto or Business Unit Reputation</v>
          </cell>
        </row>
        <row r="79">
          <cell r="A79" t="str">
            <v>Nervous System and Sense Organs</v>
          </cell>
          <cell r="B79" t="str">
            <v>RT-020_001660</v>
          </cell>
          <cell r="C79" t="str">
            <v>Health impact</v>
          </cell>
        </row>
        <row r="80">
          <cell r="A80" t="str">
            <v>Noise induced hearing loss (chronic exposure)</v>
          </cell>
          <cell r="B80" t="str">
            <v>RT-020_001630</v>
          </cell>
          <cell r="C80" t="str">
            <v>Health impact</v>
          </cell>
        </row>
        <row r="81">
          <cell r="A81" t="str">
            <v>Non Operating Expenses</v>
          </cell>
          <cell r="B81" t="str">
            <v>RT-020_001780</v>
          </cell>
          <cell r="C81" t="str">
            <v>Operating cost</v>
          </cell>
        </row>
        <row r="82">
          <cell r="A82" t="str">
            <v>Non-conformance: Internal work permit</v>
          </cell>
          <cell r="B82" t="str">
            <v>RT-020_001340</v>
          </cell>
          <cell r="C82" t="str">
            <v>Compliance impact</v>
          </cell>
        </row>
        <row r="83">
          <cell r="A83" t="str">
            <v>Non-conformance: Objective / Target</v>
          </cell>
          <cell r="B83" t="str">
            <v>RT-020_001350</v>
          </cell>
          <cell r="C83" t="str">
            <v>Compliance impact</v>
          </cell>
        </row>
        <row r="84">
          <cell r="A84" t="str">
            <v>Non-conformance: Policy</v>
          </cell>
          <cell r="B84" t="str">
            <v>RT-020_001360</v>
          </cell>
          <cell r="C84" t="str">
            <v>Compliance impact</v>
          </cell>
        </row>
        <row r="85">
          <cell r="A85" t="str">
            <v>Non-conformance: Procedure / Work instruction</v>
          </cell>
          <cell r="B85" t="str">
            <v>RT-020_001370</v>
          </cell>
          <cell r="C85" t="str">
            <v>Compliance impact</v>
          </cell>
        </row>
        <row r="86">
          <cell r="A86" t="str">
            <v>Non-conformance: Standard</v>
          </cell>
          <cell r="B86" t="str">
            <v>RT-020_001380</v>
          </cell>
          <cell r="C86" t="str">
            <v>Compliance impact</v>
          </cell>
        </row>
        <row r="87">
          <cell r="A87" t="str">
            <v>Non-conformance: System certification</v>
          </cell>
          <cell r="B87" t="str">
            <v>RT-020_001390</v>
          </cell>
          <cell r="C87" t="str">
            <v>Compliance impact</v>
          </cell>
        </row>
        <row r="88">
          <cell r="A88" t="str">
            <v>Non-conformance: Work cycle / work practice</v>
          </cell>
          <cell r="B88" t="str">
            <v>RT-020_001400</v>
          </cell>
          <cell r="C88" t="str">
            <v>Compliance impact</v>
          </cell>
        </row>
        <row r="89">
          <cell r="A89" t="str">
            <v>Non-native species</v>
          </cell>
          <cell r="B89" t="str">
            <v>RT-020_001600</v>
          </cell>
          <cell r="C89" t="str">
            <v>Environmental impact</v>
          </cell>
        </row>
        <row r="90">
          <cell r="A90" t="str">
            <v>Nuisance Odour</v>
          </cell>
          <cell r="B90" t="str">
            <v>RT-020_000690</v>
          </cell>
          <cell r="C90" t="str">
            <v>Environmental impact</v>
          </cell>
        </row>
        <row r="91">
          <cell r="A91" t="str">
            <v>Nutrient Loading</v>
          </cell>
          <cell r="B91" t="str">
            <v>RT-020_001610</v>
          </cell>
          <cell r="C91" t="str">
            <v>Environmental impact</v>
          </cell>
        </row>
        <row r="92">
          <cell r="A92" t="str">
            <v>Operating Supplies</v>
          </cell>
          <cell r="B92" t="str">
            <v>RT-020_001710</v>
          </cell>
          <cell r="C92" t="str">
            <v>Operating cost</v>
          </cell>
        </row>
        <row r="93">
          <cell r="A93" t="str">
            <v>Penetrations / open wounds</v>
          </cell>
          <cell r="B93" t="str">
            <v>RT-020_000350</v>
          </cell>
          <cell r="C93" t="str">
            <v>Personnel safety</v>
          </cell>
        </row>
        <row r="94">
          <cell r="A94" t="str">
            <v>Pest infestation</v>
          </cell>
          <cell r="B94" t="str">
            <v>RT-020_000680</v>
          </cell>
          <cell r="C94" t="str">
            <v>Environmental impact</v>
          </cell>
        </row>
        <row r="95">
          <cell r="A95" t="str">
            <v>Pinching / Caught in or between</v>
          </cell>
          <cell r="B95" t="str">
            <v>RT-020_000360</v>
          </cell>
          <cell r="C95" t="str">
            <v>Personnel safety</v>
          </cell>
        </row>
        <row r="96">
          <cell r="A96" t="str">
            <v>Positive</v>
          </cell>
          <cell r="B96" t="str">
            <v>RT-020_000790</v>
          </cell>
          <cell r="C96" t="str">
            <v>Rio Tinto or Business Unit Reputation</v>
          </cell>
        </row>
        <row r="97">
          <cell r="A97" t="str">
            <v>Promise - formal</v>
          </cell>
          <cell r="B97" t="str">
            <v>RT-020_001460</v>
          </cell>
          <cell r="C97" t="str">
            <v>Compliance impact</v>
          </cell>
        </row>
        <row r="98">
          <cell r="A98" t="str">
            <v>Promise - informal</v>
          </cell>
          <cell r="B98" t="str">
            <v>RT-020_001470</v>
          </cell>
          <cell r="C98" t="str">
            <v>Compliance impact</v>
          </cell>
        </row>
        <row r="99">
          <cell r="A99" t="str">
            <v>Quality - Contamination</v>
          </cell>
          <cell r="B99" t="str">
            <v>RT-020_000670</v>
          </cell>
          <cell r="C99" t="str">
            <v>Production volumes</v>
          </cell>
        </row>
        <row r="100">
          <cell r="A100" t="str">
            <v>Quality - Out of specification</v>
          </cell>
          <cell r="B100" t="str">
            <v>RT-020_000700</v>
          </cell>
          <cell r="C100" t="str">
            <v>Production volumes</v>
          </cell>
        </row>
        <row r="101">
          <cell r="A101" t="str">
            <v>Quantity / output</v>
          </cell>
          <cell r="B101" t="str">
            <v>RT-020_000720</v>
          </cell>
          <cell r="C101" t="str">
            <v>Production volumes</v>
          </cell>
        </row>
        <row r="102">
          <cell r="A102" t="str">
            <v>Raw Materials</v>
          </cell>
          <cell r="B102" t="str">
            <v>RT-020_001700</v>
          </cell>
          <cell r="C102" t="str">
            <v>Operating cost</v>
          </cell>
        </row>
        <row r="103">
          <cell r="A103" t="str">
            <v>Regulation (potential)</v>
          </cell>
          <cell r="B103" t="str">
            <v>RT-020_001410</v>
          </cell>
          <cell r="C103" t="str">
            <v>Compliance impact</v>
          </cell>
        </row>
        <row r="104">
          <cell r="A104" t="str">
            <v>Repeated Trauma</v>
          </cell>
          <cell r="B104" t="str">
            <v>RT-020_000500</v>
          </cell>
          <cell r="C104" t="str">
            <v>Health impact</v>
          </cell>
        </row>
        <row r="105">
          <cell r="A105" t="str">
            <v>Reproductive System</v>
          </cell>
          <cell r="B105" t="str">
            <v>RT-020_001670</v>
          </cell>
          <cell r="C105" t="str">
            <v>Health impact</v>
          </cell>
        </row>
        <row r="106">
          <cell r="A106" t="str">
            <v>Respiratory System</v>
          </cell>
          <cell r="B106" t="str">
            <v>RT-020_000460</v>
          </cell>
          <cell r="C106" t="str">
            <v>Health impact</v>
          </cell>
        </row>
        <row r="107">
          <cell r="A107" t="str">
            <v>Royalties</v>
          </cell>
          <cell r="B107" t="str">
            <v>RT-020_001760</v>
          </cell>
          <cell r="C107" t="str">
            <v>Operating cost</v>
          </cell>
        </row>
        <row r="108">
          <cell r="A108" t="str">
            <v>Security - Assault</v>
          </cell>
          <cell r="B108" t="str">
            <v>RT-020_000630</v>
          </cell>
          <cell r="C108" t="str">
            <v>Personnel safety</v>
          </cell>
        </row>
        <row r="109">
          <cell r="A109" t="str">
            <v>Security - Civil/Community Unrest</v>
          </cell>
          <cell r="B109" t="str">
            <v>RT-020_000640</v>
          </cell>
          <cell r="C109" t="str">
            <v>Personnel safety</v>
          </cell>
        </row>
        <row r="110">
          <cell r="A110" t="str">
            <v>Security - Unlawful access</v>
          </cell>
          <cell r="B110" t="str">
            <v>RT-020_000650</v>
          </cell>
          <cell r="C110" t="str">
            <v>Personnel safety</v>
          </cell>
        </row>
        <row r="111">
          <cell r="A111" t="str">
            <v>Skin/Subcutaneous Tissue</v>
          </cell>
          <cell r="B111" t="str">
            <v>RT-020_000380</v>
          </cell>
          <cell r="C111" t="str">
            <v>Health impact</v>
          </cell>
        </row>
        <row r="112">
          <cell r="A112" t="str">
            <v>Socio-economic effects</v>
          </cell>
          <cell r="B112" t="str">
            <v>RT-020_000270</v>
          </cell>
          <cell r="C112" t="str">
            <v>Community impact</v>
          </cell>
        </row>
        <row r="113">
          <cell r="A113" t="str">
            <v>Special Purpose Accounts</v>
          </cell>
          <cell r="B113" t="str">
            <v>RT-020_001830</v>
          </cell>
          <cell r="C113" t="str">
            <v>Operating cost</v>
          </cell>
        </row>
        <row r="114">
          <cell r="A114" t="str">
            <v>Sprains / strains</v>
          </cell>
          <cell r="B114" t="str">
            <v>RT-020_000370</v>
          </cell>
          <cell r="C114" t="str">
            <v>Personnel safety</v>
          </cell>
        </row>
        <row r="115">
          <cell r="A115" t="str">
            <v>Stakeholders</v>
          </cell>
          <cell r="B115" t="str">
            <v>RT-020_000860</v>
          </cell>
          <cell r="C115" t="str">
            <v>Community impact</v>
          </cell>
        </row>
        <row r="116">
          <cell r="A116" t="str">
            <v>Sudden Deafness/Hearing Loss</v>
          </cell>
          <cell r="B116" t="str">
            <v>RT-020_000410</v>
          </cell>
          <cell r="C116" t="str">
            <v>Personnel safety</v>
          </cell>
        </row>
        <row r="117">
          <cell r="A117" t="str">
            <v>Unplanned/Forecast</v>
          </cell>
          <cell r="B117" t="str">
            <v>RT-020_001240</v>
          </cell>
          <cell r="C117" t="str">
            <v>Capital expenditure</v>
          </cell>
        </row>
        <row r="118">
          <cell r="A118" t="str">
            <v>Urinary System</v>
          </cell>
          <cell r="B118" t="str">
            <v>RT-020_001680</v>
          </cell>
          <cell r="C118" t="str">
            <v>Health impact</v>
          </cell>
        </row>
        <row r="119">
          <cell r="A119" t="str">
            <v>Utilities</v>
          </cell>
          <cell r="B119" t="str">
            <v>RT-020_001730</v>
          </cell>
          <cell r="C119" t="str">
            <v>Operating cost</v>
          </cell>
        </row>
        <row r="120">
          <cell r="A120" t="str">
            <v>Voluntary subscription</v>
          </cell>
          <cell r="B120" t="str">
            <v>RT-020_001420</v>
          </cell>
          <cell r="C120" t="str">
            <v>Compliance impact</v>
          </cell>
        </row>
      </sheetData>
      <sheetData sheetId="23">
        <row r="2">
          <cell r="A2" t="str">
            <v>B1 Particulates &amp; Gas Vapour Exposure</v>
          </cell>
          <cell r="B2" t="str">
            <v>B1</v>
          </cell>
        </row>
        <row r="3">
          <cell r="A3" t="str">
            <v>B10 Occupational Exposure Limits</v>
          </cell>
          <cell r="B3" t="str">
            <v>B10</v>
          </cell>
        </row>
        <row r="4">
          <cell r="A4" t="str">
            <v>B11 HIV / AIDS</v>
          </cell>
          <cell r="B4" t="str">
            <v>B11</v>
          </cell>
        </row>
        <row r="5">
          <cell r="A5" t="str">
            <v>B2 Hearing Conservation</v>
          </cell>
          <cell r="B5" t="str">
            <v>B2</v>
          </cell>
        </row>
        <row r="6">
          <cell r="A6" t="str">
            <v>B3 Manual Handling &amp; Vibration</v>
          </cell>
          <cell r="B6" t="str">
            <v>B3</v>
          </cell>
        </row>
        <row r="7">
          <cell r="A7" t="str">
            <v>B4 Hazardous Substances</v>
          </cell>
          <cell r="B7" t="str">
            <v>B4</v>
          </cell>
        </row>
        <row r="8">
          <cell r="A8" t="str">
            <v>B5 Radiation</v>
          </cell>
          <cell r="B8" t="str">
            <v>B5</v>
          </cell>
        </row>
        <row r="9">
          <cell r="A9" t="str">
            <v>B6 Thermal Stress</v>
          </cell>
          <cell r="B9" t="str">
            <v>B6</v>
          </cell>
        </row>
        <row r="10">
          <cell r="A10" t="str">
            <v>B7 Fitness for Work</v>
          </cell>
          <cell r="B10" t="str">
            <v>B7</v>
          </cell>
        </row>
        <row r="11">
          <cell r="A11" t="str">
            <v>B8 Legionella</v>
          </cell>
          <cell r="B11" t="str">
            <v>B8</v>
          </cell>
        </row>
        <row r="12">
          <cell r="A12" t="str">
            <v>B9 Travel and Remote Site Health</v>
          </cell>
          <cell r="B12" t="str">
            <v>B9</v>
          </cell>
        </row>
        <row r="13">
          <cell r="A13" t="str">
            <v>C1 Isolation</v>
          </cell>
          <cell r="B13" t="str">
            <v>C1</v>
          </cell>
        </row>
        <row r="14">
          <cell r="A14" t="str">
            <v>C2 Electrical Safety</v>
          </cell>
          <cell r="B14" t="str">
            <v>C2</v>
          </cell>
        </row>
        <row r="15">
          <cell r="A15" t="str">
            <v>C3 Vehicles and Driving</v>
          </cell>
          <cell r="B15" t="str">
            <v>C3</v>
          </cell>
        </row>
        <row r="16">
          <cell r="A16" t="str">
            <v>C4 Working At Heights</v>
          </cell>
          <cell r="B16" t="str">
            <v>C4</v>
          </cell>
        </row>
        <row r="17">
          <cell r="A17" t="str">
            <v>C5 Confined Spaces</v>
          </cell>
          <cell r="B17" t="str">
            <v>C5</v>
          </cell>
        </row>
        <row r="18">
          <cell r="A18" t="str">
            <v>C6 Cranes and Lifting Equipment</v>
          </cell>
          <cell r="B18" t="str">
            <v>C6</v>
          </cell>
        </row>
        <row r="19">
          <cell r="A19" t="str">
            <v>C7 Aviation</v>
          </cell>
          <cell r="B19" t="str">
            <v>C7</v>
          </cell>
        </row>
        <row r="20">
          <cell r="A20" t="str">
            <v>D1.1 Ground Control</v>
          </cell>
          <cell r="B20" t="str">
            <v>D1.1</v>
          </cell>
        </row>
        <row r="21">
          <cell r="A21" t="str">
            <v>D1.2 Emergency Procedures</v>
          </cell>
          <cell r="B21" t="str">
            <v>D1.2</v>
          </cell>
        </row>
        <row r="22">
          <cell r="A22" t="str">
            <v>D1.3 Fire Precautions</v>
          </cell>
          <cell r="B22" t="str">
            <v>D1.3</v>
          </cell>
        </row>
        <row r="23">
          <cell r="A23" t="str">
            <v>D1.4 Hoisting</v>
          </cell>
          <cell r="B23" t="str">
            <v>D1.4</v>
          </cell>
        </row>
        <row r="24">
          <cell r="A24" t="str">
            <v>D2 Molten Materials</v>
          </cell>
          <cell r="B24" t="str">
            <v>D2</v>
          </cell>
        </row>
        <row r="25">
          <cell r="A25" t="str">
            <v xml:space="preserve">D3 Pit &amp; dump slope management </v>
          </cell>
          <cell r="B25" t="str">
            <v>D3</v>
          </cell>
        </row>
        <row r="26">
          <cell r="A26" t="str">
            <v>E10 Water Use &amp; Quality Control</v>
          </cell>
          <cell r="B26" t="str">
            <v>E10</v>
          </cell>
        </row>
        <row r="27">
          <cell r="A27" t="str">
            <v>E2 Air Quality Control</v>
          </cell>
          <cell r="B27" t="str">
            <v>E2</v>
          </cell>
        </row>
        <row r="28">
          <cell r="A28" t="str">
            <v>E3 Acid Rock Drainage Prediction and Control</v>
          </cell>
          <cell r="B28" t="str">
            <v>E3</v>
          </cell>
        </row>
        <row r="29">
          <cell r="A29" t="str">
            <v>E4 Greenhouse Gas Emissions</v>
          </cell>
          <cell r="B29" t="str">
            <v>E4</v>
          </cell>
        </row>
        <row r="30">
          <cell r="A30" t="str">
            <v>E5 Hazardous Material and Contamination Control</v>
          </cell>
          <cell r="B30" t="str">
            <v>E5</v>
          </cell>
        </row>
        <row r="31">
          <cell r="A31" t="str">
            <v>E6 Noise &amp; Vibration Control</v>
          </cell>
          <cell r="B31" t="str">
            <v>E6</v>
          </cell>
        </row>
        <row r="32">
          <cell r="A32" t="str">
            <v>E7 Non-Mineral Waste Management</v>
          </cell>
          <cell r="B32" t="str">
            <v>E7</v>
          </cell>
        </row>
        <row r="33">
          <cell r="A33" t="str">
            <v>E8 Mineral Waste Management</v>
          </cell>
          <cell r="B33" t="str">
            <v>E8</v>
          </cell>
        </row>
        <row r="34">
          <cell r="A34" t="str">
            <v>E9 Land-Use Stewardship</v>
          </cell>
          <cell r="B34" t="str">
            <v>E9</v>
          </cell>
        </row>
        <row r="35">
          <cell r="A35" t="str">
            <v>Legal Compliance</v>
          </cell>
          <cell r="B35" t="str">
            <v>COMPLIANCE</v>
          </cell>
        </row>
        <row r="36">
          <cell r="A36" t="str">
            <v>M1 Policy</v>
          </cell>
          <cell r="B36" t="str">
            <v>M1</v>
          </cell>
        </row>
        <row r="37">
          <cell r="A37" t="str">
            <v>M10 Operational Control</v>
          </cell>
          <cell r="B37" t="str">
            <v>M10</v>
          </cell>
        </row>
        <row r="38">
          <cell r="A38" t="str">
            <v>M11 Management of Change</v>
          </cell>
          <cell r="B38" t="str">
            <v>M11</v>
          </cell>
        </row>
        <row r="39">
          <cell r="A39" t="str">
            <v>M12 Disaster Management &amp; Recovery</v>
          </cell>
          <cell r="B39" t="str">
            <v>M12</v>
          </cell>
        </row>
        <row r="40">
          <cell r="A40" t="str">
            <v>M13 Measuring &amp; Monitoring</v>
          </cell>
          <cell r="B40" t="str">
            <v>M13</v>
          </cell>
        </row>
        <row r="41">
          <cell r="A41" t="str">
            <v>M14 Non-conformance, Incident &amp; Action Management</v>
          </cell>
          <cell r="B41" t="str">
            <v>M14</v>
          </cell>
        </row>
        <row r="42">
          <cell r="A42" t="str">
            <v>M15 Data &amp; Records Management &amp; Action Management</v>
          </cell>
          <cell r="B42" t="str">
            <v>M15</v>
          </cell>
        </row>
        <row r="43">
          <cell r="A43" t="str">
            <v>M16 Performance Assessment &amp; Audit</v>
          </cell>
          <cell r="B43" t="str">
            <v>M16</v>
          </cell>
        </row>
        <row r="44">
          <cell r="A44" t="str">
            <v>M17 Management Review</v>
          </cell>
          <cell r="B44" t="str">
            <v>M17</v>
          </cell>
        </row>
        <row r="45">
          <cell r="A45" t="str">
            <v>M2 Legal &amp; Other Requirements</v>
          </cell>
          <cell r="B45" t="str">
            <v>M2</v>
          </cell>
        </row>
        <row r="46">
          <cell r="A46" t="str">
            <v>M3 Hazard ID &amp; Risk Management</v>
          </cell>
          <cell r="B46" t="str">
            <v>M3</v>
          </cell>
        </row>
        <row r="47">
          <cell r="A47" t="str">
            <v>M4 HSEQ Management Improvement Planning</v>
          </cell>
          <cell r="B47" t="str">
            <v>M4</v>
          </cell>
        </row>
        <row r="48">
          <cell r="A48" t="str">
            <v>M5 Organisation Accountabilities &amp; Responsibilities</v>
          </cell>
          <cell r="B48" t="str">
            <v>M5</v>
          </cell>
        </row>
        <row r="49">
          <cell r="A49" t="str">
            <v>M6 Training Competency &amp; Awareness</v>
          </cell>
          <cell r="B49" t="str">
            <v>M6</v>
          </cell>
        </row>
        <row r="50">
          <cell r="A50" t="str">
            <v>M7 Contractor Management</v>
          </cell>
          <cell r="B50" t="str">
            <v>M7</v>
          </cell>
        </row>
        <row r="51">
          <cell r="A51" t="str">
            <v>M8 Document Control</v>
          </cell>
          <cell r="B51" t="str">
            <v>M8</v>
          </cell>
        </row>
        <row r="52">
          <cell r="A52" t="str">
            <v>M9 Communications &amp; Consultation</v>
          </cell>
          <cell r="B52" t="str">
            <v>M9</v>
          </cell>
        </row>
      </sheetData>
      <sheetData sheetId="24">
        <row r="2">
          <cell r="A2" t="str">
            <v>I Low</v>
          </cell>
          <cell r="B2" t="str">
            <v>RT-020_001930</v>
          </cell>
        </row>
        <row r="3">
          <cell r="A3" t="str">
            <v>II Moderate</v>
          </cell>
          <cell r="B3" t="str">
            <v>RT-020_001940</v>
          </cell>
        </row>
        <row r="4">
          <cell r="A4" t="str">
            <v>III High</v>
          </cell>
          <cell r="B4" t="str">
            <v>RT-020_001950</v>
          </cell>
        </row>
        <row r="5">
          <cell r="A5" t="str">
            <v>IV Critical</v>
          </cell>
          <cell r="B5" t="str">
            <v>RT-020_001960</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ow r="1">
          <cell r="B1" t="b">
            <v>1</v>
          </cell>
        </row>
        <row r="2">
          <cell r="B2" t="str">
            <v>5.3 Issued 8 February 2011</v>
          </cell>
        </row>
        <row r="73">
          <cell r="B73" t="str">
            <v>Critical</v>
          </cell>
          <cell r="C73" t="str">
            <v>1 Critical</v>
          </cell>
        </row>
        <row r="74">
          <cell r="B74" t="str">
            <v>High</v>
          </cell>
          <cell r="C74" t="str">
            <v>2 High</v>
          </cell>
        </row>
        <row r="75">
          <cell r="B75" t="str">
            <v>Moderate</v>
          </cell>
          <cell r="C75" t="str">
            <v>3 Moderate</v>
          </cell>
        </row>
        <row r="76">
          <cell r="B76" t="str">
            <v>Low</v>
          </cell>
          <cell r="C76" t="str">
            <v>4 Low</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mplate_Title"/>
      <sheetName val="Input_Physical"/>
      <sheetName val="Input_SEG"/>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Matrix"/>
      <sheetName val="QA_Risk_Class"/>
      <sheetName val="Yes_No"/>
    </sheetNames>
    <sheetDataSet>
      <sheetData sheetId="0" refreshError="1"/>
      <sheetData sheetId="1" refreshError="1"/>
      <sheetData sheetId="2" refreshError="1"/>
      <sheetData sheetId="3">
        <row r="2">
          <cell r="A2" t="str">
            <v>Northparkes Mines Limited</v>
          </cell>
        </row>
        <row r="3">
          <cell r="A3" t="str">
            <v>Northparkes Mines</v>
          </cell>
        </row>
        <row r="4">
          <cell r="A4" t="str">
            <v xml:space="preserve">NPM Underground </v>
          </cell>
        </row>
        <row r="5">
          <cell r="A5" t="str">
            <v>Underground access and declines</v>
          </cell>
        </row>
        <row r="6">
          <cell r="A6" t="str">
            <v>Underground - access &amp; decline - fuel bay</v>
          </cell>
        </row>
        <row r="7">
          <cell r="A7" t="str">
            <v>Underground - access &amp; decline - Pressure Reduction Valves (PRV)</v>
          </cell>
        </row>
        <row r="8">
          <cell r="A8" t="str">
            <v>Underground - access &amp; decline - Decline Pump Station (DPS)</v>
          </cell>
        </row>
        <row r="9">
          <cell r="A9" t="str">
            <v>Underground - access &amp; decline - electrical substations</v>
          </cell>
        </row>
        <row r="10">
          <cell r="A10" t="str">
            <v>Underground E26 Lift 1</v>
          </cell>
        </row>
        <row r="11">
          <cell r="A11" t="str">
            <v xml:space="preserve">Underground - 9800 </v>
          </cell>
        </row>
        <row r="12">
          <cell r="A12" t="str">
            <v>Underground - 9800 Magazine</v>
          </cell>
        </row>
        <row r="13">
          <cell r="A13" t="str">
            <v>Underground - 9800 Workshop &amp; lube bay</v>
          </cell>
        </row>
        <row r="14">
          <cell r="A14" t="str">
            <v>Underground - 9800 Old Workings</v>
          </cell>
        </row>
        <row r="15">
          <cell r="A15" t="str">
            <v>Underground - 9800 Crib room</v>
          </cell>
        </row>
        <row r="16">
          <cell r="A16" t="str">
            <v>Underground - 9800 Refuge chamber</v>
          </cell>
        </row>
        <row r="17">
          <cell r="A17" t="str">
            <v xml:space="preserve">Underground - 9830 </v>
          </cell>
        </row>
        <row r="18">
          <cell r="A18" t="str">
            <v>Underground - Lift 1 pump station</v>
          </cell>
        </row>
        <row r="19">
          <cell r="A19" t="str">
            <v>Underground - 9830 sub level access</v>
          </cell>
        </row>
        <row r="20">
          <cell r="A20" t="str">
            <v>Underground E26 Lift 2 and Lift 2 North</v>
          </cell>
        </row>
        <row r="21">
          <cell r="A21" t="str">
            <v>Underground - 9450 Tag board LD16</v>
          </cell>
        </row>
        <row r="22">
          <cell r="A22" t="str">
            <v>Underground - 9450 Undercut sub level access (USA)</v>
          </cell>
        </row>
        <row r="23">
          <cell r="A23" t="str">
            <v>Underground - 9450 Extraction level access (ELA)</v>
          </cell>
        </row>
        <row r="24">
          <cell r="A24" t="str">
            <v>Underground - 9450 Electrical sub stations</v>
          </cell>
        </row>
        <row r="25">
          <cell r="A25" t="str">
            <v>Underground - 9450 Crib Room and carpark</v>
          </cell>
        </row>
        <row r="26">
          <cell r="A26" t="str">
            <v>Underground - 9450 Workshop &amp; Lube Bay</v>
          </cell>
        </row>
        <row r="27">
          <cell r="A27" t="str">
            <v>Underground - 9450 Wash bay</v>
          </cell>
        </row>
        <row r="28">
          <cell r="A28" t="str">
            <v>Underground - 9450 SCA</v>
          </cell>
        </row>
        <row r="29">
          <cell r="A29" t="str">
            <v>Underground - 9450 Ablutions</v>
          </cell>
        </row>
        <row r="30">
          <cell r="A30" t="str">
            <v>Underground - 9450 Extraction drives</v>
          </cell>
        </row>
        <row r="31">
          <cell r="A31" t="str">
            <v>Underground - 9450 Gate end bays</v>
          </cell>
        </row>
        <row r="32">
          <cell r="A32" t="str">
            <v>Underground - 9450 Ore pass</v>
          </cell>
        </row>
        <row r="33">
          <cell r="A33" t="str">
            <v>Underground - 9450 Refuge chamber LD18</v>
          </cell>
        </row>
        <row r="34">
          <cell r="A34" t="str">
            <v>Underground - 9450 Refuge Chamber GEB4</v>
          </cell>
        </row>
        <row r="35">
          <cell r="A35" t="str">
            <v>Underground - 9450 Storage cuddy's</v>
          </cell>
        </row>
        <row r="36">
          <cell r="A36" t="str">
            <v>Underground - 9450 Vent rises</v>
          </cell>
        </row>
        <row r="37">
          <cell r="A37" t="str">
            <v>Underground - 9450 Sumps</v>
          </cell>
        </row>
        <row r="38">
          <cell r="A38" t="str">
            <v>Underground - 9450 Pump stations</v>
          </cell>
        </row>
        <row r="39">
          <cell r="A39" t="str">
            <v>Underground - 9450 Crusher</v>
          </cell>
        </row>
        <row r="40">
          <cell r="A40" t="str">
            <v>Underground - 9450 LCA</v>
          </cell>
        </row>
        <row r="41">
          <cell r="A41" t="str">
            <v>Underground - 9450 Bulk mag</v>
          </cell>
        </row>
        <row r="42">
          <cell r="A42" t="str">
            <v>Underground - 9450 Det mag</v>
          </cell>
        </row>
        <row r="43">
          <cell r="A43" t="str">
            <v>Underground - 9450 Tipples</v>
          </cell>
        </row>
        <row r="44">
          <cell r="A44" t="str">
            <v>Underground - 9450 Screen room</v>
          </cell>
        </row>
        <row r="45">
          <cell r="A45" t="str">
            <v>Underground - 9450 ROM Bin</v>
          </cell>
        </row>
        <row r="46">
          <cell r="A46" t="str">
            <v>Underground - Underground active development headings</v>
          </cell>
        </row>
        <row r="47">
          <cell r="A47" t="str">
            <v>Underground E48</v>
          </cell>
        </row>
        <row r="48">
          <cell r="A48" t="str">
            <v>Underground - E48 SAD triangle</v>
          </cell>
        </row>
        <row r="49">
          <cell r="A49" t="str">
            <v>Underground - E48 Storage cuddy's</v>
          </cell>
        </row>
        <row r="50">
          <cell r="A50" t="str">
            <v>Underground - E48 Tag board &amp; drill bit workshop</v>
          </cell>
        </row>
        <row r="51">
          <cell r="A51" t="str">
            <v>Underground - E48 Electrical sub stations</v>
          </cell>
        </row>
        <row r="52">
          <cell r="A52" t="str">
            <v>Underground - E48 Electrical sub stations: TOB</v>
          </cell>
        </row>
        <row r="53">
          <cell r="A53" t="str">
            <v>Underground - E48 Electrical sub stations: E48</v>
          </cell>
        </row>
        <row r="54">
          <cell r="A54" t="str">
            <v>Underground - E48 Top of Bins (TOB) - shaft access</v>
          </cell>
        </row>
        <row r="55">
          <cell r="A55" t="str">
            <v>Underground - E48 Truck tipples and vent doors</v>
          </cell>
        </row>
        <row r="56">
          <cell r="A56" t="str">
            <v>Underground - E48 AD 4 Drop tank</v>
          </cell>
        </row>
        <row r="57">
          <cell r="A57" t="str">
            <v>Underground - E48 Access drive</v>
          </cell>
        </row>
        <row r="58">
          <cell r="A58" t="str">
            <v>Underground - E48 Loading bays</v>
          </cell>
        </row>
        <row r="59">
          <cell r="A59" t="str">
            <v>Underground - E48 Crib Room &amp; refuge chamber</v>
          </cell>
        </row>
        <row r="60">
          <cell r="A60" t="str">
            <v>Underground - E48 Workshop &amp; lube bays</v>
          </cell>
        </row>
        <row r="61">
          <cell r="A61" t="str">
            <v>Underground - E48 Wash bay</v>
          </cell>
        </row>
        <row r="62">
          <cell r="A62" t="str">
            <v>Underground - E48 Undercut sub level access  (USA)</v>
          </cell>
        </row>
        <row r="63">
          <cell r="A63" t="str">
            <v xml:space="preserve">Underground - E48 Vent rises </v>
          </cell>
        </row>
        <row r="64">
          <cell r="A64" t="str">
            <v>Underground - E48 VR5 ladder way top</v>
          </cell>
        </row>
        <row r="65">
          <cell r="A65" t="str">
            <v>Underground - E48 VR4</v>
          </cell>
        </row>
        <row r="66">
          <cell r="A66" t="str">
            <v>Underground - E48 Drill drives</v>
          </cell>
        </row>
        <row r="67">
          <cell r="A67" t="str">
            <v>Underground - E48 SCA</v>
          </cell>
        </row>
        <row r="68">
          <cell r="A68" t="str">
            <v>Underground - E48 Ablutions</v>
          </cell>
        </row>
        <row r="69">
          <cell r="A69" t="str">
            <v>Underground - E48 Extraction drives</v>
          </cell>
        </row>
        <row r="70">
          <cell r="A70" t="str">
            <v>Underground - E48 Gate end bays</v>
          </cell>
        </row>
        <row r="71">
          <cell r="A71" t="str">
            <v>Underground - E48 Sumps</v>
          </cell>
        </row>
        <row r="72">
          <cell r="A72" t="str">
            <v>Underground - E48 VR5 ladder way bottom</v>
          </cell>
        </row>
        <row r="73">
          <cell r="A73" t="str">
            <v>Underground - E48 Tipples</v>
          </cell>
        </row>
        <row r="74">
          <cell r="A74" t="str">
            <v>Underground - E48 Crusher</v>
          </cell>
        </row>
        <row r="75">
          <cell r="A75" t="str">
            <v>Underground - E48 MCA</v>
          </cell>
        </row>
        <row r="76">
          <cell r="A76" t="str">
            <v xml:space="preserve">Underground - E48 Bulk mag </v>
          </cell>
        </row>
        <row r="77">
          <cell r="A77" t="str">
            <v>Underground - E48 Det mag &amp; ladder way</v>
          </cell>
        </row>
        <row r="78">
          <cell r="A78" t="str">
            <v>Underground - E48 Crusher vent doors</v>
          </cell>
        </row>
        <row r="79">
          <cell r="A79" t="str">
            <v>Underground - E48 CV13 return airway vent doors</v>
          </cell>
        </row>
        <row r="80">
          <cell r="A80" t="str">
            <v>Underground - E48 CV13 TEA</v>
          </cell>
        </row>
        <row r="81">
          <cell r="A81" t="str">
            <v>Underground - E48 Refuge chambers</v>
          </cell>
        </row>
        <row r="82">
          <cell r="A82" t="str">
            <v>Underground - E48 Refuge chamber: CV13 TEA</v>
          </cell>
        </row>
        <row r="83">
          <cell r="A83" t="str">
            <v>Underground - E48 Refuge chamber: USA</v>
          </cell>
        </row>
        <row r="84">
          <cell r="A84" t="str">
            <v>Underground Conveyor Systems</v>
          </cell>
        </row>
        <row r="85">
          <cell r="A85" t="str">
            <v>Underground - CV10</v>
          </cell>
        </row>
        <row r="86">
          <cell r="A86" t="str">
            <v>Underground - CV10 Tail</v>
          </cell>
        </row>
        <row r="87">
          <cell r="A87" t="str">
            <v>Underground - CV10 head</v>
          </cell>
        </row>
        <row r="88">
          <cell r="A88" t="str">
            <v>Underground - CV10 Sump</v>
          </cell>
        </row>
        <row r="89">
          <cell r="A89" t="str">
            <v>Underground - Transfer conveyor CV11</v>
          </cell>
        </row>
        <row r="90">
          <cell r="A90" t="str">
            <v>Underground - CV12</v>
          </cell>
        </row>
        <row r="91">
          <cell r="A91" t="str">
            <v>Underground - CV12 Tail</v>
          </cell>
        </row>
        <row r="92">
          <cell r="A92" t="str">
            <v>Underground - CV12 head</v>
          </cell>
        </row>
        <row r="93">
          <cell r="A93" t="str">
            <v>Underground - CV12 Sump</v>
          </cell>
        </row>
        <row r="94">
          <cell r="A94" t="str">
            <v>Underground - CV13</v>
          </cell>
        </row>
        <row r="95">
          <cell r="A95" t="str">
            <v>Underground - CV13 Tail</v>
          </cell>
        </row>
        <row r="96">
          <cell r="A96" t="str">
            <v>Underground - CV13 head</v>
          </cell>
        </row>
        <row r="97">
          <cell r="A97" t="str">
            <v>Underground - CV13 Sump</v>
          </cell>
        </row>
        <row r="98">
          <cell r="A98" t="str">
            <v>Underground - CV13 ladder way (bottom)</v>
          </cell>
        </row>
        <row r="99">
          <cell r="A99" t="str">
            <v>Underground - CV13 stockpile</v>
          </cell>
        </row>
        <row r="100">
          <cell r="A100" t="str">
            <v>Underground - Shuttle conveyor</v>
          </cell>
        </row>
        <row r="101">
          <cell r="A101" t="str">
            <v>Underground Operations Surface Infrastructure</v>
          </cell>
        </row>
        <row r="102">
          <cell r="A102" t="str">
            <v>Underground - Surface - Main vent fans</v>
          </cell>
        </row>
        <row r="103">
          <cell r="A103" t="str">
            <v>Underground - Surface - Exhaust shaft</v>
          </cell>
        </row>
        <row r="104">
          <cell r="A104" t="str">
            <v>Underground - Surface - Services shaft</v>
          </cell>
        </row>
        <row r="105">
          <cell r="A105" t="str">
            <v>Underground - Surface - Portal</v>
          </cell>
        </row>
        <row r="106">
          <cell r="A106" t="str">
            <v>Underground - Surface - Headframe</v>
          </cell>
        </row>
        <row r="107">
          <cell r="A107" t="str">
            <v>Underground - Surface - Hoisting shaft</v>
          </cell>
        </row>
        <row r="108">
          <cell r="A108" t="str">
            <v>Underground - Surface - Potable water tank</v>
          </cell>
        </row>
        <row r="109">
          <cell r="A109" t="str">
            <v>Underground - Surface - Electrical Infrastructure MCC/SCA</v>
          </cell>
        </row>
        <row r="110">
          <cell r="A110" t="str">
            <v>Underground - Surface - Electrical Infrastructure: Headframe</v>
          </cell>
        </row>
        <row r="111">
          <cell r="A111" t="str">
            <v>Underground - Surface - Electrical Infrastructure: Vent fan</v>
          </cell>
        </row>
        <row r="112">
          <cell r="A112" t="str">
            <v>Underground - Surface - Electrical Infrastructure: Pig</v>
          </cell>
        </row>
        <row r="113">
          <cell r="A113" t="str">
            <v>Underground - Surface - Offices</v>
          </cell>
        </row>
        <row r="114">
          <cell r="A114" t="str">
            <v>Underground - Surface - Private Vehicle Carpark</v>
          </cell>
        </row>
        <row r="115">
          <cell r="A115" t="str">
            <v>Underground - Surface - Operational Vehicle Carpark</v>
          </cell>
        </row>
        <row r="116">
          <cell r="A116" t="str">
            <v>Underground - Surface - Lay down Areas</v>
          </cell>
        </row>
        <row r="117">
          <cell r="A117" t="str">
            <v>Underground - Surface - LV Workshop</v>
          </cell>
        </row>
        <row r="118">
          <cell r="A118" t="str">
            <v>Underground - Surface - Explosives Transfer Yard</v>
          </cell>
        </row>
        <row r="119">
          <cell r="A119" t="str">
            <v>Underground - Surface - Stores Area</v>
          </cell>
        </row>
        <row r="120">
          <cell r="A120" t="str">
            <v>Underground - Surface - Waste laydown areas</v>
          </cell>
        </row>
        <row r="121">
          <cell r="A121" t="str">
            <v>Underground - Surface - Hydrocarbon Storage Area</v>
          </cell>
        </row>
        <row r="122">
          <cell r="A122" t="str">
            <v>Underground - Surface - Portal Workshop</v>
          </cell>
        </row>
        <row r="123">
          <cell r="A123" t="str">
            <v xml:space="preserve">Underground - Surface - Pybar </v>
          </cell>
        </row>
        <row r="124">
          <cell r="A124" t="str">
            <v>Underground - Surface - Pybar - Main Workshop</v>
          </cell>
        </row>
        <row r="125">
          <cell r="A125" t="str">
            <v>Underground - Surface - Pybar - Parking Area</v>
          </cell>
        </row>
        <row r="126">
          <cell r="A126" t="str">
            <v>Underground - Surface - Pybar - Offices</v>
          </cell>
        </row>
        <row r="127">
          <cell r="A127" t="str">
            <v>Underground - Surface - Muster Room / Office</v>
          </cell>
        </row>
        <row r="128">
          <cell r="A128" t="str">
            <v>Underground - Surface - Change House</v>
          </cell>
        </row>
        <row r="129">
          <cell r="A129" t="str">
            <v>Underground - Surface - Other contractor yards</v>
          </cell>
        </row>
        <row r="130">
          <cell r="A130" t="str">
            <v>Underground - Surface - Hansons Batch Plant</v>
          </cell>
        </row>
        <row r="131">
          <cell r="A131" t="str">
            <v>Underground - Surface - Orica explosives yard</v>
          </cell>
        </row>
        <row r="132">
          <cell r="A132" t="str">
            <v>Underground - Surface - Subsidence Zone - E26</v>
          </cell>
        </row>
        <row r="133">
          <cell r="A133" t="str">
            <v>Underground - Surface - Subsidence Zone - E48</v>
          </cell>
        </row>
        <row r="134">
          <cell r="A134" t="str">
            <v>Underground - Surface - Waste rock dumps</v>
          </cell>
        </row>
        <row r="135">
          <cell r="A135" t="str">
            <v xml:space="preserve">NPM Open Cut </v>
          </cell>
        </row>
        <row r="136">
          <cell r="A136" t="str">
            <v>Open Cut - E22 Pit</v>
          </cell>
        </row>
        <row r="137">
          <cell r="A137" t="str">
            <v>Open Cut - Main Office and Crib Room</v>
          </cell>
        </row>
        <row r="138">
          <cell r="A138" t="str">
            <v>Open Cut - HV Workshop</v>
          </cell>
        </row>
        <row r="139">
          <cell r="A139" t="str">
            <v>Open Cut - Contractor yards</v>
          </cell>
        </row>
        <row r="140">
          <cell r="A140" t="str">
            <v>Open Cut - Waste rock dumps</v>
          </cell>
        </row>
        <row r="141">
          <cell r="A141" t="str">
            <v>Open Cut - Fuel storage</v>
          </cell>
        </row>
        <row r="142">
          <cell r="A142" t="str">
            <v>NPM ROM circuit</v>
          </cell>
        </row>
        <row r="143">
          <cell r="A143" t="str">
            <v>Crushing circuit - ROM pad</v>
          </cell>
        </row>
        <row r="144">
          <cell r="A144" t="str">
            <v>Crushing circuit - CR01 Surface crusher</v>
          </cell>
        </row>
        <row r="145">
          <cell r="A145" t="str">
            <v>Crushing circuit - CV01 Conveyor</v>
          </cell>
        </row>
        <row r="146">
          <cell r="A146" t="str">
            <v>Crushing circuit - CV09 Conveyor</v>
          </cell>
        </row>
        <row r="147">
          <cell r="A147" t="str">
            <v>Crushing circuit - Rill tower 1</v>
          </cell>
        </row>
        <row r="148">
          <cell r="A148" t="str">
            <v>Crushing circuit - Stockpile 1</v>
          </cell>
        </row>
        <row r="149">
          <cell r="A149" t="str">
            <v>Crushing circuit - Reclaim 1</v>
          </cell>
        </row>
        <row r="150">
          <cell r="A150" t="str">
            <v>Crushing circuit - CV 02</v>
          </cell>
        </row>
        <row r="151">
          <cell r="A151" t="str">
            <v>Crushing circuit - Rill tower 2</v>
          </cell>
        </row>
        <row r="152">
          <cell r="A152" t="str">
            <v>Crushing circuit - Stockpile 2</v>
          </cell>
        </row>
        <row r="153">
          <cell r="A153" t="str">
            <v>Crushing circuit - Reclaim 2</v>
          </cell>
        </row>
        <row r="154">
          <cell r="A154" t="str">
            <v>Ore Processing - MCC 2a Crusher</v>
          </cell>
        </row>
        <row r="155">
          <cell r="A155" t="str">
            <v>Crushing circuit - CV 10</v>
          </cell>
        </row>
        <row r="156">
          <cell r="A156" t="str">
            <v>NPM Ore Processing</v>
          </cell>
        </row>
        <row r="157">
          <cell r="A157" t="str">
            <v>Ore Processing - Grinding 1</v>
          </cell>
        </row>
        <row r="158">
          <cell r="A158" t="str">
            <v xml:space="preserve">Ore Processing - ML01 Sag mill </v>
          </cell>
        </row>
        <row r="159">
          <cell r="A159" t="str">
            <v>Ore Processing - Oversize Crusher Mod 1</v>
          </cell>
        </row>
        <row r="160">
          <cell r="A160" t="str">
            <v>Ore Processing - Oversize Crusher Mod 1 feed conveyor</v>
          </cell>
        </row>
        <row r="161">
          <cell r="A161" t="str">
            <v>Ore Processing - CY01 Primary Cyclone</v>
          </cell>
        </row>
        <row r="162">
          <cell r="A162" t="str">
            <v>Ore Processing - ML02 Ball mill</v>
          </cell>
        </row>
        <row r="163">
          <cell r="A163" t="str">
            <v>Ore Processing - CY02 Secondary cyclone</v>
          </cell>
        </row>
        <row r="164">
          <cell r="A164" t="str">
            <v>Ore Processing - Flash floats 1</v>
          </cell>
        </row>
        <row r="165">
          <cell r="A165" t="str">
            <v>Ore Processing - ML05 Regrind mill</v>
          </cell>
        </row>
        <row r="166">
          <cell r="A166" t="str">
            <v>Ore Processing - Flotation 1</v>
          </cell>
        </row>
        <row r="167">
          <cell r="A167" t="str">
            <v>Ore Processing - Flot 1 - Conditioning tanks</v>
          </cell>
        </row>
        <row r="168">
          <cell r="A168" t="str">
            <v>Ore Processing - Flot 1 - Rougher cells</v>
          </cell>
        </row>
        <row r="169">
          <cell r="A169" t="str">
            <v>Ore Processing - Flot 1 - Scavenger cells</v>
          </cell>
        </row>
        <row r="170">
          <cell r="A170" t="str">
            <v>Ore Processing - Flot 1 Jamison cells</v>
          </cell>
        </row>
        <row r="171">
          <cell r="A171" t="str">
            <v>Ore Processing - Thickening 1</v>
          </cell>
        </row>
        <row r="172">
          <cell r="A172" t="str">
            <v>Ore Processing - Filter 2</v>
          </cell>
        </row>
        <row r="173">
          <cell r="A173" t="str">
            <v>Ore Processing - Grinding 2</v>
          </cell>
        </row>
        <row r="174">
          <cell r="A174" t="str">
            <v xml:space="preserve">Ore Processing - ML03 Sag mill </v>
          </cell>
        </row>
        <row r="175">
          <cell r="A175" t="str">
            <v>Ore Processing - Oversize Crusher Mod 2</v>
          </cell>
        </row>
        <row r="176">
          <cell r="A176" t="str">
            <v>Ore Processing - Oversize Crusher Mod 2 feed conveyor</v>
          </cell>
        </row>
        <row r="177">
          <cell r="A177" t="str">
            <v>Ore Processing - CY03 Primary Cyclone</v>
          </cell>
        </row>
        <row r="178">
          <cell r="A178" t="str">
            <v>Ore Processing - ML04 Ball mill</v>
          </cell>
        </row>
        <row r="179">
          <cell r="A179" t="str">
            <v>Ore Processing - CY04 Secondary cyclone</v>
          </cell>
        </row>
        <row r="180">
          <cell r="A180" t="str">
            <v>Ore Processing - Flash floats 2</v>
          </cell>
        </row>
        <row r="181">
          <cell r="A181" t="str">
            <v>Ore Processing - ML06 Regrind mill</v>
          </cell>
        </row>
        <row r="182">
          <cell r="A182" t="str">
            <v>Ore Processing - Flotation 2</v>
          </cell>
        </row>
        <row r="183">
          <cell r="A183" t="str">
            <v>Ore Processing - Flot 2 - Conditioning tanks</v>
          </cell>
        </row>
        <row r="184">
          <cell r="A184" t="str">
            <v>Ore Processing - Flot 2 - Rougher cells</v>
          </cell>
        </row>
        <row r="185">
          <cell r="A185" t="str">
            <v>Ore Processing - Flot 2 - Scavenger cells</v>
          </cell>
        </row>
        <row r="186">
          <cell r="A186" t="str">
            <v>Ore Processing - Flot 2 - Jamison cells</v>
          </cell>
        </row>
        <row r="187">
          <cell r="A187" t="str">
            <v>Ore Processing - Thickening 2</v>
          </cell>
        </row>
        <row r="188">
          <cell r="A188" t="str">
            <v>Ore Processing - Filter 1</v>
          </cell>
        </row>
        <row r="189">
          <cell r="A189" t="str">
            <v>Ore Processing - Concentrate Bays 1 &amp; 2</v>
          </cell>
        </row>
        <row r="190">
          <cell r="A190" t="str">
            <v>Ore Processing - Vehicle wash bay</v>
          </cell>
        </row>
        <row r="191">
          <cell r="A191" t="str">
            <v>Ore Processing - Electrical infrastructure</v>
          </cell>
        </row>
        <row r="192">
          <cell r="A192" t="str">
            <v>Ore Processing - MCC 3/13Grinding</v>
          </cell>
        </row>
        <row r="193">
          <cell r="A193" t="str">
            <v>Ore Processing - MCC 15Flotation</v>
          </cell>
        </row>
        <row r="194">
          <cell r="A194" t="str">
            <v>Ore Processing - MCC 16 ML06</v>
          </cell>
        </row>
        <row r="195">
          <cell r="A195" t="str">
            <v>Ore Processing - Process Water</v>
          </cell>
        </row>
        <row r="196">
          <cell r="A196" t="str">
            <v>Ore Processing - Process Water Dams</v>
          </cell>
        </row>
        <row r="197">
          <cell r="A197" t="str">
            <v>Ore Processing - Process Water Tank</v>
          </cell>
        </row>
        <row r="198">
          <cell r="A198" t="str">
            <v>Ore Processing - Tailings</v>
          </cell>
        </row>
        <row r="199">
          <cell r="A199" t="str">
            <v>Ore Processing - Tailings thickener TH03</v>
          </cell>
        </row>
        <row r="200">
          <cell r="A200" t="str">
            <v>Ore Processing - Flocculant Tanks</v>
          </cell>
        </row>
        <row r="201">
          <cell r="A201" t="str">
            <v>Ore Processing - Tailings pumps</v>
          </cell>
        </row>
        <row r="202">
          <cell r="A202" t="str">
            <v>Ore Processing - Tailings lines 1 2 3</v>
          </cell>
        </row>
        <row r="203">
          <cell r="A203" t="str">
            <v>Ore Processing - Met Hut</v>
          </cell>
        </row>
        <row r="204">
          <cell r="A204" t="str">
            <v xml:space="preserve">Ore Processing - Reagents </v>
          </cell>
        </row>
        <row r="205">
          <cell r="A205" t="str">
            <v>Ore Processing - Reagents shed</v>
          </cell>
        </row>
        <row r="206">
          <cell r="A206" t="str">
            <v>Ore Processing - Reagents yard</v>
          </cell>
        </row>
        <row r="207">
          <cell r="A207" t="str">
            <v>Ore Processing - Acid area</v>
          </cell>
        </row>
        <row r="208">
          <cell r="A208" t="str">
            <v>Ore Processing - Bulk nitric acid area</v>
          </cell>
        </row>
        <row r="209">
          <cell r="A209" t="str">
            <v>Ore Processing - Oxalic acid mix area</v>
          </cell>
        </row>
        <row r="210">
          <cell r="A210" t="str">
            <v>Ore Processing - Mill Control Room</v>
          </cell>
        </row>
        <row r="211">
          <cell r="A211" t="str">
            <v>Ore Processing - Flotation Control Room</v>
          </cell>
        </row>
        <row r="212">
          <cell r="A212" t="str">
            <v>NPM Tailings Storage Facilities</v>
          </cell>
        </row>
        <row r="213">
          <cell r="A213" t="str">
            <v>TSF1</v>
          </cell>
        </row>
        <row r="214">
          <cell r="A214" t="str">
            <v>TSF2</v>
          </cell>
        </row>
        <row r="215">
          <cell r="A215" t="str">
            <v>Caloola Water Storage (north and south)</v>
          </cell>
        </row>
        <row r="216">
          <cell r="A216" t="str">
            <v>Return water dam</v>
          </cell>
        </row>
        <row r="217">
          <cell r="A217" t="str">
            <v>Return water pumps</v>
          </cell>
        </row>
        <row r="218">
          <cell r="A218" t="str">
            <v>E27</v>
          </cell>
        </row>
        <row r="219">
          <cell r="A219" t="str">
            <v>NPM Laboratory</v>
          </cell>
        </row>
        <row r="220">
          <cell r="A220" t="str">
            <v>Laboratory - Storage shed</v>
          </cell>
        </row>
        <row r="221">
          <cell r="A221" t="str">
            <v>Laboratory - Fire assay Room</v>
          </cell>
        </row>
        <row r="222">
          <cell r="A222" t="str">
            <v>Laboratory - AAS Room</v>
          </cell>
        </row>
        <row r="223">
          <cell r="A223" t="str">
            <v>Laboratory -  Dry chemical Store</v>
          </cell>
        </row>
        <row r="224">
          <cell r="A224" t="str">
            <v>Laboratory - Crib Room</v>
          </cell>
        </row>
        <row r="225">
          <cell r="A225" t="str">
            <v>Laboratory - Bottled Gas Storage</v>
          </cell>
        </row>
        <row r="226">
          <cell r="A226" t="str">
            <v>Laboratory - Bulk gas storage (LPG)</v>
          </cell>
        </row>
        <row r="227">
          <cell r="A227" t="str">
            <v>Laboratory - Radiation store container</v>
          </cell>
        </row>
        <row r="228">
          <cell r="A228" t="str">
            <v>Laboratory - General Store</v>
          </cell>
        </row>
        <row r="229">
          <cell r="A229" t="str">
            <v>Laboratory - Outside Lab</v>
          </cell>
        </row>
        <row r="230">
          <cell r="A230" t="str">
            <v>Laboratory - Wet Lab</v>
          </cell>
        </row>
        <row r="231">
          <cell r="A231" t="str">
            <v>Laboratory - Wet Chemical Area</v>
          </cell>
        </row>
        <row r="232">
          <cell r="A232" t="str">
            <v>Laboratory - Office</v>
          </cell>
        </row>
        <row r="233">
          <cell r="A233" t="str">
            <v>NPM Stores</v>
          </cell>
        </row>
        <row r="234">
          <cell r="A234" t="str">
            <v>Stores - Main store</v>
          </cell>
        </row>
        <row r="235">
          <cell r="A235" t="str">
            <v>Stores - Mezzanine</v>
          </cell>
        </row>
        <row r="236">
          <cell r="A236" t="str">
            <v>Stores - Carousel</v>
          </cell>
        </row>
        <row r="237">
          <cell r="A237" t="str">
            <v>Stores - Office</v>
          </cell>
        </row>
        <row r="238">
          <cell r="A238" t="str">
            <v>Stores - Pallet racks</v>
          </cell>
        </row>
        <row r="239">
          <cell r="A239" t="str">
            <v>Stores - Lube shed</v>
          </cell>
        </row>
        <row r="240">
          <cell r="A240" t="str">
            <v>Stores - Outside pallet store</v>
          </cell>
        </row>
        <row r="241">
          <cell r="A241" t="str">
            <v>Stores - Outside area enclosed in store</v>
          </cell>
        </row>
        <row r="242">
          <cell r="A242" t="str">
            <v>Stores - Diesel tanks</v>
          </cell>
        </row>
        <row r="243">
          <cell r="A243" t="str">
            <v>Stores - Oxy-acetylene storage</v>
          </cell>
        </row>
        <row r="244">
          <cell r="A244" t="str">
            <v>Stores - General storage/laydown</v>
          </cell>
        </row>
        <row r="245">
          <cell r="A245" t="str">
            <v>Stores - New pallet shed</v>
          </cell>
        </row>
        <row r="246">
          <cell r="A246" t="str">
            <v>Stores - Laydown pallet rack area</v>
          </cell>
        </row>
        <row r="247">
          <cell r="A247" t="str">
            <v>Stores - Old pallet shed</v>
          </cell>
        </row>
        <row r="248">
          <cell r="A248" t="str">
            <v>Stores - Bunded pallet store</v>
          </cell>
        </row>
        <row r="249">
          <cell r="A249" t="str">
            <v>Stores - Gas storage area</v>
          </cell>
        </row>
        <row r="250">
          <cell r="A250" t="str">
            <v>NPM Maintenance</v>
          </cell>
        </row>
        <row r="251">
          <cell r="A251" t="str">
            <v>Maintenance - Office</v>
          </cell>
        </row>
        <row r="252">
          <cell r="A252" t="str">
            <v>Maintenance - Crib room</v>
          </cell>
        </row>
        <row r="253">
          <cell r="A253" t="str">
            <v>Maintenance - Foyer</v>
          </cell>
        </row>
        <row r="254">
          <cell r="A254" t="str">
            <v>Maintenance - Electrical clean room</v>
          </cell>
        </row>
        <row r="255">
          <cell r="A255" t="str">
            <v>Maintenance - Electrical work bay</v>
          </cell>
        </row>
        <row r="256">
          <cell r="A256" t="str">
            <v>Maintenance - Mechanical work bay</v>
          </cell>
        </row>
        <row r="257">
          <cell r="A257" t="str">
            <v>Maintenance - Hot work bay</v>
          </cell>
        </row>
        <row r="258">
          <cell r="A258" t="str">
            <v>Maintenance - Free issue area</v>
          </cell>
        </row>
        <row r="259">
          <cell r="A259" t="str">
            <v>Maintenance - Tool storage area</v>
          </cell>
        </row>
        <row r="260">
          <cell r="A260" t="str">
            <v>Maintenance - Breeze way</v>
          </cell>
        </row>
        <row r="261">
          <cell r="A261" t="str">
            <v>Maintenance - Steel rack</v>
          </cell>
        </row>
        <row r="262">
          <cell r="A262" t="str">
            <v>Maintenance - Steel cut area</v>
          </cell>
        </row>
        <row r="263">
          <cell r="A263" t="str">
            <v>Work Bay</v>
          </cell>
        </row>
        <row r="264">
          <cell r="A264" t="str">
            <v xml:space="preserve">NPM Administration </v>
          </cell>
        </row>
        <row r="265">
          <cell r="A265" t="str">
            <v>Administration - Office Building</v>
          </cell>
        </row>
        <row r="266">
          <cell r="A266" t="str">
            <v>Administration - Outside car parking</v>
          </cell>
        </row>
        <row r="267">
          <cell r="A267" t="str">
            <v>Administration - Access Control</v>
          </cell>
        </row>
        <row r="268">
          <cell r="A268" t="str">
            <v>Administration - First Aid Room</v>
          </cell>
        </row>
        <row r="269">
          <cell r="A269" t="str">
            <v>Administration - Health &amp; Training Centre</v>
          </cell>
        </row>
        <row r="270">
          <cell r="A270" t="str">
            <v>Administration - Helipad</v>
          </cell>
        </row>
        <row r="271">
          <cell r="A271" t="str">
            <v>Administration - ERT Shed</v>
          </cell>
        </row>
        <row r="272">
          <cell r="A272" t="str">
            <v>NPM Exploration and Evaluation Areas</v>
          </cell>
        </row>
        <row r="273">
          <cell r="A273" t="str">
            <v>E &amp; E - Exploration leases</v>
          </cell>
        </row>
        <row r="274">
          <cell r="A274" t="str">
            <v>E &amp; E - Mining leases</v>
          </cell>
        </row>
        <row r="275">
          <cell r="A275" t="str">
            <v>E &amp; E - Core shed</v>
          </cell>
        </row>
        <row r="276">
          <cell r="A276" t="str">
            <v>NPM SDR Shed</v>
          </cell>
        </row>
        <row r="277">
          <cell r="A277" t="str">
            <v xml:space="preserve">SDR shed - Maintenance </v>
          </cell>
        </row>
        <row r="278">
          <cell r="A278" t="str">
            <v>SDR shed - Warehouse</v>
          </cell>
        </row>
        <row r="279">
          <cell r="A279" t="str">
            <v>SDR shed - Lube shed</v>
          </cell>
        </row>
        <row r="280">
          <cell r="A280" t="str">
            <v>NPM Contractor Yard</v>
          </cell>
        </row>
        <row r="281">
          <cell r="A281" t="str">
            <v>Contractor Yard 1 - GR Services</v>
          </cell>
        </row>
        <row r="282">
          <cell r="A282" t="str">
            <v>Contractor Yard 2 - Pinnacle Drilling</v>
          </cell>
        </row>
        <row r="283">
          <cell r="A283" t="str">
            <v>Contractor Yard 3 - D &amp; D Electrical</v>
          </cell>
        </row>
        <row r="284">
          <cell r="A284" t="str">
            <v>Contractor Yard 4 - Tails Dam</v>
          </cell>
        </row>
        <row r="285">
          <cell r="A285" t="str">
            <v>NPM Surface Stockpiles</v>
          </cell>
        </row>
        <row r="286">
          <cell r="A286" t="str">
            <v xml:space="preserve">Surface stockpiles - Ore </v>
          </cell>
        </row>
        <row r="287">
          <cell r="A287" t="str">
            <v>Surface stockpiles - Top soil</v>
          </cell>
        </row>
        <row r="288">
          <cell r="A288" t="str">
            <v>Surface stockpiles - Waste rock</v>
          </cell>
        </row>
        <row r="289">
          <cell r="A289" t="str">
            <v>Surface stockpiles - Clay</v>
          </cell>
        </row>
        <row r="290">
          <cell r="A290" t="str">
            <v>NPM Water Treatment</v>
          </cell>
        </row>
        <row r="291">
          <cell r="A291" t="str">
            <v>NPM Sewerage Treatment Area</v>
          </cell>
        </row>
        <row r="292">
          <cell r="A292" t="str">
            <v>NPM Dams and environmental monitoring stations</v>
          </cell>
        </row>
        <row r="293">
          <cell r="A293" t="str">
            <v>NPM Offsite</v>
          </cell>
        </row>
        <row r="294">
          <cell r="A294" t="str">
            <v>NPM Offsite - Goonumbla Siding</v>
          </cell>
        </row>
        <row r="295">
          <cell r="A295" t="str">
            <v>NPM Offsite - Bogan Road</v>
          </cell>
        </row>
        <row r="296">
          <cell r="A296" t="str">
            <v>NPM Other off site roads</v>
          </cell>
        </row>
        <row r="297">
          <cell r="A297" t="str">
            <v>NPM Offsite Regional community areas</v>
          </cell>
        </row>
        <row r="298">
          <cell r="A298" t="str">
            <v>NPM Off site work related travel</v>
          </cell>
        </row>
        <row r="299">
          <cell r="A299" t="str">
            <v>NPM Off site non-work related travel</v>
          </cell>
        </row>
        <row r="300">
          <cell r="A300" t="str">
            <v>Leased farms (Off site - non managed)</v>
          </cell>
        </row>
        <row r="301">
          <cell r="A301" t="str">
            <v>NPM Farms</v>
          </cell>
        </row>
        <row r="302">
          <cell r="A302" t="str">
            <v>Farms - Paddocks</v>
          </cell>
        </row>
        <row r="303">
          <cell r="A303" t="str">
            <v>Farms - Beechmore</v>
          </cell>
        </row>
        <row r="304">
          <cell r="A304" t="str">
            <v>Beechmore - Silos</v>
          </cell>
        </row>
        <row r="305">
          <cell r="A305" t="str">
            <v>Beechmore - Chemical Shed</v>
          </cell>
        </row>
        <row r="306">
          <cell r="A306" t="str">
            <v>Beechmore - Fuel Shed</v>
          </cell>
        </row>
        <row r="307">
          <cell r="A307" t="str">
            <v>Beechmore - Oil Shed</v>
          </cell>
        </row>
        <row r="308">
          <cell r="A308" t="str">
            <v>Beechmore - Bulk Shed</v>
          </cell>
        </row>
        <row r="309">
          <cell r="A309" t="str">
            <v>Beechmore - Workshops</v>
          </cell>
        </row>
        <row r="310">
          <cell r="A310" t="str">
            <v>Beechmore - Rocklands House</v>
          </cell>
        </row>
        <row r="311">
          <cell r="A311" t="str">
            <v>Beechmore - House</v>
          </cell>
        </row>
        <row r="312">
          <cell r="A312" t="str">
            <v>Parkes Town</v>
          </cell>
        </row>
        <row r="313">
          <cell r="A313" t="str">
            <v>Shed and open storage</v>
          </cell>
        </row>
        <row r="314">
          <cell r="A314" t="str">
            <v>Commercial yard (exploration)</v>
          </cell>
        </row>
        <row r="315">
          <cell r="A315" t="str">
            <v>Residential houses</v>
          </cell>
        </row>
        <row r="316">
          <cell r="A316" t="str">
            <v>Port</v>
          </cell>
        </row>
        <row r="317">
          <cell r="A317" t="str">
            <v>Underground - Loading station</v>
          </cell>
        </row>
        <row r="318">
          <cell r="A318" t="str">
            <v>Underground - access &amp; decline - Return Air Way (RAW)</v>
          </cell>
        </row>
        <row r="319">
          <cell r="A319" t="str">
            <v>Underground - access &amp; decline - pipe works</v>
          </cell>
        </row>
        <row r="320">
          <cell r="A320" t="str">
            <v>Underground - active development headings - brazen decline</v>
          </cell>
        </row>
        <row r="321">
          <cell r="A321" t="str">
            <v>Underground - active development headings - E22 access drive</v>
          </cell>
        </row>
        <row r="322">
          <cell r="A322" t="str">
            <v>Underground - loading station - conveyor CV006</v>
          </cell>
        </row>
        <row r="323">
          <cell r="A323" t="str">
            <v>Underground - loading station - feeder 1</v>
          </cell>
        </row>
        <row r="324">
          <cell r="A324" t="str">
            <v>Underground - loading station - feeder 2</v>
          </cell>
        </row>
        <row r="325">
          <cell r="A325" t="str">
            <v>Underground - loading station - feeder 3</v>
          </cell>
        </row>
        <row r="326">
          <cell r="A326" t="str">
            <v>Underground - Surface - Conveyor Systems</v>
          </cell>
        </row>
        <row r="327">
          <cell r="A327" t="str">
            <v>Underground - Surface - Sewerage Pond</v>
          </cell>
        </row>
        <row r="328">
          <cell r="A328" t="str">
            <v>Underground - Surface - Winder</v>
          </cell>
        </row>
        <row r="329">
          <cell r="A329" t="str">
            <v>Underground - Lift 1 pump station - Refuge Chamber</v>
          </cell>
        </row>
        <row r="330">
          <cell r="A330" t="str">
            <v>Underground - Surface - Surface Transfer 122CV001</v>
          </cell>
        </row>
        <row r="331">
          <cell r="A331" t="str">
            <v>Underground - Surface - Stacking 122CV002</v>
          </cell>
        </row>
        <row r="332">
          <cell r="A332" t="str">
            <v>Underground - Surface - Overland 122CV003</v>
          </cell>
        </row>
        <row r="333">
          <cell r="A333" t="str">
            <v>Underground - Surface - Pig 123CV008</v>
          </cell>
        </row>
        <row r="334">
          <cell r="A334" t="str">
            <v>Ore Processing - Flotation</v>
          </cell>
        </row>
        <row r="335">
          <cell r="A335" t="str">
            <v>Ore Processing - Concentrate thickeners</v>
          </cell>
        </row>
        <row r="336">
          <cell r="A336" t="str">
            <v>Ore Processing - Filters</v>
          </cell>
        </row>
        <row r="337">
          <cell r="A337" t="str">
            <v>Contractors Crib Room</v>
          </cell>
        </row>
        <row r="338">
          <cell r="A338" t="str">
            <v>Ore Processing - HV Substation</v>
          </cell>
        </row>
        <row r="339">
          <cell r="A339" t="str">
            <v>Ore Processing - SER Substation</v>
          </cell>
        </row>
        <row r="340">
          <cell r="A340" t="str">
            <v>old Cyanide shed</v>
          </cell>
        </row>
        <row r="341">
          <cell r="A341" t="str">
            <v>Work shop lay down area</v>
          </cell>
        </row>
      </sheetData>
      <sheetData sheetId="4">
        <row r="2">
          <cell r="A2" t="str">
            <v>Assistant Financial Accountant</v>
          </cell>
        </row>
        <row r="3">
          <cell r="A3" t="str">
            <v>Business Services Superintendent</v>
          </cell>
        </row>
        <row r="4">
          <cell r="A4" t="str">
            <v>Business Systems Specialist</v>
          </cell>
        </row>
        <row r="5">
          <cell r="A5" t="str">
            <v>Civil Engineer</v>
          </cell>
        </row>
        <row r="6">
          <cell r="A6" t="str">
            <v>Day Shift Process Technician</v>
          </cell>
        </row>
        <row r="7">
          <cell r="A7" t="str">
            <v>Day Shift Process Technician</v>
          </cell>
        </row>
        <row r="8">
          <cell r="A8" t="str">
            <v>Day Shift Process Technician</v>
          </cell>
        </row>
        <row r="9">
          <cell r="A9" t="str">
            <v>Development Superintendent</v>
          </cell>
        </row>
        <row r="10">
          <cell r="A10" t="str">
            <v>E22 Mine Geologist</v>
          </cell>
        </row>
        <row r="11">
          <cell r="A11" t="str">
            <v>E48 Roadways Snr Construction Supervisor</v>
          </cell>
        </row>
        <row r="12">
          <cell r="A12" t="str">
            <v>Electrical Coordinator</v>
          </cell>
        </row>
        <row r="13">
          <cell r="A13" t="str">
            <v>Emergency Response Coordinator</v>
          </cell>
        </row>
        <row r="14">
          <cell r="A14" t="str">
            <v>Engineering Superintendent</v>
          </cell>
        </row>
        <row r="15">
          <cell r="A15" t="str">
            <v>External Relations Advisor</v>
          </cell>
        </row>
        <row r="16">
          <cell r="A16" t="str">
            <v>Farm Manager</v>
          </cell>
        </row>
        <row r="17">
          <cell r="A17" t="str">
            <v>Field / Geotechnical Technician</v>
          </cell>
        </row>
        <row r="18">
          <cell r="A18" t="str">
            <v>General Manager - Projects</v>
          </cell>
        </row>
        <row r="19">
          <cell r="A19" t="str">
            <v>Geologist</v>
          </cell>
        </row>
        <row r="20">
          <cell r="A20" t="str">
            <v>Graduate Environmental Officer</v>
          </cell>
        </row>
        <row r="21">
          <cell r="A21" t="str">
            <v>Graduate Mining Engineer</v>
          </cell>
        </row>
        <row r="22">
          <cell r="A22" t="str">
            <v>Graduate Process Control Engineer</v>
          </cell>
        </row>
        <row r="23">
          <cell r="A23" t="str">
            <v>Graduate Reliability Engineer</v>
          </cell>
        </row>
        <row r="24">
          <cell r="A24" t="str">
            <v>Health Advisor (systems)</v>
          </cell>
        </row>
        <row r="25">
          <cell r="A25" t="str">
            <v>Health Coordinator</v>
          </cell>
        </row>
        <row r="26">
          <cell r="A26" t="str">
            <v>HR Superintendent</v>
          </cell>
        </row>
        <row r="27">
          <cell r="A27" t="str">
            <v>Human Resource Advisor</v>
          </cell>
        </row>
        <row r="28">
          <cell r="A28" t="str">
            <v>Ict Officer</v>
          </cell>
        </row>
        <row r="29">
          <cell r="A29" t="str">
            <v>Ict Officer</v>
          </cell>
        </row>
        <row r="30">
          <cell r="A30" t="str">
            <v>Ict Team Leader</v>
          </cell>
        </row>
        <row r="31">
          <cell r="A31" t="str">
            <v>Information Systems Superintendent</v>
          </cell>
        </row>
        <row r="32">
          <cell r="A32" t="str">
            <v>Instrumentation Specialist</v>
          </cell>
        </row>
        <row r="33">
          <cell r="A33" t="str">
            <v>IT Systems Developer</v>
          </cell>
        </row>
        <row r="34">
          <cell r="A34" t="str">
            <v>Lab Team Leader</v>
          </cell>
        </row>
        <row r="35">
          <cell r="A35" t="str">
            <v>LHD Automation Project Engineer</v>
          </cell>
        </row>
        <row r="36">
          <cell r="A36" t="str">
            <v>Light Vehicle Mechanic Leading Hand</v>
          </cell>
        </row>
        <row r="37">
          <cell r="A37" t="str">
            <v>Maint. Planner Systems Development</v>
          </cell>
        </row>
        <row r="38">
          <cell r="A38" t="str">
            <v>Maintenance Planner - Met</v>
          </cell>
        </row>
        <row r="39">
          <cell r="A39" t="str">
            <v>Maintenance Planner - Met</v>
          </cell>
        </row>
        <row r="40">
          <cell r="A40" t="str">
            <v>Maintenance Planner - Met</v>
          </cell>
        </row>
        <row r="41">
          <cell r="A41" t="str">
            <v>Maintenance Planner - Met</v>
          </cell>
        </row>
        <row r="42">
          <cell r="A42" t="str">
            <v>Maintenance Planner - U/G</v>
          </cell>
        </row>
        <row r="43">
          <cell r="A43" t="str">
            <v>Maintenance Planner - U/G</v>
          </cell>
        </row>
        <row r="44">
          <cell r="A44" t="str">
            <v>Maintenance Planner - U/G</v>
          </cell>
        </row>
        <row r="45">
          <cell r="A45" t="str">
            <v>Maintenance Superintendent</v>
          </cell>
        </row>
        <row r="46">
          <cell r="A46" t="str">
            <v>Manager - Business Dvt &amp; Marketing</v>
          </cell>
        </row>
        <row r="47">
          <cell r="A47" t="str">
            <v>Manager - Engineering</v>
          </cell>
        </row>
        <row r="48">
          <cell r="A48" t="str">
            <v>Manager - Eshcf</v>
          </cell>
        </row>
        <row r="49">
          <cell r="A49" t="str">
            <v>Manager - Ore Processing</v>
          </cell>
        </row>
        <row r="50">
          <cell r="A50" t="str">
            <v>Manager - Surface Mining</v>
          </cell>
        </row>
        <row r="51">
          <cell r="A51" t="str">
            <v>Manager Commercial</v>
          </cell>
        </row>
        <row r="52">
          <cell r="A52" t="str">
            <v>Managing Director</v>
          </cell>
        </row>
        <row r="53">
          <cell r="A53" t="str">
            <v>Mechanical Coordinator</v>
          </cell>
        </row>
        <row r="54">
          <cell r="A54" t="str">
            <v>Metallurgical Superintendent</v>
          </cell>
        </row>
        <row r="55">
          <cell r="A55" t="str">
            <v>MGR People &amp; Capability Development</v>
          </cell>
        </row>
        <row r="56">
          <cell r="A56" t="str">
            <v>Mine Technical Superintendent</v>
          </cell>
        </row>
        <row r="57">
          <cell r="A57" t="str">
            <v>Mining Engineer</v>
          </cell>
        </row>
        <row r="58">
          <cell r="A58" t="str">
            <v>Mining Engineer</v>
          </cell>
        </row>
        <row r="59">
          <cell r="A59" t="str">
            <v>Mining Manager</v>
          </cell>
        </row>
        <row r="60">
          <cell r="A60" t="str">
            <v>Mining Operations - 9450 CO-Ordinator</v>
          </cell>
        </row>
        <row r="61">
          <cell r="A61" t="str">
            <v>Mobile Equipment Maintenance Coordinator</v>
          </cell>
        </row>
        <row r="62">
          <cell r="A62" t="str">
            <v>Plant Metallurgist</v>
          </cell>
        </row>
        <row r="63">
          <cell r="A63" t="str">
            <v>Plant Metallurgist</v>
          </cell>
        </row>
        <row r="64">
          <cell r="A64" t="str">
            <v>Process Control Systems Administrator</v>
          </cell>
        </row>
        <row r="65">
          <cell r="A65" t="str">
            <v>Process Coordinator</v>
          </cell>
        </row>
        <row r="66">
          <cell r="A66" t="str">
            <v>Process Team Leader - Cowlo'S Cowboys</v>
          </cell>
        </row>
        <row r="67">
          <cell r="A67" t="str">
            <v>Process Team Leader - F-Troop</v>
          </cell>
        </row>
        <row r="68">
          <cell r="A68" t="str">
            <v>Process Team Leader - Niftus Shiftus</v>
          </cell>
        </row>
        <row r="69">
          <cell r="A69" t="str">
            <v>Process Team Leader - Scrubbers Team</v>
          </cell>
        </row>
        <row r="70">
          <cell r="A70" t="str">
            <v>Process Technician - Op Cowlo'S Cowboys</v>
          </cell>
        </row>
        <row r="71">
          <cell r="A71" t="str">
            <v>Process Technician - Op Cowlo'S Cowboys</v>
          </cell>
        </row>
        <row r="72">
          <cell r="A72" t="str">
            <v>Process Technician - Op F-Troop</v>
          </cell>
        </row>
        <row r="73">
          <cell r="A73" t="str">
            <v>Process Technician - Op Niftus Shiftus</v>
          </cell>
        </row>
        <row r="74">
          <cell r="A74" t="str">
            <v>Process Technician - Op Scrubbers</v>
          </cell>
        </row>
        <row r="75">
          <cell r="A75" t="str">
            <v>Process Technician - Op Scrubbers</v>
          </cell>
        </row>
        <row r="76">
          <cell r="A76" t="str">
            <v>Process Technician Days - Mech</v>
          </cell>
        </row>
        <row r="77">
          <cell r="A77" t="str">
            <v>Process Technician Days - Mech</v>
          </cell>
        </row>
        <row r="78">
          <cell r="A78" t="str">
            <v>Process Technician Days - Mech</v>
          </cell>
        </row>
        <row r="79">
          <cell r="A79" t="str">
            <v>Process Technician Shift - Elec</v>
          </cell>
        </row>
        <row r="80">
          <cell r="A80" t="str">
            <v>Process Technician Shift - Elec</v>
          </cell>
        </row>
        <row r="81">
          <cell r="A81" t="str">
            <v>Process Technician Shift - Mech</v>
          </cell>
        </row>
        <row r="82">
          <cell r="A82" t="str">
            <v>Process Technician Shift - Mech</v>
          </cell>
        </row>
        <row r="83">
          <cell r="A83" t="str">
            <v>Process Technician Shift - Mech</v>
          </cell>
        </row>
        <row r="84">
          <cell r="A84" t="str">
            <v>Production Superintendent</v>
          </cell>
        </row>
        <row r="85">
          <cell r="A85" t="str">
            <v>Project Geologist</v>
          </cell>
        </row>
        <row r="86">
          <cell r="A86" t="str">
            <v>Project Planner</v>
          </cell>
        </row>
        <row r="87">
          <cell r="A87" t="str">
            <v>Project Safety Superintendent</v>
          </cell>
        </row>
        <row r="88">
          <cell r="A88" t="str">
            <v>Safety Advisor</v>
          </cell>
        </row>
        <row r="89">
          <cell r="A89" t="str">
            <v>Sales Administrator</v>
          </cell>
        </row>
        <row r="90">
          <cell r="A90" t="str">
            <v>Senior Environmental Advisor</v>
          </cell>
        </row>
        <row r="91">
          <cell r="A91" t="str">
            <v>Senior Geotechnical Engineer</v>
          </cell>
        </row>
        <row r="92">
          <cell r="A92" t="str">
            <v>Senior Mining Engineer</v>
          </cell>
        </row>
        <row r="93">
          <cell r="A93" t="str">
            <v>Senior Plant Metallurgist</v>
          </cell>
        </row>
        <row r="94">
          <cell r="A94" t="str">
            <v>Senior Process Technician - Lab</v>
          </cell>
        </row>
        <row r="95">
          <cell r="A95" t="str">
            <v>Site Senior Electrical Engineer</v>
          </cell>
        </row>
        <row r="96">
          <cell r="A96" t="str">
            <v>Snr Project Engineer</v>
          </cell>
        </row>
        <row r="97">
          <cell r="A97" t="str">
            <v>Snr Reliability Engineer</v>
          </cell>
        </row>
        <row r="98">
          <cell r="A98" t="str">
            <v>Specialist Fin Accounting and Compliance</v>
          </cell>
        </row>
        <row r="99">
          <cell r="A99" t="str">
            <v>Superintendent - Env. &amp; Community</v>
          </cell>
        </row>
        <row r="100">
          <cell r="A100" t="str">
            <v>Superintendent - Geology</v>
          </cell>
        </row>
        <row r="101">
          <cell r="A101" t="str">
            <v>Superintendent - Safety, Health &amp; Er</v>
          </cell>
        </row>
        <row r="102">
          <cell r="A102" t="str">
            <v>Superintendent - Surface Mining</v>
          </cell>
        </row>
        <row r="103">
          <cell r="A103" t="str">
            <v>Superintendent - Technical Services</v>
          </cell>
        </row>
        <row r="104">
          <cell r="A104" t="str">
            <v>Surface Infrastructure Superintendent</v>
          </cell>
        </row>
        <row r="105">
          <cell r="A105" t="str">
            <v>Surface Mining Supervisor</v>
          </cell>
        </row>
        <row r="106">
          <cell r="A106" t="str">
            <v>Systems Specialist</v>
          </cell>
        </row>
        <row r="107">
          <cell r="A107" t="str">
            <v>Training and Development Officer</v>
          </cell>
        </row>
        <row r="108">
          <cell r="A108" t="str">
            <v>Training Coordinator</v>
          </cell>
        </row>
        <row r="109">
          <cell r="A109" t="str">
            <v>U/G Electrical Technician</v>
          </cell>
        </row>
        <row r="110">
          <cell r="A110" t="str">
            <v>U/G Electrical Technician</v>
          </cell>
        </row>
        <row r="111">
          <cell r="A111" t="str">
            <v>U/G Electrical Technician</v>
          </cell>
        </row>
        <row r="112">
          <cell r="A112" t="str">
            <v>U/G Electrical Technician</v>
          </cell>
        </row>
        <row r="113">
          <cell r="A113" t="str">
            <v>U/G Electrical Technician</v>
          </cell>
        </row>
        <row r="114">
          <cell r="A114" t="str">
            <v>U/G Electrical Technician</v>
          </cell>
        </row>
        <row r="115">
          <cell r="A115" t="str">
            <v>U/G Maintenance Superintendent</v>
          </cell>
        </row>
        <row r="116">
          <cell r="A116" t="str">
            <v>U/G Mine Tech. Mechanical Days (shift)</v>
          </cell>
        </row>
        <row r="117">
          <cell r="A117" t="str">
            <v>U/G Mine Tech. Mechanical Days (shift)</v>
          </cell>
        </row>
        <row r="118">
          <cell r="A118" t="str">
            <v>U/G Mine Tech. Mechanical Days (shift)</v>
          </cell>
        </row>
        <row r="119">
          <cell r="A119" t="str">
            <v>U/G Production Shift Supervisor - A Team</v>
          </cell>
        </row>
        <row r="120">
          <cell r="A120" t="str">
            <v>U/G Production Shift Supervisor - C Team</v>
          </cell>
        </row>
        <row r="121">
          <cell r="A121" t="str">
            <v>U/G Production Shift Supervisor - C Team</v>
          </cell>
        </row>
        <row r="122">
          <cell r="A122" t="str">
            <v>U/G Production Shift Supervisor - D Team</v>
          </cell>
        </row>
        <row r="123">
          <cell r="A123" t="str">
            <v>U/G Production Shift Supervisor- B Team</v>
          </cell>
        </row>
        <row r="124">
          <cell r="A124" t="str">
            <v>U/G Production Superintendent</v>
          </cell>
        </row>
        <row r="125">
          <cell r="A125" t="str">
            <v>U/G T/L - Electrical</v>
          </cell>
        </row>
        <row r="126">
          <cell r="A126" t="str">
            <v>U/G T/L - Mechanical</v>
          </cell>
        </row>
        <row r="127">
          <cell r="A127" t="str">
            <v>U/G T/L - Mechanical</v>
          </cell>
        </row>
        <row r="128">
          <cell r="A128" t="str">
            <v>U/G Technician - Ops D Team</v>
          </cell>
        </row>
        <row r="129">
          <cell r="A129" t="str">
            <v>UG Development Supervisor Shift A</v>
          </cell>
        </row>
        <row r="130">
          <cell r="A130" t="str">
            <v>UG Production Supervisor - A Crew</v>
          </cell>
        </row>
        <row r="131">
          <cell r="A131" t="str">
            <v>UG Production Supervisor - B Crew</v>
          </cell>
        </row>
        <row r="132">
          <cell r="A132" t="str">
            <v>UG Senior Supervisor</v>
          </cell>
        </row>
        <row r="133">
          <cell r="A133" t="str">
            <v>UG Senior Supervisor</v>
          </cell>
        </row>
        <row r="134">
          <cell r="A134" t="str">
            <v>UG Services Supervisor</v>
          </cell>
        </row>
        <row r="135">
          <cell r="A135" t="str">
            <v>UG Training Coordinator</v>
          </cell>
        </row>
      </sheetData>
      <sheetData sheetId="5">
        <row r="2">
          <cell r="A2" t="str">
            <v>David Mayson</v>
          </cell>
        </row>
        <row r="3">
          <cell r="A3" t="str">
            <v>Julie Sanderson</v>
          </cell>
        </row>
        <row r="4">
          <cell r="A4" t="str">
            <v>Nigel Webster</v>
          </cell>
        </row>
        <row r="5">
          <cell r="A5" t="str">
            <v>Rachael Whiting</v>
          </cell>
        </row>
        <row r="6">
          <cell r="A6" t="str">
            <v>Virgil Grosvenor</v>
          </cell>
        </row>
      </sheetData>
      <sheetData sheetId="6">
        <row r="2">
          <cell r="A2" t="str">
            <v>Administrative Personnel</v>
          </cell>
        </row>
        <row r="3">
          <cell r="A3" t="str">
            <v>Concentrate Handling</v>
          </cell>
        </row>
        <row r="4">
          <cell r="A4" t="str">
            <v>Do Not Use</v>
          </cell>
        </row>
        <row r="5">
          <cell r="A5" t="str">
            <v>Emergency Response</v>
          </cell>
        </row>
        <row r="6">
          <cell r="A6" t="str">
            <v>Farm</v>
          </cell>
        </row>
        <row r="7">
          <cell r="A7" t="str">
            <v>Laboratory</v>
          </cell>
        </row>
        <row r="8">
          <cell r="A8" t="str">
            <v>Management</v>
          </cell>
        </row>
        <row r="9">
          <cell r="A9" t="str">
            <v>Ore Processing Operations</v>
          </cell>
        </row>
        <row r="10">
          <cell r="A10" t="str">
            <v>Storepersons</v>
          </cell>
        </row>
        <row r="11">
          <cell r="A11" t="str">
            <v>Surface Drilling &amp; Technical</v>
          </cell>
        </row>
        <row r="12">
          <cell r="A12" t="str">
            <v>Surface Maintenance</v>
          </cell>
        </row>
        <row r="13">
          <cell r="A13" t="str">
            <v>Surface Mining</v>
          </cell>
        </row>
        <row r="14">
          <cell r="A14" t="str">
            <v>Technical</v>
          </cell>
        </row>
        <row r="15">
          <cell r="A15" t="str">
            <v>UG Development</v>
          </cell>
        </row>
        <row r="16">
          <cell r="A16" t="str">
            <v>UG Maintenance</v>
          </cell>
        </row>
        <row r="17">
          <cell r="A17" t="str">
            <v>UG Operations</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sheetData sheetId="12"/>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3">
          <cell r="A3" t="str">
            <v>A-Almost certain</v>
          </cell>
        </row>
        <row r="4">
          <cell r="A4" t="str">
            <v>B-Likely</v>
          </cell>
        </row>
        <row r="5">
          <cell r="A5" t="str">
            <v>C-Possible</v>
          </cell>
        </row>
        <row r="6">
          <cell r="A6" t="str">
            <v>D-Unlikely</v>
          </cell>
        </row>
        <row r="7">
          <cell r="A7" t="str">
            <v>E-Rare</v>
          </cell>
        </row>
      </sheetData>
      <sheetData sheetId="19">
        <row r="2">
          <cell r="A2" t="str">
            <v>I Low</v>
          </cell>
        </row>
        <row r="3">
          <cell r="A3" t="str">
            <v>II Moderate</v>
          </cell>
        </row>
        <row r="4">
          <cell r="A4" t="str">
            <v>III High</v>
          </cell>
        </row>
        <row r="5">
          <cell r="A5" t="str">
            <v>IV Critical</v>
          </cell>
        </row>
      </sheetData>
      <sheetData sheetId="20">
        <row r="2">
          <cell r="A2" t="str">
            <v>Y</v>
          </cell>
        </row>
        <row r="3">
          <cell r="A3" t="str">
            <v>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 ME"/>
      <sheetName val="Risk Analysis Scope"/>
      <sheetName val="Risk Analysis Record"/>
      <sheetName val="Work_Area"/>
      <sheetName val="Scenario_Owner_Position"/>
      <sheetName val="Facilitator"/>
      <sheetName val="SEG"/>
      <sheetName val="Hazard_Type"/>
      <sheetName val="Hazard"/>
      <sheetName val="Operational_Status"/>
      <sheetName val="Category"/>
      <sheetName val="Sub_Category"/>
      <sheetName val="Source"/>
      <sheetName val="Status"/>
      <sheetName val="Likelihood"/>
      <sheetName val="Consequence"/>
      <sheetName val="Cause"/>
      <sheetName val="Control_Type"/>
      <sheetName val="SEG Analysis Record"/>
      <sheetName val="Risk Treatment Plan"/>
      <sheetName val="Matrix"/>
      <sheetName val="Consequence_Descriptors"/>
      <sheetName val="Likelihood_Descriptors"/>
      <sheetName val="Hazard_Aspect List (2 pages)"/>
      <sheetName val="Hazard types"/>
      <sheetName val="QA_Risk_Class"/>
    </sheetNames>
    <sheetDataSet>
      <sheetData sheetId="0" refreshError="1"/>
      <sheetData sheetId="1" refreshError="1"/>
      <sheetData sheetId="2">
        <row r="15">
          <cell r="A15" t="str">
            <v>Example:</v>
          </cell>
          <cell r="B15" t="str">
            <v>Wharf</v>
          </cell>
          <cell r="C15" t="str">
            <v>Gravity</v>
          </cell>
          <cell r="D15" t="str">
            <v>Fall from Height</v>
          </cell>
          <cell r="J15" t="str">
            <v>Operating cost</v>
          </cell>
          <cell r="K15" t="str">
            <v>Operating Supplies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P01</v>
          </cell>
          <cell r="Y16" t="str">
            <v/>
          </cell>
          <cell r="AO16" t="str">
            <v/>
          </cell>
        </row>
        <row r="17">
          <cell r="A17" t="str">
            <v>P02</v>
          </cell>
          <cell r="Y17" t="str">
            <v/>
          </cell>
          <cell r="AO17" t="str">
            <v/>
          </cell>
        </row>
        <row r="18">
          <cell r="A18" t="str">
            <v>P03</v>
          </cell>
          <cell r="Y18" t="str">
            <v/>
          </cell>
          <cell r="AO18" t="str">
            <v/>
          </cell>
        </row>
        <row r="19">
          <cell r="A19" t="str">
            <v>P04</v>
          </cell>
          <cell r="Y19" t="str">
            <v/>
          </cell>
          <cell r="AO19" t="str">
            <v/>
          </cell>
        </row>
        <row r="20">
          <cell r="A20" t="str">
            <v>P05</v>
          </cell>
          <cell r="Y20" t="str">
            <v/>
          </cell>
          <cell r="AO20" t="str">
            <v/>
          </cell>
        </row>
        <row r="21">
          <cell r="A21" t="str">
            <v>P06</v>
          </cell>
          <cell r="Y21" t="str">
            <v/>
          </cell>
          <cell r="AO21" t="str">
            <v/>
          </cell>
        </row>
        <row r="22">
          <cell r="A22" t="str">
            <v>P07</v>
          </cell>
          <cell r="Y22" t="str">
            <v/>
          </cell>
          <cell r="AO22" t="str">
            <v/>
          </cell>
        </row>
        <row r="23">
          <cell r="A23" t="str">
            <v>P08</v>
          </cell>
          <cell r="Y23" t="str">
            <v/>
          </cell>
          <cell r="AO23" t="str">
            <v/>
          </cell>
        </row>
        <row r="24">
          <cell r="A24" t="str">
            <v>P09</v>
          </cell>
          <cell r="Y24" t="str">
            <v/>
          </cell>
          <cell r="AO24" t="str">
            <v/>
          </cell>
        </row>
        <row r="25">
          <cell r="A25" t="str">
            <v>P10</v>
          </cell>
          <cell r="Y25" t="str">
            <v/>
          </cell>
          <cell r="AO25" t="str">
            <v/>
          </cell>
        </row>
        <row r="26">
          <cell r="A26" t="str">
            <v>P11</v>
          </cell>
          <cell r="Y26" t="str">
            <v/>
          </cell>
          <cell r="AO26" t="str">
            <v/>
          </cell>
        </row>
        <row r="27">
          <cell r="A27" t="str">
            <v>P12</v>
          </cell>
          <cell r="Y27" t="str">
            <v/>
          </cell>
          <cell r="AO27" t="str">
            <v/>
          </cell>
        </row>
        <row r="28">
          <cell r="A28" t="str">
            <v>P13</v>
          </cell>
          <cell r="Y28" t="str">
            <v/>
          </cell>
          <cell r="AO28" t="str">
            <v/>
          </cell>
        </row>
        <row r="29">
          <cell r="A29" t="str">
            <v>P14</v>
          </cell>
          <cell r="Y29" t="str">
            <v/>
          </cell>
          <cell r="AO29" t="str">
            <v/>
          </cell>
        </row>
        <row r="30">
          <cell r="A30" t="str">
            <v>P15</v>
          </cell>
          <cell r="Y30" t="str">
            <v/>
          </cell>
          <cell r="AO30" t="str">
            <v/>
          </cell>
        </row>
        <row r="31">
          <cell r="A31" t="str">
            <v>P16</v>
          </cell>
          <cell r="Y31" t="str">
            <v/>
          </cell>
          <cell r="AO31" t="str">
            <v/>
          </cell>
        </row>
        <row r="32">
          <cell r="A32" t="str">
            <v>P17</v>
          </cell>
          <cell r="Y32" t="str">
            <v/>
          </cell>
          <cell r="AO32" t="str">
            <v/>
          </cell>
        </row>
        <row r="33">
          <cell r="A33" t="str">
            <v>P18</v>
          </cell>
          <cell r="Y33" t="str">
            <v/>
          </cell>
          <cell r="AO33" t="str">
            <v/>
          </cell>
        </row>
        <row r="34">
          <cell r="A34" t="str">
            <v>P19</v>
          </cell>
          <cell r="Y34" t="str">
            <v/>
          </cell>
          <cell r="AO34" t="str">
            <v/>
          </cell>
        </row>
        <row r="35">
          <cell r="A35" t="str">
            <v>P20</v>
          </cell>
          <cell r="Y35" t="str">
            <v/>
          </cell>
          <cell r="AO35" t="str">
            <v/>
          </cell>
        </row>
        <row r="36">
          <cell r="A36" t="str">
            <v>P21</v>
          </cell>
          <cell r="Y36" t="str">
            <v/>
          </cell>
          <cell r="AO36" t="str">
            <v/>
          </cell>
        </row>
        <row r="37">
          <cell r="A37" t="str">
            <v>P22</v>
          </cell>
          <cell r="Y37" t="str">
            <v/>
          </cell>
          <cell r="AO37" t="str">
            <v/>
          </cell>
        </row>
        <row r="38">
          <cell r="A38" t="str">
            <v>P23</v>
          </cell>
          <cell r="Y38" t="str">
            <v/>
          </cell>
          <cell r="AO38" t="str">
            <v/>
          </cell>
        </row>
        <row r="39">
          <cell r="A39" t="str">
            <v>P24</v>
          </cell>
          <cell r="Y39" t="str">
            <v/>
          </cell>
          <cell r="AO39" t="str">
            <v/>
          </cell>
        </row>
        <row r="40">
          <cell r="A40" t="str">
            <v>P25</v>
          </cell>
          <cell r="Y40" t="str">
            <v/>
          </cell>
          <cell r="AO40" t="str">
            <v/>
          </cell>
        </row>
        <row r="41">
          <cell r="A41" t="str">
            <v>P26</v>
          </cell>
          <cell r="Y41" t="str">
            <v/>
          </cell>
          <cell r="AO41" t="str">
            <v/>
          </cell>
        </row>
        <row r="42">
          <cell r="A42" t="str">
            <v>P27</v>
          </cell>
          <cell r="Y42" t="str">
            <v/>
          </cell>
          <cell r="AO42" t="str">
            <v/>
          </cell>
        </row>
        <row r="43">
          <cell r="A43" t="str">
            <v>P28</v>
          </cell>
          <cell r="Y43" t="str">
            <v/>
          </cell>
          <cell r="AO43" t="str">
            <v/>
          </cell>
        </row>
        <row r="44">
          <cell r="A44" t="str">
            <v>P29</v>
          </cell>
          <cell r="Y44" t="str">
            <v/>
          </cell>
          <cell r="AO44" t="str">
            <v/>
          </cell>
        </row>
        <row r="45">
          <cell r="A45" t="str">
            <v>P30</v>
          </cell>
          <cell r="Y45" t="str">
            <v/>
          </cell>
          <cell r="AO45" t="str">
            <v/>
          </cell>
        </row>
        <row r="46">
          <cell r="A46" t="str">
            <v>P31</v>
          </cell>
          <cell r="Y46" t="str">
            <v/>
          </cell>
          <cell r="AO46" t="str">
            <v/>
          </cell>
        </row>
        <row r="47">
          <cell r="A47" t="str">
            <v>P32</v>
          </cell>
          <cell r="Y47" t="str">
            <v/>
          </cell>
          <cell r="AO47" t="str">
            <v/>
          </cell>
        </row>
        <row r="48">
          <cell r="A48" t="str">
            <v>P33</v>
          </cell>
          <cell r="Y48" t="str">
            <v/>
          </cell>
          <cell r="AO48" t="str">
            <v/>
          </cell>
        </row>
        <row r="49">
          <cell r="A49" t="str">
            <v>P34</v>
          </cell>
          <cell r="Y49" t="str">
            <v/>
          </cell>
          <cell r="AO49" t="str">
            <v/>
          </cell>
        </row>
        <row r="50">
          <cell r="A50" t="str">
            <v>P35</v>
          </cell>
          <cell r="Y50" t="str">
            <v/>
          </cell>
          <cell r="AO50" t="str">
            <v/>
          </cell>
        </row>
        <row r="51">
          <cell r="A51" t="str">
            <v>P36</v>
          </cell>
          <cell r="Y51" t="str">
            <v/>
          </cell>
          <cell r="AO51" t="str">
            <v/>
          </cell>
        </row>
        <row r="52">
          <cell r="A52" t="str">
            <v>P37</v>
          </cell>
          <cell r="Y52" t="str">
            <v/>
          </cell>
          <cell r="AO52" t="str">
            <v/>
          </cell>
        </row>
        <row r="53">
          <cell r="A53" t="str">
            <v>P38</v>
          </cell>
          <cell r="Y53" t="str">
            <v/>
          </cell>
          <cell r="AO53" t="str">
            <v/>
          </cell>
        </row>
        <row r="54">
          <cell r="A54" t="str">
            <v>P39</v>
          </cell>
          <cell r="Y54" t="str">
            <v/>
          </cell>
          <cell r="AO54" t="str">
            <v/>
          </cell>
        </row>
        <row r="55">
          <cell r="A55" t="str">
            <v>P40</v>
          </cell>
          <cell r="Y55" t="str">
            <v/>
          </cell>
          <cell r="AO55" t="str">
            <v/>
          </cell>
        </row>
        <row r="56">
          <cell r="A56" t="str">
            <v>P41</v>
          </cell>
          <cell r="Y56" t="str">
            <v/>
          </cell>
          <cell r="AO56" t="str">
            <v/>
          </cell>
        </row>
        <row r="57">
          <cell r="A57" t="str">
            <v>P42</v>
          </cell>
          <cell r="Y57" t="str">
            <v/>
          </cell>
          <cell r="AO57" t="str">
            <v/>
          </cell>
        </row>
        <row r="58">
          <cell r="A58" t="str">
            <v>P43</v>
          </cell>
          <cell r="Y58" t="str">
            <v/>
          </cell>
          <cell r="AO58" t="str">
            <v/>
          </cell>
        </row>
        <row r="59">
          <cell r="A59" t="str">
            <v>P44</v>
          </cell>
          <cell r="Y59" t="str">
            <v/>
          </cell>
          <cell r="AO59" t="str">
            <v/>
          </cell>
        </row>
        <row r="60">
          <cell r="A60" t="str">
            <v>P45</v>
          </cell>
          <cell r="Y60" t="str">
            <v/>
          </cell>
          <cell r="AO60" t="str">
            <v/>
          </cell>
        </row>
        <row r="61">
          <cell r="A61" t="str">
            <v>P46</v>
          </cell>
          <cell r="Y61" t="str">
            <v/>
          </cell>
          <cell r="AO61" t="str">
            <v/>
          </cell>
        </row>
        <row r="62">
          <cell r="A62" t="str">
            <v>P47</v>
          </cell>
          <cell r="Y62" t="str">
            <v/>
          </cell>
          <cell r="AO62" t="str">
            <v/>
          </cell>
        </row>
        <row r="63">
          <cell r="A63" t="str">
            <v>P48</v>
          </cell>
          <cell r="Y63" t="str">
            <v/>
          </cell>
          <cell r="AO63" t="str">
            <v/>
          </cell>
        </row>
        <row r="64">
          <cell r="A64" t="str">
            <v>P49</v>
          </cell>
          <cell r="Y64" t="str">
            <v/>
          </cell>
          <cell r="AO64" t="str">
            <v/>
          </cell>
        </row>
        <row r="65">
          <cell r="A65" t="str">
            <v>P50</v>
          </cell>
          <cell r="Y65" t="str">
            <v/>
          </cell>
          <cell r="AO65" t="str">
            <v/>
          </cell>
        </row>
        <row r="66">
          <cell r="A66" t="str">
            <v>P51</v>
          </cell>
          <cell r="Y66" t="str">
            <v/>
          </cell>
          <cell r="AO66" t="str">
            <v/>
          </cell>
        </row>
        <row r="67">
          <cell r="A67" t="str">
            <v>P52</v>
          </cell>
          <cell r="Y67" t="str">
            <v/>
          </cell>
          <cell r="AO67" t="str">
            <v/>
          </cell>
        </row>
        <row r="68">
          <cell r="A68" t="str">
            <v>P53</v>
          </cell>
          <cell r="Y68" t="str">
            <v/>
          </cell>
          <cell r="AO68" t="str">
            <v/>
          </cell>
        </row>
        <row r="69">
          <cell r="A69" t="str">
            <v>P54</v>
          </cell>
          <cell r="Y69" t="str">
            <v/>
          </cell>
          <cell r="AO69" t="str">
            <v/>
          </cell>
        </row>
        <row r="70">
          <cell r="A70" t="str">
            <v>P55</v>
          </cell>
          <cell r="Y70" t="str">
            <v/>
          </cell>
          <cell r="AO70" t="str">
            <v/>
          </cell>
        </row>
        <row r="71">
          <cell r="A71" t="str">
            <v>P56</v>
          </cell>
          <cell r="Y71" t="str">
            <v/>
          </cell>
          <cell r="AO71" t="str">
            <v/>
          </cell>
        </row>
        <row r="72">
          <cell r="A72" t="str">
            <v>P57</v>
          </cell>
          <cell r="Y72" t="str">
            <v/>
          </cell>
          <cell r="AO72" t="str">
            <v/>
          </cell>
        </row>
        <row r="73">
          <cell r="A73" t="str">
            <v>P58</v>
          </cell>
          <cell r="Y73" t="str">
            <v/>
          </cell>
          <cell r="AO73" t="str">
            <v/>
          </cell>
        </row>
        <row r="74">
          <cell r="A74" t="str">
            <v>P59</v>
          </cell>
          <cell r="Y74" t="str">
            <v/>
          </cell>
          <cell r="AO74" t="str">
            <v/>
          </cell>
        </row>
        <row r="75">
          <cell r="A75" t="str">
            <v>P60</v>
          </cell>
          <cell r="Y75" t="str">
            <v/>
          </cell>
          <cell r="AO75" t="str">
            <v/>
          </cell>
        </row>
        <row r="76">
          <cell r="A76" t="str">
            <v>P61</v>
          </cell>
          <cell r="Y76" t="str">
            <v/>
          </cell>
          <cell r="AO76" t="str">
            <v/>
          </cell>
        </row>
        <row r="77">
          <cell r="A77" t="str">
            <v>P62</v>
          </cell>
          <cell r="Y77" t="str">
            <v/>
          </cell>
          <cell r="AO77" t="str">
            <v/>
          </cell>
        </row>
        <row r="78">
          <cell r="A78" t="str">
            <v>P63</v>
          </cell>
          <cell r="Y78" t="str">
            <v/>
          </cell>
          <cell r="AO78" t="str">
            <v/>
          </cell>
        </row>
        <row r="79">
          <cell r="A79" t="str">
            <v>P64</v>
          </cell>
          <cell r="Y79" t="str">
            <v/>
          </cell>
          <cell r="AO79" t="str">
            <v/>
          </cell>
        </row>
        <row r="80">
          <cell r="A80" t="str">
            <v>P65</v>
          </cell>
          <cell r="Y80" t="str">
            <v/>
          </cell>
          <cell r="AO80" t="str">
            <v/>
          </cell>
        </row>
        <row r="81">
          <cell r="A81" t="str">
            <v>P66</v>
          </cell>
          <cell r="Y81" t="str">
            <v/>
          </cell>
          <cell r="AO81" t="str">
            <v/>
          </cell>
        </row>
        <row r="82">
          <cell r="A82" t="str">
            <v>P67</v>
          </cell>
          <cell r="Y82" t="str">
            <v/>
          </cell>
          <cell r="AO82" t="str">
            <v/>
          </cell>
        </row>
        <row r="83">
          <cell r="A83" t="str">
            <v>P68</v>
          </cell>
          <cell r="Y83" t="str">
            <v/>
          </cell>
          <cell r="AO83" t="str">
            <v/>
          </cell>
        </row>
        <row r="84">
          <cell r="A84" t="str">
            <v>P69</v>
          </cell>
          <cell r="Y84" t="str">
            <v/>
          </cell>
          <cell r="AO84" t="str">
            <v/>
          </cell>
        </row>
        <row r="85">
          <cell r="A85" t="str">
            <v>P70</v>
          </cell>
          <cell r="Y85" t="str">
            <v/>
          </cell>
          <cell r="AO85" t="str">
            <v/>
          </cell>
        </row>
        <row r="86">
          <cell r="A86" t="str">
            <v>P71</v>
          </cell>
          <cell r="Y86" t="str">
            <v/>
          </cell>
          <cell r="AO86" t="str">
            <v/>
          </cell>
        </row>
        <row r="87">
          <cell r="A87" t="str">
            <v>P72</v>
          </cell>
          <cell r="Y87" t="str">
            <v/>
          </cell>
          <cell r="AO87" t="str">
            <v/>
          </cell>
        </row>
        <row r="88">
          <cell r="A88" t="str">
            <v>P73</v>
          </cell>
          <cell r="Y88" t="str">
            <v/>
          </cell>
          <cell r="AO88" t="str">
            <v/>
          </cell>
        </row>
        <row r="89">
          <cell r="A89" t="str">
            <v>P74</v>
          </cell>
          <cell r="Y89" t="str">
            <v/>
          </cell>
          <cell r="AO89" t="str">
            <v/>
          </cell>
        </row>
        <row r="90">
          <cell r="A90" t="str">
            <v>P75</v>
          </cell>
          <cell r="Y90" t="str">
            <v/>
          </cell>
          <cell r="AO90" t="str">
            <v/>
          </cell>
        </row>
        <row r="91">
          <cell r="A91" t="str">
            <v>P76</v>
          </cell>
          <cell r="Y91" t="str">
            <v/>
          </cell>
          <cell r="AO91" t="str">
            <v/>
          </cell>
        </row>
        <row r="92">
          <cell r="A92" t="str">
            <v>P77</v>
          </cell>
          <cell r="Y92" t="str">
            <v/>
          </cell>
          <cell r="AO92" t="str">
            <v/>
          </cell>
        </row>
        <row r="93">
          <cell r="A93" t="str">
            <v>P78</v>
          </cell>
          <cell r="Y93" t="str">
            <v/>
          </cell>
          <cell r="AO93" t="str">
            <v/>
          </cell>
        </row>
        <row r="94">
          <cell r="A94" t="str">
            <v>P79</v>
          </cell>
          <cell r="Y94" t="str">
            <v/>
          </cell>
          <cell r="AO94" t="str">
            <v/>
          </cell>
        </row>
        <row r="95">
          <cell r="A95" t="str">
            <v>P80</v>
          </cell>
          <cell r="Y95" t="str">
            <v/>
          </cell>
          <cell r="AO95" t="str">
            <v/>
          </cell>
        </row>
        <row r="96">
          <cell r="A96" t="str">
            <v>P81</v>
          </cell>
          <cell r="Y96" t="str">
            <v/>
          </cell>
          <cell r="AO96" t="str">
            <v/>
          </cell>
        </row>
        <row r="97">
          <cell r="A97" t="str">
            <v>P82</v>
          </cell>
          <cell r="Y97" t="str">
            <v/>
          </cell>
          <cell r="AO97" t="str">
            <v/>
          </cell>
        </row>
        <row r="98">
          <cell r="A98" t="str">
            <v>P83</v>
          </cell>
          <cell r="Y98" t="str">
            <v/>
          </cell>
          <cell r="AO98" t="str">
            <v/>
          </cell>
        </row>
        <row r="99">
          <cell r="A99" t="str">
            <v>P84</v>
          </cell>
          <cell r="Y99" t="str">
            <v/>
          </cell>
          <cell r="AO99" t="str">
            <v/>
          </cell>
        </row>
        <row r="100">
          <cell r="A100" t="str">
            <v>P85</v>
          </cell>
          <cell r="Y100" t="str">
            <v/>
          </cell>
          <cell r="AO100" t="str">
            <v/>
          </cell>
        </row>
        <row r="101">
          <cell r="A101" t="str">
            <v>P86</v>
          </cell>
          <cell r="Y101" t="str">
            <v/>
          </cell>
          <cell r="AO101" t="str">
            <v/>
          </cell>
        </row>
      </sheetData>
      <sheetData sheetId="3" refreshError="1"/>
      <sheetData sheetId="4">
        <row r="2">
          <cell r="A2" t="str">
            <v>Role 1</v>
          </cell>
        </row>
      </sheetData>
      <sheetData sheetId="5">
        <row r="2">
          <cell r="A2" t="str">
            <v>Facilitator 1</v>
          </cell>
        </row>
      </sheetData>
      <sheetData sheetId="6">
        <row r="2">
          <cell r="A2" t="str">
            <v>SEG1</v>
          </cell>
        </row>
      </sheetData>
      <sheetData sheetId="7">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Lighting</v>
          </cell>
          <cell r="B8" t="str">
            <v>ZLIGHT</v>
          </cell>
        </row>
        <row r="9">
          <cell r="A9" t="str">
            <v>Mechanical</v>
          </cell>
          <cell r="B9" t="str">
            <v>ZMECHANIC</v>
          </cell>
        </row>
        <row r="10">
          <cell r="A10" t="str">
            <v>Natural environment/ecosystem</v>
          </cell>
          <cell r="B10" t="str">
            <v>ZENVIRON</v>
          </cell>
        </row>
        <row r="11">
          <cell r="A11" t="str">
            <v>Personal / Behavioural</v>
          </cell>
          <cell r="B11" t="str">
            <v>ZPERBEHA</v>
          </cell>
        </row>
        <row r="12">
          <cell r="A12" t="str">
            <v>Pressure</v>
          </cell>
          <cell r="B12" t="str">
            <v>ZPRESSURE</v>
          </cell>
        </row>
        <row r="13">
          <cell r="A13" t="str">
            <v>Radiation</v>
          </cell>
          <cell r="B13" t="str">
            <v>ZRADIAT</v>
          </cell>
          <cell r="C13" t="str">
            <v>Y</v>
          </cell>
        </row>
        <row r="14">
          <cell r="A14" t="str">
            <v>Social / Cultural</v>
          </cell>
          <cell r="B14" t="str">
            <v>ZSOCCULT</v>
          </cell>
        </row>
        <row r="15">
          <cell r="A15" t="str">
            <v>Sound / Vibration</v>
          </cell>
          <cell r="B15" t="str">
            <v>ZSND_VIB</v>
          </cell>
        </row>
        <row r="16">
          <cell r="A16" t="str">
            <v>Substances</v>
          </cell>
          <cell r="B16" t="str">
            <v>REAL_SUB</v>
          </cell>
          <cell r="C16" t="str">
            <v>Y</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8" refreshError="1"/>
      <sheetData sheetId="9">
        <row r="2">
          <cell r="A2" t="str">
            <v>Cleaning</v>
          </cell>
        </row>
        <row r="3">
          <cell r="A3" t="str">
            <v>Closure</v>
          </cell>
        </row>
        <row r="4">
          <cell r="A4" t="str">
            <v>Commissioning &amp; Ramp Up</v>
          </cell>
        </row>
        <row r="5">
          <cell r="A5" t="str">
            <v>Construction/Execution</v>
          </cell>
        </row>
        <row r="6">
          <cell r="A6" t="str">
            <v>Decommissioning</v>
          </cell>
        </row>
        <row r="7">
          <cell r="A7" t="str">
            <v>Disposal</v>
          </cell>
        </row>
        <row r="8">
          <cell r="A8" t="str">
            <v>Emergency Conditions</v>
          </cell>
        </row>
        <row r="9">
          <cell r="A9" t="str">
            <v>Energised Work (live testing)</v>
          </cell>
        </row>
        <row r="10">
          <cell r="A10" t="str">
            <v>Exploration/Conceptual</v>
          </cell>
        </row>
        <row r="11">
          <cell r="A11" t="str">
            <v>Feasibility</v>
          </cell>
        </row>
        <row r="12">
          <cell r="A12" t="str">
            <v>In Transit</v>
          </cell>
        </row>
        <row r="13">
          <cell r="A13" t="str">
            <v>Normal Operation</v>
          </cell>
        </row>
        <row r="14">
          <cell r="A14" t="str">
            <v>Order of magnitude</v>
          </cell>
        </row>
        <row r="15">
          <cell r="A15" t="str">
            <v>Planned Maintenance</v>
          </cell>
        </row>
        <row r="16">
          <cell r="A16" t="str">
            <v>Post Closure/Care&amp;Maintenance</v>
          </cell>
        </row>
        <row r="17">
          <cell r="A17" t="str">
            <v>Prefeasibility</v>
          </cell>
        </row>
        <row r="18">
          <cell r="A18" t="str">
            <v>Start Up/Pre Use</v>
          </cell>
        </row>
        <row r="19">
          <cell r="A19" t="str">
            <v>Unplanned Maintenance</v>
          </cell>
        </row>
      </sheetData>
      <sheetData sheetId="10">
        <row r="2">
          <cell r="A2" t="str">
            <v>Capital expenditure</v>
          </cell>
          <cell r="B2" t="str">
            <v>RT-020_000090</v>
          </cell>
        </row>
        <row r="3">
          <cell r="A3" t="str">
            <v>Community impact</v>
          </cell>
          <cell r="B3" t="str">
            <v>RT-020_000170</v>
          </cell>
        </row>
        <row r="4">
          <cell r="A4" t="str">
            <v>Compliance impact</v>
          </cell>
          <cell r="B4" t="str">
            <v>RT-020_000180</v>
          </cell>
        </row>
        <row r="5">
          <cell r="A5" t="str">
            <v>Environmental impact</v>
          </cell>
          <cell r="B5" t="str">
            <v>RT-020_000160</v>
          </cell>
        </row>
        <row r="6">
          <cell r="A6" t="str">
            <v>Health impact</v>
          </cell>
          <cell r="B6" t="str">
            <v>RT-020_000150</v>
          </cell>
        </row>
        <row r="7">
          <cell r="A7" t="str">
            <v>Operating cost</v>
          </cell>
          <cell r="B7" t="str">
            <v>RT-020_000110</v>
          </cell>
        </row>
        <row r="8">
          <cell r="A8" t="str">
            <v>Personnel safety</v>
          </cell>
          <cell r="B8" t="str">
            <v>RT-020_000140</v>
          </cell>
        </row>
        <row r="9">
          <cell r="A9" t="str">
            <v>Production volumes</v>
          </cell>
          <cell r="B9" t="str">
            <v>RT-020_000120</v>
          </cell>
        </row>
        <row r="10">
          <cell r="A10" t="str">
            <v>Revenue</v>
          </cell>
          <cell r="B10" t="str">
            <v>RT-020_000130</v>
          </cell>
        </row>
        <row r="11">
          <cell r="A11" t="str">
            <v>Rio Tinto or Business Unit Reputation</v>
          </cell>
          <cell r="B11" t="str">
            <v>RT-020_000190</v>
          </cell>
        </row>
        <row r="12">
          <cell r="A12" t="str">
            <v>Schedule</v>
          </cell>
          <cell r="B12" t="str">
            <v>RT-020_000100</v>
          </cell>
        </row>
      </sheetData>
      <sheetData sheetId="11" refreshError="1"/>
      <sheetData sheetId="12">
        <row r="2">
          <cell r="A2" t="str">
            <v>B1 Particulates &amp; Gas Vapour Exposure</v>
          </cell>
        </row>
        <row r="3">
          <cell r="A3" t="str">
            <v>B10 Occupational Exposure Limits</v>
          </cell>
        </row>
        <row r="4">
          <cell r="A4" t="str">
            <v>B2 Hearing Conservation</v>
          </cell>
        </row>
        <row r="5">
          <cell r="A5" t="str">
            <v>B3 Manual Handling &amp; Vibration</v>
          </cell>
        </row>
        <row r="6">
          <cell r="A6" t="str">
            <v>B4 Hazardous Substances</v>
          </cell>
        </row>
        <row r="7">
          <cell r="A7" t="str">
            <v>B5 Radiation</v>
          </cell>
        </row>
        <row r="8">
          <cell r="A8" t="str">
            <v>B6 Thermal Stress</v>
          </cell>
        </row>
        <row r="9">
          <cell r="A9" t="str">
            <v>B7 Fitness for Work</v>
          </cell>
        </row>
        <row r="10">
          <cell r="A10" t="str">
            <v>B8 Legionella</v>
          </cell>
        </row>
        <row r="11">
          <cell r="A11" t="str">
            <v>B9 Travel and Remote Site Health</v>
          </cell>
        </row>
        <row r="12">
          <cell r="A12" t="str">
            <v>C1 Isolation</v>
          </cell>
        </row>
        <row r="13">
          <cell r="A13" t="str">
            <v>C2 Electrical Safety</v>
          </cell>
        </row>
        <row r="14">
          <cell r="A14" t="str">
            <v>C3 Vehicles and Driving</v>
          </cell>
        </row>
        <row r="15">
          <cell r="A15" t="str">
            <v>C4 Working At Heights</v>
          </cell>
        </row>
        <row r="16">
          <cell r="A16" t="str">
            <v>C5 Confined Spaces</v>
          </cell>
        </row>
        <row r="17">
          <cell r="A17" t="str">
            <v>C6 Cranes and Lifting Equipment</v>
          </cell>
        </row>
        <row r="18">
          <cell r="A18" t="str">
            <v>C7 Aviation</v>
          </cell>
        </row>
        <row r="19">
          <cell r="A19" t="str">
            <v>D1.1 Ground Control</v>
          </cell>
        </row>
        <row r="20">
          <cell r="A20" t="str">
            <v>D1.2 Emergency Procedures</v>
          </cell>
        </row>
        <row r="21">
          <cell r="A21" t="str">
            <v>D1.3 Fire Precautions</v>
          </cell>
        </row>
        <row r="22">
          <cell r="A22" t="str">
            <v>D1.4 Hoisting</v>
          </cell>
        </row>
        <row r="23">
          <cell r="A23" t="str">
            <v>D2 Molten Materials</v>
          </cell>
        </row>
        <row r="24">
          <cell r="A24" t="str">
            <v>E10 Water Use &amp; Quality Control</v>
          </cell>
        </row>
        <row r="25">
          <cell r="A25" t="str">
            <v>E2 Air Quality Control</v>
          </cell>
        </row>
        <row r="26">
          <cell r="A26" t="str">
            <v>E3 Acid Rock Drainage Prediction and Control</v>
          </cell>
        </row>
        <row r="27">
          <cell r="A27" t="str">
            <v>E4 Greenhouse Gas Emissions</v>
          </cell>
        </row>
        <row r="28">
          <cell r="A28" t="str">
            <v>E5 Hazardous Material and Contamination Control</v>
          </cell>
        </row>
        <row r="29">
          <cell r="A29" t="str">
            <v>E6 Noise &amp; Vibration Control</v>
          </cell>
        </row>
        <row r="30">
          <cell r="A30" t="str">
            <v>E7 Non-Mineral Waste Management</v>
          </cell>
        </row>
        <row r="31">
          <cell r="A31" t="str">
            <v>E8 Mineral Waste Management</v>
          </cell>
        </row>
        <row r="32">
          <cell r="A32" t="str">
            <v>E9 Land-Use Stewardship</v>
          </cell>
        </row>
        <row r="33">
          <cell r="A33" t="str">
            <v>Legal Compliance</v>
          </cell>
        </row>
        <row r="34">
          <cell r="A34" t="str">
            <v>M1 Policy</v>
          </cell>
        </row>
        <row r="35">
          <cell r="A35" t="str">
            <v>M10 Operational Control</v>
          </cell>
        </row>
        <row r="36">
          <cell r="A36" t="str">
            <v>M11 Management of Change</v>
          </cell>
        </row>
        <row r="37">
          <cell r="A37" t="str">
            <v>M12 Disaster Management &amp; Recovery</v>
          </cell>
        </row>
        <row r="38">
          <cell r="A38" t="str">
            <v>M13 Measuring &amp; Monitoring</v>
          </cell>
        </row>
        <row r="39">
          <cell r="A39" t="str">
            <v>M14 Non-conformance, Incident &amp; Action Management</v>
          </cell>
        </row>
        <row r="40">
          <cell r="A40" t="str">
            <v>M15 Data &amp; Records Management &amp; Action Management</v>
          </cell>
        </row>
        <row r="41">
          <cell r="A41" t="str">
            <v>M16 Performance Assessment &amp; Audit</v>
          </cell>
        </row>
        <row r="42">
          <cell r="A42" t="str">
            <v>M17 Management Review</v>
          </cell>
        </row>
        <row r="43">
          <cell r="A43" t="str">
            <v>M2 Legal &amp; Other Requirements</v>
          </cell>
        </row>
        <row r="44">
          <cell r="A44" t="str">
            <v>M3 Hazard ID &amp; Risk Management</v>
          </cell>
        </row>
        <row r="45">
          <cell r="A45" t="str">
            <v>M4 HSEQ Management Improvement Planning</v>
          </cell>
        </row>
        <row r="46">
          <cell r="A46" t="str">
            <v>M5 Organisation Accountabilities &amp; Responsibilities</v>
          </cell>
        </row>
        <row r="47">
          <cell r="A47" t="str">
            <v>M6 Training Competency &amp; Awareness</v>
          </cell>
        </row>
        <row r="48">
          <cell r="A48" t="str">
            <v>M7 Contractor Management</v>
          </cell>
        </row>
        <row r="49">
          <cell r="A49" t="str">
            <v>M8 Document Control</v>
          </cell>
        </row>
        <row r="50">
          <cell r="A50" t="str">
            <v>M9 Communications &amp; Consultation</v>
          </cell>
        </row>
      </sheetData>
      <sheetData sheetId="13">
        <row r="2">
          <cell r="A2" t="str">
            <v>1 In Process</v>
          </cell>
        </row>
        <row r="3">
          <cell r="A3" t="str">
            <v>2 For Review</v>
          </cell>
        </row>
        <row r="4">
          <cell r="A4" t="str">
            <v>3 Released</v>
          </cell>
        </row>
      </sheetData>
      <sheetData sheetId="14">
        <row r="2">
          <cell r="A2" t="str">
            <v>A-Almost certain</v>
          </cell>
        </row>
        <row r="3">
          <cell r="A3" t="str">
            <v>B-Likely</v>
          </cell>
        </row>
        <row r="4">
          <cell r="A4" t="str">
            <v>C-Possible</v>
          </cell>
        </row>
        <row r="5">
          <cell r="A5" t="str">
            <v>D-Unlikely</v>
          </cell>
        </row>
        <row r="6">
          <cell r="A6" t="str">
            <v>E-Rare</v>
          </cell>
        </row>
      </sheetData>
      <sheetData sheetId="15">
        <row r="2">
          <cell r="A2" t="str">
            <v>1-Minor</v>
          </cell>
        </row>
        <row r="3">
          <cell r="A3" t="str">
            <v>2-Medium</v>
          </cell>
        </row>
        <row r="4">
          <cell r="A4" t="str">
            <v>3-Serious</v>
          </cell>
        </row>
        <row r="5">
          <cell r="A5" t="str">
            <v>4-Major</v>
          </cell>
        </row>
        <row r="6">
          <cell r="A6" t="str">
            <v>5-Catastrophic</v>
          </cell>
        </row>
      </sheetData>
      <sheetData sheetId="16">
        <row r="2">
          <cell r="A2" t="str">
            <v>Communications</v>
          </cell>
        </row>
        <row r="3">
          <cell r="A3" t="str">
            <v>Communications-Misunderstood verbal communication</v>
          </cell>
        </row>
        <row r="4">
          <cell r="A4" t="str">
            <v>Communications-No communication or not timely</v>
          </cell>
        </row>
        <row r="5">
          <cell r="A5" t="str">
            <v>Communications-Turnover needs improvement</v>
          </cell>
        </row>
        <row r="6">
          <cell r="A6" t="str">
            <v>Equipment difficulty</v>
          </cell>
        </row>
        <row r="7">
          <cell r="A7" t="str">
            <v>Equipment difficulty-Design</v>
          </cell>
        </row>
        <row r="8">
          <cell r="A8" t="str">
            <v>Equipment difficulty-Equipment / parts defective</v>
          </cell>
        </row>
        <row r="9">
          <cell r="A9" t="str">
            <v>Equipment difficulty-Preventative / predictive maintenance</v>
          </cell>
        </row>
        <row r="10">
          <cell r="A10" t="str">
            <v>Equipment difficulty-Repeat failure</v>
          </cell>
        </row>
        <row r="11">
          <cell r="A11" t="str">
            <v>Equipment difficulty-Tolerable failure</v>
          </cell>
        </row>
        <row r="12">
          <cell r="A12" t="str">
            <v>Human engineering</v>
          </cell>
        </row>
        <row r="13">
          <cell r="A13" t="str">
            <v>Human engineering-Complex system</v>
          </cell>
        </row>
        <row r="14">
          <cell r="A14" t="str">
            <v>Human engineering-Human-machine interface</v>
          </cell>
        </row>
        <row r="15">
          <cell r="A15" t="str">
            <v>Human engineering-Non-fault tolerant system</v>
          </cell>
        </row>
        <row r="16">
          <cell r="A16" t="str">
            <v>Human engineering-Work environment</v>
          </cell>
        </row>
        <row r="17">
          <cell r="A17" t="str">
            <v>Human performance difficulty</v>
          </cell>
        </row>
        <row r="18">
          <cell r="A18" t="str">
            <v>Management system</v>
          </cell>
        </row>
        <row r="19">
          <cell r="A19" t="str">
            <v>Management system-Corrective action</v>
          </cell>
        </row>
        <row r="20">
          <cell r="A20" t="str">
            <v>Management system-Oversight/employee relations</v>
          </cell>
        </row>
        <row r="21">
          <cell r="A21" t="str">
            <v>Management system-Standards, policies or admin controls need improvement</v>
          </cell>
        </row>
        <row r="22">
          <cell r="A22" t="str">
            <v>Management system-Standards, policies or admin controls not used</v>
          </cell>
        </row>
        <row r="23">
          <cell r="A23" t="str">
            <v>Natural disaster / sabotage</v>
          </cell>
        </row>
        <row r="24">
          <cell r="A24" t="str">
            <v>Other (specify)</v>
          </cell>
        </row>
        <row r="25">
          <cell r="A25" t="str">
            <v>Procedures</v>
          </cell>
        </row>
        <row r="26">
          <cell r="A26" t="str">
            <v>Procedures-Followed Incorrectly</v>
          </cell>
        </row>
        <row r="27">
          <cell r="A27" t="str">
            <v>Procedures-Not used/not followed</v>
          </cell>
        </row>
        <row r="28">
          <cell r="A28" t="str">
            <v>Procedures-Wrong</v>
          </cell>
        </row>
        <row r="29">
          <cell r="A29" t="str">
            <v>Quality control</v>
          </cell>
        </row>
        <row r="30">
          <cell r="A30" t="str">
            <v>Quality control-No inspection</v>
          </cell>
        </row>
        <row r="31">
          <cell r="A31" t="str">
            <v>Quality control-Quality control needs improvement</v>
          </cell>
        </row>
        <row r="32">
          <cell r="A32" t="str">
            <v>Training</v>
          </cell>
        </row>
        <row r="33">
          <cell r="A33" t="str">
            <v>Training-No training</v>
          </cell>
        </row>
        <row r="34">
          <cell r="A34" t="str">
            <v>Training-Understanding needs improvement</v>
          </cell>
        </row>
        <row r="35">
          <cell r="A35" t="str">
            <v>Work direction</v>
          </cell>
        </row>
        <row r="36">
          <cell r="A36" t="str">
            <v>Work direction-Preparation</v>
          </cell>
        </row>
        <row r="37">
          <cell r="A37" t="str">
            <v>Work direction-Selection of worker</v>
          </cell>
        </row>
        <row r="38">
          <cell r="A38" t="str">
            <v>Work direction-Supervision during work</v>
          </cell>
        </row>
      </sheetData>
      <sheetData sheetId="17">
        <row r="2">
          <cell r="A2" t="str">
            <v>1 Elimination</v>
          </cell>
        </row>
        <row r="3">
          <cell r="A3" t="str">
            <v>2 Substitution</v>
          </cell>
        </row>
        <row r="4">
          <cell r="A4" t="str">
            <v>3 Engineering Controls</v>
          </cell>
        </row>
        <row r="5">
          <cell r="A5" t="str">
            <v>4 Administrative Controls</v>
          </cell>
        </row>
        <row r="6">
          <cell r="A6" t="str">
            <v>5 Personal Protective Equipment (PPE)</v>
          </cell>
        </row>
      </sheetData>
      <sheetData sheetId="18">
        <row r="15">
          <cell r="A15" t="str">
            <v>Example:</v>
          </cell>
          <cell r="B15" t="str">
            <v>Wharf</v>
          </cell>
          <cell r="C15" t="str">
            <v>Natural environment/ecosystem</v>
          </cell>
          <cell r="D15" t="str">
            <v>Land Filling</v>
          </cell>
          <cell r="J15" t="str">
            <v>Personnel safety</v>
          </cell>
          <cell r="K15" t="str">
            <v>Crushing / internal injuries</v>
          </cell>
          <cell r="L15" t="str">
            <v>C4 Working At Heights</v>
          </cell>
          <cell r="P15" t="str">
            <v xml:space="preserve">A fall during ship to shore transfer may result in personal injury. </v>
          </cell>
          <cell r="R15" t="str">
            <v>Procedures-Not used/not followed</v>
          </cell>
          <cell r="S15" t="str">
            <v>non-adherence to procedures, particularly the safe work conditions is the primary cause from events such as these…</v>
          </cell>
          <cell r="T15" t="str">
            <v>4 Administrative Controls</v>
          </cell>
          <cell r="U15" t="str">
            <v>Transfer procedure, gangways, etc</v>
          </cell>
          <cell r="V15" t="str">
            <v>Controls have not been effective ….</v>
          </cell>
          <cell r="Y15" t="str">
            <v/>
          </cell>
          <cell r="AH15" t="str">
            <v>Procedures-Not used/not followed</v>
          </cell>
          <cell r="AI15" t="str">
            <v>non-adherence to procedures, particularly the safe work conditions is the primary cause from events such as these…</v>
          </cell>
          <cell r="AJ15" t="str">
            <v>4 Administrative Controls</v>
          </cell>
          <cell r="AK15" t="str">
            <v>Transfer procedure, gangways, etc</v>
          </cell>
          <cell r="AL15" t="str">
            <v>Controls have not been effective ….</v>
          </cell>
          <cell r="AM15" t="str">
            <v>3-Serious</v>
          </cell>
          <cell r="AN15" t="str">
            <v>B-Likely</v>
          </cell>
          <cell r="AO15" t="str">
            <v>High</v>
          </cell>
          <cell r="AV15" t="str">
            <v>Person gets seriously hurt from fall, variable heights, and surfaces.</v>
          </cell>
          <cell r="AW15" t="str">
            <v xml:space="preserve">Several incidents of this nature have occurred, particularly during rough weather or increased windage on wharf, as such the risk has been evaluated considering the minimum controls for all conditions and…..
</v>
          </cell>
        </row>
        <row r="16">
          <cell r="A16" t="str">
            <v>S01</v>
          </cell>
          <cell r="Y16" t="str">
            <v/>
          </cell>
          <cell r="AO16" t="str">
            <v/>
          </cell>
        </row>
        <row r="17">
          <cell r="A17" t="str">
            <v>S02</v>
          </cell>
          <cell r="Y17" t="str">
            <v/>
          </cell>
          <cell r="AO17" t="str">
            <v/>
          </cell>
        </row>
        <row r="18">
          <cell r="A18" t="str">
            <v>S03</v>
          </cell>
          <cell r="Y18" t="str">
            <v/>
          </cell>
          <cell r="AO18" t="str">
            <v/>
          </cell>
        </row>
        <row r="19">
          <cell r="A19" t="str">
            <v>S04</v>
          </cell>
          <cell r="Y19" t="str">
            <v/>
          </cell>
          <cell r="AO19" t="str">
            <v/>
          </cell>
        </row>
        <row r="20">
          <cell r="A20" t="str">
            <v>S05</v>
          </cell>
          <cell r="Y20" t="str">
            <v/>
          </cell>
          <cell r="AO20" t="str">
            <v/>
          </cell>
        </row>
        <row r="21">
          <cell r="A21" t="str">
            <v>S06</v>
          </cell>
          <cell r="Y21" t="str">
            <v/>
          </cell>
          <cell r="AO21" t="str">
            <v/>
          </cell>
        </row>
        <row r="22">
          <cell r="A22" t="str">
            <v>S07</v>
          </cell>
          <cell r="Y22" t="str">
            <v/>
          </cell>
          <cell r="AO22" t="str">
            <v/>
          </cell>
        </row>
        <row r="23">
          <cell r="A23" t="str">
            <v>S08</v>
          </cell>
          <cell r="Y23" t="str">
            <v/>
          </cell>
          <cell r="AO23" t="str">
            <v/>
          </cell>
        </row>
        <row r="24">
          <cell r="A24" t="str">
            <v>S09</v>
          </cell>
          <cell r="Y24" t="str">
            <v/>
          </cell>
          <cell r="AO24" t="str">
            <v/>
          </cell>
        </row>
        <row r="25">
          <cell r="A25" t="str">
            <v>S10</v>
          </cell>
          <cell r="Y25" t="str">
            <v/>
          </cell>
          <cell r="AO25" t="str">
            <v/>
          </cell>
        </row>
        <row r="26">
          <cell r="A26" t="str">
            <v>S11</v>
          </cell>
          <cell r="Y26" t="str">
            <v/>
          </cell>
          <cell r="AO26" t="str">
            <v/>
          </cell>
        </row>
        <row r="27">
          <cell r="A27" t="str">
            <v>S12</v>
          </cell>
          <cell r="Y27" t="str">
            <v/>
          </cell>
          <cell r="AO27" t="str">
            <v/>
          </cell>
        </row>
        <row r="28">
          <cell r="A28" t="str">
            <v>S13</v>
          </cell>
          <cell r="Y28" t="str">
            <v/>
          </cell>
          <cell r="AO28" t="str">
            <v/>
          </cell>
        </row>
        <row r="29">
          <cell r="A29" t="str">
            <v>S14</v>
          </cell>
          <cell r="Y29" t="str">
            <v/>
          </cell>
          <cell r="AO29" t="str">
            <v/>
          </cell>
        </row>
        <row r="30">
          <cell r="A30" t="str">
            <v>S15</v>
          </cell>
          <cell r="Y30" t="str">
            <v/>
          </cell>
          <cell r="AO30" t="str">
            <v/>
          </cell>
        </row>
        <row r="31">
          <cell r="A31" t="str">
            <v>S16</v>
          </cell>
          <cell r="Y31" t="str">
            <v/>
          </cell>
          <cell r="AO31" t="str">
            <v/>
          </cell>
        </row>
        <row r="32">
          <cell r="A32" t="str">
            <v>S17</v>
          </cell>
          <cell r="Y32" t="str">
            <v/>
          </cell>
          <cell r="AO32" t="str">
            <v/>
          </cell>
        </row>
        <row r="33">
          <cell r="A33" t="str">
            <v>S18</v>
          </cell>
          <cell r="Y33" t="str">
            <v/>
          </cell>
          <cell r="AO33" t="str">
            <v/>
          </cell>
        </row>
        <row r="34">
          <cell r="A34" t="str">
            <v>S19</v>
          </cell>
          <cell r="Y34" t="str">
            <v/>
          </cell>
          <cell r="AO34" t="str">
            <v/>
          </cell>
        </row>
        <row r="35">
          <cell r="A35" t="str">
            <v>S20</v>
          </cell>
          <cell r="Y35" t="str">
            <v/>
          </cell>
          <cell r="AO35" t="str">
            <v/>
          </cell>
        </row>
        <row r="36">
          <cell r="A36" t="str">
            <v>S21</v>
          </cell>
          <cell r="Y36" t="str">
            <v/>
          </cell>
          <cell r="AO36" t="str">
            <v/>
          </cell>
        </row>
        <row r="37">
          <cell r="A37" t="str">
            <v>S22</v>
          </cell>
          <cell r="Y37" t="str">
            <v/>
          </cell>
          <cell r="AO37" t="str">
            <v/>
          </cell>
        </row>
        <row r="38">
          <cell r="A38" t="str">
            <v>S23</v>
          </cell>
          <cell r="Y38" t="str">
            <v/>
          </cell>
          <cell r="AO38" t="str">
            <v/>
          </cell>
        </row>
        <row r="39">
          <cell r="A39" t="str">
            <v>S24</v>
          </cell>
          <cell r="Y39" t="str">
            <v/>
          </cell>
          <cell r="AO39" t="str">
            <v/>
          </cell>
        </row>
        <row r="40">
          <cell r="A40" t="str">
            <v>S25</v>
          </cell>
          <cell r="Y40" t="str">
            <v/>
          </cell>
          <cell r="AO40" t="str">
            <v/>
          </cell>
        </row>
        <row r="41">
          <cell r="A41" t="str">
            <v>S26</v>
          </cell>
          <cell r="Y41" t="str">
            <v/>
          </cell>
          <cell r="AO41" t="str">
            <v/>
          </cell>
        </row>
        <row r="42">
          <cell r="A42" t="str">
            <v>S27</v>
          </cell>
          <cell r="Y42" t="str">
            <v/>
          </cell>
          <cell r="AO42" t="str">
            <v/>
          </cell>
        </row>
        <row r="43">
          <cell r="A43" t="str">
            <v>S28</v>
          </cell>
          <cell r="Y43" t="str">
            <v/>
          </cell>
          <cell r="AO43" t="str">
            <v/>
          </cell>
        </row>
        <row r="44">
          <cell r="A44" t="str">
            <v>S29</v>
          </cell>
          <cell r="Y44" t="str">
            <v/>
          </cell>
          <cell r="AO44" t="str">
            <v/>
          </cell>
        </row>
        <row r="45">
          <cell r="A45" t="str">
            <v>S30</v>
          </cell>
          <cell r="Y45" t="str">
            <v/>
          </cell>
          <cell r="AO45" t="str">
            <v/>
          </cell>
        </row>
        <row r="46">
          <cell r="A46" t="str">
            <v>S31</v>
          </cell>
          <cell r="Y46" t="str">
            <v/>
          </cell>
          <cell r="AO46" t="str">
            <v/>
          </cell>
        </row>
        <row r="47">
          <cell r="A47" t="str">
            <v>S32</v>
          </cell>
          <cell r="Y47" t="str">
            <v/>
          </cell>
          <cell r="AO47" t="str">
            <v/>
          </cell>
        </row>
        <row r="48">
          <cell r="A48" t="str">
            <v>S33</v>
          </cell>
          <cell r="Y48" t="str">
            <v/>
          </cell>
          <cell r="AO48" t="str">
            <v/>
          </cell>
        </row>
        <row r="49">
          <cell r="A49" t="str">
            <v>S34</v>
          </cell>
          <cell r="Y49" t="str">
            <v/>
          </cell>
          <cell r="AO49" t="str">
            <v/>
          </cell>
        </row>
        <row r="50">
          <cell r="A50" t="str">
            <v>S35</v>
          </cell>
          <cell r="Y50" t="str">
            <v/>
          </cell>
          <cell r="AO50" t="str">
            <v/>
          </cell>
        </row>
        <row r="51">
          <cell r="A51" t="str">
            <v>S36</v>
          </cell>
          <cell r="Y51" t="str">
            <v/>
          </cell>
          <cell r="AO51" t="str">
            <v/>
          </cell>
        </row>
        <row r="52">
          <cell r="A52" t="str">
            <v>S37</v>
          </cell>
          <cell r="Y52" t="str">
            <v/>
          </cell>
          <cell r="AO52" t="str">
            <v/>
          </cell>
        </row>
        <row r="53">
          <cell r="A53" t="str">
            <v>S38</v>
          </cell>
          <cell r="Y53" t="str">
            <v/>
          </cell>
          <cell r="AO53" t="str">
            <v/>
          </cell>
        </row>
        <row r="54">
          <cell r="A54" t="str">
            <v>S39</v>
          </cell>
          <cell r="Y54" t="str">
            <v/>
          </cell>
          <cell r="AO54" t="str">
            <v/>
          </cell>
        </row>
        <row r="55">
          <cell r="A55" t="str">
            <v>S40</v>
          </cell>
          <cell r="Y55" t="str">
            <v/>
          </cell>
          <cell r="AO55" t="str">
            <v/>
          </cell>
        </row>
        <row r="56">
          <cell r="A56" t="str">
            <v>S41</v>
          </cell>
          <cell r="Y56" t="str">
            <v/>
          </cell>
          <cell r="AO56" t="str">
            <v/>
          </cell>
        </row>
        <row r="57">
          <cell r="A57" t="str">
            <v>S42</v>
          </cell>
          <cell r="Y57" t="str">
            <v/>
          </cell>
          <cell r="AO57" t="str">
            <v/>
          </cell>
        </row>
        <row r="58">
          <cell r="A58" t="str">
            <v>S43</v>
          </cell>
          <cell r="Y58" t="str">
            <v/>
          </cell>
          <cell r="AO58" t="str">
            <v/>
          </cell>
        </row>
        <row r="59">
          <cell r="A59" t="str">
            <v>S44</v>
          </cell>
          <cell r="Y59" t="str">
            <v/>
          </cell>
          <cell r="AO59" t="str">
            <v/>
          </cell>
        </row>
        <row r="60">
          <cell r="A60" t="str">
            <v>S45</v>
          </cell>
          <cell r="Y60" t="str">
            <v/>
          </cell>
          <cell r="AO60" t="str">
            <v/>
          </cell>
        </row>
        <row r="61">
          <cell r="A61" t="str">
            <v>S46</v>
          </cell>
          <cell r="Y61" t="str">
            <v/>
          </cell>
          <cell r="AO61" t="str">
            <v/>
          </cell>
        </row>
        <row r="62">
          <cell r="A62" t="str">
            <v>S47</v>
          </cell>
          <cell r="Y62" t="str">
            <v/>
          </cell>
          <cell r="AO62" t="str">
            <v/>
          </cell>
        </row>
        <row r="63">
          <cell r="A63" t="str">
            <v>S48</v>
          </cell>
          <cell r="Y63" t="str">
            <v/>
          </cell>
          <cell r="AO63" t="str">
            <v/>
          </cell>
        </row>
        <row r="64">
          <cell r="A64" t="str">
            <v>S49</v>
          </cell>
          <cell r="Y64" t="str">
            <v/>
          </cell>
          <cell r="AO64" t="str">
            <v/>
          </cell>
        </row>
        <row r="65">
          <cell r="A65" t="str">
            <v>S50</v>
          </cell>
          <cell r="Y65" t="str">
            <v/>
          </cell>
          <cell r="AO65" t="str">
            <v/>
          </cell>
        </row>
        <row r="66">
          <cell r="A66" t="str">
            <v>S51</v>
          </cell>
          <cell r="Y66" t="str">
            <v/>
          </cell>
          <cell r="AO66" t="str">
            <v/>
          </cell>
        </row>
        <row r="67">
          <cell r="A67" t="str">
            <v>S52</v>
          </cell>
          <cell r="Y67" t="str">
            <v/>
          </cell>
          <cell r="AO67" t="str">
            <v/>
          </cell>
        </row>
        <row r="68">
          <cell r="A68" t="str">
            <v>S53</v>
          </cell>
          <cell r="Y68" t="str">
            <v/>
          </cell>
          <cell r="AO68" t="str">
            <v/>
          </cell>
        </row>
        <row r="69">
          <cell r="A69" t="str">
            <v>S54</v>
          </cell>
          <cell r="Y69" t="str">
            <v/>
          </cell>
          <cell r="AO69" t="str">
            <v/>
          </cell>
        </row>
        <row r="70">
          <cell r="A70" t="str">
            <v>S55</v>
          </cell>
          <cell r="Y70" t="str">
            <v/>
          </cell>
          <cell r="AO70" t="str">
            <v/>
          </cell>
        </row>
        <row r="71">
          <cell r="A71" t="str">
            <v>S56</v>
          </cell>
          <cell r="Y71" t="str">
            <v/>
          </cell>
          <cell r="AO71" t="str">
            <v/>
          </cell>
        </row>
        <row r="72">
          <cell r="A72" t="str">
            <v>S57</v>
          </cell>
          <cell r="Y72" t="str">
            <v/>
          </cell>
          <cell r="AO72" t="str">
            <v/>
          </cell>
        </row>
        <row r="73">
          <cell r="A73" t="str">
            <v>S58</v>
          </cell>
          <cell r="Y73" t="str">
            <v/>
          </cell>
          <cell r="AO73" t="str">
            <v/>
          </cell>
        </row>
        <row r="74">
          <cell r="A74" t="str">
            <v>S59</v>
          </cell>
          <cell r="Y74" t="str">
            <v/>
          </cell>
          <cell r="AO74" t="str">
            <v/>
          </cell>
        </row>
        <row r="75">
          <cell r="A75" t="str">
            <v>S60</v>
          </cell>
          <cell r="Y75" t="str">
            <v/>
          </cell>
          <cell r="AO75" t="str">
            <v/>
          </cell>
        </row>
        <row r="76">
          <cell r="A76" t="str">
            <v>S61</v>
          </cell>
          <cell r="Y76" t="str">
            <v/>
          </cell>
          <cell r="AO76" t="str">
            <v/>
          </cell>
        </row>
        <row r="77">
          <cell r="A77" t="str">
            <v>S62</v>
          </cell>
          <cell r="Y77" t="str">
            <v/>
          </cell>
          <cell r="AO77" t="str">
            <v/>
          </cell>
        </row>
        <row r="78">
          <cell r="A78" t="str">
            <v>S63</v>
          </cell>
          <cell r="Y78" t="str">
            <v/>
          </cell>
          <cell r="AO78" t="str">
            <v/>
          </cell>
        </row>
        <row r="79">
          <cell r="A79" t="str">
            <v>S64</v>
          </cell>
          <cell r="Y79" t="str">
            <v/>
          </cell>
          <cell r="AO79" t="str">
            <v/>
          </cell>
        </row>
        <row r="80">
          <cell r="A80" t="str">
            <v>S65</v>
          </cell>
          <cell r="Y80" t="str">
            <v/>
          </cell>
          <cell r="AO80" t="str">
            <v/>
          </cell>
        </row>
        <row r="81">
          <cell r="A81" t="str">
            <v>S66</v>
          </cell>
          <cell r="Y81" t="str">
            <v/>
          </cell>
          <cell r="AO81" t="str">
            <v/>
          </cell>
        </row>
        <row r="82">
          <cell r="A82" t="str">
            <v>S67</v>
          </cell>
          <cell r="Y82" t="str">
            <v/>
          </cell>
          <cell r="AO82" t="str">
            <v/>
          </cell>
        </row>
        <row r="83">
          <cell r="A83" t="str">
            <v>S68</v>
          </cell>
          <cell r="Y83" t="str">
            <v/>
          </cell>
          <cell r="AO83" t="str">
            <v/>
          </cell>
        </row>
        <row r="84">
          <cell r="A84" t="str">
            <v>S69</v>
          </cell>
          <cell r="Y84" t="str">
            <v/>
          </cell>
          <cell r="AO84" t="str">
            <v/>
          </cell>
        </row>
        <row r="85">
          <cell r="A85" t="str">
            <v>S70</v>
          </cell>
          <cell r="Y85" t="str">
            <v/>
          </cell>
          <cell r="AO85" t="str">
            <v/>
          </cell>
        </row>
        <row r="86">
          <cell r="A86" t="str">
            <v>S71</v>
          </cell>
          <cell r="Y86" t="str">
            <v/>
          </cell>
          <cell r="AO86" t="str">
            <v/>
          </cell>
        </row>
        <row r="87">
          <cell r="A87" t="str">
            <v>S72</v>
          </cell>
          <cell r="Y87" t="str">
            <v/>
          </cell>
          <cell r="AO87" t="str">
            <v/>
          </cell>
        </row>
        <row r="88">
          <cell r="A88" t="str">
            <v>S73</v>
          </cell>
          <cell r="Y88" t="str">
            <v/>
          </cell>
          <cell r="AO88" t="str">
            <v/>
          </cell>
        </row>
        <row r="89">
          <cell r="A89" t="str">
            <v>S74</v>
          </cell>
          <cell r="Y89" t="str">
            <v/>
          </cell>
          <cell r="AO89" t="str">
            <v/>
          </cell>
        </row>
        <row r="90">
          <cell r="A90" t="str">
            <v>S75</v>
          </cell>
          <cell r="Y90" t="str">
            <v/>
          </cell>
          <cell r="AO90" t="str">
            <v/>
          </cell>
        </row>
        <row r="91">
          <cell r="A91" t="str">
            <v>S76</v>
          </cell>
          <cell r="Y91" t="str">
            <v/>
          </cell>
          <cell r="AO91" t="str">
            <v/>
          </cell>
        </row>
        <row r="92">
          <cell r="A92" t="str">
            <v>S77</v>
          </cell>
          <cell r="Y92" t="str">
            <v/>
          </cell>
          <cell r="AO92" t="str">
            <v/>
          </cell>
        </row>
        <row r="93">
          <cell r="A93" t="str">
            <v>S78</v>
          </cell>
          <cell r="Y93" t="str">
            <v/>
          </cell>
          <cell r="AO93" t="str">
            <v/>
          </cell>
        </row>
        <row r="94">
          <cell r="A94" t="str">
            <v>S79</v>
          </cell>
          <cell r="Y94" t="str">
            <v/>
          </cell>
          <cell r="AO94" t="str">
            <v/>
          </cell>
        </row>
        <row r="95">
          <cell r="A95" t="str">
            <v>S80</v>
          </cell>
          <cell r="Y95" t="str">
            <v/>
          </cell>
          <cell r="AO95" t="str">
            <v/>
          </cell>
        </row>
        <row r="96">
          <cell r="A96" t="str">
            <v>S81</v>
          </cell>
          <cell r="Y96" t="str">
            <v/>
          </cell>
          <cell r="AO96" t="str">
            <v/>
          </cell>
        </row>
        <row r="97">
          <cell r="A97" t="str">
            <v>S82</v>
          </cell>
          <cell r="Y97" t="str">
            <v/>
          </cell>
          <cell r="AO97" t="str">
            <v/>
          </cell>
        </row>
        <row r="98">
          <cell r="A98" t="str">
            <v>S83</v>
          </cell>
          <cell r="Y98" t="str">
            <v/>
          </cell>
          <cell r="AO98" t="str">
            <v/>
          </cell>
        </row>
        <row r="99">
          <cell r="A99" t="str">
            <v>S84</v>
          </cell>
          <cell r="Y99" t="str">
            <v/>
          </cell>
          <cell r="AO99" t="str">
            <v/>
          </cell>
        </row>
        <row r="100">
          <cell r="A100" t="str">
            <v>S85</v>
          </cell>
          <cell r="Y100" t="str">
            <v/>
          </cell>
          <cell r="AO100" t="str">
            <v/>
          </cell>
        </row>
        <row r="101">
          <cell r="A101" t="str">
            <v>S86</v>
          </cell>
          <cell r="Y101" t="str">
            <v/>
          </cell>
          <cell r="AO101" t="str">
            <v/>
          </cell>
        </row>
      </sheetData>
      <sheetData sheetId="19" refreshError="1"/>
      <sheetData sheetId="20">
        <row r="3">
          <cell r="A3" t="str">
            <v>A-Almost certain</v>
          </cell>
          <cell r="B3" t="str">
            <v>Moderate</v>
          </cell>
          <cell r="C3" t="str">
            <v>High</v>
          </cell>
          <cell r="D3" t="str">
            <v>Critical</v>
          </cell>
          <cell r="E3" t="str">
            <v>Critical</v>
          </cell>
          <cell r="F3" t="str">
            <v>Critical</v>
          </cell>
        </row>
        <row r="4">
          <cell r="A4" t="str">
            <v>B-Likely</v>
          </cell>
          <cell r="B4" t="str">
            <v>Moderate</v>
          </cell>
          <cell r="C4" t="str">
            <v>High</v>
          </cell>
          <cell r="D4" t="str">
            <v>High</v>
          </cell>
          <cell r="E4" t="str">
            <v>Critical</v>
          </cell>
          <cell r="F4" t="str">
            <v>Critical</v>
          </cell>
        </row>
        <row r="5">
          <cell r="A5" t="str">
            <v>C-Possible</v>
          </cell>
          <cell r="B5" t="str">
            <v>Low</v>
          </cell>
          <cell r="C5" t="str">
            <v>Moderate</v>
          </cell>
          <cell r="D5" t="str">
            <v>High</v>
          </cell>
          <cell r="E5" t="str">
            <v>Critical</v>
          </cell>
          <cell r="F5" t="str">
            <v>Critical</v>
          </cell>
        </row>
        <row r="6">
          <cell r="A6" t="str">
            <v>D-Unlikely</v>
          </cell>
          <cell r="B6" t="str">
            <v>Low</v>
          </cell>
          <cell r="C6" t="str">
            <v>Low</v>
          </cell>
          <cell r="D6" t="str">
            <v>Moderate</v>
          </cell>
          <cell r="E6" t="str">
            <v>High</v>
          </cell>
          <cell r="F6" t="str">
            <v>Critical</v>
          </cell>
        </row>
        <row r="7">
          <cell r="A7" t="str">
            <v>E-Rare</v>
          </cell>
          <cell r="B7" t="str">
            <v>Low</v>
          </cell>
          <cell r="C7" t="str">
            <v>Low</v>
          </cell>
          <cell r="D7" t="str">
            <v>Moderate</v>
          </cell>
          <cell r="E7" t="str">
            <v>High</v>
          </cell>
          <cell r="F7" t="str">
            <v>High</v>
          </cell>
        </row>
      </sheetData>
      <sheetData sheetId="21" refreshError="1"/>
      <sheetData sheetId="22" refreshError="1"/>
      <sheetData sheetId="23" refreshError="1"/>
      <sheetData sheetId="24" refreshError="1"/>
      <sheetData sheetId="25">
        <row r="2">
          <cell r="A2" t="str">
            <v>I Low</v>
          </cell>
        </row>
        <row r="3">
          <cell r="A3" t="str">
            <v>II Moderate</v>
          </cell>
        </row>
        <row r="4">
          <cell r="A4" t="str">
            <v>III High</v>
          </cell>
        </row>
        <row r="5">
          <cell r="A5" t="str">
            <v>IV Critical</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egory"/>
      <sheetName val="Risk Assessment Record"/>
      <sheetName val="Hazard_Type"/>
      <sheetName val="Hazard"/>
      <sheetName val="Likelihood"/>
      <sheetName val="Consequence"/>
      <sheetName val="Matrix"/>
    </sheetNames>
    <sheetDataSet>
      <sheetData sheetId="0"/>
      <sheetData sheetId="1"/>
      <sheetData sheetId="2">
        <row r="2">
          <cell r="A2" t="str">
            <v>Biological</v>
          </cell>
          <cell r="B2" t="str">
            <v>ZBIOLOG</v>
          </cell>
        </row>
        <row r="3">
          <cell r="A3" t="str">
            <v>Climatic / Natural Events</v>
          </cell>
          <cell r="B3" t="str">
            <v>ZCLIMATIC</v>
          </cell>
        </row>
        <row r="4">
          <cell r="A4" t="str">
            <v>Electrical / Magnetic</v>
          </cell>
          <cell r="B4" t="str">
            <v>ZELECTRIC</v>
          </cell>
        </row>
        <row r="5">
          <cell r="A5" t="str">
            <v>Ergonomics</v>
          </cell>
          <cell r="B5" t="str">
            <v>ZERGONOMIC</v>
          </cell>
        </row>
        <row r="6">
          <cell r="A6" t="str">
            <v>External Threats</v>
          </cell>
          <cell r="B6" t="str">
            <v>ZTHREAT</v>
          </cell>
        </row>
        <row r="7">
          <cell r="A7" t="str">
            <v>Gravity</v>
          </cell>
          <cell r="B7" t="str">
            <v>ZGRAVITY</v>
          </cell>
        </row>
        <row r="8">
          <cell r="A8" t="str">
            <v>Land use</v>
          </cell>
          <cell r="B8" t="str">
            <v>ZENVIRON</v>
          </cell>
        </row>
        <row r="9">
          <cell r="A9" t="str">
            <v>Lighting</v>
          </cell>
          <cell r="B9" t="str">
            <v>ZLIGHT</v>
          </cell>
        </row>
        <row r="10">
          <cell r="A10" t="str">
            <v>Mechanical</v>
          </cell>
          <cell r="B10" t="str">
            <v>ZMECHANIC</v>
          </cell>
        </row>
        <row r="11">
          <cell r="A11" t="str">
            <v>Personal / Behavioural</v>
          </cell>
          <cell r="B11" t="str">
            <v>ZPERBEHA</v>
          </cell>
        </row>
        <row r="12">
          <cell r="A12" t="str">
            <v>Pressure</v>
          </cell>
          <cell r="B12" t="str">
            <v>ZPRESSURE</v>
          </cell>
        </row>
        <row r="13">
          <cell r="A13" t="str">
            <v>Radiation</v>
          </cell>
          <cell r="B13" t="str">
            <v>ZRADIAT</v>
          </cell>
        </row>
        <row r="14">
          <cell r="A14" t="str">
            <v>Social / Cultural</v>
          </cell>
          <cell r="B14" t="str">
            <v>ZSOCCULT</v>
          </cell>
        </row>
        <row r="15">
          <cell r="A15" t="str">
            <v>Sound / Vibration</v>
          </cell>
          <cell r="B15" t="str">
            <v>ZSND_VIB</v>
          </cell>
        </row>
        <row r="16">
          <cell r="A16" t="str">
            <v>Substances</v>
          </cell>
          <cell r="B16" t="str">
            <v>REAL_SUB</v>
          </cell>
        </row>
        <row r="17">
          <cell r="A17" t="str">
            <v>Thermal/Fire/Explosion</v>
          </cell>
          <cell r="B17" t="str">
            <v>ZTHERMAL</v>
          </cell>
        </row>
        <row r="18">
          <cell r="A18" t="str">
            <v>Vehicles/transportation</v>
          </cell>
          <cell r="B18" t="str">
            <v>ZCOLLISION</v>
          </cell>
        </row>
        <row r="19">
          <cell r="A19" t="str">
            <v>Waste</v>
          </cell>
          <cell r="B19" t="str">
            <v>ZWASTE</v>
          </cell>
        </row>
        <row r="20">
          <cell r="A20" t="str">
            <v>Work Environment</v>
          </cell>
          <cell r="B20" t="str">
            <v>ZWORKENV</v>
          </cell>
        </row>
      </sheetData>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indexed="10"/>
  </sheetPr>
  <dimension ref="B1:O18"/>
  <sheetViews>
    <sheetView showGridLines="0" workbookViewId="0">
      <selection activeCell="D5" sqref="D5:G5"/>
    </sheetView>
  </sheetViews>
  <sheetFormatPr baseColWidth="10" defaultColWidth="9.140625" defaultRowHeight="12.75" x14ac:dyDescent="0.2"/>
  <cols>
    <col min="1" max="1" width="2.28515625" customWidth="1"/>
    <col min="2" max="3" width="3.5703125" customWidth="1"/>
    <col min="4" max="4" width="4.140625" customWidth="1"/>
    <col min="5" max="8" width="9.140625" customWidth="1"/>
    <col min="9" max="9" width="35.28515625" customWidth="1"/>
    <col min="10" max="15" width="9.140625" customWidth="1"/>
    <col min="16" max="16" width="2.28515625" customWidth="1"/>
  </cols>
  <sheetData>
    <row r="1" spans="2:15" ht="29.25" customHeight="1" thickBot="1" x14ac:dyDescent="0.25"/>
    <row r="2" spans="2:15" ht="23.25" customHeight="1" thickTop="1" x14ac:dyDescent="0.2">
      <c r="D2" s="87" t="s">
        <v>1523</v>
      </c>
      <c r="E2" s="29"/>
      <c r="F2" s="29"/>
      <c r="G2" s="29"/>
      <c r="H2" s="29"/>
      <c r="I2" s="29"/>
      <c r="J2" s="29"/>
      <c r="K2" s="29"/>
      <c r="L2" s="29"/>
      <c r="M2" s="29"/>
      <c r="N2" s="30"/>
    </row>
    <row r="3" spans="2:15" ht="26.25" customHeight="1" x14ac:dyDescent="0.2">
      <c r="D3" s="31"/>
      <c r="E3" s="32"/>
      <c r="F3" s="32"/>
      <c r="G3" s="32"/>
      <c r="H3" s="32"/>
      <c r="I3" s="44" t="s">
        <v>2319</v>
      </c>
      <c r="J3" s="32"/>
      <c r="K3" s="32"/>
      <c r="L3" s="32"/>
      <c r="M3" s="32"/>
      <c r="N3" s="33"/>
    </row>
    <row r="4" spans="2:15" ht="13.5" thickBot="1" x14ac:dyDescent="0.25">
      <c r="D4" s="222" t="s">
        <v>2320</v>
      </c>
      <c r="E4" s="223"/>
      <c r="F4" s="223"/>
      <c r="G4" s="223"/>
      <c r="H4" s="223"/>
      <c r="I4" s="223"/>
      <c r="J4" s="223"/>
      <c r="K4" s="223"/>
      <c r="L4" s="223"/>
      <c r="M4" s="223"/>
      <c r="N4" s="224"/>
    </row>
    <row r="5" spans="2:15" ht="37.5" customHeight="1" thickTop="1" x14ac:dyDescent="0.2"/>
    <row r="6" spans="2:15" x14ac:dyDescent="0.2">
      <c r="B6" s="34" t="s">
        <v>2322</v>
      </c>
      <c r="C6" s="35"/>
      <c r="D6" s="35"/>
      <c r="E6" s="35"/>
      <c r="F6" s="35"/>
      <c r="G6" s="35"/>
      <c r="H6" s="35"/>
      <c r="I6" s="35"/>
      <c r="J6" s="35"/>
      <c r="K6" s="35"/>
      <c r="L6" s="35"/>
      <c r="M6" s="35"/>
      <c r="N6" s="35"/>
      <c r="O6" s="36"/>
    </row>
    <row r="7" spans="2:15" x14ac:dyDescent="0.2">
      <c r="B7" s="37"/>
      <c r="C7" s="38"/>
      <c r="D7" s="38"/>
      <c r="E7" s="38"/>
      <c r="F7" s="38"/>
      <c r="G7" s="38"/>
      <c r="H7" s="38"/>
      <c r="I7" s="38"/>
      <c r="J7" s="38"/>
      <c r="K7" s="38"/>
      <c r="L7" s="38"/>
      <c r="M7" s="38"/>
      <c r="N7" s="38"/>
      <c r="O7" s="39"/>
    </row>
    <row r="8" spans="2:15" ht="141" customHeight="1" x14ac:dyDescent="0.2">
      <c r="B8" s="40"/>
      <c r="C8" s="5"/>
      <c r="D8" s="305" t="s">
        <v>2321</v>
      </c>
      <c r="E8" s="306"/>
      <c r="F8" s="306"/>
      <c r="G8" s="306"/>
      <c r="H8" s="306"/>
      <c r="I8" s="306"/>
      <c r="J8" s="306"/>
      <c r="K8" s="306"/>
      <c r="L8" s="306"/>
      <c r="M8" s="306"/>
      <c r="N8" s="306"/>
      <c r="O8" s="41"/>
    </row>
    <row r="9" spans="2:15" ht="76.5" customHeight="1" x14ac:dyDescent="0.2">
      <c r="B9" s="40"/>
      <c r="C9" s="5"/>
      <c r="D9" s="307" t="s">
        <v>1597</v>
      </c>
      <c r="E9" s="308"/>
      <c r="F9" s="308"/>
      <c r="G9" s="308"/>
      <c r="H9" s="308"/>
      <c r="I9" s="308"/>
      <c r="J9" s="308"/>
      <c r="K9" s="308"/>
      <c r="L9" s="308"/>
      <c r="M9" s="308"/>
      <c r="N9" s="308"/>
      <c r="O9" s="41"/>
    </row>
    <row r="10" spans="2:15" ht="44.25" customHeight="1" x14ac:dyDescent="0.2">
      <c r="B10" s="40"/>
      <c r="C10" s="5"/>
      <c r="D10" s="305" t="s">
        <v>2323</v>
      </c>
      <c r="E10" s="306"/>
      <c r="F10" s="306"/>
      <c r="G10" s="306"/>
      <c r="H10" s="306"/>
      <c r="I10" s="306"/>
      <c r="J10" s="306"/>
      <c r="K10" s="306"/>
      <c r="L10" s="306"/>
      <c r="M10" s="306"/>
      <c r="N10" s="306"/>
      <c r="O10" s="41"/>
    </row>
    <row r="11" spans="2:15" x14ac:dyDescent="0.2">
      <c r="B11" s="42"/>
      <c r="C11" s="18"/>
      <c r="D11" s="18"/>
      <c r="E11" s="18"/>
      <c r="F11" s="18"/>
      <c r="G11" s="18"/>
      <c r="H11" s="18"/>
      <c r="I11" s="18"/>
      <c r="J11" s="18"/>
      <c r="K11" s="18"/>
      <c r="L11" s="18"/>
      <c r="M11" s="18"/>
      <c r="N11" s="18"/>
      <c r="O11" s="43"/>
    </row>
    <row r="15" spans="2:15" x14ac:dyDescent="0.2">
      <c r="E15" s="14"/>
    </row>
    <row r="18" spans="5:5" x14ac:dyDescent="0.2">
      <c r="E18" s="14"/>
    </row>
  </sheetData>
  <sheetProtection selectLockedCells="1" selectUnlockedCells="1"/>
  <mergeCells count="3">
    <mergeCell ref="D8:N8"/>
    <mergeCell ref="D10:N10"/>
    <mergeCell ref="D9:N9"/>
  </mergeCells>
  <phoneticPr fontId="8" type="noConversion"/>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4"/>
  <sheetViews>
    <sheetView workbookViewId="0"/>
  </sheetViews>
  <sheetFormatPr baseColWidth="10" defaultColWidth="9.140625" defaultRowHeight="12.75" x14ac:dyDescent="0.2"/>
  <cols>
    <col min="1" max="1" width="16.42578125" bestFit="1" customWidth="1"/>
    <col min="2" max="2" width="10" bestFit="1" customWidth="1"/>
  </cols>
  <sheetData>
    <row r="1" spans="1:2" x14ac:dyDescent="0.2">
      <c r="A1" s="1" t="s">
        <v>1455</v>
      </c>
      <c r="B1" s="1" t="s">
        <v>96</v>
      </c>
    </row>
    <row r="2" spans="1:2" x14ac:dyDescent="0.2">
      <c r="A2" t="s">
        <v>1456</v>
      </c>
      <c r="B2" t="s">
        <v>1457</v>
      </c>
    </row>
    <row r="3" spans="1:2" x14ac:dyDescent="0.2">
      <c r="A3" t="s">
        <v>1458</v>
      </c>
      <c r="B3" t="s">
        <v>1459</v>
      </c>
    </row>
    <row r="4" spans="1:2" x14ac:dyDescent="0.2">
      <c r="A4" t="s">
        <v>1460</v>
      </c>
      <c r="B4" t="s">
        <v>1461</v>
      </c>
    </row>
  </sheetData>
  <phoneticPr fontId="8" type="noConversion"/>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B6"/>
  <sheetViews>
    <sheetView workbookViewId="0">
      <selection activeCell="A7" sqref="A7"/>
    </sheetView>
  </sheetViews>
  <sheetFormatPr baseColWidth="10" defaultColWidth="9.140625" defaultRowHeight="12.75" x14ac:dyDescent="0.2"/>
  <cols>
    <col min="1" max="1" width="15" bestFit="1" customWidth="1"/>
  </cols>
  <sheetData>
    <row r="1" spans="1:2" x14ac:dyDescent="0.2">
      <c r="A1" s="1" t="s">
        <v>1462</v>
      </c>
      <c r="B1" s="16" t="s">
        <v>96</v>
      </c>
    </row>
    <row r="2" spans="1:2" x14ac:dyDescent="0.2">
      <c r="A2" s="263" t="s">
        <v>2368</v>
      </c>
      <c r="B2" s="6" t="s">
        <v>98</v>
      </c>
    </row>
    <row r="3" spans="1:2" x14ac:dyDescent="0.2">
      <c r="A3" s="263" t="s">
        <v>2369</v>
      </c>
      <c r="B3" s="6" t="s">
        <v>1463</v>
      </c>
    </row>
    <row r="4" spans="1:2" x14ac:dyDescent="0.2">
      <c r="A4" s="263" t="s">
        <v>2370</v>
      </c>
      <c r="B4" s="6" t="s">
        <v>1464</v>
      </c>
    </row>
    <row r="5" spans="1:2" x14ac:dyDescent="0.2">
      <c r="A5" s="263" t="s">
        <v>2371</v>
      </c>
      <c r="B5" s="6" t="s">
        <v>1466</v>
      </c>
    </row>
    <row r="6" spans="1:2" x14ac:dyDescent="0.2">
      <c r="A6" s="263" t="s">
        <v>2372</v>
      </c>
      <c r="B6" s="6" t="s">
        <v>1467</v>
      </c>
    </row>
  </sheetData>
  <phoneticPr fontId="8" type="noConversion"/>
  <pageMargins left="0.75" right="0.75" top="1" bottom="1" header="0.5" footer="0.5"/>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B6"/>
  <sheetViews>
    <sheetView workbookViewId="0">
      <selection activeCell="L37" sqref="L37"/>
    </sheetView>
  </sheetViews>
  <sheetFormatPr baseColWidth="10" defaultColWidth="9.140625" defaultRowHeight="12.75" x14ac:dyDescent="0.2"/>
  <cols>
    <col min="1" max="1" width="13.140625" bestFit="1" customWidth="1"/>
    <col min="2" max="2" width="8.140625" bestFit="1" customWidth="1"/>
  </cols>
  <sheetData>
    <row r="1" spans="1:2" x14ac:dyDescent="0.2">
      <c r="A1" s="1" t="s">
        <v>1468</v>
      </c>
      <c r="B1" s="16" t="s">
        <v>96</v>
      </c>
    </row>
    <row r="2" spans="1:2" x14ac:dyDescent="0.2">
      <c r="A2" s="263" t="s">
        <v>2363</v>
      </c>
      <c r="B2" s="6">
        <v>1</v>
      </c>
    </row>
    <row r="3" spans="1:2" x14ac:dyDescent="0.2">
      <c r="A3" s="263" t="s">
        <v>2364</v>
      </c>
      <c r="B3" s="6">
        <v>2</v>
      </c>
    </row>
    <row r="4" spans="1:2" x14ac:dyDescent="0.2">
      <c r="A4" s="263" t="s">
        <v>2365</v>
      </c>
      <c r="B4" s="6">
        <v>3</v>
      </c>
    </row>
    <row r="5" spans="1:2" x14ac:dyDescent="0.2">
      <c r="A5" s="263" t="s">
        <v>2366</v>
      </c>
      <c r="B5" s="6">
        <v>4</v>
      </c>
    </row>
    <row r="6" spans="1:2" x14ac:dyDescent="0.2">
      <c r="A6" s="263" t="s">
        <v>2367</v>
      </c>
      <c r="B6" s="6">
        <v>5</v>
      </c>
    </row>
  </sheetData>
  <phoneticPr fontId="8"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B38"/>
  <sheetViews>
    <sheetView workbookViewId="0">
      <selection activeCell="A38" sqref="A38"/>
    </sheetView>
  </sheetViews>
  <sheetFormatPr baseColWidth="10" defaultColWidth="9.140625" defaultRowHeight="12.75" x14ac:dyDescent="0.2"/>
  <cols>
    <col min="1" max="1" width="67.28515625" bestFit="1" customWidth="1"/>
    <col min="2" max="2" width="14" bestFit="1" customWidth="1"/>
  </cols>
  <sheetData>
    <row r="1" spans="1:2" x14ac:dyDescent="0.2">
      <c r="A1" s="1" t="s">
        <v>1470</v>
      </c>
      <c r="B1" s="1" t="s">
        <v>96</v>
      </c>
    </row>
    <row r="2" spans="1:2" x14ac:dyDescent="0.2">
      <c r="A2" t="s">
        <v>2274</v>
      </c>
      <c r="B2" t="s">
        <v>1471</v>
      </c>
    </row>
    <row r="3" spans="1:2" x14ac:dyDescent="0.2">
      <c r="A3" s="3" t="s">
        <v>2296</v>
      </c>
      <c r="B3" t="s">
        <v>1472</v>
      </c>
    </row>
    <row r="4" spans="1:2" x14ac:dyDescent="0.2">
      <c r="A4" s="3" t="s">
        <v>2297</v>
      </c>
      <c r="B4" t="s">
        <v>1473</v>
      </c>
    </row>
    <row r="5" spans="1:2" x14ac:dyDescent="0.2">
      <c r="A5" s="3" t="s">
        <v>2298</v>
      </c>
      <c r="B5" t="s">
        <v>1474</v>
      </c>
    </row>
    <row r="6" spans="1:2" x14ac:dyDescent="0.2">
      <c r="A6" s="3" t="s">
        <v>2290</v>
      </c>
      <c r="B6" t="s">
        <v>1475</v>
      </c>
    </row>
    <row r="7" spans="1:2" x14ac:dyDescent="0.2">
      <c r="A7" s="3" t="s">
        <v>2291</v>
      </c>
      <c r="B7" t="s">
        <v>1476</v>
      </c>
    </row>
    <row r="8" spans="1:2" x14ac:dyDescent="0.2">
      <c r="A8" s="3" t="s">
        <v>2292</v>
      </c>
      <c r="B8" t="s">
        <v>1477</v>
      </c>
    </row>
    <row r="9" spans="1:2" x14ac:dyDescent="0.2">
      <c r="A9" s="3" t="s">
        <v>2293</v>
      </c>
      <c r="B9" t="s">
        <v>1478</v>
      </c>
    </row>
    <row r="10" spans="1:2" x14ac:dyDescent="0.2">
      <c r="A10" s="3" t="s">
        <v>2294</v>
      </c>
      <c r="B10" t="s">
        <v>1479</v>
      </c>
    </row>
    <row r="11" spans="1:2" x14ac:dyDescent="0.2">
      <c r="A11" s="3" t="s">
        <v>2295</v>
      </c>
      <c r="B11" t="s">
        <v>1480</v>
      </c>
    </row>
    <row r="12" spans="1:2" x14ac:dyDescent="0.2">
      <c r="A12" t="s">
        <v>2275</v>
      </c>
      <c r="B12" t="s">
        <v>1481</v>
      </c>
    </row>
    <row r="13" spans="1:2" x14ac:dyDescent="0.2">
      <c r="A13" t="s">
        <v>2276</v>
      </c>
      <c r="B13" t="s">
        <v>1482</v>
      </c>
    </row>
    <row r="14" spans="1:2" x14ac:dyDescent="0.2">
      <c r="A14" t="s">
        <v>2277</v>
      </c>
      <c r="B14" t="s">
        <v>1483</v>
      </c>
    </row>
    <row r="15" spans="1:2" x14ac:dyDescent="0.2">
      <c r="A15" t="s">
        <v>2278</v>
      </c>
      <c r="B15" t="s">
        <v>1484</v>
      </c>
    </row>
    <row r="16" spans="1:2" x14ac:dyDescent="0.2">
      <c r="A16" t="s">
        <v>2279</v>
      </c>
      <c r="B16" t="s">
        <v>1485</v>
      </c>
    </row>
    <row r="17" spans="1:2" x14ac:dyDescent="0.2">
      <c r="A17" t="s">
        <v>2280</v>
      </c>
      <c r="B17" t="s">
        <v>1486</v>
      </c>
    </row>
    <row r="18" spans="1:2" x14ac:dyDescent="0.2">
      <c r="A18" t="s">
        <v>2299</v>
      </c>
      <c r="B18" t="s">
        <v>1487</v>
      </c>
    </row>
    <row r="19" spans="1:2" x14ac:dyDescent="0.2">
      <c r="A19" t="s">
        <v>2300</v>
      </c>
      <c r="B19" t="s">
        <v>1488</v>
      </c>
    </row>
    <row r="20" spans="1:2" x14ac:dyDescent="0.2">
      <c r="A20" t="s">
        <v>2301</v>
      </c>
      <c r="B20" t="s">
        <v>1489</v>
      </c>
    </row>
    <row r="21" spans="1:2" x14ac:dyDescent="0.2">
      <c r="A21" s="90" t="s">
        <v>2303</v>
      </c>
      <c r="B21" t="s">
        <v>1490</v>
      </c>
    </row>
    <row r="22" spans="1:2" x14ac:dyDescent="0.2">
      <c r="A22" s="90" t="s">
        <v>2302</v>
      </c>
      <c r="B22" t="s">
        <v>1491</v>
      </c>
    </row>
    <row r="23" spans="1:2" x14ac:dyDescent="0.2">
      <c r="A23" t="s">
        <v>2281</v>
      </c>
      <c r="B23" t="s">
        <v>1492</v>
      </c>
    </row>
    <row r="24" spans="1:2" x14ac:dyDescent="0.2">
      <c r="A24" t="s">
        <v>2282</v>
      </c>
      <c r="B24" t="s">
        <v>1493</v>
      </c>
    </row>
    <row r="25" spans="1:2" x14ac:dyDescent="0.2">
      <c r="A25" t="s">
        <v>2283</v>
      </c>
      <c r="B25" t="s">
        <v>1494</v>
      </c>
    </row>
    <row r="26" spans="1:2" x14ac:dyDescent="0.2">
      <c r="A26" s="3" t="s">
        <v>2289</v>
      </c>
      <c r="B26" t="s">
        <v>1495</v>
      </c>
    </row>
    <row r="27" spans="1:2" x14ac:dyDescent="0.2">
      <c r="A27" t="s">
        <v>2284</v>
      </c>
      <c r="B27" t="s">
        <v>1496</v>
      </c>
    </row>
    <row r="28" spans="1:2" x14ac:dyDescent="0.2">
      <c r="A28" t="s">
        <v>2288</v>
      </c>
      <c r="B28" t="s">
        <v>1497</v>
      </c>
    </row>
    <row r="29" spans="1:2" x14ac:dyDescent="0.2">
      <c r="A29" t="s">
        <v>2285</v>
      </c>
      <c r="B29" t="s">
        <v>1498</v>
      </c>
    </row>
    <row r="30" spans="1:2" x14ac:dyDescent="0.2">
      <c r="A30" t="s">
        <v>2287</v>
      </c>
      <c r="B30" t="s">
        <v>1499</v>
      </c>
    </row>
    <row r="31" spans="1:2" x14ac:dyDescent="0.2">
      <c r="A31" t="s">
        <v>2286</v>
      </c>
      <c r="B31" t="s">
        <v>1500</v>
      </c>
    </row>
    <row r="32" spans="1:2" x14ac:dyDescent="0.2">
      <c r="A32" t="s">
        <v>2304</v>
      </c>
      <c r="B32" t="s">
        <v>1501</v>
      </c>
    </row>
    <row r="33" spans="1:2" x14ac:dyDescent="0.2">
      <c r="A33" t="s">
        <v>2306</v>
      </c>
      <c r="B33" t="s">
        <v>1502</v>
      </c>
    </row>
    <row r="34" spans="1:2" x14ac:dyDescent="0.2">
      <c r="A34" t="s">
        <v>2305</v>
      </c>
      <c r="B34" t="s">
        <v>1503</v>
      </c>
    </row>
    <row r="35" spans="1:2" x14ac:dyDescent="0.2">
      <c r="A35" t="s">
        <v>2307</v>
      </c>
      <c r="B35" t="s">
        <v>1508</v>
      </c>
    </row>
    <row r="36" spans="1:2" x14ac:dyDescent="0.2">
      <c r="A36" t="s">
        <v>2308</v>
      </c>
      <c r="B36" t="s">
        <v>1509</v>
      </c>
    </row>
    <row r="37" spans="1:2" x14ac:dyDescent="0.2">
      <c r="A37" t="s">
        <v>2309</v>
      </c>
      <c r="B37" t="s">
        <v>1510</v>
      </c>
    </row>
    <row r="38" spans="1:2" x14ac:dyDescent="0.2">
      <c r="A38" t="s">
        <v>2310</v>
      </c>
      <c r="B38" t="s">
        <v>1511</v>
      </c>
    </row>
  </sheetData>
  <phoneticPr fontId="8"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6"/>
  <sheetViews>
    <sheetView workbookViewId="0">
      <selection activeCell="A7" sqref="A7"/>
    </sheetView>
  </sheetViews>
  <sheetFormatPr baseColWidth="10" defaultColWidth="9.140625" defaultRowHeight="12.75" x14ac:dyDescent="0.2"/>
  <cols>
    <col min="1" max="1" width="34.42578125" bestFit="1" customWidth="1"/>
    <col min="2" max="2" width="8.140625" bestFit="1" customWidth="1"/>
  </cols>
  <sheetData>
    <row r="1" spans="1:2" x14ac:dyDescent="0.2">
      <c r="A1" s="1" t="s">
        <v>1512</v>
      </c>
      <c r="B1" s="16" t="s">
        <v>96</v>
      </c>
    </row>
    <row r="2" spans="1:2" x14ac:dyDescent="0.2">
      <c r="A2" t="s">
        <v>2311</v>
      </c>
      <c r="B2" s="6">
        <v>1</v>
      </c>
    </row>
    <row r="3" spans="1:2" x14ac:dyDescent="0.2">
      <c r="A3" t="s">
        <v>2312</v>
      </c>
      <c r="B3" s="6">
        <v>2</v>
      </c>
    </row>
    <row r="4" spans="1:2" x14ac:dyDescent="0.2">
      <c r="A4" t="s">
        <v>2313</v>
      </c>
      <c r="B4" s="6">
        <v>3</v>
      </c>
    </row>
    <row r="5" spans="1:2" x14ac:dyDescent="0.2">
      <c r="A5" t="s">
        <v>2314</v>
      </c>
      <c r="B5" s="6">
        <v>4</v>
      </c>
    </row>
    <row r="6" spans="1:2" x14ac:dyDescent="0.2">
      <c r="A6" t="s">
        <v>2315</v>
      </c>
      <c r="B6" s="6">
        <v>5</v>
      </c>
    </row>
  </sheetData>
  <phoneticPr fontId="8" type="noConversion"/>
  <pageMargins left="0.75" right="0.75" top="1" bottom="1" header="0.5" footer="0.5"/>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2060"/>
  </sheetPr>
  <dimension ref="A1:E40"/>
  <sheetViews>
    <sheetView workbookViewId="0">
      <selection activeCell="D17" sqref="D17"/>
    </sheetView>
  </sheetViews>
  <sheetFormatPr baseColWidth="10" defaultColWidth="9.140625" defaultRowHeight="12.75" x14ac:dyDescent="0.2"/>
  <cols>
    <col min="1" max="2" width="30.5703125" customWidth="1"/>
    <col min="3" max="3" width="29.28515625" style="40" customWidth="1"/>
    <col min="4" max="4" width="25.5703125" customWidth="1"/>
    <col min="5" max="5" width="50.85546875" customWidth="1"/>
  </cols>
  <sheetData>
    <row r="1" spans="1:5" x14ac:dyDescent="0.2">
      <c r="A1" s="155" t="s">
        <v>95</v>
      </c>
      <c r="B1" s="156" t="s">
        <v>99</v>
      </c>
      <c r="C1" s="157" t="s">
        <v>1590</v>
      </c>
      <c r="D1" s="235" t="s">
        <v>1589</v>
      </c>
      <c r="E1" s="247" t="s">
        <v>1599</v>
      </c>
    </row>
    <row r="2" spans="1:5" x14ac:dyDescent="0.2">
      <c r="A2" s="2" t="s">
        <v>2058</v>
      </c>
      <c r="B2" s="2" t="s">
        <v>1546</v>
      </c>
      <c r="C2" s="246" t="s">
        <v>97</v>
      </c>
      <c r="D2" s="122" t="s">
        <v>97</v>
      </c>
    </row>
    <row r="3" spans="1:5" x14ac:dyDescent="0.2">
      <c r="A3" s="2" t="s">
        <v>2059</v>
      </c>
      <c r="B3" s="2" t="s">
        <v>1547</v>
      </c>
      <c r="C3" s="122" t="s">
        <v>1537</v>
      </c>
      <c r="D3" s="122" t="s">
        <v>1537</v>
      </c>
      <c r="E3" s="249" t="s">
        <v>1600</v>
      </c>
    </row>
    <row r="4" spans="1:5" x14ac:dyDescent="0.2">
      <c r="A4" s="2" t="s">
        <v>2060</v>
      </c>
      <c r="B4" s="2" t="s">
        <v>1548</v>
      </c>
      <c r="C4" s="122" t="s">
        <v>1538</v>
      </c>
      <c r="D4" s="122" t="s">
        <v>1538</v>
      </c>
      <c r="E4" s="248" t="s">
        <v>1601</v>
      </c>
    </row>
    <row r="5" spans="1:5" x14ac:dyDescent="0.2">
      <c r="A5" s="2" t="s">
        <v>2061</v>
      </c>
      <c r="B5" s="2" t="s">
        <v>1549</v>
      </c>
      <c r="C5" s="122" t="s">
        <v>1539</v>
      </c>
      <c r="D5" s="122" t="s">
        <v>1539</v>
      </c>
    </row>
    <row r="6" spans="1:5" x14ac:dyDescent="0.2">
      <c r="A6" s="2" t="s">
        <v>2062</v>
      </c>
      <c r="B6" s="2" t="s">
        <v>1550</v>
      </c>
      <c r="C6" s="122" t="s">
        <v>1540</v>
      </c>
      <c r="D6" s="122" t="s">
        <v>1540</v>
      </c>
    </row>
    <row r="7" spans="1:5" x14ac:dyDescent="0.2">
      <c r="A7" s="2" t="s">
        <v>2063</v>
      </c>
      <c r="B7" s="2" t="s">
        <v>1551</v>
      </c>
      <c r="C7" s="122" t="s">
        <v>1541</v>
      </c>
      <c r="D7" s="122" t="s">
        <v>1541</v>
      </c>
    </row>
    <row r="8" spans="1:5" x14ac:dyDescent="0.2">
      <c r="A8" s="2" t="s">
        <v>2064</v>
      </c>
      <c r="B8" s="2" t="s">
        <v>1552</v>
      </c>
      <c r="C8" s="122" t="s">
        <v>1542</v>
      </c>
      <c r="D8" s="122" t="s">
        <v>1542</v>
      </c>
    </row>
    <row r="9" spans="1:5" x14ac:dyDescent="0.2">
      <c r="A9" s="2" t="s">
        <v>2065</v>
      </c>
      <c r="B9" s="2" t="s">
        <v>1553</v>
      </c>
      <c r="C9" s="122" t="s">
        <v>1543</v>
      </c>
      <c r="D9" s="122" t="s">
        <v>1543</v>
      </c>
    </row>
    <row r="10" spans="1:5" x14ac:dyDescent="0.2">
      <c r="A10" s="2" t="s">
        <v>2066</v>
      </c>
      <c r="B10" s="2" t="s">
        <v>1554</v>
      </c>
      <c r="C10" s="122" t="s">
        <v>1544</v>
      </c>
      <c r="D10" s="122" t="s">
        <v>1544</v>
      </c>
    </row>
    <row r="11" spans="1:5" x14ac:dyDescent="0.2">
      <c r="A11" s="2" t="s">
        <v>2067</v>
      </c>
      <c r="B11" s="2" t="s">
        <v>1555</v>
      </c>
      <c r="C11" s="122" t="s">
        <v>1545</v>
      </c>
      <c r="D11" s="122" t="s">
        <v>1545</v>
      </c>
    </row>
    <row r="12" spans="1:5" x14ac:dyDescent="0.2">
      <c r="A12" s="2" t="s">
        <v>2068</v>
      </c>
      <c r="B12" s="2" t="s">
        <v>1591</v>
      </c>
      <c r="C12" s="122" t="s">
        <v>1577</v>
      </c>
      <c r="D12" s="122" t="s">
        <v>1577</v>
      </c>
    </row>
    <row r="13" spans="1:5" x14ac:dyDescent="0.2">
      <c r="A13" s="2" t="s">
        <v>2069</v>
      </c>
      <c r="B13" s="2" t="s">
        <v>1592</v>
      </c>
      <c r="C13" s="122" t="s">
        <v>1578</v>
      </c>
      <c r="D13" s="122" t="s">
        <v>1578</v>
      </c>
    </row>
    <row r="14" spans="1:5" x14ac:dyDescent="0.2">
      <c r="A14" s="2" t="s">
        <v>2070</v>
      </c>
      <c r="B14" s="2" t="s">
        <v>1593</v>
      </c>
      <c r="C14" s="122" t="s">
        <v>1579</v>
      </c>
      <c r="D14" s="122" t="s">
        <v>1579</v>
      </c>
    </row>
    <row r="15" spans="1:5" x14ac:dyDescent="0.2">
      <c r="A15" s="2" t="s">
        <v>2071</v>
      </c>
      <c r="B15" s="2" t="s">
        <v>1594</v>
      </c>
      <c r="C15" s="122" t="s">
        <v>1580</v>
      </c>
      <c r="D15" s="122" t="s">
        <v>1580</v>
      </c>
    </row>
    <row r="16" spans="1:5" x14ac:dyDescent="0.2">
      <c r="A16" s="2" t="s">
        <v>2072</v>
      </c>
      <c r="B16" s="2" t="s">
        <v>1595</v>
      </c>
      <c r="C16" s="122" t="s">
        <v>1581</v>
      </c>
      <c r="D16" s="122" t="s">
        <v>1581</v>
      </c>
    </row>
    <row r="17" spans="1:1" x14ac:dyDescent="0.2">
      <c r="A17" s="2" t="s">
        <v>2073</v>
      </c>
    </row>
    <row r="18" spans="1:1" x14ac:dyDescent="0.2">
      <c r="A18" s="2" t="s">
        <v>2074</v>
      </c>
    </row>
    <row r="19" spans="1:1" x14ac:dyDescent="0.2">
      <c r="A19" s="2" t="s">
        <v>2075</v>
      </c>
    </row>
    <row r="20" spans="1:1" x14ac:dyDescent="0.2">
      <c r="A20" s="2" t="s">
        <v>2076</v>
      </c>
    </row>
    <row r="21" spans="1:1" x14ac:dyDescent="0.2">
      <c r="A21" s="2" t="s">
        <v>2077</v>
      </c>
    </row>
    <row r="22" spans="1:1" x14ac:dyDescent="0.2">
      <c r="A22" s="2" t="s">
        <v>2078</v>
      </c>
    </row>
    <row r="23" spans="1:1" x14ac:dyDescent="0.2">
      <c r="A23" s="2" t="s">
        <v>2079</v>
      </c>
    </row>
    <row r="24" spans="1:1" x14ac:dyDescent="0.2">
      <c r="A24" s="2" t="s">
        <v>2080</v>
      </c>
    </row>
    <row r="25" spans="1:1" x14ac:dyDescent="0.2">
      <c r="A25" s="2" t="s">
        <v>2081</v>
      </c>
    </row>
    <row r="26" spans="1:1" x14ac:dyDescent="0.2">
      <c r="A26" s="2" t="s">
        <v>2082</v>
      </c>
    </row>
    <row r="27" spans="1:1" x14ac:dyDescent="0.2">
      <c r="A27" s="2" t="s">
        <v>2083</v>
      </c>
    </row>
    <row r="28" spans="1:1" x14ac:dyDescent="0.2">
      <c r="A28" s="2" t="s">
        <v>2084</v>
      </c>
    </row>
    <row r="29" spans="1:1" x14ac:dyDescent="0.2">
      <c r="A29" s="2" t="s">
        <v>2085</v>
      </c>
    </row>
    <row r="30" spans="1:1" x14ac:dyDescent="0.2">
      <c r="A30" s="2" t="s">
        <v>2086</v>
      </c>
    </row>
    <row r="31" spans="1:1" x14ac:dyDescent="0.2">
      <c r="A31" s="2" t="s">
        <v>2087</v>
      </c>
    </row>
    <row r="32" spans="1:1" x14ac:dyDescent="0.2">
      <c r="A32" s="2" t="s">
        <v>2088</v>
      </c>
    </row>
    <row r="33" spans="1:4" x14ac:dyDescent="0.2">
      <c r="A33" s="2" t="s">
        <v>2089</v>
      </c>
    </row>
    <row r="34" spans="1:4" x14ac:dyDescent="0.2">
      <c r="A34" s="2" t="s">
        <v>2090</v>
      </c>
    </row>
    <row r="35" spans="1:4" x14ac:dyDescent="0.2">
      <c r="A35" s="2" t="s">
        <v>2091</v>
      </c>
    </row>
    <row r="36" spans="1:4" x14ac:dyDescent="0.2">
      <c r="A36" s="2" t="s">
        <v>2092</v>
      </c>
    </row>
    <row r="37" spans="1:4" x14ac:dyDescent="0.2">
      <c r="A37" s="2" t="s">
        <v>2093</v>
      </c>
    </row>
    <row r="38" spans="1:4" x14ac:dyDescent="0.2">
      <c r="A38" s="2" t="s">
        <v>2094</v>
      </c>
    </row>
    <row r="39" spans="1:4" x14ac:dyDescent="0.2">
      <c r="A39" s="2" t="s">
        <v>2095</v>
      </c>
    </row>
    <row r="40" spans="1:4" x14ac:dyDescent="0.2">
      <c r="A40" s="2" t="s">
        <v>2096</v>
      </c>
      <c r="B40" s="18"/>
      <c r="C40" s="42"/>
      <c r="D40" s="18"/>
    </row>
  </sheetData>
  <phoneticPr fontId="8" type="noConversion"/>
  <pageMargins left="0.75" right="0.75" top="1" bottom="1" header="0.5" footer="0.5"/>
  <pageSetup paperSize="9"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1"/>
    <pageSetUpPr fitToPage="1"/>
  </sheetPr>
  <dimension ref="A1:F50"/>
  <sheetViews>
    <sheetView showGridLines="0" workbookViewId="0">
      <selection activeCell="D17" sqref="D17"/>
    </sheetView>
  </sheetViews>
  <sheetFormatPr baseColWidth="10" defaultColWidth="9.140625" defaultRowHeight="12.75" x14ac:dyDescent="0.2"/>
  <cols>
    <col min="1" max="1" width="17.85546875" bestFit="1" customWidth="1"/>
    <col min="2" max="6" width="25.28515625" customWidth="1"/>
  </cols>
  <sheetData>
    <row r="1" spans="1:6" ht="13.5" thickBot="1" x14ac:dyDescent="0.25">
      <c r="A1" s="48" t="s">
        <v>2263</v>
      </c>
      <c r="B1" s="49" t="s">
        <v>2363</v>
      </c>
      <c r="C1" s="50" t="s">
        <v>2364</v>
      </c>
      <c r="D1" s="49" t="s">
        <v>2365</v>
      </c>
      <c r="E1" s="50" t="s">
        <v>2366</v>
      </c>
      <c r="F1" s="51" t="s">
        <v>2367</v>
      </c>
    </row>
    <row r="2" spans="1:6" x14ac:dyDescent="0.2">
      <c r="A2" s="55" t="s">
        <v>2264</v>
      </c>
      <c r="B2" s="43"/>
      <c r="C2" s="18"/>
      <c r="D2" s="17"/>
      <c r="E2" s="18"/>
      <c r="F2" s="59"/>
    </row>
    <row r="3" spans="1:6" ht="24.75" customHeight="1" x14ac:dyDescent="0.2">
      <c r="A3" s="56" t="s">
        <v>2368</v>
      </c>
      <c r="B3" s="52" t="s">
        <v>2373</v>
      </c>
      <c r="C3" s="19" t="s">
        <v>2375</v>
      </c>
      <c r="D3" s="20" t="s">
        <v>2376</v>
      </c>
      <c r="E3" s="20" t="s">
        <v>2376</v>
      </c>
      <c r="F3" s="20" t="s">
        <v>2376</v>
      </c>
    </row>
    <row r="4" spans="1:6" ht="24.75" customHeight="1" x14ac:dyDescent="0.2">
      <c r="A4" s="57" t="s">
        <v>2369</v>
      </c>
      <c r="B4" s="53" t="s">
        <v>2373</v>
      </c>
      <c r="C4" s="22" t="s">
        <v>2375</v>
      </c>
      <c r="D4" s="23" t="s">
        <v>2375</v>
      </c>
      <c r="E4" s="20" t="s">
        <v>2376</v>
      </c>
      <c r="F4" s="20" t="s">
        <v>2376</v>
      </c>
    </row>
    <row r="5" spans="1:6" ht="24.75" customHeight="1" x14ac:dyDescent="0.2">
      <c r="A5" s="57" t="s">
        <v>2370</v>
      </c>
      <c r="B5" s="54" t="s">
        <v>2374</v>
      </c>
      <c r="C5" s="24" t="s">
        <v>2373</v>
      </c>
      <c r="D5" s="23" t="s">
        <v>2375</v>
      </c>
      <c r="E5" s="20" t="s">
        <v>2376</v>
      </c>
      <c r="F5" s="20" t="s">
        <v>2376</v>
      </c>
    </row>
    <row r="6" spans="1:6" ht="24.75" customHeight="1" x14ac:dyDescent="0.2">
      <c r="A6" s="57" t="s">
        <v>2371</v>
      </c>
      <c r="B6" s="54" t="s">
        <v>2374</v>
      </c>
      <c r="C6" s="25" t="s">
        <v>2374</v>
      </c>
      <c r="D6" s="21" t="s">
        <v>2373</v>
      </c>
      <c r="E6" s="22" t="s">
        <v>2375</v>
      </c>
      <c r="F6" s="20" t="s">
        <v>2376</v>
      </c>
    </row>
    <row r="7" spans="1:6" ht="24.75" customHeight="1" thickBot="1" x14ac:dyDescent="0.25">
      <c r="A7" s="58" t="s">
        <v>2372</v>
      </c>
      <c r="B7" s="60" t="s">
        <v>2374</v>
      </c>
      <c r="C7" s="61" t="s">
        <v>2374</v>
      </c>
      <c r="D7" s="62" t="s">
        <v>2373</v>
      </c>
      <c r="E7" s="63" t="s">
        <v>2375</v>
      </c>
      <c r="F7" s="64" t="s">
        <v>2375</v>
      </c>
    </row>
    <row r="8" spans="1:6" ht="34.5" customHeight="1" thickBot="1" x14ac:dyDescent="0.25"/>
    <row r="9" spans="1:6" ht="25.5" customHeight="1" thickBot="1" x14ac:dyDescent="0.25">
      <c r="A9" s="200" t="s">
        <v>2386</v>
      </c>
      <c r="B9" s="201" t="s">
        <v>2385</v>
      </c>
      <c r="C9" s="332" t="s">
        <v>1513</v>
      </c>
      <c r="D9" s="332"/>
      <c r="E9" s="332"/>
      <c r="F9" s="333"/>
    </row>
    <row r="10" spans="1:6" ht="41.25" customHeight="1" x14ac:dyDescent="0.2">
      <c r="A10" s="195" t="s">
        <v>2376</v>
      </c>
      <c r="B10" s="26" t="s">
        <v>2381</v>
      </c>
      <c r="C10" s="334" t="s">
        <v>1514</v>
      </c>
      <c r="D10" s="334"/>
      <c r="E10" s="334"/>
      <c r="F10" s="335"/>
    </row>
    <row r="11" spans="1:6" ht="43.5" customHeight="1" x14ac:dyDescent="0.2">
      <c r="A11" s="196" t="s">
        <v>2375</v>
      </c>
      <c r="B11" s="27" t="s">
        <v>2382</v>
      </c>
      <c r="C11" s="336" t="s">
        <v>71</v>
      </c>
      <c r="D11" s="336"/>
      <c r="E11" s="336"/>
      <c r="F11" s="337"/>
    </row>
    <row r="12" spans="1:6" ht="43.5" customHeight="1" x14ac:dyDescent="0.2">
      <c r="A12" s="197" t="s">
        <v>2373</v>
      </c>
      <c r="B12" s="28" t="s">
        <v>2383</v>
      </c>
      <c r="C12" s="336" t="s">
        <v>1515</v>
      </c>
      <c r="D12" s="336"/>
      <c r="E12" s="336"/>
      <c r="F12" s="337"/>
    </row>
    <row r="13" spans="1:6" ht="41.25" customHeight="1" thickBot="1" x14ac:dyDescent="0.25">
      <c r="A13" s="198" t="s">
        <v>2374</v>
      </c>
      <c r="B13" s="199" t="s">
        <v>2384</v>
      </c>
      <c r="C13" s="338" t="s">
        <v>1516</v>
      </c>
      <c r="D13" s="338"/>
      <c r="E13" s="338"/>
      <c r="F13" s="339"/>
    </row>
    <row r="14" spans="1:6" ht="31.5" customHeight="1" thickBot="1" x14ac:dyDescent="0.25"/>
    <row r="15" spans="1:6" ht="13.5" thickBot="1" x14ac:dyDescent="0.25">
      <c r="A15" s="202" t="s">
        <v>2263</v>
      </c>
      <c r="B15" s="193" t="s">
        <v>2387</v>
      </c>
      <c r="C15" s="72" t="s">
        <v>2388</v>
      </c>
      <c r="D15" s="72" t="s">
        <v>2389</v>
      </c>
      <c r="E15" s="72" t="s">
        <v>2390</v>
      </c>
      <c r="F15" s="203" t="s">
        <v>2391</v>
      </c>
    </row>
    <row r="16" spans="1:6" ht="13.5" thickBot="1" x14ac:dyDescent="0.25">
      <c r="A16" s="194" t="s">
        <v>2403</v>
      </c>
      <c r="B16" s="73"/>
      <c r="C16" s="73"/>
      <c r="D16" s="73"/>
      <c r="E16" s="73"/>
      <c r="F16" s="74"/>
    </row>
    <row r="17" spans="1:6" ht="45" x14ac:dyDescent="0.2">
      <c r="A17" s="97"/>
      <c r="B17" s="275" t="s">
        <v>2426</v>
      </c>
      <c r="C17" s="275" t="s">
        <v>2428</v>
      </c>
      <c r="D17" s="279" t="s">
        <v>2430</v>
      </c>
      <c r="E17" s="281" t="s">
        <v>2432</v>
      </c>
      <c r="F17" s="281" t="s">
        <v>2434</v>
      </c>
    </row>
    <row r="18" spans="1:6" ht="90.75" thickBot="1" x14ac:dyDescent="0.25">
      <c r="A18" s="100" t="s">
        <v>2392</v>
      </c>
      <c r="B18" s="276" t="s">
        <v>2427</v>
      </c>
      <c r="C18" s="276" t="s">
        <v>2429</v>
      </c>
      <c r="D18" s="280" t="s">
        <v>2431</v>
      </c>
      <c r="E18" s="282" t="s">
        <v>2433</v>
      </c>
      <c r="F18" s="282" t="s">
        <v>2435</v>
      </c>
    </row>
    <row r="19" spans="1:6" ht="45" x14ac:dyDescent="0.2">
      <c r="A19" s="103" t="s">
        <v>2393</v>
      </c>
      <c r="B19" s="275" t="s">
        <v>2404</v>
      </c>
      <c r="C19" s="275" t="s">
        <v>2406</v>
      </c>
      <c r="D19" s="98" t="s">
        <v>1535</v>
      </c>
      <c r="E19" s="283" t="s">
        <v>2437</v>
      </c>
      <c r="F19" s="283" t="s">
        <v>2438</v>
      </c>
    </row>
    <row r="20" spans="1:6" ht="23.25" thickBot="1" x14ac:dyDescent="0.25">
      <c r="A20" s="104"/>
      <c r="B20" s="276" t="s">
        <v>2405</v>
      </c>
      <c r="C20" s="276" t="s">
        <v>2407</v>
      </c>
      <c r="D20" s="276" t="s">
        <v>2436</v>
      </c>
      <c r="E20" s="105"/>
      <c r="F20" s="105"/>
    </row>
    <row r="21" spans="1:6" ht="45" x14ac:dyDescent="0.2">
      <c r="A21" s="106" t="s">
        <v>2394</v>
      </c>
      <c r="B21" s="283" t="s">
        <v>2439</v>
      </c>
      <c r="C21" s="283" t="s">
        <v>2440</v>
      </c>
      <c r="D21" s="283" t="s">
        <v>2442</v>
      </c>
      <c r="E21" s="283" t="s">
        <v>2444</v>
      </c>
      <c r="F21" s="283" t="s">
        <v>2445</v>
      </c>
    </row>
    <row r="22" spans="1:6" x14ac:dyDescent="0.2">
      <c r="A22" s="107" t="s">
        <v>2395</v>
      </c>
      <c r="B22" s="108"/>
      <c r="C22" s="108"/>
      <c r="D22" s="108"/>
      <c r="E22" s="108"/>
      <c r="F22" s="108"/>
    </row>
    <row r="23" spans="1:6" ht="45" x14ac:dyDescent="0.2">
      <c r="A23" s="106" t="s">
        <v>2394</v>
      </c>
      <c r="B23" s="108" t="s">
        <v>2441</v>
      </c>
      <c r="C23" s="284" t="s">
        <v>2439</v>
      </c>
      <c r="D23" s="284" t="s">
        <v>2443</v>
      </c>
      <c r="E23" s="284" t="s">
        <v>2442</v>
      </c>
      <c r="F23" s="284" t="s">
        <v>2446</v>
      </c>
    </row>
    <row r="24" spans="1:6" ht="13.5" thickBot="1" x14ac:dyDescent="0.25">
      <c r="A24" s="109" t="s">
        <v>2396</v>
      </c>
      <c r="B24" s="105"/>
      <c r="C24" s="105"/>
      <c r="D24" s="105"/>
      <c r="E24" s="105"/>
      <c r="F24" s="105"/>
    </row>
    <row r="25" spans="1:6" ht="56.25" x14ac:dyDescent="0.2">
      <c r="A25" s="107" t="s">
        <v>2398</v>
      </c>
      <c r="B25" s="99" t="s">
        <v>29</v>
      </c>
      <c r="C25" s="99" t="s">
        <v>30</v>
      </c>
      <c r="D25" s="99" t="s">
        <v>31</v>
      </c>
      <c r="E25" s="99" t="s">
        <v>32</v>
      </c>
      <c r="F25" s="99" t="s">
        <v>33</v>
      </c>
    </row>
    <row r="26" spans="1:6" ht="45" x14ac:dyDescent="0.2">
      <c r="A26" s="120" t="s">
        <v>2399</v>
      </c>
      <c r="B26" s="110" t="s">
        <v>34</v>
      </c>
      <c r="C26" s="110" t="s">
        <v>35</v>
      </c>
      <c r="D26" s="110" t="s">
        <v>36</v>
      </c>
      <c r="E26" s="110" t="s">
        <v>37</v>
      </c>
      <c r="F26" s="110" t="s">
        <v>38</v>
      </c>
    </row>
    <row r="27" spans="1:6" ht="33.75" x14ac:dyDescent="0.2">
      <c r="A27" s="120" t="s">
        <v>2397</v>
      </c>
      <c r="B27" s="110" t="s">
        <v>39</v>
      </c>
      <c r="C27" s="110" t="s">
        <v>40</v>
      </c>
      <c r="D27" s="110" t="s">
        <v>41</v>
      </c>
      <c r="E27" s="110" t="s">
        <v>42</v>
      </c>
      <c r="F27" s="110" t="s">
        <v>43</v>
      </c>
    </row>
    <row r="28" spans="1:6" ht="13.5" thickBot="1" x14ac:dyDescent="0.25">
      <c r="A28" s="111"/>
      <c r="B28" s="110"/>
      <c r="C28" s="110"/>
      <c r="D28" s="110"/>
      <c r="E28" s="110"/>
      <c r="F28" s="110"/>
    </row>
    <row r="29" spans="1:6" ht="22.5" x14ac:dyDescent="0.2">
      <c r="A29" s="97"/>
      <c r="B29" s="99" t="s">
        <v>44</v>
      </c>
      <c r="C29" s="99" t="s">
        <v>45</v>
      </c>
      <c r="D29" s="99" t="s">
        <v>46</v>
      </c>
      <c r="E29" s="99" t="s">
        <v>47</v>
      </c>
      <c r="F29" s="99" t="s">
        <v>48</v>
      </c>
    </row>
    <row r="30" spans="1:6" ht="33.75" x14ac:dyDescent="0.2">
      <c r="A30" s="111" t="s">
        <v>2400</v>
      </c>
      <c r="B30" s="110" t="s">
        <v>49</v>
      </c>
      <c r="C30" s="110" t="s">
        <v>50</v>
      </c>
      <c r="D30" s="110" t="s">
        <v>51</v>
      </c>
      <c r="E30" s="110" t="s">
        <v>52</v>
      </c>
      <c r="F30" s="110" t="s">
        <v>53</v>
      </c>
    </row>
    <row r="31" spans="1:6" ht="34.5" thickBot="1" x14ac:dyDescent="0.25">
      <c r="A31" s="104"/>
      <c r="B31" s="102" t="s">
        <v>54</v>
      </c>
      <c r="C31" s="102"/>
      <c r="D31" s="102" t="s">
        <v>55</v>
      </c>
      <c r="E31" s="102" t="s">
        <v>56</v>
      </c>
      <c r="F31" s="102" t="s">
        <v>57</v>
      </c>
    </row>
    <row r="32" spans="1:6" ht="64.5" customHeight="1" x14ac:dyDescent="0.2">
      <c r="A32" s="112" t="s">
        <v>2401</v>
      </c>
      <c r="B32" s="99" t="s">
        <v>58</v>
      </c>
      <c r="C32" s="110" t="s">
        <v>59</v>
      </c>
      <c r="D32" s="110" t="s">
        <v>60</v>
      </c>
      <c r="E32" s="110" t="s">
        <v>61</v>
      </c>
      <c r="F32" s="110" t="s">
        <v>62</v>
      </c>
    </row>
    <row r="33" spans="1:6" ht="50.25" customHeight="1" x14ac:dyDescent="0.2">
      <c r="A33" s="112" t="s">
        <v>2402</v>
      </c>
      <c r="B33" s="110" t="s">
        <v>63</v>
      </c>
      <c r="C33" s="110" t="s">
        <v>64</v>
      </c>
      <c r="D33" s="110" t="s">
        <v>65</v>
      </c>
      <c r="E33" s="110" t="s">
        <v>66</v>
      </c>
      <c r="F33" s="110" t="s">
        <v>67</v>
      </c>
    </row>
    <row r="34" spans="1:6" ht="45.75" thickBot="1" x14ac:dyDescent="0.25">
      <c r="A34" s="113"/>
      <c r="B34" s="102"/>
      <c r="C34" s="110"/>
      <c r="D34" s="110" t="s">
        <v>68</v>
      </c>
      <c r="E34" s="110" t="s">
        <v>69</v>
      </c>
      <c r="F34" s="110"/>
    </row>
    <row r="35" spans="1:6" ht="13.5" thickBot="1" x14ac:dyDescent="0.25">
      <c r="A35" s="114" t="s">
        <v>73</v>
      </c>
      <c r="B35" s="115"/>
      <c r="C35" s="116"/>
      <c r="D35" s="116"/>
      <c r="E35" s="116"/>
      <c r="F35" s="117"/>
    </row>
    <row r="36" spans="1:6" ht="13.5" thickBot="1" x14ac:dyDescent="0.25">
      <c r="A36" s="109" t="s">
        <v>74</v>
      </c>
      <c r="B36" s="101" t="s">
        <v>75</v>
      </c>
      <c r="C36" s="101" t="s">
        <v>76</v>
      </c>
      <c r="D36" s="101" t="s">
        <v>77</v>
      </c>
      <c r="E36" s="101" t="s">
        <v>78</v>
      </c>
      <c r="F36" s="101" t="s">
        <v>79</v>
      </c>
    </row>
    <row r="37" spans="1:6" ht="13.5" thickBot="1" x14ac:dyDescent="0.25">
      <c r="A37" s="109" t="s">
        <v>1157</v>
      </c>
      <c r="B37" s="101" t="s">
        <v>80</v>
      </c>
      <c r="C37" s="101" t="s">
        <v>81</v>
      </c>
      <c r="D37" s="101" t="s">
        <v>82</v>
      </c>
      <c r="E37" s="101" t="s">
        <v>83</v>
      </c>
      <c r="F37" s="101" t="s">
        <v>84</v>
      </c>
    </row>
    <row r="38" spans="1:6" ht="23.25" thickBot="1" x14ac:dyDescent="0.25">
      <c r="A38" s="109" t="s">
        <v>85</v>
      </c>
      <c r="B38" s="101" t="s">
        <v>86</v>
      </c>
      <c r="C38" s="101" t="s">
        <v>87</v>
      </c>
      <c r="D38" s="101" t="s">
        <v>81</v>
      </c>
      <c r="E38" s="101" t="s">
        <v>82</v>
      </c>
      <c r="F38" s="101" t="s">
        <v>88</v>
      </c>
    </row>
    <row r="39" spans="1:6" ht="13.5" thickBot="1" x14ac:dyDescent="0.25">
      <c r="A39" s="109" t="s">
        <v>70</v>
      </c>
      <c r="B39" s="101" t="s">
        <v>86</v>
      </c>
      <c r="C39" s="101" t="s">
        <v>87</v>
      </c>
      <c r="D39" s="101" t="s">
        <v>81</v>
      </c>
      <c r="E39" s="101" t="s">
        <v>82</v>
      </c>
      <c r="F39" s="101" t="s">
        <v>88</v>
      </c>
    </row>
    <row r="40" spans="1:6" ht="23.25" thickBot="1" x14ac:dyDescent="0.25">
      <c r="A40" s="109" t="s">
        <v>89</v>
      </c>
      <c r="B40" s="101" t="s">
        <v>90</v>
      </c>
      <c r="C40" s="101" t="s">
        <v>91</v>
      </c>
      <c r="D40" s="101" t="s">
        <v>92</v>
      </c>
      <c r="E40" s="101" t="s">
        <v>93</v>
      </c>
      <c r="F40" s="101" t="s">
        <v>94</v>
      </c>
    </row>
    <row r="41" spans="1:6" ht="28.5" customHeight="1" thickBot="1" x14ac:dyDescent="0.25"/>
    <row r="42" spans="1:6" ht="13.5" thickBot="1" x14ac:dyDescent="0.25">
      <c r="A42" s="204" t="s">
        <v>2413</v>
      </c>
      <c r="B42" s="65" t="s">
        <v>2414</v>
      </c>
      <c r="C42" s="65" t="s">
        <v>2415</v>
      </c>
      <c r="D42" s="65" t="s">
        <v>1524</v>
      </c>
    </row>
    <row r="43" spans="1:6" ht="23.25" thickBot="1" x14ac:dyDescent="0.25">
      <c r="A43" s="66" t="s">
        <v>2408</v>
      </c>
      <c r="B43" s="277" t="s">
        <v>2416</v>
      </c>
      <c r="C43" s="277" t="s">
        <v>2421</v>
      </c>
      <c r="D43" s="67" t="s">
        <v>1525</v>
      </c>
    </row>
    <row r="44" spans="1:6" ht="34.5" thickBot="1" x14ac:dyDescent="0.25">
      <c r="A44" s="66" t="s">
        <v>2409</v>
      </c>
      <c r="B44" s="277" t="s">
        <v>2417</v>
      </c>
      <c r="C44" s="277" t="s">
        <v>2422</v>
      </c>
      <c r="D44" s="67" t="s">
        <v>1526</v>
      </c>
    </row>
    <row r="45" spans="1:6" ht="33.75" x14ac:dyDescent="0.2">
      <c r="A45" s="68" t="s">
        <v>2410</v>
      </c>
      <c r="B45" s="278" t="s">
        <v>2418</v>
      </c>
      <c r="C45" s="278" t="s">
        <v>2423</v>
      </c>
      <c r="D45" s="69" t="s">
        <v>1527</v>
      </c>
    </row>
    <row r="46" spans="1:6" ht="13.5" thickBot="1" x14ac:dyDescent="0.25">
      <c r="A46" s="70"/>
      <c r="B46" s="71"/>
      <c r="C46" s="71"/>
      <c r="D46" s="67" t="s">
        <v>1528</v>
      </c>
    </row>
    <row r="47" spans="1:6" ht="33.75" x14ac:dyDescent="0.2">
      <c r="A47" s="68" t="s">
        <v>2411</v>
      </c>
      <c r="B47" s="278" t="s">
        <v>2419</v>
      </c>
      <c r="C47" s="278" t="s">
        <v>2424</v>
      </c>
      <c r="D47" s="69" t="s">
        <v>1529</v>
      </c>
    </row>
    <row r="48" spans="1:6" ht="23.25" thickBot="1" x14ac:dyDescent="0.25">
      <c r="A48" s="70"/>
      <c r="B48" s="71"/>
      <c r="C48" s="71"/>
      <c r="D48" s="67" t="s">
        <v>1530</v>
      </c>
    </row>
    <row r="49" spans="1:4" ht="33.75" x14ac:dyDescent="0.2">
      <c r="A49" s="68" t="s">
        <v>2412</v>
      </c>
      <c r="B49" s="278" t="s">
        <v>2420</v>
      </c>
      <c r="C49" s="278" t="s">
        <v>2425</v>
      </c>
      <c r="D49" s="69" t="s">
        <v>1531</v>
      </c>
    </row>
    <row r="50" spans="1:4" ht="23.25" thickBot="1" x14ac:dyDescent="0.25">
      <c r="A50" s="205"/>
      <c r="B50" s="71"/>
      <c r="C50" s="71"/>
      <c r="D50" s="67" t="s">
        <v>1532</v>
      </c>
    </row>
  </sheetData>
  <sheetProtection password="E35D" sheet="1" selectLockedCells="1" autoFilter="0"/>
  <mergeCells count="5">
    <mergeCell ref="C9:F9"/>
    <mergeCell ref="C10:F10"/>
    <mergeCell ref="C11:F11"/>
    <mergeCell ref="C12:F12"/>
    <mergeCell ref="C13:F13"/>
  </mergeCells>
  <phoneticPr fontId="8" type="noConversion"/>
  <printOptions horizontalCentered="1"/>
  <pageMargins left="0.35433070866141736" right="0.35433070866141736" top="0.19685039370078741" bottom="0.19685039370078741" header="0.51181102362204722" footer="0.51181102362204722"/>
  <pageSetup paperSize="9" scale="56" orientation="portrait" r:id="rId1"/>
  <headerFooter alignWithMargins="0">
    <oddHeader>&amp;C&amp;A</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indexed="8"/>
    <pageSetUpPr fitToPage="1"/>
  </sheetPr>
  <dimension ref="A1:B23"/>
  <sheetViews>
    <sheetView workbookViewId="0">
      <selection activeCell="D17" sqref="D17"/>
    </sheetView>
  </sheetViews>
  <sheetFormatPr baseColWidth="10" defaultColWidth="11.42578125" defaultRowHeight="12.75" x14ac:dyDescent="0.2"/>
  <cols>
    <col min="1" max="1" width="31.140625" style="47" customWidth="1"/>
    <col min="2" max="2" width="125.5703125" style="47" customWidth="1"/>
    <col min="3" max="16384" width="11.42578125" style="47"/>
  </cols>
  <sheetData>
    <row r="1" spans="1:2" s="175" customFormat="1" ht="31.5" customHeight="1" x14ac:dyDescent="0.2">
      <c r="A1" s="340" t="s">
        <v>2449</v>
      </c>
      <c r="B1" s="340"/>
    </row>
    <row r="2" spans="1:2" ht="13.5" thickBot="1" x14ac:dyDescent="0.25">
      <c r="A2" s="118"/>
    </row>
    <row r="3" spans="1:2" s="175" customFormat="1" ht="20.25" customHeight="1" thickBot="1" x14ac:dyDescent="0.25">
      <c r="A3" s="176" t="s">
        <v>2447</v>
      </c>
      <c r="B3" s="177" t="s">
        <v>2448</v>
      </c>
    </row>
    <row r="4" spans="1:2" s="175" customFormat="1" ht="31.5" customHeight="1" thickBot="1" x14ac:dyDescent="0.25">
      <c r="A4" s="178" t="s">
        <v>1611</v>
      </c>
      <c r="B4" s="179" t="s">
        <v>2450</v>
      </c>
    </row>
    <row r="5" spans="1:2" s="175" customFormat="1" ht="30" customHeight="1" thickBot="1" x14ac:dyDescent="0.25">
      <c r="A5" s="178" t="s">
        <v>1612</v>
      </c>
      <c r="B5" s="179" t="s">
        <v>2451</v>
      </c>
    </row>
    <row r="6" spans="1:2" s="175" customFormat="1" ht="30.75" customHeight="1" thickBot="1" x14ac:dyDescent="0.25">
      <c r="A6" s="178" t="s">
        <v>1615</v>
      </c>
      <c r="B6" s="179" t="s">
        <v>2452</v>
      </c>
    </row>
    <row r="7" spans="1:2" s="175" customFormat="1" ht="30" customHeight="1" thickBot="1" x14ac:dyDescent="0.25">
      <c r="A7" s="178" t="s">
        <v>1616</v>
      </c>
      <c r="B7" s="179" t="s">
        <v>2453</v>
      </c>
    </row>
    <row r="8" spans="1:2" s="175" customFormat="1" ht="30" customHeight="1" thickBot="1" x14ac:dyDescent="0.25">
      <c r="A8" s="178" t="s">
        <v>1617</v>
      </c>
      <c r="B8" s="179" t="s">
        <v>2454</v>
      </c>
    </row>
    <row r="9" spans="1:2" s="175" customFormat="1" ht="30" customHeight="1" thickBot="1" x14ac:dyDescent="0.25">
      <c r="A9" s="178" t="s">
        <v>1618</v>
      </c>
      <c r="B9" s="179" t="s">
        <v>2455</v>
      </c>
    </row>
    <row r="10" spans="1:2" s="175" customFormat="1" ht="22.5" customHeight="1" thickBot="1" x14ac:dyDescent="0.25">
      <c r="A10" s="178" t="s">
        <v>1619</v>
      </c>
      <c r="B10" s="179" t="s">
        <v>2456</v>
      </c>
    </row>
    <row r="11" spans="1:2" s="175" customFormat="1" ht="21" customHeight="1" thickBot="1" x14ac:dyDescent="0.25">
      <c r="A11" s="178" t="s">
        <v>1583</v>
      </c>
      <c r="B11" s="179" t="s">
        <v>1584</v>
      </c>
    </row>
    <row r="12" spans="1:2" s="175" customFormat="1" ht="30" customHeight="1" thickBot="1" x14ac:dyDescent="0.25">
      <c r="A12" s="178" t="s">
        <v>1620</v>
      </c>
      <c r="B12" s="179" t="s">
        <v>2457</v>
      </c>
    </row>
    <row r="13" spans="1:2" s="175" customFormat="1" ht="21" customHeight="1" thickBot="1" x14ac:dyDescent="0.25">
      <c r="A13" s="178" t="s">
        <v>1621</v>
      </c>
      <c r="B13" s="179" t="s">
        <v>2458</v>
      </c>
    </row>
    <row r="14" spans="1:2" s="175" customFormat="1" ht="20.25" customHeight="1" thickBot="1" x14ac:dyDescent="0.25">
      <c r="A14" s="178" t="s">
        <v>1622</v>
      </c>
      <c r="B14" s="179" t="s">
        <v>2459</v>
      </c>
    </row>
    <row r="15" spans="1:2" s="175" customFormat="1" ht="31.5" customHeight="1" thickBot="1" x14ac:dyDescent="0.25">
      <c r="A15" s="178" t="s">
        <v>1623</v>
      </c>
      <c r="B15" s="179" t="s">
        <v>2460</v>
      </c>
    </row>
    <row r="16" spans="1:2" s="175" customFormat="1" ht="29.25" customHeight="1" thickBot="1" x14ac:dyDescent="0.25">
      <c r="A16" s="178" t="s">
        <v>125</v>
      </c>
      <c r="B16" s="179" t="s">
        <v>2461</v>
      </c>
    </row>
    <row r="17" spans="1:2" s="175" customFormat="1" ht="22.5" customHeight="1" thickBot="1" x14ac:dyDescent="0.25">
      <c r="A17" s="178" t="s">
        <v>1624</v>
      </c>
      <c r="B17" s="179" t="s">
        <v>2462</v>
      </c>
    </row>
    <row r="18" spans="1:2" s="175" customFormat="1" ht="54" customHeight="1" thickBot="1" x14ac:dyDescent="0.25">
      <c r="A18" s="180" t="s">
        <v>2463</v>
      </c>
      <c r="B18" s="181" t="s">
        <v>2464</v>
      </c>
    </row>
    <row r="19" spans="1:2" s="175" customFormat="1" ht="43.5" customHeight="1" thickBot="1" x14ac:dyDescent="0.25">
      <c r="A19" s="182" t="s">
        <v>1625</v>
      </c>
      <c r="B19" s="183" t="s">
        <v>2465</v>
      </c>
    </row>
    <row r="20" spans="1:2" s="175" customFormat="1" ht="29.25" customHeight="1" thickBot="1" x14ac:dyDescent="0.25">
      <c r="A20" s="178" t="s">
        <v>2466</v>
      </c>
      <c r="B20" s="179" t="s">
        <v>2467</v>
      </c>
    </row>
    <row r="21" spans="1:2" s="175" customFormat="1" ht="20.25" customHeight="1" thickBot="1" x14ac:dyDescent="0.25">
      <c r="A21" s="178" t="s">
        <v>1626</v>
      </c>
      <c r="B21" s="179" t="s">
        <v>2468</v>
      </c>
    </row>
    <row r="22" spans="1:2" s="175" customFormat="1" ht="22.5" customHeight="1" thickBot="1" x14ac:dyDescent="0.25">
      <c r="A22" s="178" t="s">
        <v>1627</v>
      </c>
      <c r="B22" s="179" t="s">
        <v>2469</v>
      </c>
    </row>
    <row r="23" spans="1:2" ht="15.75" x14ac:dyDescent="0.25">
      <c r="A23" s="119"/>
    </row>
  </sheetData>
  <sheetProtection password="E35D" sheet="1" selectLockedCells="1"/>
  <mergeCells count="1">
    <mergeCell ref="A1:B1"/>
  </mergeCells>
  <phoneticPr fontId="8" type="noConversion"/>
  <printOptions verticalCentered="1"/>
  <pageMargins left="0.74803149606299213" right="0.74803149606299213" top="0.59055118110236227" bottom="0.59055118110236227" header="0.51181102362204722" footer="0.51181102362204722"/>
  <pageSetup paperSize="9" scale="84"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pageSetUpPr fitToPage="1"/>
  </sheetPr>
  <dimension ref="A1:M185"/>
  <sheetViews>
    <sheetView topLeftCell="A53" zoomScale="70" zoomScaleNormal="70" workbookViewId="0">
      <selection activeCell="D17" sqref="D17"/>
    </sheetView>
  </sheetViews>
  <sheetFormatPr baseColWidth="10" defaultColWidth="11.42578125" defaultRowHeight="12.75" x14ac:dyDescent="0.2"/>
  <cols>
    <col min="1" max="1" width="2.7109375" style="186" customWidth="1"/>
    <col min="2" max="2" width="37.42578125" style="186" customWidth="1"/>
    <col min="3" max="3" width="3.7109375" style="186" customWidth="1"/>
    <col min="4" max="4" width="57" style="186" customWidth="1"/>
    <col min="5" max="5" width="3.85546875" style="186" customWidth="1"/>
    <col min="6" max="6" width="38.140625" style="186" customWidth="1"/>
    <col min="7" max="7" width="4" style="186" customWidth="1"/>
    <col min="8" max="8" width="45.5703125" style="186" bestFit="1" customWidth="1"/>
    <col min="9" max="9" width="4.7109375" style="186" customWidth="1"/>
    <col min="10" max="10" width="35.85546875" style="186" bestFit="1" customWidth="1"/>
    <col min="11" max="11" width="4" style="186" customWidth="1"/>
    <col min="12" max="12" width="46.5703125" style="186" customWidth="1"/>
    <col min="13" max="13" width="4.42578125" style="186" customWidth="1"/>
    <col min="14" max="16384" width="11.42578125" style="186"/>
  </cols>
  <sheetData>
    <row r="1" spans="1:13" s="184" customFormat="1" ht="39.75" customHeight="1" x14ac:dyDescent="0.2">
      <c r="B1" s="341" t="s">
        <v>1585</v>
      </c>
      <c r="C1" s="341"/>
      <c r="D1" s="341"/>
      <c r="E1" s="341"/>
      <c r="F1" s="341"/>
      <c r="G1" s="185"/>
      <c r="H1" s="341" t="s">
        <v>1585</v>
      </c>
      <c r="I1" s="341"/>
      <c r="J1" s="341"/>
      <c r="K1" s="341"/>
      <c r="L1" s="341"/>
    </row>
    <row r="2" spans="1:13" x14ac:dyDescent="0.2">
      <c r="B2" s="187"/>
      <c r="D2" s="187"/>
      <c r="F2" s="187"/>
    </row>
    <row r="3" spans="1:13" x14ac:dyDescent="0.2">
      <c r="A3" s="188"/>
      <c r="B3" s="189" t="s">
        <v>132</v>
      </c>
      <c r="C3" s="188"/>
      <c r="D3" s="189" t="s">
        <v>130</v>
      </c>
      <c r="E3" s="188"/>
      <c r="F3" s="189" t="s">
        <v>102</v>
      </c>
      <c r="G3" s="188"/>
      <c r="H3" s="189" t="s">
        <v>650</v>
      </c>
      <c r="I3" s="188"/>
      <c r="J3" s="189" t="s">
        <v>651</v>
      </c>
      <c r="K3" s="188"/>
      <c r="L3" s="189" t="s">
        <v>652</v>
      </c>
      <c r="M3" s="188"/>
    </row>
    <row r="4" spans="1:13" x14ac:dyDescent="0.2">
      <c r="A4" s="188"/>
      <c r="B4" s="190" t="s">
        <v>165</v>
      </c>
      <c r="C4" s="188"/>
      <c r="D4" s="190" t="s">
        <v>185</v>
      </c>
      <c r="E4" s="188"/>
      <c r="F4" s="190" t="s">
        <v>169</v>
      </c>
      <c r="G4" s="188"/>
      <c r="H4" s="190" t="s">
        <v>159</v>
      </c>
      <c r="I4" s="188"/>
      <c r="J4" s="190" t="s">
        <v>201</v>
      </c>
      <c r="K4" s="188"/>
      <c r="L4" s="190" t="s">
        <v>151</v>
      </c>
      <c r="M4" s="188"/>
    </row>
    <row r="5" spans="1:13" x14ac:dyDescent="0.2">
      <c r="A5" s="188"/>
      <c r="B5" s="190" t="s">
        <v>195</v>
      </c>
      <c r="C5" s="188"/>
      <c r="D5" s="190" t="s">
        <v>302</v>
      </c>
      <c r="E5" s="188"/>
      <c r="F5" s="190" t="s">
        <v>214</v>
      </c>
      <c r="G5" s="188"/>
      <c r="H5" s="190" t="s">
        <v>171</v>
      </c>
      <c r="I5" s="188"/>
      <c r="J5" s="190" t="s">
        <v>203</v>
      </c>
      <c r="K5" s="188"/>
      <c r="L5" s="190" t="s">
        <v>216</v>
      </c>
      <c r="M5" s="188"/>
    </row>
    <row r="6" spans="1:13" x14ac:dyDescent="0.2">
      <c r="A6" s="188"/>
      <c r="B6" s="190" t="s">
        <v>240</v>
      </c>
      <c r="C6" s="188"/>
      <c r="D6" s="190" t="s">
        <v>306</v>
      </c>
      <c r="E6" s="188"/>
      <c r="F6" s="190" t="s">
        <v>218</v>
      </c>
      <c r="G6" s="188"/>
      <c r="H6" s="190" t="s">
        <v>173</v>
      </c>
      <c r="I6" s="188"/>
      <c r="J6" s="190" t="s">
        <v>210</v>
      </c>
      <c r="K6" s="188"/>
      <c r="L6" s="190" t="s">
        <v>232</v>
      </c>
      <c r="M6" s="188"/>
    </row>
    <row r="7" spans="1:13" x14ac:dyDescent="0.2">
      <c r="A7" s="188"/>
      <c r="B7" s="190" t="s">
        <v>326</v>
      </c>
      <c r="C7" s="188"/>
      <c r="D7" s="190" t="s">
        <v>308</v>
      </c>
      <c r="E7" s="188"/>
      <c r="F7" s="190" t="s">
        <v>249</v>
      </c>
      <c r="G7" s="188"/>
      <c r="H7" s="190" t="s">
        <v>175</v>
      </c>
      <c r="I7" s="188"/>
      <c r="J7" s="190" t="s">
        <v>220</v>
      </c>
      <c r="K7" s="188"/>
      <c r="L7" s="190" t="s">
        <v>272</v>
      </c>
      <c r="M7" s="188"/>
    </row>
    <row r="8" spans="1:13" x14ac:dyDescent="0.2">
      <c r="A8" s="188"/>
      <c r="B8" s="190" t="s">
        <v>367</v>
      </c>
      <c r="C8" s="188"/>
      <c r="D8" s="190" t="s">
        <v>310</v>
      </c>
      <c r="E8" s="188"/>
      <c r="F8" s="190" t="s">
        <v>251</v>
      </c>
      <c r="G8" s="188"/>
      <c r="H8" s="190" t="s">
        <v>177</v>
      </c>
      <c r="I8" s="188"/>
      <c r="J8" s="190" t="s">
        <v>234</v>
      </c>
      <c r="K8" s="188"/>
      <c r="L8" s="190" t="s">
        <v>339</v>
      </c>
      <c r="M8" s="188"/>
    </row>
    <row r="9" spans="1:13" x14ac:dyDescent="0.2">
      <c r="A9" s="188"/>
      <c r="B9" s="190" t="s">
        <v>389</v>
      </c>
      <c r="C9" s="188"/>
      <c r="D9" s="190" t="s">
        <v>312</v>
      </c>
      <c r="E9" s="188"/>
      <c r="F9" s="190" t="s">
        <v>429</v>
      </c>
      <c r="G9" s="188"/>
      <c r="H9" s="190" t="s">
        <v>179</v>
      </c>
      <c r="I9" s="188"/>
      <c r="J9" s="190" t="s">
        <v>236</v>
      </c>
      <c r="K9" s="188"/>
      <c r="L9" s="190" t="s">
        <v>363</v>
      </c>
      <c r="M9" s="188"/>
    </row>
    <row r="10" spans="1:13" x14ac:dyDescent="0.2">
      <c r="A10" s="188"/>
      <c r="B10" s="190" t="s">
        <v>653</v>
      </c>
      <c r="C10" s="188"/>
      <c r="D10" s="190" t="s">
        <v>314</v>
      </c>
      <c r="E10" s="188"/>
      <c r="F10" s="190" t="s">
        <v>465</v>
      </c>
      <c r="G10" s="188"/>
      <c r="H10" s="190" t="s">
        <v>181</v>
      </c>
      <c r="I10" s="188"/>
      <c r="J10" s="190" t="s">
        <v>238</v>
      </c>
      <c r="K10" s="188"/>
      <c r="L10" s="190" t="s">
        <v>404</v>
      </c>
      <c r="M10" s="188"/>
    </row>
    <row r="11" spans="1:13" x14ac:dyDescent="0.2">
      <c r="A11" s="188"/>
      <c r="B11" s="190" t="s">
        <v>506</v>
      </c>
      <c r="C11" s="188"/>
      <c r="D11" s="190" t="s">
        <v>316</v>
      </c>
      <c r="E11" s="188"/>
      <c r="F11" s="190" t="s">
        <v>467</v>
      </c>
      <c r="G11" s="188"/>
      <c r="H11" s="190" t="s">
        <v>183</v>
      </c>
      <c r="I11" s="188"/>
      <c r="J11" s="190" t="s">
        <v>242</v>
      </c>
      <c r="K11" s="188"/>
      <c r="L11" s="190" t="s">
        <v>406</v>
      </c>
      <c r="M11" s="188"/>
    </row>
    <row r="12" spans="1:13" x14ac:dyDescent="0.2">
      <c r="A12" s="188"/>
      <c r="B12" s="190" t="s">
        <v>726</v>
      </c>
      <c r="C12" s="188"/>
      <c r="D12" s="190" t="s">
        <v>414</v>
      </c>
      <c r="E12" s="188"/>
      <c r="F12" s="190" t="s">
        <v>479</v>
      </c>
      <c r="G12" s="188"/>
      <c r="H12" s="190" t="s">
        <v>193</v>
      </c>
      <c r="I12" s="188"/>
      <c r="J12" s="190" t="s">
        <v>263</v>
      </c>
      <c r="K12" s="188"/>
      <c r="L12" s="190" t="s">
        <v>408</v>
      </c>
      <c r="M12" s="188"/>
    </row>
    <row r="13" spans="1:13" x14ac:dyDescent="0.2">
      <c r="A13" s="188"/>
      <c r="B13" s="190" t="s">
        <v>752</v>
      </c>
      <c r="C13" s="188"/>
      <c r="D13" s="190" t="s">
        <v>416</v>
      </c>
      <c r="E13" s="188"/>
      <c r="F13" s="190" t="s">
        <v>522</v>
      </c>
      <c r="G13" s="188"/>
      <c r="H13" s="190" t="s">
        <v>224</v>
      </c>
      <c r="I13" s="188"/>
      <c r="J13" s="190" t="s">
        <v>276</v>
      </c>
      <c r="K13" s="188"/>
      <c r="L13" s="190" t="s">
        <v>412</v>
      </c>
      <c r="M13" s="188"/>
    </row>
    <row r="14" spans="1:13" x14ac:dyDescent="0.2">
      <c r="A14" s="188"/>
      <c r="B14" s="190" t="s">
        <v>782</v>
      </c>
      <c r="C14" s="188"/>
      <c r="D14" s="190" t="s">
        <v>418</v>
      </c>
      <c r="E14" s="188"/>
      <c r="F14" s="190" t="s">
        <v>654</v>
      </c>
      <c r="G14" s="188"/>
      <c r="H14" s="190" t="s">
        <v>226</v>
      </c>
      <c r="I14" s="188"/>
      <c r="J14" s="190" t="s">
        <v>290</v>
      </c>
      <c r="K14" s="188"/>
      <c r="L14" s="190" t="s">
        <v>502</v>
      </c>
      <c r="M14" s="188"/>
    </row>
    <row r="15" spans="1:13" x14ac:dyDescent="0.2">
      <c r="A15" s="188"/>
      <c r="B15" s="190" t="s">
        <v>786</v>
      </c>
      <c r="C15" s="188"/>
      <c r="D15" s="190" t="s">
        <v>420</v>
      </c>
      <c r="E15" s="188"/>
      <c r="F15" s="190" t="s">
        <v>724</v>
      </c>
      <c r="G15" s="188"/>
      <c r="H15" s="190" t="s">
        <v>245</v>
      </c>
      <c r="I15" s="188"/>
      <c r="J15" s="190" t="s">
        <v>292</v>
      </c>
      <c r="K15" s="188"/>
      <c r="L15" s="190" t="s">
        <v>504</v>
      </c>
      <c r="M15" s="188"/>
    </row>
    <row r="16" spans="1:13" x14ac:dyDescent="0.2">
      <c r="A16" s="188"/>
      <c r="B16" s="190" t="s">
        <v>790</v>
      </c>
      <c r="C16" s="188"/>
      <c r="D16" s="190" t="s">
        <v>422</v>
      </c>
      <c r="E16" s="188"/>
      <c r="F16" s="190" t="s">
        <v>732</v>
      </c>
      <c r="G16" s="188"/>
      <c r="H16" s="190" t="s">
        <v>255</v>
      </c>
      <c r="I16" s="188"/>
      <c r="J16" s="190" t="s">
        <v>298</v>
      </c>
      <c r="K16" s="188"/>
      <c r="L16" s="190" t="s">
        <v>510</v>
      </c>
      <c r="M16" s="188"/>
    </row>
    <row r="17" spans="1:13" x14ac:dyDescent="0.2">
      <c r="A17" s="188"/>
      <c r="B17" s="190" t="s">
        <v>922</v>
      </c>
      <c r="C17" s="188"/>
      <c r="D17" s="190" t="s">
        <v>425</v>
      </c>
      <c r="E17" s="188"/>
      <c r="F17" s="190" t="s">
        <v>750</v>
      </c>
      <c r="G17" s="188"/>
      <c r="H17" s="190" t="s">
        <v>257</v>
      </c>
      <c r="I17" s="188"/>
      <c r="J17" s="190" t="s">
        <v>320</v>
      </c>
      <c r="K17" s="188"/>
      <c r="L17" s="190" t="s">
        <v>514</v>
      </c>
      <c r="M17" s="188"/>
    </row>
    <row r="18" spans="1:13" x14ac:dyDescent="0.2">
      <c r="A18" s="188"/>
      <c r="B18" s="190" t="s">
        <v>961</v>
      </c>
      <c r="C18" s="188"/>
      <c r="D18" s="190" t="s">
        <v>427</v>
      </c>
      <c r="E18" s="188"/>
      <c r="F18" s="190" t="s">
        <v>655</v>
      </c>
      <c r="G18" s="188"/>
      <c r="H18" s="190" t="s">
        <v>280</v>
      </c>
      <c r="I18" s="188"/>
      <c r="J18" s="190" t="s">
        <v>443</v>
      </c>
      <c r="K18" s="188"/>
      <c r="L18" s="190" t="s">
        <v>527</v>
      </c>
      <c r="M18" s="188"/>
    </row>
    <row r="19" spans="1:13" x14ac:dyDescent="0.2">
      <c r="A19" s="188"/>
      <c r="B19" s="190" t="s">
        <v>1007</v>
      </c>
      <c r="C19" s="188"/>
      <c r="D19" s="190" t="s">
        <v>449</v>
      </c>
      <c r="E19" s="188"/>
      <c r="F19" s="190" t="s">
        <v>858</v>
      </c>
      <c r="G19" s="188"/>
      <c r="H19" s="190" t="s">
        <v>656</v>
      </c>
      <c r="I19" s="188"/>
      <c r="J19" s="190" t="s">
        <v>471</v>
      </c>
      <c r="K19" s="188"/>
      <c r="L19" s="190" t="s">
        <v>647</v>
      </c>
      <c r="M19" s="188"/>
    </row>
    <row r="20" spans="1:13" x14ac:dyDescent="0.2">
      <c r="A20" s="188"/>
      <c r="B20" s="190" t="s">
        <v>1046</v>
      </c>
      <c r="C20" s="188"/>
      <c r="D20" s="190" t="s">
        <v>451</v>
      </c>
      <c r="E20" s="188"/>
      <c r="F20" s="190" t="s">
        <v>929</v>
      </c>
      <c r="G20" s="188"/>
      <c r="H20" s="190" t="s">
        <v>300</v>
      </c>
      <c r="I20" s="188"/>
      <c r="J20" s="190" t="s">
        <v>512</v>
      </c>
      <c r="K20" s="188"/>
      <c r="L20" s="190" t="s">
        <v>710</v>
      </c>
      <c r="M20" s="188"/>
    </row>
    <row r="21" spans="1:13" x14ac:dyDescent="0.2">
      <c r="A21" s="188"/>
      <c r="B21" s="188"/>
      <c r="C21" s="188"/>
      <c r="D21" s="190" t="s">
        <v>453</v>
      </c>
      <c r="E21" s="188"/>
      <c r="F21" s="190" t="s">
        <v>951</v>
      </c>
      <c r="G21" s="188"/>
      <c r="H21" s="190" t="s">
        <v>322</v>
      </c>
      <c r="I21" s="188"/>
      <c r="J21" s="190" t="s">
        <v>638</v>
      </c>
      <c r="K21" s="188"/>
      <c r="L21" s="190" t="s">
        <v>742</v>
      </c>
      <c r="M21" s="188"/>
    </row>
    <row r="22" spans="1:13" x14ac:dyDescent="0.2">
      <c r="A22" s="188"/>
      <c r="B22" s="189" t="s">
        <v>117</v>
      </c>
      <c r="C22" s="188"/>
      <c r="D22" s="190" t="s">
        <v>455</v>
      </c>
      <c r="E22" s="188"/>
      <c r="F22" s="190" t="s">
        <v>1084</v>
      </c>
      <c r="G22" s="188"/>
      <c r="H22" s="190" t="s">
        <v>324</v>
      </c>
      <c r="I22" s="188"/>
      <c r="J22" s="190" t="s">
        <v>645</v>
      </c>
      <c r="K22" s="188"/>
      <c r="L22" s="190" t="s">
        <v>767</v>
      </c>
      <c r="M22" s="188"/>
    </row>
    <row r="23" spans="1:13" x14ac:dyDescent="0.2">
      <c r="A23" s="188"/>
      <c r="B23" s="190" t="s">
        <v>330</v>
      </c>
      <c r="C23" s="188"/>
      <c r="D23" s="190" t="s">
        <v>500</v>
      </c>
      <c r="E23" s="188"/>
      <c r="F23" s="190" t="s">
        <v>1106</v>
      </c>
      <c r="G23" s="188"/>
      <c r="H23" s="190" t="s">
        <v>334</v>
      </c>
      <c r="I23" s="188"/>
      <c r="J23" s="190" t="s">
        <v>720</v>
      </c>
      <c r="K23" s="188"/>
      <c r="L23" s="190" t="s">
        <v>769</v>
      </c>
      <c r="M23" s="188"/>
    </row>
    <row r="24" spans="1:13" x14ac:dyDescent="0.2">
      <c r="A24" s="188"/>
      <c r="B24" s="190" t="s">
        <v>337</v>
      </c>
      <c r="C24" s="188"/>
      <c r="D24" s="190" t="s">
        <v>780</v>
      </c>
      <c r="E24" s="188"/>
      <c r="F24" s="188"/>
      <c r="G24" s="188"/>
      <c r="H24" s="190" t="s">
        <v>355</v>
      </c>
      <c r="I24" s="188"/>
      <c r="J24" s="190" t="s">
        <v>722</v>
      </c>
      <c r="K24" s="188"/>
      <c r="L24" s="190" t="s">
        <v>771</v>
      </c>
      <c r="M24" s="188"/>
    </row>
    <row r="25" spans="1:13" x14ac:dyDescent="0.2">
      <c r="A25" s="188"/>
      <c r="B25" s="190" t="s">
        <v>489</v>
      </c>
      <c r="C25" s="188"/>
      <c r="D25" s="190" t="s">
        <v>784</v>
      </c>
      <c r="E25" s="188"/>
      <c r="F25" s="189" t="s">
        <v>104</v>
      </c>
      <c r="G25" s="188"/>
      <c r="H25" s="190" t="s">
        <v>357</v>
      </c>
      <c r="I25" s="188"/>
      <c r="J25" s="190" t="s">
        <v>748</v>
      </c>
      <c r="K25" s="188"/>
      <c r="L25" s="190" t="s">
        <v>773</v>
      </c>
      <c r="M25" s="188"/>
    </row>
    <row r="26" spans="1:13" x14ac:dyDescent="0.2">
      <c r="A26" s="188"/>
      <c r="B26" s="190" t="s">
        <v>630</v>
      </c>
      <c r="C26" s="188"/>
      <c r="D26" s="190" t="s">
        <v>907</v>
      </c>
      <c r="E26" s="188"/>
      <c r="F26" s="190" t="s">
        <v>212</v>
      </c>
      <c r="G26" s="188"/>
      <c r="H26" s="190" t="s">
        <v>359</v>
      </c>
      <c r="I26" s="188"/>
      <c r="J26" s="190" t="s">
        <v>761</v>
      </c>
      <c r="K26" s="188"/>
      <c r="L26" s="190" t="s">
        <v>775</v>
      </c>
      <c r="M26" s="188"/>
    </row>
    <row r="27" spans="1:13" x14ac:dyDescent="0.2">
      <c r="A27" s="188"/>
      <c r="B27" s="190" t="s">
        <v>754</v>
      </c>
      <c r="C27" s="188"/>
      <c r="D27" s="190" t="s">
        <v>1005</v>
      </c>
      <c r="E27" s="188"/>
      <c r="F27" s="190" t="s">
        <v>247</v>
      </c>
      <c r="G27" s="188"/>
      <c r="H27" s="190" t="s">
        <v>361</v>
      </c>
      <c r="I27" s="188"/>
      <c r="J27" s="190" t="s">
        <v>802</v>
      </c>
      <c r="K27" s="188"/>
      <c r="L27" s="190" t="s">
        <v>798</v>
      </c>
      <c r="M27" s="188"/>
    </row>
    <row r="28" spans="1:13" x14ac:dyDescent="0.2">
      <c r="A28" s="188"/>
      <c r="B28" s="190" t="s">
        <v>756</v>
      </c>
      <c r="C28" s="188"/>
      <c r="D28" s="188"/>
      <c r="E28" s="188"/>
      <c r="F28" s="190" t="s">
        <v>341</v>
      </c>
      <c r="G28" s="188"/>
      <c r="H28" s="190" t="s">
        <v>371</v>
      </c>
      <c r="I28" s="188"/>
      <c r="J28" s="190" t="s">
        <v>657</v>
      </c>
      <c r="K28" s="188"/>
      <c r="L28" s="190" t="s">
        <v>800</v>
      </c>
      <c r="M28" s="188"/>
    </row>
    <row r="29" spans="1:13" x14ac:dyDescent="0.2">
      <c r="A29" s="188"/>
      <c r="B29" s="190" t="s">
        <v>759</v>
      </c>
      <c r="C29" s="188"/>
      <c r="D29" s="189" t="s">
        <v>106</v>
      </c>
      <c r="E29" s="188"/>
      <c r="F29" s="190" t="s">
        <v>373</v>
      </c>
      <c r="G29" s="188"/>
      <c r="H29" s="190" t="s">
        <v>379</v>
      </c>
      <c r="I29" s="188"/>
      <c r="J29" s="190" t="s">
        <v>658</v>
      </c>
      <c r="K29" s="188"/>
      <c r="L29" s="190" t="s">
        <v>828</v>
      </c>
      <c r="M29" s="188"/>
    </row>
    <row r="30" spans="1:13" x14ac:dyDescent="0.2">
      <c r="A30" s="188"/>
      <c r="B30" s="190" t="s">
        <v>792</v>
      </c>
      <c r="C30" s="188"/>
      <c r="D30" s="190" t="s">
        <v>141</v>
      </c>
      <c r="E30" s="188"/>
      <c r="F30" s="190" t="s">
        <v>391</v>
      </c>
      <c r="G30" s="188"/>
      <c r="H30" s="190" t="s">
        <v>659</v>
      </c>
      <c r="I30" s="188"/>
      <c r="J30" s="190" t="s">
        <v>947</v>
      </c>
      <c r="K30" s="188"/>
      <c r="L30" s="190" t="s">
        <v>830</v>
      </c>
      <c r="M30" s="188"/>
    </row>
    <row r="31" spans="1:13" x14ac:dyDescent="0.2">
      <c r="A31" s="188"/>
      <c r="B31" s="190" t="s">
        <v>873</v>
      </c>
      <c r="C31" s="188"/>
      <c r="D31" s="190" t="s">
        <v>143</v>
      </c>
      <c r="E31" s="188"/>
      <c r="F31" s="190" t="s">
        <v>447</v>
      </c>
      <c r="G31" s="188"/>
      <c r="H31" s="190" t="s">
        <v>381</v>
      </c>
      <c r="I31" s="188"/>
      <c r="J31" s="190" t="s">
        <v>955</v>
      </c>
      <c r="K31" s="188"/>
      <c r="L31" s="190" t="s">
        <v>832</v>
      </c>
      <c r="M31" s="188"/>
    </row>
    <row r="32" spans="1:13" x14ac:dyDescent="0.2">
      <c r="A32" s="188"/>
      <c r="B32" s="190" t="s">
        <v>897</v>
      </c>
      <c r="C32" s="188"/>
      <c r="D32" s="190" t="s">
        <v>145</v>
      </c>
      <c r="E32" s="188"/>
      <c r="F32" s="190" t="s">
        <v>463</v>
      </c>
      <c r="G32" s="188"/>
      <c r="H32" s="190" t="s">
        <v>383</v>
      </c>
      <c r="I32" s="188"/>
      <c r="J32" s="190" t="s">
        <v>967</v>
      </c>
      <c r="K32" s="188"/>
      <c r="L32" s="190" t="s">
        <v>840</v>
      </c>
      <c r="M32" s="188"/>
    </row>
    <row r="33" spans="1:13" x14ac:dyDescent="0.2">
      <c r="A33" s="188"/>
      <c r="B33" s="190" t="s">
        <v>901</v>
      </c>
      <c r="C33" s="188"/>
      <c r="D33" s="190" t="s">
        <v>147</v>
      </c>
      <c r="E33" s="188"/>
      <c r="F33" s="190" t="s">
        <v>477</v>
      </c>
      <c r="G33" s="188"/>
      <c r="H33" s="190" t="s">
        <v>385</v>
      </c>
      <c r="I33" s="188"/>
      <c r="J33" s="190" t="s">
        <v>973</v>
      </c>
      <c r="K33" s="188"/>
      <c r="L33" s="190" t="s">
        <v>854</v>
      </c>
      <c r="M33" s="188"/>
    </row>
    <row r="34" spans="1:13" x14ac:dyDescent="0.2">
      <c r="A34" s="188"/>
      <c r="B34" s="190" t="s">
        <v>935</v>
      </c>
      <c r="C34" s="188"/>
      <c r="D34" s="190" t="s">
        <v>660</v>
      </c>
      <c r="E34" s="188"/>
      <c r="F34" s="190" t="s">
        <v>492</v>
      </c>
      <c r="G34" s="188"/>
      <c r="H34" s="190" t="s">
        <v>387</v>
      </c>
      <c r="I34" s="188"/>
      <c r="J34" s="190" t="s">
        <v>977</v>
      </c>
      <c r="K34" s="188"/>
      <c r="L34" s="190" t="s">
        <v>856</v>
      </c>
      <c r="M34" s="188"/>
    </row>
    <row r="35" spans="1:13" x14ac:dyDescent="0.2">
      <c r="A35" s="188"/>
      <c r="B35" s="190" t="s">
        <v>937</v>
      </c>
      <c r="C35" s="188"/>
      <c r="D35" s="190" t="s">
        <v>318</v>
      </c>
      <c r="E35" s="188"/>
      <c r="F35" s="190" t="s">
        <v>628</v>
      </c>
      <c r="G35" s="188"/>
      <c r="H35" s="190" t="s">
        <v>445</v>
      </c>
      <c r="I35" s="188"/>
      <c r="J35" s="190" t="s">
        <v>1028</v>
      </c>
      <c r="K35" s="188"/>
      <c r="L35" s="190" t="s">
        <v>865</v>
      </c>
      <c r="M35" s="188"/>
    </row>
    <row r="36" spans="1:13" x14ac:dyDescent="0.2">
      <c r="A36" s="188"/>
      <c r="B36" s="190" t="s">
        <v>661</v>
      </c>
      <c r="C36" s="188"/>
      <c r="D36" s="190" t="s">
        <v>343</v>
      </c>
      <c r="E36" s="188"/>
      <c r="F36" s="190" t="s">
        <v>716</v>
      </c>
      <c r="G36" s="188"/>
      <c r="H36" s="190" t="s">
        <v>457</v>
      </c>
      <c r="I36" s="188"/>
      <c r="J36" s="190" t="s">
        <v>1036</v>
      </c>
      <c r="K36" s="188"/>
      <c r="L36" s="190" t="s">
        <v>1001</v>
      </c>
      <c r="M36" s="188"/>
    </row>
    <row r="37" spans="1:13" x14ac:dyDescent="0.2">
      <c r="A37" s="188"/>
      <c r="B37" s="190" t="s">
        <v>1069</v>
      </c>
      <c r="C37" s="188"/>
      <c r="D37" s="190" t="s">
        <v>345</v>
      </c>
      <c r="E37" s="188"/>
      <c r="F37" s="190" t="s">
        <v>728</v>
      </c>
      <c r="G37" s="188"/>
      <c r="H37" s="190" t="s">
        <v>461</v>
      </c>
      <c r="I37" s="188"/>
      <c r="J37" s="190" t="s">
        <v>1050</v>
      </c>
      <c r="K37" s="188"/>
      <c r="L37" s="190" t="s">
        <v>1040</v>
      </c>
      <c r="M37" s="188"/>
    </row>
    <row r="38" spans="1:13" x14ac:dyDescent="0.2">
      <c r="A38" s="188"/>
      <c r="B38" s="190" t="s">
        <v>1098</v>
      </c>
      <c r="C38" s="188"/>
      <c r="D38" s="190" t="s">
        <v>347</v>
      </c>
      <c r="E38" s="188"/>
      <c r="F38" s="190" t="s">
        <v>794</v>
      </c>
      <c r="G38" s="188"/>
      <c r="H38" s="190" t="s">
        <v>469</v>
      </c>
      <c r="I38" s="188"/>
      <c r="J38" s="190" t="s">
        <v>1052</v>
      </c>
      <c r="K38" s="188"/>
      <c r="L38" s="190" t="s">
        <v>1118</v>
      </c>
      <c r="M38" s="188"/>
    </row>
    <row r="39" spans="1:13" x14ac:dyDescent="0.2">
      <c r="A39" s="188"/>
      <c r="B39" s="188"/>
      <c r="C39" s="188"/>
      <c r="D39" s="190" t="s">
        <v>349</v>
      </c>
      <c r="E39" s="188"/>
      <c r="F39" s="190" t="s">
        <v>916</v>
      </c>
      <c r="G39" s="188"/>
      <c r="H39" s="190" t="s">
        <v>475</v>
      </c>
      <c r="I39" s="188"/>
      <c r="J39" s="190" t="s">
        <v>1067</v>
      </c>
      <c r="K39" s="188"/>
      <c r="L39" s="188"/>
      <c r="M39" s="188"/>
    </row>
    <row r="40" spans="1:13" x14ac:dyDescent="0.2">
      <c r="A40" s="188"/>
      <c r="B40" s="189" t="s">
        <v>121</v>
      </c>
      <c r="C40" s="188"/>
      <c r="D40" s="190" t="s">
        <v>351</v>
      </c>
      <c r="E40" s="188"/>
      <c r="F40" s="190" t="s">
        <v>963</v>
      </c>
      <c r="G40" s="188"/>
      <c r="H40" s="190" t="s">
        <v>485</v>
      </c>
      <c r="I40" s="188"/>
      <c r="J40" s="190" t="s">
        <v>1071</v>
      </c>
      <c r="K40" s="188"/>
      <c r="L40" s="189" t="s">
        <v>662</v>
      </c>
      <c r="M40" s="188"/>
    </row>
    <row r="41" spans="1:13" x14ac:dyDescent="0.2">
      <c r="A41" s="188"/>
      <c r="B41" s="190" t="s">
        <v>163</v>
      </c>
      <c r="C41" s="188"/>
      <c r="D41" s="190" t="s">
        <v>353</v>
      </c>
      <c r="E41" s="188"/>
      <c r="F41" s="190" t="s">
        <v>1015</v>
      </c>
      <c r="G41" s="188"/>
      <c r="H41" s="190" t="s">
        <v>487</v>
      </c>
      <c r="I41" s="188"/>
      <c r="J41" s="190" t="s">
        <v>1120</v>
      </c>
      <c r="K41" s="188"/>
      <c r="L41" s="190" t="s">
        <v>887</v>
      </c>
      <c r="M41" s="188"/>
    </row>
    <row r="42" spans="1:13" x14ac:dyDescent="0.2">
      <c r="A42" s="188"/>
      <c r="B42" s="190" t="s">
        <v>663</v>
      </c>
      <c r="C42" s="188"/>
      <c r="D42" s="190" t="s">
        <v>518</v>
      </c>
      <c r="E42" s="188"/>
      <c r="F42" s="190" t="s">
        <v>1044</v>
      </c>
      <c r="G42" s="188"/>
      <c r="H42" s="190" t="s">
        <v>641</v>
      </c>
      <c r="I42" s="188"/>
      <c r="J42" s="188"/>
      <c r="K42" s="188"/>
      <c r="L42" s="190" t="s">
        <v>965</v>
      </c>
      <c r="M42" s="188"/>
    </row>
    <row r="43" spans="1:13" x14ac:dyDescent="0.2">
      <c r="A43" s="188"/>
      <c r="B43" s="190" t="s">
        <v>664</v>
      </c>
      <c r="C43" s="188"/>
      <c r="D43" s="190" t="s">
        <v>665</v>
      </c>
      <c r="E43" s="188"/>
      <c r="F43" s="190" t="s">
        <v>1056</v>
      </c>
      <c r="G43" s="188"/>
      <c r="H43" s="190" t="s">
        <v>643</v>
      </c>
      <c r="I43" s="188"/>
      <c r="J43" s="189" t="s">
        <v>666</v>
      </c>
      <c r="K43" s="188"/>
      <c r="L43" s="190" t="s">
        <v>981</v>
      </c>
      <c r="M43" s="188"/>
    </row>
    <row r="44" spans="1:13" x14ac:dyDescent="0.2">
      <c r="A44" s="188"/>
      <c r="B44" s="190" t="s">
        <v>667</v>
      </c>
      <c r="C44" s="188"/>
      <c r="D44" s="190" t="s">
        <v>736</v>
      </c>
      <c r="E44" s="188"/>
      <c r="F44" s="190" t="s">
        <v>1088</v>
      </c>
      <c r="G44" s="188"/>
      <c r="H44" s="190" t="s">
        <v>649</v>
      </c>
      <c r="I44" s="188"/>
      <c r="J44" s="190" t="s">
        <v>149</v>
      </c>
      <c r="K44" s="188"/>
      <c r="L44" s="190" t="s">
        <v>1003</v>
      </c>
      <c r="M44" s="188"/>
    </row>
    <row r="45" spans="1:13" x14ac:dyDescent="0.2">
      <c r="A45" s="188"/>
      <c r="B45" s="190" t="s">
        <v>668</v>
      </c>
      <c r="C45" s="188"/>
      <c r="D45" s="190" t="s">
        <v>740</v>
      </c>
      <c r="E45" s="188"/>
      <c r="F45" s="190" t="s">
        <v>669</v>
      </c>
      <c r="G45" s="188"/>
      <c r="H45" s="190" t="s">
        <v>670</v>
      </c>
      <c r="I45" s="188"/>
      <c r="J45" s="190" t="s">
        <v>155</v>
      </c>
      <c r="K45" s="188"/>
      <c r="L45" s="190" t="s">
        <v>1019</v>
      </c>
      <c r="M45" s="188"/>
    </row>
    <row r="46" spans="1:13" x14ac:dyDescent="0.2">
      <c r="A46" s="188"/>
      <c r="B46" s="190" t="s">
        <v>636</v>
      </c>
      <c r="C46" s="188"/>
      <c r="D46" s="190" t="s">
        <v>744</v>
      </c>
      <c r="E46" s="188"/>
      <c r="F46" s="190" t="s">
        <v>1108</v>
      </c>
      <c r="G46" s="188"/>
      <c r="H46" s="190" t="s">
        <v>763</v>
      </c>
      <c r="I46" s="188"/>
      <c r="J46" s="190" t="s">
        <v>189</v>
      </c>
      <c r="K46" s="188"/>
      <c r="L46" s="188"/>
      <c r="M46" s="188"/>
    </row>
    <row r="47" spans="1:13" x14ac:dyDescent="0.2">
      <c r="A47" s="188"/>
      <c r="B47" s="190" t="s">
        <v>117</v>
      </c>
      <c r="C47" s="188"/>
      <c r="D47" s="190" t="s">
        <v>746</v>
      </c>
      <c r="E47" s="188"/>
      <c r="F47" s="188"/>
      <c r="G47" s="188"/>
      <c r="H47" s="190" t="s">
        <v>777</v>
      </c>
      <c r="I47" s="188"/>
      <c r="J47" s="190" t="s">
        <v>259</v>
      </c>
      <c r="K47" s="188"/>
      <c r="L47" s="189" t="s">
        <v>671</v>
      </c>
      <c r="M47" s="188"/>
    </row>
    <row r="48" spans="1:13" x14ac:dyDescent="0.2">
      <c r="A48" s="188"/>
      <c r="B48" s="190" t="s">
        <v>672</v>
      </c>
      <c r="C48" s="188"/>
      <c r="D48" s="190" t="s">
        <v>1011</v>
      </c>
      <c r="E48" s="188"/>
      <c r="F48" s="189" t="s">
        <v>134</v>
      </c>
      <c r="G48" s="188"/>
      <c r="H48" s="190" t="s">
        <v>788</v>
      </c>
      <c r="I48" s="188"/>
      <c r="J48" s="190" t="s">
        <v>265</v>
      </c>
      <c r="K48" s="188"/>
      <c r="L48" s="190" t="s">
        <v>199</v>
      </c>
      <c r="M48" s="188"/>
    </row>
    <row r="49" spans="1:13" x14ac:dyDescent="0.2">
      <c r="A49" s="188"/>
      <c r="B49" s="190" t="s">
        <v>673</v>
      </c>
      <c r="C49" s="188"/>
      <c r="D49" s="188"/>
      <c r="E49" s="188"/>
      <c r="F49" s="190" t="s">
        <v>157</v>
      </c>
      <c r="G49" s="188"/>
      <c r="H49" s="190" t="s">
        <v>820</v>
      </c>
      <c r="I49" s="188"/>
      <c r="J49" s="190" t="s">
        <v>268</v>
      </c>
      <c r="K49" s="188"/>
      <c r="L49" s="190" t="s">
        <v>270</v>
      </c>
      <c r="M49" s="188"/>
    </row>
    <row r="50" spans="1:13" x14ac:dyDescent="0.2">
      <c r="A50" s="188"/>
      <c r="B50" s="190" t="s">
        <v>1110</v>
      </c>
      <c r="C50" s="188"/>
      <c r="D50" s="189" t="s">
        <v>108</v>
      </c>
      <c r="E50" s="188"/>
      <c r="F50" s="190" t="s">
        <v>222</v>
      </c>
      <c r="G50" s="188"/>
      <c r="H50" s="190" t="s">
        <v>838</v>
      </c>
      <c r="I50" s="188"/>
      <c r="J50" s="190" t="s">
        <v>278</v>
      </c>
      <c r="K50" s="188"/>
      <c r="L50" s="190" t="s">
        <v>286</v>
      </c>
      <c r="M50" s="188"/>
    </row>
    <row r="51" spans="1:13" x14ac:dyDescent="0.2">
      <c r="A51" s="188"/>
      <c r="B51" s="188"/>
      <c r="C51" s="188"/>
      <c r="D51" s="190" t="s">
        <v>230</v>
      </c>
      <c r="E51" s="188"/>
      <c r="F51" s="190" t="s">
        <v>102</v>
      </c>
      <c r="G51" s="188"/>
      <c r="H51" s="190" t="s">
        <v>844</v>
      </c>
      <c r="I51" s="188"/>
      <c r="J51" s="190" t="s">
        <v>288</v>
      </c>
      <c r="K51" s="188"/>
      <c r="L51" s="190" t="s">
        <v>332</v>
      </c>
      <c r="M51" s="188"/>
    </row>
    <row r="52" spans="1:13" x14ac:dyDescent="0.2">
      <c r="A52" s="188"/>
      <c r="B52" s="189" t="s">
        <v>112</v>
      </c>
      <c r="C52" s="188"/>
      <c r="D52" s="190" t="s">
        <v>494</v>
      </c>
      <c r="E52" s="188"/>
      <c r="F52" s="190" t="s">
        <v>296</v>
      </c>
      <c r="G52" s="188"/>
      <c r="H52" s="190" t="s">
        <v>852</v>
      </c>
      <c r="I52" s="188"/>
      <c r="J52" s="190" t="s">
        <v>328</v>
      </c>
      <c r="K52" s="188"/>
      <c r="L52" s="190" t="s">
        <v>400</v>
      </c>
      <c r="M52" s="188"/>
    </row>
    <row r="53" spans="1:13" x14ac:dyDescent="0.2">
      <c r="A53" s="188"/>
      <c r="B53" s="190" t="s">
        <v>228</v>
      </c>
      <c r="C53" s="188"/>
      <c r="D53" s="190" t="s">
        <v>734</v>
      </c>
      <c r="E53" s="188"/>
      <c r="F53" s="190" t="s">
        <v>481</v>
      </c>
      <c r="G53" s="188"/>
      <c r="H53" s="190" t="s">
        <v>869</v>
      </c>
      <c r="I53" s="188"/>
      <c r="J53" s="190" t="s">
        <v>529</v>
      </c>
      <c r="K53" s="188"/>
      <c r="L53" s="190" t="s">
        <v>508</v>
      </c>
      <c r="M53" s="188"/>
    </row>
    <row r="54" spans="1:13" x14ac:dyDescent="0.2">
      <c r="A54" s="188"/>
      <c r="B54" s="190" t="s">
        <v>377</v>
      </c>
      <c r="C54" s="188"/>
      <c r="D54" s="190" t="s">
        <v>903</v>
      </c>
      <c r="E54" s="188"/>
      <c r="F54" s="190" t="s">
        <v>498</v>
      </c>
      <c r="G54" s="188"/>
      <c r="H54" s="190" t="s">
        <v>875</v>
      </c>
      <c r="I54" s="188"/>
      <c r="J54" s="190" t="s">
        <v>531</v>
      </c>
      <c r="K54" s="188"/>
      <c r="L54" s="190" t="s">
        <v>806</v>
      </c>
      <c r="M54" s="188"/>
    </row>
    <row r="55" spans="1:13" x14ac:dyDescent="0.2">
      <c r="A55" s="188"/>
      <c r="B55" s="190" t="s">
        <v>431</v>
      </c>
      <c r="C55" s="188"/>
      <c r="D55" s="190" t="s">
        <v>924</v>
      </c>
      <c r="E55" s="188"/>
      <c r="F55" s="190" t="s">
        <v>822</v>
      </c>
      <c r="G55" s="188"/>
      <c r="H55" s="190" t="s">
        <v>674</v>
      </c>
      <c r="I55" s="188"/>
      <c r="J55" s="190" t="s">
        <v>804</v>
      </c>
      <c r="K55" s="188"/>
      <c r="L55" s="190" t="s">
        <v>808</v>
      </c>
      <c r="M55" s="188"/>
    </row>
    <row r="56" spans="1:13" x14ac:dyDescent="0.2">
      <c r="A56" s="188"/>
      <c r="B56" s="190" t="s">
        <v>433</v>
      </c>
      <c r="C56" s="188"/>
      <c r="D56" s="190" t="s">
        <v>1077</v>
      </c>
      <c r="E56" s="188"/>
      <c r="F56" s="190" t="s">
        <v>824</v>
      </c>
      <c r="G56" s="188"/>
      <c r="H56" s="190" t="s">
        <v>880</v>
      </c>
      <c r="I56" s="188"/>
      <c r="J56" s="190" t="s">
        <v>871</v>
      </c>
      <c r="K56" s="188"/>
      <c r="L56" s="190" t="s">
        <v>814</v>
      </c>
      <c r="M56" s="188"/>
    </row>
    <row r="57" spans="1:13" x14ac:dyDescent="0.2">
      <c r="A57" s="188"/>
      <c r="B57" s="190" t="s">
        <v>435</v>
      </c>
      <c r="C57" s="188"/>
      <c r="D57" s="190" t="s">
        <v>675</v>
      </c>
      <c r="E57" s="188"/>
      <c r="F57" s="190" t="s">
        <v>834</v>
      </c>
      <c r="G57" s="188"/>
      <c r="H57" s="190" t="s">
        <v>882</v>
      </c>
      <c r="I57" s="188"/>
      <c r="J57" s="190" t="s">
        <v>969</v>
      </c>
      <c r="K57" s="188"/>
      <c r="L57" s="190" t="s">
        <v>846</v>
      </c>
      <c r="M57" s="188"/>
    </row>
    <row r="58" spans="1:13" x14ac:dyDescent="0.2">
      <c r="A58" s="188"/>
      <c r="B58" s="190" t="s">
        <v>437</v>
      </c>
      <c r="C58" s="188"/>
      <c r="D58" s="190" t="s">
        <v>1114</v>
      </c>
      <c r="E58" s="188"/>
      <c r="F58" s="190" t="s">
        <v>836</v>
      </c>
      <c r="G58" s="188"/>
      <c r="H58" s="190" t="s">
        <v>884</v>
      </c>
      <c r="I58" s="188"/>
      <c r="J58" s="190" t="s">
        <v>983</v>
      </c>
      <c r="K58" s="188"/>
      <c r="L58" s="190" t="s">
        <v>848</v>
      </c>
      <c r="M58" s="188"/>
    </row>
    <row r="59" spans="1:13" x14ac:dyDescent="0.2">
      <c r="A59" s="188"/>
      <c r="B59" s="190" t="s">
        <v>439</v>
      </c>
      <c r="C59" s="188"/>
      <c r="D59" s="188"/>
      <c r="E59" s="188"/>
      <c r="F59" s="190" t="s">
        <v>905</v>
      </c>
      <c r="G59" s="188"/>
      <c r="H59" s="190" t="s">
        <v>889</v>
      </c>
      <c r="I59" s="188"/>
      <c r="J59" s="190" t="s">
        <v>985</v>
      </c>
      <c r="K59" s="188"/>
      <c r="L59" s="190" t="s">
        <v>862</v>
      </c>
      <c r="M59" s="188"/>
    </row>
    <row r="60" spans="1:13" x14ac:dyDescent="0.2">
      <c r="A60" s="188"/>
      <c r="B60" s="190" t="s">
        <v>520</v>
      </c>
      <c r="C60" s="188"/>
      <c r="D60" s="189" t="s">
        <v>110</v>
      </c>
      <c r="E60" s="188"/>
      <c r="F60" s="190" t="s">
        <v>676</v>
      </c>
      <c r="G60" s="188"/>
      <c r="H60" s="190" t="s">
        <v>891</v>
      </c>
      <c r="I60" s="188"/>
      <c r="J60" s="190" t="s">
        <v>993</v>
      </c>
      <c r="K60" s="188"/>
      <c r="L60" s="190" t="s">
        <v>918</v>
      </c>
      <c r="M60" s="188"/>
    </row>
    <row r="61" spans="1:13" x14ac:dyDescent="0.2">
      <c r="A61" s="188"/>
      <c r="B61" s="190" t="s">
        <v>931</v>
      </c>
      <c r="C61" s="188"/>
      <c r="D61" s="190" t="s">
        <v>207</v>
      </c>
      <c r="E61" s="188"/>
      <c r="F61" s="190" t="s">
        <v>945</v>
      </c>
      <c r="G61" s="188"/>
      <c r="H61" s="190" t="s">
        <v>893</v>
      </c>
      <c r="I61" s="188"/>
      <c r="J61" s="190" t="s">
        <v>1026</v>
      </c>
      <c r="K61" s="188"/>
      <c r="L61" s="190" t="s">
        <v>677</v>
      </c>
      <c r="M61" s="188"/>
    </row>
    <row r="62" spans="1:13" x14ac:dyDescent="0.2">
      <c r="A62" s="188"/>
      <c r="B62" s="190" t="s">
        <v>933</v>
      </c>
      <c r="C62" s="188"/>
      <c r="D62" s="190" t="s">
        <v>253</v>
      </c>
      <c r="E62" s="188"/>
      <c r="F62" s="190" t="s">
        <v>1030</v>
      </c>
      <c r="G62" s="188"/>
      <c r="H62" s="190" t="s">
        <v>895</v>
      </c>
      <c r="I62" s="188"/>
      <c r="J62" s="188"/>
      <c r="K62" s="188"/>
      <c r="L62" s="188"/>
      <c r="M62" s="188"/>
    </row>
    <row r="63" spans="1:13" x14ac:dyDescent="0.2">
      <c r="A63" s="188"/>
      <c r="B63" s="190" t="s">
        <v>959</v>
      </c>
      <c r="C63" s="188"/>
      <c r="D63" s="190" t="s">
        <v>294</v>
      </c>
      <c r="E63" s="188"/>
      <c r="F63" s="190" t="s">
        <v>1058</v>
      </c>
      <c r="G63" s="188"/>
      <c r="H63" s="190" t="s">
        <v>927</v>
      </c>
      <c r="I63" s="188"/>
      <c r="J63" s="189" t="s">
        <v>678</v>
      </c>
      <c r="K63" s="188"/>
      <c r="L63" s="189" t="s">
        <v>679</v>
      </c>
      <c r="M63" s="188"/>
    </row>
    <row r="64" spans="1:13" x14ac:dyDescent="0.2">
      <c r="A64" s="188"/>
      <c r="B64" s="190" t="s">
        <v>680</v>
      </c>
      <c r="C64" s="188"/>
      <c r="D64" s="190" t="s">
        <v>714</v>
      </c>
      <c r="E64" s="188"/>
      <c r="F64" s="190" t="s">
        <v>1092</v>
      </c>
      <c r="G64" s="188"/>
      <c r="H64" s="190" t="s">
        <v>939</v>
      </c>
      <c r="I64" s="188"/>
      <c r="J64" s="190" t="s">
        <v>187</v>
      </c>
      <c r="K64" s="188"/>
      <c r="L64" s="190" t="s">
        <v>191</v>
      </c>
      <c r="M64" s="188"/>
    </row>
    <row r="65" spans="1:13" x14ac:dyDescent="0.2">
      <c r="A65" s="188"/>
      <c r="B65" s="188"/>
      <c r="C65" s="188"/>
      <c r="D65" s="190" t="s">
        <v>878</v>
      </c>
      <c r="E65" s="188"/>
      <c r="F65" s="190" t="s">
        <v>1112</v>
      </c>
      <c r="G65" s="188"/>
      <c r="H65" s="190" t="s">
        <v>943</v>
      </c>
      <c r="I65" s="188"/>
      <c r="J65" s="190" t="s">
        <v>205</v>
      </c>
      <c r="K65" s="188"/>
      <c r="L65" s="190" t="s">
        <v>681</v>
      </c>
      <c r="M65" s="188"/>
    </row>
    <row r="66" spans="1:13" x14ac:dyDescent="0.2">
      <c r="A66" s="188"/>
      <c r="B66" s="189" t="s">
        <v>115</v>
      </c>
      <c r="C66" s="188"/>
      <c r="D66" s="190" t="s">
        <v>941</v>
      </c>
      <c r="E66" s="188"/>
      <c r="F66" s="188"/>
      <c r="G66" s="188"/>
      <c r="H66" s="190" t="s">
        <v>949</v>
      </c>
      <c r="I66" s="188"/>
      <c r="J66" s="190" t="s">
        <v>274</v>
      </c>
      <c r="K66" s="188"/>
      <c r="L66" s="190" t="s">
        <v>842</v>
      </c>
      <c r="M66" s="188"/>
    </row>
    <row r="67" spans="1:13" x14ac:dyDescent="0.2">
      <c r="A67" s="188"/>
      <c r="B67" s="190" t="s">
        <v>483</v>
      </c>
      <c r="C67" s="188"/>
      <c r="D67" s="190" t="s">
        <v>1062</v>
      </c>
      <c r="E67" s="188"/>
      <c r="F67" s="189" t="s">
        <v>119</v>
      </c>
      <c r="G67" s="188"/>
      <c r="H67" s="190" t="s">
        <v>971</v>
      </c>
      <c r="I67" s="188"/>
      <c r="J67" s="190" t="s">
        <v>284</v>
      </c>
      <c r="K67" s="188"/>
      <c r="L67" s="190" t="s">
        <v>850</v>
      </c>
      <c r="M67" s="188"/>
    </row>
    <row r="68" spans="1:13" x14ac:dyDescent="0.2">
      <c r="A68" s="188"/>
      <c r="B68" s="190" t="s">
        <v>516</v>
      </c>
      <c r="C68" s="188"/>
      <c r="D68" s="190" t="s">
        <v>1090</v>
      </c>
      <c r="E68" s="188"/>
      <c r="F68" s="190" t="s">
        <v>139</v>
      </c>
      <c r="G68" s="188"/>
      <c r="H68" s="190" t="s">
        <v>975</v>
      </c>
      <c r="I68" s="188"/>
      <c r="J68" s="190" t="s">
        <v>473</v>
      </c>
      <c r="K68" s="188"/>
      <c r="L68" s="190" t="s">
        <v>957</v>
      </c>
      <c r="M68" s="188"/>
    </row>
    <row r="69" spans="1:13" x14ac:dyDescent="0.2">
      <c r="A69" s="188"/>
      <c r="B69" s="190" t="s">
        <v>738</v>
      </c>
      <c r="C69" s="188"/>
      <c r="D69" s="188"/>
      <c r="E69" s="188"/>
      <c r="F69" s="190" t="s">
        <v>161</v>
      </c>
      <c r="G69" s="188"/>
      <c r="H69" s="190" t="s">
        <v>979</v>
      </c>
      <c r="I69" s="188"/>
      <c r="J69" s="190" t="s">
        <v>621</v>
      </c>
      <c r="K69" s="188"/>
      <c r="L69" s="190" t="s">
        <v>989</v>
      </c>
      <c r="M69" s="188"/>
    </row>
    <row r="70" spans="1:13" ht="15" customHeight="1" x14ac:dyDescent="0.2">
      <c r="A70" s="188"/>
      <c r="B70" s="188"/>
      <c r="C70" s="188"/>
      <c r="D70" s="189" t="s">
        <v>125</v>
      </c>
      <c r="E70" s="188"/>
      <c r="F70" s="190" t="s">
        <v>167</v>
      </c>
      <c r="G70" s="188"/>
      <c r="H70" s="190" t="s">
        <v>682</v>
      </c>
      <c r="I70" s="188"/>
      <c r="J70" s="190" t="s">
        <v>623</v>
      </c>
      <c r="K70" s="188"/>
      <c r="L70" s="190" t="s">
        <v>1054</v>
      </c>
      <c r="M70" s="188"/>
    </row>
    <row r="71" spans="1:13" ht="15" customHeight="1" x14ac:dyDescent="0.2">
      <c r="A71" s="188"/>
      <c r="B71" s="189" t="s">
        <v>136</v>
      </c>
      <c r="C71" s="188"/>
      <c r="D71" s="190" t="s">
        <v>282</v>
      </c>
      <c r="E71" s="188"/>
      <c r="F71" s="190" t="s">
        <v>441</v>
      </c>
      <c r="G71" s="188"/>
      <c r="H71" s="190" t="s">
        <v>987</v>
      </c>
      <c r="I71" s="188"/>
      <c r="J71" s="190" t="s">
        <v>625</v>
      </c>
      <c r="K71" s="188"/>
      <c r="L71" s="188"/>
      <c r="M71" s="188"/>
    </row>
    <row r="72" spans="1:13" ht="15" customHeight="1" x14ac:dyDescent="0.2">
      <c r="A72" s="188"/>
      <c r="B72" s="190" t="s">
        <v>304</v>
      </c>
      <c r="C72" s="188"/>
      <c r="D72" s="190" t="s">
        <v>1505</v>
      </c>
      <c r="E72" s="188"/>
      <c r="F72" s="190" t="s">
        <v>496</v>
      </c>
      <c r="G72" s="188"/>
      <c r="H72" s="190" t="s">
        <v>991</v>
      </c>
      <c r="I72" s="188"/>
      <c r="J72" s="190" t="s">
        <v>810</v>
      </c>
      <c r="K72" s="188"/>
      <c r="L72" s="189" t="s">
        <v>683</v>
      </c>
      <c r="M72" s="188"/>
    </row>
    <row r="73" spans="1:13" x14ac:dyDescent="0.2">
      <c r="A73" s="188"/>
      <c r="B73" s="190" t="s">
        <v>375</v>
      </c>
      <c r="C73" s="188"/>
      <c r="D73" s="190" t="s">
        <v>1504</v>
      </c>
      <c r="E73" s="188"/>
      <c r="F73" s="190" t="s">
        <v>826</v>
      </c>
      <c r="G73" s="188"/>
      <c r="H73" s="190" t="s">
        <v>995</v>
      </c>
      <c r="I73" s="188"/>
      <c r="J73" s="190" t="s">
        <v>867</v>
      </c>
      <c r="K73" s="188"/>
      <c r="L73" s="190" t="s">
        <v>72</v>
      </c>
      <c r="M73" s="188"/>
    </row>
    <row r="74" spans="1:13" x14ac:dyDescent="0.2">
      <c r="A74" s="188"/>
      <c r="B74" s="190" t="s">
        <v>459</v>
      </c>
      <c r="C74" s="188"/>
      <c r="D74" s="190" t="s">
        <v>365</v>
      </c>
      <c r="E74" s="188"/>
      <c r="F74" s="190" t="s">
        <v>684</v>
      </c>
      <c r="G74" s="188"/>
      <c r="H74" s="190" t="s">
        <v>997</v>
      </c>
      <c r="I74" s="188"/>
      <c r="J74" s="190" t="s">
        <v>1021</v>
      </c>
      <c r="K74" s="188"/>
      <c r="L74" s="190" t="s">
        <v>685</v>
      </c>
      <c r="M74" s="188"/>
    </row>
    <row r="75" spans="1:13" x14ac:dyDescent="0.2">
      <c r="A75" s="188"/>
      <c r="B75" s="190" t="s">
        <v>524</v>
      </c>
      <c r="C75" s="188"/>
      <c r="D75" s="190" t="s">
        <v>686</v>
      </c>
      <c r="E75" s="188"/>
      <c r="F75" s="190" t="s">
        <v>687</v>
      </c>
      <c r="G75" s="188"/>
      <c r="H75" s="190" t="s">
        <v>999</v>
      </c>
      <c r="I75" s="188"/>
      <c r="J75" s="190" t="s">
        <v>1024</v>
      </c>
      <c r="K75" s="188"/>
      <c r="L75" s="190" t="s">
        <v>909</v>
      </c>
      <c r="M75" s="188"/>
    </row>
    <row r="76" spans="1:13" x14ac:dyDescent="0.2">
      <c r="A76" s="188"/>
      <c r="B76" s="190" t="s">
        <v>632</v>
      </c>
      <c r="C76" s="188"/>
      <c r="D76" s="190" t="s">
        <v>688</v>
      </c>
      <c r="E76" s="188"/>
      <c r="F76" s="190" t="s">
        <v>953</v>
      </c>
      <c r="G76" s="188"/>
      <c r="H76" s="190" t="s">
        <v>689</v>
      </c>
      <c r="I76" s="188"/>
      <c r="J76" s="188"/>
      <c r="K76" s="188"/>
      <c r="L76" s="190" t="s">
        <v>914</v>
      </c>
      <c r="M76" s="188"/>
    </row>
    <row r="77" spans="1:13" x14ac:dyDescent="0.2">
      <c r="A77" s="188"/>
      <c r="B77" s="190" t="s">
        <v>860</v>
      </c>
      <c r="C77" s="188"/>
      <c r="D77" s="190" t="s">
        <v>690</v>
      </c>
      <c r="E77" s="188"/>
      <c r="F77" s="190" t="s">
        <v>691</v>
      </c>
      <c r="G77" s="188"/>
      <c r="H77" s="190" t="s">
        <v>1032</v>
      </c>
      <c r="I77" s="188"/>
      <c r="J77" s="189" t="s">
        <v>692</v>
      </c>
      <c r="K77" s="188"/>
      <c r="L77" s="190" t="s">
        <v>1116</v>
      </c>
      <c r="M77" s="188"/>
    </row>
    <row r="78" spans="1:13" x14ac:dyDescent="0.2">
      <c r="A78" s="188"/>
      <c r="B78" s="190" t="s">
        <v>920</v>
      </c>
      <c r="C78" s="188"/>
      <c r="D78" s="190" t="s">
        <v>693</v>
      </c>
      <c r="E78" s="188"/>
      <c r="F78" s="190" t="s">
        <v>1082</v>
      </c>
      <c r="G78" s="188"/>
      <c r="H78" s="190" t="s">
        <v>1034</v>
      </c>
      <c r="I78" s="188"/>
      <c r="J78" s="190" t="s">
        <v>153</v>
      </c>
      <c r="K78" s="188"/>
      <c r="L78" s="188"/>
      <c r="M78" s="188"/>
    </row>
    <row r="79" spans="1:13" x14ac:dyDescent="0.2">
      <c r="A79" s="188"/>
      <c r="B79" s="190" t="s">
        <v>1048</v>
      </c>
      <c r="C79" s="188"/>
      <c r="D79" s="190" t="s">
        <v>694</v>
      </c>
      <c r="E79" s="188"/>
      <c r="F79" s="188"/>
      <c r="G79" s="188"/>
      <c r="H79" s="190" t="s">
        <v>1038</v>
      </c>
      <c r="I79" s="188"/>
      <c r="J79" s="190" t="s">
        <v>261</v>
      </c>
      <c r="K79" s="188"/>
      <c r="L79" s="189" t="s">
        <v>695</v>
      </c>
      <c r="M79" s="188"/>
    </row>
    <row r="80" spans="1:13" x14ac:dyDescent="0.2">
      <c r="A80" s="188"/>
      <c r="B80" s="190" t="s">
        <v>1065</v>
      </c>
      <c r="C80" s="188"/>
      <c r="D80" s="190" t="s">
        <v>398</v>
      </c>
      <c r="E80" s="188"/>
      <c r="F80" s="189" t="s">
        <v>696</v>
      </c>
      <c r="G80" s="188"/>
      <c r="H80" s="190" t="s">
        <v>697</v>
      </c>
      <c r="I80" s="188"/>
      <c r="J80" s="190" t="s">
        <v>402</v>
      </c>
      <c r="K80" s="188"/>
      <c r="L80" s="190" t="s">
        <v>396</v>
      </c>
      <c r="M80" s="188"/>
    </row>
    <row r="81" spans="1:13" x14ac:dyDescent="0.2">
      <c r="A81" s="188"/>
      <c r="B81" s="190" t="s">
        <v>1075</v>
      </c>
      <c r="C81" s="188"/>
      <c r="D81" s="190" t="s">
        <v>698</v>
      </c>
      <c r="E81" s="188"/>
      <c r="F81" s="190" t="s">
        <v>369</v>
      </c>
      <c r="G81" s="188"/>
      <c r="H81" s="190" t="s">
        <v>1102</v>
      </c>
      <c r="I81" s="188"/>
      <c r="J81" s="190" t="s">
        <v>410</v>
      </c>
      <c r="K81" s="188"/>
      <c r="L81" s="190" t="s">
        <v>634</v>
      </c>
      <c r="M81" s="188"/>
    </row>
    <row r="82" spans="1:13" x14ac:dyDescent="0.2">
      <c r="A82" s="188"/>
      <c r="B82" s="190" t="s">
        <v>1104</v>
      </c>
      <c r="C82" s="188"/>
      <c r="D82" s="190" t="s">
        <v>1506</v>
      </c>
      <c r="E82" s="188"/>
      <c r="F82" s="190" t="s">
        <v>394</v>
      </c>
      <c r="G82" s="188"/>
      <c r="H82" s="188"/>
      <c r="I82" s="188"/>
      <c r="J82" s="190" t="s">
        <v>619</v>
      </c>
      <c r="K82" s="188"/>
      <c r="L82" s="190" t="s">
        <v>718</v>
      </c>
      <c r="M82" s="188"/>
    </row>
    <row r="83" spans="1:13" x14ac:dyDescent="0.2">
      <c r="A83" s="188"/>
      <c r="B83" s="188"/>
      <c r="C83" s="188"/>
      <c r="D83" s="190" t="s">
        <v>699</v>
      </c>
      <c r="E83" s="188"/>
      <c r="F83" s="190" t="s">
        <v>700</v>
      </c>
      <c r="G83" s="188"/>
      <c r="H83" s="189" t="s">
        <v>701</v>
      </c>
      <c r="I83" s="188"/>
      <c r="J83" s="190" t="s">
        <v>730</v>
      </c>
      <c r="K83" s="188"/>
      <c r="L83" s="190" t="s">
        <v>912</v>
      </c>
      <c r="M83" s="188"/>
    </row>
    <row r="84" spans="1:13" x14ac:dyDescent="0.2">
      <c r="A84" s="188"/>
      <c r="B84" s="189" t="s">
        <v>127</v>
      </c>
      <c r="C84" s="188"/>
      <c r="D84" s="190" t="s">
        <v>702</v>
      </c>
      <c r="E84" s="188"/>
      <c r="F84" s="190" t="s">
        <v>703</v>
      </c>
      <c r="G84" s="188"/>
      <c r="H84" s="190" t="s">
        <v>197</v>
      </c>
      <c r="I84" s="188"/>
      <c r="J84" s="190" t="s">
        <v>765</v>
      </c>
      <c r="K84" s="188"/>
      <c r="L84" s="190" t="s">
        <v>1060</v>
      </c>
      <c r="M84" s="188"/>
    </row>
    <row r="85" spans="1:13" x14ac:dyDescent="0.2">
      <c r="A85" s="188"/>
      <c r="B85" s="190" t="s">
        <v>704</v>
      </c>
      <c r="C85" s="188"/>
      <c r="D85" s="190" t="s">
        <v>705</v>
      </c>
      <c r="E85" s="188"/>
      <c r="F85" s="190" t="s">
        <v>706</v>
      </c>
      <c r="G85" s="188"/>
      <c r="H85" s="190" t="s">
        <v>707</v>
      </c>
      <c r="I85" s="188"/>
      <c r="J85" s="190" t="s">
        <v>796</v>
      </c>
      <c r="K85" s="188"/>
      <c r="L85" s="190" t="s">
        <v>1100</v>
      </c>
      <c r="M85" s="188"/>
    </row>
    <row r="86" spans="1:13" x14ac:dyDescent="0.2">
      <c r="A86" s="188"/>
      <c r="B86" s="190" t="s">
        <v>816</v>
      </c>
      <c r="C86" s="188"/>
      <c r="D86" s="190" t="s">
        <v>708</v>
      </c>
      <c r="E86" s="188"/>
      <c r="F86" s="190" t="s">
        <v>712</v>
      </c>
      <c r="G86" s="188"/>
      <c r="H86" s="190" t="s">
        <v>812</v>
      </c>
      <c r="I86" s="188"/>
      <c r="J86" s="190" t="s">
        <v>899</v>
      </c>
      <c r="K86" s="188"/>
      <c r="L86" s="188"/>
      <c r="M86" s="188"/>
    </row>
    <row r="87" spans="1:13" x14ac:dyDescent="0.2">
      <c r="A87" s="188"/>
      <c r="B87" s="190" t="s">
        <v>818</v>
      </c>
      <c r="C87" s="188"/>
      <c r="D87" s="190" t="s">
        <v>1009</v>
      </c>
      <c r="E87" s="188"/>
      <c r="F87" s="190" t="s">
        <v>1042</v>
      </c>
      <c r="G87" s="188"/>
      <c r="H87" s="188"/>
      <c r="I87" s="188"/>
      <c r="J87" s="190" t="s">
        <v>1086</v>
      </c>
      <c r="K87" s="188"/>
      <c r="L87" s="188"/>
      <c r="M87" s="188"/>
    </row>
    <row r="88" spans="1:13" x14ac:dyDescent="0.2">
      <c r="A88" s="188"/>
      <c r="B88" s="190" t="s">
        <v>1080</v>
      </c>
      <c r="C88" s="188"/>
      <c r="D88" s="190" t="s">
        <v>1017</v>
      </c>
      <c r="E88" s="188"/>
      <c r="F88" s="190" t="s">
        <v>1073</v>
      </c>
      <c r="G88" s="188"/>
      <c r="H88" s="188"/>
      <c r="I88" s="188"/>
      <c r="J88" s="188"/>
      <c r="K88" s="188"/>
      <c r="L88" s="188"/>
      <c r="M88" s="188"/>
    </row>
    <row r="89" spans="1:13" x14ac:dyDescent="0.2">
      <c r="A89" s="188"/>
      <c r="B89" s="188"/>
      <c r="C89" s="188"/>
      <c r="D89" s="188"/>
      <c r="E89" s="188"/>
      <c r="F89" s="190" t="s">
        <v>1094</v>
      </c>
      <c r="G89" s="188"/>
      <c r="H89" s="188"/>
      <c r="I89" s="188"/>
      <c r="J89" s="188"/>
      <c r="K89" s="188"/>
      <c r="L89" s="188"/>
      <c r="M89" s="188"/>
    </row>
    <row r="90" spans="1:13" x14ac:dyDescent="0.2">
      <c r="A90" s="188"/>
      <c r="B90" s="188"/>
      <c r="C90" s="188"/>
      <c r="D90" s="188"/>
      <c r="E90" s="188"/>
      <c r="F90" s="190" t="s">
        <v>1096</v>
      </c>
      <c r="G90" s="188"/>
      <c r="H90" s="188"/>
      <c r="I90" s="188"/>
      <c r="J90" s="188"/>
      <c r="K90" s="188"/>
      <c r="L90" s="188"/>
      <c r="M90" s="188"/>
    </row>
    <row r="148" spans="2:4" x14ac:dyDescent="0.2">
      <c r="B148" s="187"/>
    </row>
    <row r="149" spans="2:4" x14ac:dyDescent="0.2">
      <c r="B149" s="187"/>
    </row>
    <row r="150" spans="2:4" x14ac:dyDescent="0.2">
      <c r="B150" s="187"/>
      <c r="D150" s="191"/>
    </row>
    <row r="151" spans="2:4" x14ac:dyDescent="0.2">
      <c r="B151" s="187"/>
      <c r="D151" s="191"/>
    </row>
    <row r="152" spans="2:4" x14ac:dyDescent="0.2">
      <c r="D152" s="191"/>
    </row>
    <row r="153" spans="2:4" x14ac:dyDescent="0.2">
      <c r="D153" s="191"/>
    </row>
    <row r="154" spans="2:4" x14ac:dyDescent="0.2">
      <c r="D154" s="191"/>
    </row>
    <row r="155" spans="2:4" x14ac:dyDescent="0.2">
      <c r="D155" s="191"/>
    </row>
    <row r="156" spans="2:4" x14ac:dyDescent="0.2">
      <c r="D156" s="191"/>
    </row>
    <row r="157" spans="2:4" x14ac:dyDescent="0.2">
      <c r="D157" s="191"/>
    </row>
    <row r="158" spans="2:4" x14ac:dyDescent="0.2">
      <c r="D158" s="191"/>
    </row>
    <row r="159" spans="2:4" x14ac:dyDescent="0.2">
      <c r="D159" s="191"/>
    </row>
    <row r="160" spans="2:4" x14ac:dyDescent="0.2">
      <c r="D160" s="191"/>
    </row>
    <row r="161" spans="2:4" x14ac:dyDescent="0.2">
      <c r="D161" s="191"/>
    </row>
    <row r="162" spans="2:4" x14ac:dyDescent="0.2">
      <c r="D162" s="191"/>
    </row>
    <row r="163" spans="2:4" x14ac:dyDescent="0.2">
      <c r="D163" s="191"/>
    </row>
    <row r="164" spans="2:4" x14ac:dyDescent="0.2">
      <c r="D164" s="191"/>
    </row>
    <row r="165" spans="2:4" x14ac:dyDescent="0.2">
      <c r="D165" s="191"/>
    </row>
    <row r="166" spans="2:4" x14ac:dyDescent="0.2">
      <c r="D166" s="191"/>
    </row>
    <row r="167" spans="2:4" x14ac:dyDescent="0.2">
      <c r="B167" s="187"/>
      <c r="D167" s="191"/>
    </row>
    <row r="168" spans="2:4" x14ac:dyDescent="0.2">
      <c r="B168" s="187"/>
      <c r="D168" s="191"/>
    </row>
    <row r="169" spans="2:4" x14ac:dyDescent="0.2">
      <c r="B169" s="187"/>
      <c r="D169" s="191"/>
    </row>
    <row r="170" spans="2:4" x14ac:dyDescent="0.2">
      <c r="B170" s="187"/>
      <c r="D170" s="191"/>
    </row>
    <row r="171" spans="2:4" x14ac:dyDescent="0.2">
      <c r="B171" s="187"/>
      <c r="D171" s="191"/>
    </row>
    <row r="172" spans="2:4" x14ac:dyDescent="0.2">
      <c r="B172" s="191"/>
      <c r="D172" s="191"/>
    </row>
    <row r="173" spans="2:4" x14ac:dyDescent="0.2">
      <c r="B173" s="191"/>
      <c r="D173" s="191"/>
    </row>
    <row r="174" spans="2:4" x14ac:dyDescent="0.2">
      <c r="B174" s="191"/>
      <c r="D174" s="191"/>
    </row>
    <row r="175" spans="2:4" x14ac:dyDescent="0.2">
      <c r="B175" s="191"/>
      <c r="D175" s="191"/>
    </row>
    <row r="176" spans="2:4" x14ac:dyDescent="0.2">
      <c r="B176" s="191"/>
      <c r="D176" s="191"/>
    </row>
    <row r="177" spans="2:4" x14ac:dyDescent="0.2">
      <c r="B177" s="191"/>
      <c r="D177" s="191"/>
    </row>
    <row r="178" spans="2:4" x14ac:dyDescent="0.2">
      <c r="B178" s="191"/>
      <c r="D178" s="191"/>
    </row>
    <row r="179" spans="2:4" x14ac:dyDescent="0.2">
      <c r="B179" s="191"/>
      <c r="D179" s="192"/>
    </row>
    <row r="180" spans="2:4" x14ac:dyDescent="0.2">
      <c r="B180" s="191"/>
      <c r="D180" s="192"/>
    </row>
    <row r="181" spans="2:4" x14ac:dyDescent="0.2">
      <c r="B181" s="191"/>
      <c r="D181" s="192"/>
    </row>
    <row r="182" spans="2:4" x14ac:dyDescent="0.2">
      <c r="B182" s="191"/>
      <c r="D182" s="192"/>
    </row>
    <row r="183" spans="2:4" x14ac:dyDescent="0.2">
      <c r="B183" s="191"/>
      <c r="D183" s="192"/>
    </row>
    <row r="184" spans="2:4" x14ac:dyDescent="0.2">
      <c r="B184" s="191"/>
      <c r="D184" s="192"/>
    </row>
    <row r="185" spans="2:4" x14ac:dyDescent="0.2">
      <c r="B185" s="191"/>
      <c r="D185" s="191"/>
    </row>
  </sheetData>
  <sheetProtection password="C8AB" sheet="1" formatCells="0" formatColumns="0" formatRows="0" sort="0" autoFilter="0"/>
  <mergeCells count="2">
    <mergeCell ref="B1:F1"/>
    <mergeCell ref="H1:L1"/>
  </mergeCells>
  <printOptions horizontalCentered="1"/>
  <pageMargins left="0.19685039370078741" right="0.19685039370078741" top="0.19685039370078741" bottom="0.19685039370078741" header="0" footer="0"/>
  <pageSetup paperSize="9" scale="71" fitToWidth="2"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1"/>
    <pageSetUpPr fitToPage="1"/>
  </sheetPr>
  <dimension ref="A1:E133"/>
  <sheetViews>
    <sheetView zoomScale="85" zoomScaleNormal="85" workbookViewId="0">
      <selection activeCell="C25" sqref="C25"/>
    </sheetView>
  </sheetViews>
  <sheetFormatPr baseColWidth="10" defaultColWidth="11.42578125" defaultRowHeight="15" x14ac:dyDescent="0.25"/>
  <cols>
    <col min="1" max="1" width="45.28515625" style="123" customWidth="1"/>
    <col min="2" max="2" width="42.28515625" style="123" customWidth="1"/>
    <col min="3" max="3" width="44" style="123" customWidth="1"/>
    <col min="4" max="4" width="8.28515625" style="143" customWidth="1"/>
    <col min="5" max="5" width="37.5703125" style="123" customWidth="1"/>
    <col min="6" max="16384" width="11.42578125" style="123"/>
  </cols>
  <sheetData>
    <row r="1" spans="1:5" ht="27.75" x14ac:dyDescent="0.25">
      <c r="A1" s="342" t="s">
        <v>1576</v>
      </c>
      <c r="B1" s="342"/>
      <c r="C1" s="342"/>
      <c r="D1" s="342"/>
      <c r="E1" s="342"/>
    </row>
    <row r="2" spans="1:5" ht="15.75" customHeight="1" x14ac:dyDescent="0.25">
      <c r="A2" s="135"/>
      <c r="B2" s="135"/>
      <c r="C2" s="135"/>
      <c r="D2" s="135"/>
      <c r="E2" s="135"/>
    </row>
    <row r="3" spans="1:5" ht="25.5" customHeight="1" thickBot="1" x14ac:dyDescent="0.3">
      <c r="A3" s="136" t="s">
        <v>1566</v>
      </c>
      <c r="B3" s="137"/>
      <c r="C3" s="137"/>
      <c r="D3" s="137"/>
      <c r="E3" s="136" t="s">
        <v>1567</v>
      </c>
    </row>
    <row r="4" spans="1:5" ht="15.75" thickBot="1" x14ac:dyDescent="0.3">
      <c r="A4" s="138" t="s">
        <v>1568</v>
      </c>
      <c r="B4" s="139" t="s">
        <v>1569</v>
      </c>
      <c r="C4" s="138" t="s">
        <v>1570</v>
      </c>
      <c r="D4" s="140"/>
      <c r="E4" s="138" t="s">
        <v>1571</v>
      </c>
    </row>
    <row r="5" spans="1:5" x14ac:dyDescent="0.25">
      <c r="A5" s="141" t="s">
        <v>1160</v>
      </c>
      <c r="B5" s="142" t="s">
        <v>1163</v>
      </c>
      <c r="C5" s="142" t="s">
        <v>1287</v>
      </c>
      <c r="E5" s="144" t="s">
        <v>1296</v>
      </c>
    </row>
    <row r="6" spans="1:5" ht="15.75" thickBot="1" x14ac:dyDescent="0.3">
      <c r="A6" s="129" t="s">
        <v>1165</v>
      </c>
      <c r="B6" s="129" t="s">
        <v>1183</v>
      </c>
      <c r="C6" s="129" t="s">
        <v>1288</v>
      </c>
      <c r="E6" s="145" t="s">
        <v>1395</v>
      </c>
    </row>
    <row r="7" spans="1:5" ht="15.75" thickBot="1" x14ac:dyDescent="0.3">
      <c r="A7" s="129" t="s">
        <v>1167</v>
      </c>
      <c r="B7" s="129" t="s">
        <v>1284</v>
      </c>
      <c r="C7" s="129" t="s">
        <v>1193</v>
      </c>
      <c r="E7" s="146" t="s">
        <v>1572</v>
      </c>
    </row>
    <row r="8" spans="1:5" x14ac:dyDescent="0.25">
      <c r="A8" s="129" t="s">
        <v>1169</v>
      </c>
      <c r="B8" s="129" t="s">
        <v>1195</v>
      </c>
      <c r="C8" s="129" t="s">
        <v>1290</v>
      </c>
      <c r="E8" s="147" t="s">
        <v>1224</v>
      </c>
    </row>
    <row r="9" spans="1:5" x14ac:dyDescent="0.25">
      <c r="A9" s="129" t="s">
        <v>1171</v>
      </c>
      <c r="B9" s="129" t="s">
        <v>1197</v>
      </c>
      <c r="C9" s="129" t="s">
        <v>1220</v>
      </c>
      <c r="E9" s="148" t="s">
        <v>1234</v>
      </c>
    </row>
    <row r="10" spans="1:5" x14ac:dyDescent="0.25">
      <c r="A10" s="129" t="s">
        <v>1173</v>
      </c>
      <c r="B10" s="129" t="s">
        <v>1199</v>
      </c>
      <c r="C10" s="129" t="s">
        <v>1291</v>
      </c>
      <c r="E10" s="148" t="s">
        <v>1240</v>
      </c>
    </row>
    <row r="11" spans="1:5" x14ac:dyDescent="0.25">
      <c r="A11" s="129" t="s">
        <v>1177</v>
      </c>
      <c r="B11" s="129" t="s">
        <v>1201</v>
      </c>
      <c r="C11" s="129" t="s">
        <v>1292</v>
      </c>
      <c r="E11" s="148" t="s">
        <v>1246</v>
      </c>
    </row>
    <row r="12" spans="1:5" ht="15.75" thickBot="1" x14ac:dyDescent="0.3">
      <c r="A12" s="129" t="s">
        <v>1211</v>
      </c>
      <c r="B12" s="129" t="s">
        <v>1203</v>
      </c>
      <c r="C12" s="149" t="s">
        <v>1293</v>
      </c>
      <c r="E12" s="148" t="s">
        <v>1250</v>
      </c>
    </row>
    <row r="13" spans="1:5" ht="15.75" thickBot="1" x14ac:dyDescent="0.3">
      <c r="A13" s="129" t="s">
        <v>1228</v>
      </c>
      <c r="B13" s="129" t="s">
        <v>1205</v>
      </c>
      <c r="C13" s="138" t="s">
        <v>1573</v>
      </c>
      <c r="D13" s="140"/>
      <c r="E13" s="148" t="s">
        <v>1252</v>
      </c>
    </row>
    <row r="14" spans="1:5" x14ac:dyDescent="0.25">
      <c r="A14" s="129" t="s">
        <v>1230</v>
      </c>
      <c r="B14" s="129" t="s">
        <v>1242</v>
      </c>
      <c r="C14" s="142" t="s">
        <v>1187</v>
      </c>
      <c r="E14" s="148" t="s">
        <v>1260</v>
      </c>
    </row>
    <row r="15" spans="1:5" x14ac:dyDescent="0.25">
      <c r="A15" s="129" t="s">
        <v>1232</v>
      </c>
      <c r="B15" s="129" t="s">
        <v>1254</v>
      </c>
      <c r="C15" s="129" t="s">
        <v>1189</v>
      </c>
      <c r="E15" s="148" t="s">
        <v>1300</v>
      </c>
    </row>
    <row r="16" spans="1:5" x14ac:dyDescent="0.25">
      <c r="A16" s="129" t="s">
        <v>1236</v>
      </c>
      <c r="B16" s="129" t="s">
        <v>1256</v>
      </c>
      <c r="C16" s="129" t="s">
        <v>1191</v>
      </c>
      <c r="E16" s="148" t="s">
        <v>1302</v>
      </c>
    </row>
    <row r="17" spans="1:5" x14ac:dyDescent="0.25">
      <c r="A17" s="129" t="s">
        <v>1238</v>
      </c>
      <c r="B17" s="129" t="s">
        <v>1270</v>
      </c>
      <c r="C17" s="129" t="s">
        <v>1207</v>
      </c>
      <c r="E17" s="148" t="s">
        <v>1313</v>
      </c>
    </row>
    <row r="18" spans="1:5" x14ac:dyDescent="0.25">
      <c r="A18" s="129" t="s">
        <v>1266</v>
      </c>
      <c r="B18" s="129" t="s">
        <v>1272</v>
      </c>
      <c r="C18" s="129" t="s">
        <v>1209</v>
      </c>
      <c r="E18" s="148" t="s">
        <v>1321</v>
      </c>
    </row>
    <row r="19" spans="1:5" x14ac:dyDescent="0.25">
      <c r="A19" s="129" t="s">
        <v>1268</v>
      </c>
      <c r="B19" s="129" t="s">
        <v>1274</v>
      </c>
      <c r="C19" s="129" t="s">
        <v>1244</v>
      </c>
      <c r="E19" s="148" t="s">
        <v>1347</v>
      </c>
    </row>
    <row r="20" spans="1:5" x14ac:dyDescent="0.25">
      <c r="A20" s="129" t="s">
        <v>1349</v>
      </c>
      <c r="B20" s="129" t="s">
        <v>1276</v>
      </c>
      <c r="C20" s="129" t="s">
        <v>1248</v>
      </c>
      <c r="E20" s="148" t="s">
        <v>1367</v>
      </c>
    </row>
    <row r="21" spans="1:5" x14ac:dyDescent="0.25">
      <c r="A21" s="129" t="s">
        <v>1353</v>
      </c>
      <c r="B21" s="129" t="s">
        <v>1278</v>
      </c>
      <c r="C21" s="129" t="s">
        <v>1304</v>
      </c>
      <c r="E21" s="148" t="s">
        <v>1377</v>
      </c>
    </row>
    <row r="22" spans="1:5" x14ac:dyDescent="0.25">
      <c r="A22" s="129" t="s">
        <v>1379</v>
      </c>
      <c r="B22" s="129" t="s">
        <v>1280</v>
      </c>
      <c r="C22" s="129" t="s">
        <v>1306</v>
      </c>
      <c r="E22" s="148" t="s">
        <v>1388</v>
      </c>
    </row>
    <row r="23" spans="1:5" ht="15.75" thickBot="1" x14ac:dyDescent="0.3">
      <c r="A23" s="129" t="s">
        <v>1381</v>
      </c>
      <c r="B23" s="129" t="s">
        <v>1282</v>
      </c>
      <c r="C23" s="129" t="s">
        <v>1308</v>
      </c>
      <c r="E23" s="145" t="s">
        <v>1399</v>
      </c>
    </row>
    <row r="24" spans="1:5" ht="15.75" thickBot="1" x14ac:dyDescent="0.3">
      <c r="A24" s="129" t="s">
        <v>1383</v>
      </c>
      <c r="B24" s="129" t="s">
        <v>1294</v>
      </c>
      <c r="C24" s="129" t="s">
        <v>1323</v>
      </c>
      <c r="E24" s="146" t="s">
        <v>1153</v>
      </c>
    </row>
    <row r="25" spans="1:5" x14ac:dyDescent="0.25">
      <c r="A25" s="129" t="s">
        <v>1390</v>
      </c>
      <c r="B25" s="129" t="s">
        <v>1342</v>
      </c>
      <c r="C25" s="129" t="s">
        <v>1325</v>
      </c>
      <c r="E25" s="147" t="s">
        <v>1218</v>
      </c>
    </row>
    <row r="26" spans="1:5" ht="15.75" thickBot="1" x14ac:dyDescent="0.3">
      <c r="A26" s="149" t="s">
        <v>1393</v>
      </c>
      <c r="B26" s="129" t="s">
        <v>1344</v>
      </c>
      <c r="C26" s="129" t="s">
        <v>1327</v>
      </c>
      <c r="E26" s="145" t="s">
        <v>1262</v>
      </c>
    </row>
    <row r="27" spans="1:5" ht="15.75" thickBot="1" x14ac:dyDescent="0.3">
      <c r="A27" s="138" t="s">
        <v>1574</v>
      </c>
      <c r="B27" s="129" t="s">
        <v>1286</v>
      </c>
      <c r="C27" s="129" t="s">
        <v>1329</v>
      </c>
      <c r="E27" s="146" t="s">
        <v>1157</v>
      </c>
    </row>
    <row r="28" spans="1:5" ht="15.75" thickBot="1" x14ac:dyDescent="0.3">
      <c r="A28" s="142" t="s">
        <v>1175</v>
      </c>
      <c r="B28" s="149" t="s">
        <v>1351</v>
      </c>
      <c r="C28" s="129" t="s">
        <v>1331</v>
      </c>
      <c r="E28" s="147" t="s">
        <v>1181</v>
      </c>
    </row>
    <row r="29" spans="1:5" ht="15.75" thickBot="1" x14ac:dyDescent="0.3">
      <c r="A29" s="129" t="s">
        <v>1179</v>
      </c>
      <c r="B29" s="150"/>
      <c r="C29" s="129" t="s">
        <v>1333</v>
      </c>
      <c r="E29" s="145" t="s">
        <v>1222</v>
      </c>
    </row>
    <row r="30" spans="1:5" ht="15.75" thickBot="1" x14ac:dyDescent="0.3">
      <c r="A30" s="129" t="s">
        <v>1185</v>
      </c>
      <c r="B30" s="150"/>
      <c r="C30" s="129" t="s">
        <v>1340</v>
      </c>
      <c r="E30" s="146" t="s">
        <v>70</v>
      </c>
    </row>
    <row r="31" spans="1:5" x14ac:dyDescent="0.25">
      <c r="A31" s="129" t="s">
        <v>1226</v>
      </c>
      <c r="B31" s="150"/>
      <c r="C31" s="129" t="s">
        <v>1357</v>
      </c>
      <c r="E31" s="147" t="s">
        <v>1298</v>
      </c>
    </row>
    <row r="32" spans="1:5" x14ac:dyDescent="0.25">
      <c r="A32" s="129" t="s">
        <v>1258</v>
      </c>
      <c r="B32" s="150"/>
      <c r="C32" s="129" t="s">
        <v>1359</v>
      </c>
      <c r="E32" s="148" t="s">
        <v>1361</v>
      </c>
    </row>
    <row r="33" spans="1:5" x14ac:dyDescent="0.25">
      <c r="A33" s="129" t="s">
        <v>1264</v>
      </c>
      <c r="B33" s="150"/>
      <c r="C33" s="129" t="s">
        <v>1369</v>
      </c>
      <c r="E33" s="148" t="s">
        <v>1363</v>
      </c>
    </row>
    <row r="34" spans="1:5" ht="15.75" thickBot="1" x14ac:dyDescent="0.3">
      <c r="A34" s="129" t="s">
        <v>1311</v>
      </c>
      <c r="B34" s="150"/>
      <c r="C34" s="149" t="s">
        <v>1401</v>
      </c>
      <c r="E34" s="145" t="s">
        <v>1365</v>
      </c>
    </row>
    <row r="35" spans="1:5" ht="15.75" thickBot="1" x14ac:dyDescent="0.3">
      <c r="A35" s="129" t="s">
        <v>1317</v>
      </c>
      <c r="B35" s="150"/>
      <c r="C35" s="138" t="s">
        <v>1575</v>
      </c>
      <c r="D35" s="140"/>
      <c r="E35" s="151"/>
    </row>
    <row r="36" spans="1:5" x14ac:dyDescent="0.25">
      <c r="A36" s="129" t="s">
        <v>1319</v>
      </c>
      <c r="B36" s="150"/>
      <c r="C36" s="142" t="s">
        <v>1214</v>
      </c>
    </row>
    <row r="37" spans="1:5" x14ac:dyDescent="0.25">
      <c r="A37" s="129" t="s">
        <v>1371</v>
      </c>
      <c r="B37" s="150"/>
      <c r="C37" s="129" t="s">
        <v>1216</v>
      </c>
    </row>
    <row r="38" spans="1:5" x14ac:dyDescent="0.25">
      <c r="A38" s="129" t="s">
        <v>1373</v>
      </c>
      <c r="B38" s="150"/>
      <c r="C38" s="129" t="s">
        <v>1315</v>
      </c>
    </row>
    <row r="39" spans="1:5" ht="15.75" thickBot="1" x14ac:dyDescent="0.3">
      <c r="A39" s="129" t="s">
        <v>1375</v>
      </c>
      <c r="B39" s="150"/>
      <c r="C39" s="149" t="s">
        <v>1355</v>
      </c>
    </row>
    <row r="40" spans="1:5" x14ac:dyDescent="0.25">
      <c r="A40" s="129" t="s">
        <v>1385</v>
      </c>
      <c r="B40" s="150"/>
    </row>
    <row r="41" spans="1:5" ht="15.75" thickBot="1" x14ac:dyDescent="0.3">
      <c r="A41" s="149" t="s">
        <v>1397</v>
      </c>
      <c r="B41" s="150"/>
    </row>
    <row r="42" spans="1:5" x14ac:dyDescent="0.25">
      <c r="B42" s="150"/>
    </row>
    <row r="43" spans="1:5" x14ac:dyDescent="0.25">
      <c r="B43" s="150"/>
    </row>
    <row r="44" spans="1:5" x14ac:dyDescent="0.25">
      <c r="B44" s="150"/>
    </row>
    <row r="45" spans="1:5" x14ac:dyDescent="0.25">
      <c r="B45" s="150"/>
    </row>
    <row r="46" spans="1:5" x14ac:dyDescent="0.25">
      <c r="B46" s="150"/>
    </row>
    <row r="47" spans="1:5" x14ac:dyDescent="0.25">
      <c r="B47" s="150"/>
    </row>
    <row r="48" spans="1:5" x14ac:dyDescent="0.25">
      <c r="B48" s="150"/>
    </row>
    <row r="49" spans="2:2" x14ac:dyDescent="0.25">
      <c r="B49" s="150"/>
    </row>
    <row r="50" spans="2:2" x14ac:dyDescent="0.25">
      <c r="B50" s="150"/>
    </row>
    <row r="51" spans="2:2" x14ac:dyDescent="0.25">
      <c r="B51" s="150"/>
    </row>
    <row r="52" spans="2:2" x14ac:dyDescent="0.25">
      <c r="B52" s="150"/>
    </row>
    <row r="53" spans="2:2" x14ac:dyDescent="0.25">
      <c r="B53" s="150"/>
    </row>
    <row r="54" spans="2:2" x14ac:dyDescent="0.25">
      <c r="B54" s="150"/>
    </row>
    <row r="55" spans="2:2" x14ac:dyDescent="0.25">
      <c r="B55" s="150"/>
    </row>
    <row r="56" spans="2:2" x14ac:dyDescent="0.25">
      <c r="B56" s="150"/>
    </row>
    <row r="57" spans="2:2" x14ac:dyDescent="0.25">
      <c r="B57" s="150"/>
    </row>
    <row r="58" spans="2:2" x14ac:dyDescent="0.25">
      <c r="B58" s="150"/>
    </row>
    <row r="59" spans="2:2" x14ac:dyDescent="0.25">
      <c r="B59" s="150"/>
    </row>
    <row r="60" spans="2:2" x14ac:dyDescent="0.25">
      <c r="B60" s="150"/>
    </row>
    <row r="61" spans="2:2" x14ac:dyDescent="0.25">
      <c r="B61" s="150"/>
    </row>
    <row r="62" spans="2:2" x14ac:dyDescent="0.25">
      <c r="B62" s="150"/>
    </row>
    <row r="63" spans="2:2" x14ac:dyDescent="0.25">
      <c r="B63" s="150"/>
    </row>
    <row r="64" spans="2:2" x14ac:dyDescent="0.25">
      <c r="B64" s="150"/>
    </row>
    <row r="65" spans="2:2" x14ac:dyDescent="0.25">
      <c r="B65" s="150"/>
    </row>
    <row r="66" spans="2:2" x14ac:dyDescent="0.25">
      <c r="B66" s="150"/>
    </row>
    <row r="105" spans="1:2" x14ac:dyDescent="0.25">
      <c r="A105" s="150"/>
      <c r="B105" s="150"/>
    </row>
    <row r="132" spans="1:2" x14ac:dyDescent="0.25">
      <c r="A132" s="150"/>
      <c r="B132" s="150"/>
    </row>
    <row r="133" spans="1:2" x14ac:dyDescent="0.25">
      <c r="A133" s="150"/>
      <c r="B133" s="150"/>
    </row>
  </sheetData>
  <sheetProtection password="C8AB" sheet="1"/>
  <mergeCells count="1">
    <mergeCell ref="A1:E1"/>
  </mergeCells>
  <printOptions horizontalCentered="1"/>
  <pageMargins left="0.70866141732283472" right="0.70866141732283472" top="0.74803149606299213" bottom="0.55118110236220474" header="0.31496062992125984" footer="0.31496062992125984"/>
  <pageSetup paperSize="9" scale="75" orientation="landscape"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60"/>
    <pageSetUpPr fitToPage="1"/>
  </sheetPr>
  <dimension ref="A1:K22"/>
  <sheetViews>
    <sheetView showGridLines="0" zoomScale="85" zoomScaleNormal="85" workbookViewId="0">
      <pane ySplit="10" topLeftCell="A11" activePane="bottomLeft" state="frozen"/>
      <selection activeCell="F5" sqref="F5"/>
      <selection pane="bottomLeft" activeCell="D5" sqref="D5:G5"/>
    </sheetView>
  </sheetViews>
  <sheetFormatPr baseColWidth="10" defaultColWidth="7" defaultRowHeight="14.25" x14ac:dyDescent="0.2"/>
  <cols>
    <col min="1" max="1" width="60.28515625" style="94" customWidth="1"/>
    <col min="2" max="4" width="7" customWidth="1"/>
    <col min="5" max="5" width="8.5703125" customWidth="1"/>
    <col min="6" max="6" width="31.42578125" customWidth="1"/>
    <col min="7" max="7" width="50.85546875" customWidth="1"/>
  </cols>
  <sheetData>
    <row r="1" spans="1:11" x14ac:dyDescent="0.2">
      <c r="D1" s="5"/>
      <c r="E1" s="90"/>
      <c r="F1" s="90"/>
      <c r="G1" s="90"/>
      <c r="H1" s="91"/>
      <c r="I1" s="91"/>
      <c r="J1" s="91"/>
    </row>
    <row r="2" spans="1:11" ht="18" x14ac:dyDescent="0.25">
      <c r="B2" s="270" t="s">
        <v>2324</v>
      </c>
      <c r="D2" s="5"/>
      <c r="E2" s="90"/>
      <c r="F2" s="90"/>
      <c r="G2" s="271" t="s">
        <v>2325</v>
      </c>
      <c r="H2" s="91"/>
      <c r="I2" s="91"/>
      <c r="J2" s="91"/>
    </row>
    <row r="3" spans="1:11" x14ac:dyDescent="0.2">
      <c r="E3" s="90"/>
      <c r="F3" s="90"/>
      <c r="G3" s="90"/>
      <c r="H3" s="91"/>
      <c r="I3" s="91"/>
      <c r="J3" s="91"/>
    </row>
    <row r="4" spans="1:11" x14ac:dyDescent="0.2">
      <c r="C4" s="92"/>
      <c r="D4" s="5"/>
      <c r="E4" s="90"/>
      <c r="F4" s="90"/>
      <c r="G4" s="90"/>
      <c r="H4" s="91"/>
      <c r="I4" s="91"/>
      <c r="J4" s="91"/>
    </row>
    <row r="5" spans="1:11" ht="36" customHeight="1" x14ac:dyDescent="0.25">
      <c r="A5" s="309" t="s">
        <v>2326</v>
      </c>
      <c r="B5" s="309"/>
      <c r="C5" s="309"/>
      <c r="D5" s="320"/>
      <c r="E5" s="321"/>
      <c r="F5" s="321"/>
      <c r="G5" s="322"/>
    </row>
    <row r="6" spans="1:11" ht="15.75" x14ac:dyDescent="0.25">
      <c r="A6" s="329" t="s">
        <v>2327</v>
      </c>
      <c r="B6" s="329"/>
      <c r="C6" s="329"/>
      <c r="D6" s="323"/>
      <c r="E6" s="324"/>
      <c r="F6" s="324"/>
      <c r="G6" s="325"/>
    </row>
    <row r="7" spans="1:11" ht="15.75" x14ac:dyDescent="0.25">
      <c r="A7" s="319" t="s">
        <v>1628</v>
      </c>
      <c r="B7" s="319"/>
      <c r="C7" s="319"/>
      <c r="D7" s="323"/>
      <c r="E7" s="324"/>
      <c r="F7" s="324"/>
      <c r="G7" s="325"/>
    </row>
    <row r="8" spans="1:11" ht="15.75" x14ac:dyDescent="0.25">
      <c r="A8" s="319" t="s">
        <v>2328</v>
      </c>
      <c r="B8" s="319"/>
      <c r="C8" s="319"/>
      <c r="D8" s="323"/>
      <c r="E8" s="324"/>
      <c r="F8" s="324"/>
      <c r="G8" s="325"/>
    </row>
    <row r="9" spans="1:11" ht="15.75" x14ac:dyDescent="0.25">
      <c r="A9" s="319" t="s">
        <v>2329</v>
      </c>
      <c r="B9" s="319"/>
      <c r="C9" s="319"/>
      <c r="D9" s="326"/>
      <c r="E9" s="327"/>
      <c r="F9" s="327"/>
      <c r="G9" s="328"/>
    </row>
    <row r="10" spans="1:11" ht="15" thickBot="1" x14ac:dyDescent="0.25">
      <c r="D10" s="93"/>
      <c r="E10" s="93"/>
      <c r="F10" s="93"/>
    </row>
    <row r="11" spans="1:11" ht="61.5" customHeight="1" thickBot="1" x14ac:dyDescent="0.25">
      <c r="A11" s="95" t="s">
        <v>1598</v>
      </c>
      <c r="B11" s="310"/>
      <c r="C11" s="311"/>
      <c r="D11" s="311"/>
      <c r="E11" s="311"/>
      <c r="F11" s="311"/>
      <c r="G11" s="312"/>
    </row>
    <row r="12" spans="1:11" ht="49.5" customHeight="1" thickBot="1" x14ac:dyDescent="0.25">
      <c r="A12" s="96" t="s">
        <v>2330</v>
      </c>
      <c r="B12" s="310"/>
      <c r="C12" s="311"/>
      <c r="D12" s="311"/>
      <c r="E12" s="311"/>
      <c r="F12" s="311"/>
      <c r="G12" s="312"/>
      <c r="K12" s="5"/>
    </row>
    <row r="13" spans="1:11" ht="57" customHeight="1" thickBot="1" x14ac:dyDescent="0.25">
      <c r="A13" s="95" t="s">
        <v>2331</v>
      </c>
      <c r="B13" s="310"/>
      <c r="C13" s="311"/>
      <c r="D13" s="311"/>
      <c r="E13" s="311"/>
      <c r="F13" s="311"/>
      <c r="G13" s="312"/>
      <c r="H13" s="91"/>
      <c r="I13" s="91"/>
      <c r="J13" s="91"/>
    </row>
    <row r="14" spans="1:11" ht="15.75" customHeight="1" x14ac:dyDescent="0.2">
      <c r="A14" s="330" t="s">
        <v>2332</v>
      </c>
      <c r="B14" s="313"/>
      <c r="C14" s="314"/>
      <c r="D14" s="314"/>
      <c r="E14" s="314"/>
      <c r="F14" s="314"/>
      <c r="G14" s="315"/>
      <c r="H14" s="91"/>
      <c r="I14" s="91"/>
      <c r="J14" s="91"/>
    </row>
    <row r="15" spans="1:11" ht="33" customHeight="1" thickBot="1" x14ac:dyDescent="0.25">
      <c r="A15" s="331"/>
      <c r="B15" s="316"/>
      <c r="C15" s="317"/>
      <c r="D15" s="317"/>
      <c r="E15" s="317"/>
      <c r="F15" s="317"/>
      <c r="G15" s="318"/>
      <c r="H15" s="91"/>
      <c r="I15" s="91"/>
      <c r="J15" s="91"/>
    </row>
    <row r="16" spans="1:11" ht="35.25" customHeight="1" thickBot="1" x14ac:dyDescent="0.25">
      <c r="A16" s="95" t="s">
        <v>2333</v>
      </c>
      <c r="B16" s="310"/>
      <c r="C16" s="311"/>
      <c r="D16" s="311"/>
      <c r="E16" s="311"/>
      <c r="F16" s="311"/>
      <c r="G16" s="312"/>
      <c r="H16" s="91"/>
      <c r="I16" s="91"/>
      <c r="J16" s="91"/>
    </row>
    <row r="17" spans="1:10" ht="15" customHeight="1" x14ac:dyDescent="0.2">
      <c r="A17" s="96" t="s">
        <v>2334</v>
      </c>
      <c r="B17" s="313"/>
      <c r="C17" s="314"/>
      <c r="D17" s="314"/>
      <c r="E17" s="314"/>
      <c r="F17" s="314"/>
      <c r="G17" s="315"/>
      <c r="H17" s="91"/>
      <c r="I17" s="91"/>
      <c r="J17" s="91"/>
    </row>
    <row r="18" spans="1:10" ht="18.75" customHeight="1" thickBot="1" x14ac:dyDescent="0.25">
      <c r="A18" s="272" t="s">
        <v>2335</v>
      </c>
      <c r="B18" s="316"/>
      <c r="C18" s="317"/>
      <c r="D18" s="317"/>
      <c r="E18" s="317"/>
      <c r="F18" s="317"/>
      <c r="G18" s="318"/>
      <c r="H18" s="91"/>
      <c r="I18" s="91"/>
      <c r="J18" s="91"/>
    </row>
    <row r="19" spans="1:10" ht="18.75" customHeight="1" x14ac:dyDescent="0.2">
      <c r="A19" s="96" t="s">
        <v>2336</v>
      </c>
      <c r="B19" s="313"/>
      <c r="C19" s="314"/>
      <c r="D19" s="314"/>
      <c r="E19" s="314"/>
      <c r="F19" s="314"/>
      <c r="G19" s="315"/>
      <c r="H19" s="91"/>
      <c r="I19" s="91"/>
      <c r="J19" s="91"/>
    </row>
    <row r="20" spans="1:10" ht="45.75" customHeight="1" thickBot="1" x14ac:dyDescent="0.25">
      <c r="A20" s="272" t="s">
        <v>2337</v>
      </c>
      <c r="B20" s="316"/>
      <c r="C20" s="317"/>
      <c r="D20" s="317"/>
      <c r="E20" s="317"/>
      <c r="F20" s="317"/>
      <c r="G20" s="318"/>
      <c r="H20" s="91"/>
      <c r="I20" s="91"/>
      <c r="J20" s="91"/>
    </row>
    <row r="21" spans="1:10" ht="81.75" customHeight="1" thickBot="1" x14ac:dyDescent="0.25">
      <c r="A21" s="95" t="s">
        <v>2338</v>
      </c>
      <c r="B21" s="310"/>
      <c r="C21" s="311"/>
      <c r="D21" s="311"/>
      <c r="E21" s="311"/>
      <c r="F21" s="311"/>
      <c r="G21" s="312"/>
      <c r="H21" s="91"/>
      <c r="I21" s="91"/>
      <c r="J21" s="91"/>
    </row>
    <row r="22" spans="1:10" ht="75" customHeight="1" thickBot="1" x14ac:dyDescent="0.25">
      <c r="A22" s="95" t="s">
        <v>2339</v>
      </c>
      <c r="B22" s="310"/>
      <c r="C22" s="311"/>
      <c r="D22" s="311"/>
      <c r="E22" s="311"/>
      <c r="F22" s="311"/>
      <c r="G22" s="312"/>
      <c r="H22" s="91"/>
      <c r="I22" s="91"/>
      <c r="J22" s="91"/>
    </row>
  </sheetData>
  <sheetProtection formatColumns="0" formatRows="0" selectLockedCells="1"/>
  <mergeCells count="20">
    <mergeCell ref="B21:G21"/>
    <mergeCell ref="A8:C8"/>
    <mergeCell ref="B22:G22"/>
    <mergeCell ref="A14:A15"/>
    <mergeCell ref="B16:G16"/>
    <mergeCell ref="B17:G18"/>
    <mergeCell ref="B19:G20"/>
    <mergeCell ref="A5:C5"/>
    <mergeCell ref="B11:G11"/>
    <mergeCell ref="B12:G12"/>
    <mergeCell ref="B13:G13"/>
    <mergeCell ref="B14:G15"/>
    <mergeCell ref="A7:C7"/>
    <mergeCell ref="A9:C9"/>
    <mergeCell ref="D5:G5"/>
    <mergeCell ref="D6:G6"/>
    <mergeCell ref="D7:G7"/>
    <mergeCell ref="D8:G8"/>
    <mergeCell ref="D9:G9"/>
    <mergeCell ref="A6:C6"/>
  </mergeCells>
  <phoneticPr fontId="8" type="noConversion"/>
  <pageMargins left="0.36" right="0.28000000000000003" top="0.25" bottom="0.22" header="0.23" footer="0.16"/>
  <pageSetup paperSize="8" orientation="landscape" horizontalDpi="300" verticalDpi="300" r:id="rId1"/>
  <headerFooter alignWithMargins="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1"/>
    <pageSetUpPr fitToPage="1"/>
  </sheetPr>
  <dimension ref="A1:C28"/>
  <sheetViews>
    <sheetView workbookViewId="0">
      <selection activeCell="C25" sqref="C25"/>
    </sheetView>
  </sheetViews>
  <sheetFormatPr baseColWidth="10" defaultColWidth="11.42578125" defaultRowHeight="15" x14ac:dyDescent="0.25"/>
  <cols>
    <col min="1" max="1" width="49.85546875" style="123" bestFit="1" customWidth="1"/>
    <col min="2" max="2" width="49.85546875" style="123" customWidth="1"/>
    <col min="3" max="3" width="55.42578125" style="123" customWidth="1"/>
    <col min="4" max="16384" width="11.42578125" style="123"/>
  </cols>
  <sheetData>
    <row r="1" spans="1:3" ht="27.75" x14ac:dyDescent="0.25">
      <c r="A1" s="341" t="s">
        <v>1582</v>
      </c>
      <c r="B1" s="341"/>
      <c r="C1" s="341"/>
    </row>
    <row r="2" spans="1:3" ht="15.75" thickBot="1" x14ac:dyDescent="0.3"/>
    <row r="3" spans="1:3" ht="15.75" thickBot="1" x14ac:dyDescent="0.3">
      <c r="A3" s="124" t="s">
        <v>1533</v>
      </c>
      <c r="B3" s="125" t="s">
        <v>1536</v>
      </c>
      <c r="C3" s="124" t="s">
        <v>1562</v>
      </c>
    </row>
    <row r="4" spans="1:3" x14ac:dyDescent="0.25">
      <c r="A4" s="126" t="s">
        <v>2214</v>
      </c>
      <c r="B4" s="127" t="s">
        <v>2236</v>
      </c>
      <c r="C4" s="126" t="s">
        <v>2245</v>
      </c>
    </row>
    <row r="5" spans="1:3" x14ac:dyDescent="0.25">
      <c r="A5" s="128" t="s">
        <v>2216</v>
      </c>
      <c r="B5" s="131" t="s">
        <v>2237</v>
      </c>
      <c r="C5" s="128" t="s">
        <v>2254</v>
      </c>
    </row>
    <row r="6" spans="1:3" x14ac:dyDescent="0.25">
      <c r="A6" s="128" t="s">
        <v>2217</v>
      </c>
      <c r="B6" s="131" t="s">
        <v>2238</v>
      </c>
      <c r="C6" s="128" t="s">
        <v>2255</v>
      </c>
    </row>
    <row r="7" spans="1:3" x14ac:dyDescent="0.25">
      <c r="A7" s="128" t="s">
        <v>2218</v>
      </c>
      <c r="B7" s="131" t="s">
        <v>2239</v>
      </c>
      <c r="C7" s="128" t="s">
        <v>2256</v>
      </c>
    </row>
    <row r="8" spans="1:3" x14ac:dyDescent="0.25">
      <c r="A8" s="128" t="s">
        <v>2219</v>
      </c>
      <c r="B8" s="128" t="s">
        <v>2240</v>
      </c>
      <c r="C8" s="128" t="s">
        <v>2257</v>
      </c>
    </row>
    <row r="9" spans="1:3" x14ac:dyDescent="0.25">
      <c r="A9" s="128" t="s">
        <v>2220</v>
      </c>
      <c r="B9" s="126" t="s">
        <v>2241</v>
      </c>
      <c r="C9" s="128" t="s">
        <v>2258</v>
      </c>
    </row>
    <row r="10" spans="1:3" x14ac:dyDescent="0.25">
      <c r="A10" s="128" t="s">
        <v>2221</v>
      </c>
      <c r="B10" s="126" t="s">
        <v>2242</v>
      </c>
      <c r="C10" s="128" t="s">
        <v>2259</v>
      </c>
    </row>
    <row r="11" spans="1:3" x14ac:dyDescent="0.25">
      <c r="A11" s="128" t="s">
        <v>1412</v>
      </c>
      <c r="B11" s="126" t="s">
        <v>2243</v>
      </c>
      <c r="C11" s="128" t="s">
        <v>2260</v>
      </c>
    </row>
    <row r="12" spans="1:3" x14ac:dyDescent="0.25">
      <c r="A12" s="128" t="s">
        <v>2222</v>
      </c>
      <c r="B12" s="126" t="s">
        <v>2235</v>
      </c>
      <c r="C12" s="128" t="s">
        <v>2261</v>
      </c>
    </row>
    <row r="13" spans="1:3" ht="15.75" thickBot="1" x14ac:dyDescent="0.3">
      <c r="A13" s="129" t="s">
        <v>2215</v>
      </c>
      <c r="B13" s="130"/>
      <c r="C13" s="128" t="s">
        <v>2246</v>
      </c>
    </row>
    <row r="14" spans="1:3" ht="15.75" thickBot="1" x14ac:dyDescent="0.3">
      <c r="A14" s="128" t="s">
        <v>1563</v>
      </c>
      <c r="B14" s="124" t="s">
        <v>1437</v>
      </c>
      <c r="C14" s="128" t="s">
        <v>2247</v>
      </c>
    </row>
    <row r="15" spans="1:3" ht="15.75" thickBot="1" x14ac:dyDescent="0.3">
      <c r="A15" s="131"/>
      <c r="B15" s="132" t="s">
        <v>2244</v>
      </c>
      <c r="C15" s="128" t="s">
        <v>2248</v>
      </c>
    </row>
    <row r="16" spans="1:3" ht="15.75" thickBot="1" x14ac:dyDescent="0.3">
      <c r="A16" s="124" t="s">
        <v>1534</v>
      </c>
      <c r="B16" s="133"/>
      <c r="C16" s="128" t="s">
        <v>2249</v>
      </c>
    </row>
    <row r="17" spans="1:3" x14ac:dyDescent="0.25">
      <c r="A17" s="126" t="s">
        <v>2223</v>
      </c>
      <c r="C17" s="128" t="s">
        <v>2250</v>
      </c>
    </row>
    <row r="18" spans="1:3" x14ac:dyDescent="0.25">
      <c r="A18" s="128" t="s">
        <v>2224</v>
      </c>
      <c r="C18" s="128" t="s">
        <v>2251</v>
      </c>
    </row>
    <row r="19" spans="1:3" x14ac:dyDescent="0.25">
      <c r="A19" s="128" t="s">
        <v>2225</v>
      </c>
      <c r="C19" s="128" t="s">
        <v>2252</v>
      </c>
    </row>
    <row r="20" spans="1:3" ht="15.75" thickBot="1" x14ac:dyDescent="0.3">
      <c r="A20" s="128" t="s">
        <v>2226</v>
      </c>
      <c r="C20" s="134" t="s">
        <v>2253</v>
      </c>
    </row>
    <row r="21" spans="1:3" x14ac:dyDescent="0.25">
      <c r="A21" s="128" t="s">
        <v>2227</v>
      </c>
    </row>
    <row r="22" spans="1:3" x14ac:dyDescent="0.25">
      <c r="A22" s="128" t="s">
        <v>2228</v>
      </c>
    </row>
    <row r="23" spans="1:3" x14ac:dyDescent="0.25">
      <c r="A23" s="128" t="s">
        <v>2229</v>
      </c>
    </row>
    <row r="24" spans="1:3" x14ac:dyDescent="0.25">
      <c r="A24" s="128" t="s">
        <v>1564</v>
      </c>
    </row>
    <row r="25" spans="1:3" x14ac:dyDescent="0.25">
      <c r="A25" s="128" t="s">
        <v>1426</v>
      </c>
    </row>
    <row r="26" spans="1:3" x14ac:dyDescent="0.25">
      <c r="A26" s="128" t="s">
        <v>1565</v>
      </c>
    </row>
    <row r="27" spans="1:3" ht="15.75" thickBot="1" x14ac:dyDescent="0.3">
      <c r="A27" s="132" t="s">
        <v>1605</v>
      </c>
    </row>
    <row r="28" spans="1:3" x14ac:dyDescent="0.25">
      <c r="B28" s="133"/>
    </row>
  </sheetData>
  <sheetProtection password="E35D" sheet="1"/>
  <mergeCells count="1">
    <mergeCell ref="A1:C1"/>
  </mergeCells>
  <printOptions horizontalCentered="1"/>
  <pageMargins left="0.31496062992125984" right="0.31496062992125984" top="0.74803149606299213" bottom="0.35433070866141736" header="0.31496062992125984" footer="0.31496062992125984"/>
  <pageSetup paperSize="9" scale="92" orientation="landscape" horizontalDpi="300" verticalDpi="3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B5"/>
  <sheetViews>
    <sheetView workbookViewId="0">
      <selection activeCell="A6" sqref="A6"/>
    </sheetView>
  </sheetViews>
  <sheetFormatPr baseColWidth="10" defaultColWidth="9.140625" defaultRowHeight="12.75" x14ac:dyDescent="0.2"/>
  <cols>
    <col min="1" max="1" width="20.5703125" bestFit="1" customWidth="1"/>
    <col min="2" max="2" width="14" bestFit="1" customWidth="1"/>
  </cols>
  <sheetData>
    <row r="1" spans="1:2" x14ac:dyDescent="0.2">
      <c r="A1" s="1" t="s">
        <v>1335</v>
      </c>
      <c r="B1" s="1" t="s">
        <v>96</v>
      </c>
    </row>
    <row r="2" spans="1:2" x14ac:dyDescent="0.2">
      <c r="A2" s="263" t="s">
        <v>2377</v>
      </c>
      <c r="B2" t="s">
        <v>1336</v>
      </c>
    </row>
    <row r="3" spans="1:2" x14ac:dyDescent="0.2">
      <c r="A3" s="263" t="s">
        <v>2378</v>
      </c>
      <c r="B3" t="s">
        <v>1337</v>
      </c>
    </row>
    <row r="4" spans="1:2" x14ac:dyDescent="0.2">
      <c r="A4" s="263" t="s">
        <v>2379</v>
      </c>
      <c r="B4" t="s">
        <v>1338</v>
      </c>
    </row>
    <row r="5" spans="1:2" x14ac:dyDescent="0.2">
      <c r="A5" s="263" t="s">
        <v>2380</v>
      </c>
      <c r="B5" t="s">
        <v>1339</v>
      </c>
    </row>
  </sheetData>
  <phoneticPr fontId="8" type="noConversion"/>
  <pageMargins left="0.75" right="0.75" top="1" bottom="1" header="0.5" footer="0.5"/>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0"/>
  <sheetViews>
    <sheetView tabSelected="1" showWhiteSpace="0" zoomScale="80" zoomScaleNormal="80" zoomScaleSheetLayoutView="100" workbookViewId="0">
      <selection activeCell="I1" sqref="I1:AM4"/>
    </sheetView>
  </sheetViews>
  <sheetFormatPr baseColWidth="10" defaultColWidth="11.28515625" defaultRowHeight="12.75" x14ac:dyDescent="0.2"/>
  <cols>
    <col min="1" max="5" width="4.140625" customWidth="1"/>
    <col min="6" max="23" width="2.42578125" customWidth="1"/>
    <col min="24" max="43" width="4.85546875" customWidth="1"/>
  </cols>
  <sheetData>
    <row r="1" spans="1:43" ht="12.75" customHeight="1" x14ac:dyDescent="0.2">
      <c r="A1" s="370"/>
      <c r="B1" s="371"/>
      <c r="C1" s="371"/>
      <c r="D1" s="371"/>
      <c r="E1" s="371"/>
      <c r="F1" s="371"/>
      <c r="G1" s="371"/>
      <c r="H1" s="371"/>
      <c r="I1" s="389" t="s">
        <v>2470</v>
      </c>
      <c r="J1" s="390"/>
      <c r="K1" s="390"/>
      <c r="L1" s="390"/>
      <c r="M1" s="390"/>
      <c r="N1" s="390"/>
      <c r="O1" s="390"/>
      <c r="P1" s="390"/>
      <c r="Q1" s="390"/>
      <c r="R1" s="390"/>
      <c r="S1" s="390"/>
      <c r="T1" s="390"/>
      <c r="U1" s="390"/>
      <c r="V1" s="390"/>
      <c r="W1" s="390"/>
      <c r="X1" s="390"/>
      <c r="Y1" s="390"/>
      <c r="Z1" s="390"/>
      <c r="AA1" s="390"/>
      <c r="AB1" s="390"/>
      <c r="AC1" s="390"/>
      <c r="AD1" s="390"/>
      <c r="AE1" s="390"/>
      <c r="AF1" s="390"/>
      <c r="AG1" s="390"/>
      <c r="AH1" s="390"/>
      <c r="AI1" s="390"/>
      <c r="AJ1" s="390"/>
      <c r="AK1" s="390"/>
      <c r="AL1" s="390"/>
      <c r="AM1" s="391"/>
      <c r="AN1" s="383" t="s">
        <v>2475</v>
      </c>
      <c r="AO1" s="383"/>
      <c r="AP1" s="383"/>
      <c r="AQ1" s="384"/>
    </row>
    <row r="2" spans="1:43" ht="12.75" customHeight="1" x14ac:dyDescent="0.2">
      <c r="A2" s="372"/>
      <c r="B2" s="373"/>
      <c r="C2" s="373"/>
      <c r="D2" s="373"/>
      <c r="E2" s="373"/>
      <c r="F2" s="373"/>
      <c r="G2" s="373"/>
      <c r="H2" s="373"/>
      <c r="I2" s="392"/>
      <c r="J2" s="393"/>
      <c r="K2" s="393"/>
      <c r="L2" s="393"/>
      <c r="M2" s="393"/>
      <c r="N2" s="393"/>
      <c r="O2" s="393"/>
      <c r="P2" s="393"/>
      <c r="Q2" s="393"/>
      <c r="R2" s="393"/>
      <c r="S2" s="393"/>
      <c r="T2" s="393"/>
      <c r="U2" s="393"/>
      <c r="V2" s="393"/>
      <c r="W2" s="393"/>
      <c r="X2" s="393"/>
      <c r="Y2" s="393"/>
      <c r="Z2" s="393"/>
      <c r="AA2" s="393"/>
      <c r="AB2" s="393"/>
      <c r="AC2" s="393"/>
      <c r="AD2" s="393"/>
      <c r="AE2" s="393"/>
      <c r="AF2" s="393"/>
      <c r="AG2" s="393"/>
      <c r="AH2" s="393"/>
      <c r="AI2" s="393"/>
      <c r="AJ2" s="393"/>
      <c r="AK2" s="393"/>
      <c r="AL2" s="393"/>
      <c r="AM2" s="394"/>
      <c r="AN2" s="385"/>
      <c r="AO2" s="385"/>
      <c r="AP2" s="385"/>
      <c r="AQ2" s="386"/>
    </row>
    <row r="3" spans="1:43" ht="12.75" customHeight="1" x14ac:dyDescent="0.2">
      <c r="A3" s="372"/>
      <c r="B3" s="373"/>
      <c r="C3" s="373"/>
      <c r="D3" s="373"/>
      <c r="E3" s="373"/>
      <c r="F3" s="373"/>
      <c r="G3" s="373"/>
      <c r="H3" s="373"/>
      <c r="I3" s="392"/>
      <c r="J3" s="393"/>
      <c r="K3" s="393"/>
      <c r="L3" s="393"/>
      <c r="M3" s="393"/>
      <c r="N3" s="393"/>
      <c r="O3" s="393"/>
      <c r="P3" s="393"/>
      <c r="Q3" s="393"/>
      <c r="R3" s="393"/>
      <c r="S3" s="393"/>
      <c r="T3" s="393"/>
      <c r="U3" s="393"/>
      <c r="V3" s="393"/>
      <c r="W3" s="393"/>
      <c r="X3" s="393"/>
      <c r="Y3" s="393"/>
      <c r="Z3" s="393"/>
      <c r="AA3" s="393"/>
      <c r="AB3" s="393"/>
      <c r="AC3" s="393"/>
      <c r="AD3" s="393"/>
      <c r="AE3" s="393"/>
      <c r="AF3" s="393"/>
      <c r="AG3" s="393"/>
      <c r="AH3" s="393"/>
      <c r="AI3" s="393"/>
      <c r="AJ3" s="393"/>
      <c r="AK3" s="393"/>
      <c r="AL3" s="393"/>
      <c r="AM3" s="394"/>
      <c r="AN3" s="385"/>
      <c r="AO3" s="385"/>
      <c r="AP3" s="385"/>
      <c r="AQ3" s="386"/>
    </row>
    <row r="4" spans="1:43" ht="12.75" customHeight="1" x14ac:dyDescent="0.2">
      <c r="A4" s="374"/>
      <c r="B4" s="375"/>
      <c r="C4" s="375"/>
      <c r="D4" s="375"/>
      <c r="E4" s="375"/>
      <c r="F4" s="375"/>
      <c r="G4" s="375"/>
      <c r="H4" s="375"/>
      <c r="I4" s="395"/>
      <c r="J4" s="396"/>
      <c r="K4" s="396"/>
      <c r="L4" s="396"/>
      <c r="M4" s="396"/>
      <c r="N4" s="396"/>
      <c r="O4" s="396"/>
      <c r="P4" s="396"/>
      <c r="Q4" s="396"/>
      <c r="R4" s="396"/>
      <c r="S4" s="396"/>
      <c r="T4" s="396"/>
      <c r="U4" s="396"/>
      <c r="V4" s="396"/>
      <c r="W4" s="396"/>
      <c r="X4" s="396"/>
      <c r="Y4" s="396"/>
      <c r="Z4" s="396"/>
      <c r="AA4" s="396"/>
      <c r="AB4" s="396"/>
      <c r="AC4" s="396"/>
      <c r="AD4" s="396"/>
      <c r="AE4" s="396"/>
      <c r="AF4" s="396"/>
      <c r="AG4" s="396"/>
      <c r="AH4" s="396"/>
      <c r="AI4" s="396"/>
      <c r="AJ4" s="396"/>
      <c r="AK4" s="396"/>
      <c r="AL4" s="396"/>
      <c r="AM4" s="397"/>
      <c r="AN4" s="387"/>
      <c r="AO4" s="387"/>
      <c r="AP4" s="387"/>
      <c r="AQ4" s="388"/>
    </row>
    <row r="5" spans="1:43" ht="5.25" customHeight="1" x14ac:dyDescent="0.2">
      <c r="A5" s="301"/>
      <c r="B5" s="301"/>
      <c r="C5" s="301"/>
      <c r="D5" s="301"/>
      <c r="E5" s="301"/>
      <c r="F5" s="301"/>
      <c r="G5" s="301"/>
      <c r="H5" s="301"/>
      <c r="I5" s="299"/>
      <c r="J5" s="299"/>
      <c r="K5" s="299"/>
      <c r="L5" s="299"/>
      <c r="M5" s="299"/>
      <c r="N5" s="299"/>
      <c r="O5" s="299"/>
      <c r="P5" s="299"/>
      <c r="Q5" s="299"/>
      <c r="R5" s="299"/>
      <c r="S5" s="299"/>
      <c r="T5" s="299"/>
      <c r="U5" s="299"/>
      <c r="V5" s="299"/>
      <c r="W5" s="299"/>
      <c r="X5" s="299"/>
      <c r="Y5" s="299"/>
      <c r="Z5" s="299"/>
      <c r="AA5" s="299"/>
      <c r="AB5" s="299"/>
      <c r="AC5" s="299"/>
      <c r="AD5" s="299"/>
      <c r="AE5" s="299"/>
      <c r="AF5" s="299"/>
      <c r="AG5" s="299"/>
      <c r="AH5" s="300"/>
      <c r="AI5" s="299"/>
      <c r="AJ5" s="299"/>
      <c r="AK5" s="299"/>
      <c r="AL5" s="299"/>
      <c r="AM5" s="299"/>
      <c r="AN5" s="299"/>
      <c r="AO5" s="299"/>
      <c r="AP5" s="300"/>
      <c r="AQ5" s="300"/>
    </row>
    <row r="6" spans="1:43" s="297" customFormat="1" ht="16.5" customHeight="1" x14ac:dyDescent="0.2">
      <c r="A6" s="376" t="s">
        <v>2479</v>
      </c>
      <c r="B6" s="376"/>
      <c r="C6" s="376"/>
      <c r="D6" s="376"/>
      <c r="E6" s="376"/>
      <c r="F6" s="376"/>
      <c r="G6" s="377"/>
      <c r="H6" s="378" t="s">
        <v>2509</v>
      </c>
      <c r="I6" s="379"/>
      <c r="J6" s="379"/>
      <c r="K6" s="379"/>
      <c r="L6" s="379"/>
      <c r="M6" s="379"/>
      <c r="N6" s="379"/>
      <c r="O6" s="379"/>
      <c r="P6" s="379"/>
      <c r="Q6" s="379"/>
      <c r="R6" s="379"/>
      <c r="S6" s="379"/>
      <c r="T6" s="379"/>
      <c r="U6" s="379"/>
      <c r="V6" s="379"/>
      <c r="W6" s="379"/>
      <c r="X6" s="379"/>
      <c r="Y6" s="379"/>
      <c r="Z6" s="379"/>
      <c r="AA6" s="379"/>
      <c r="AB6" s="379"/>
      <c r="AC6" s="379"/>
      <c r="AD6" s="379"/>
      <c r="AE6" s="379"/>
      <c r="AF6" s="379"/>
      <c r="AG6" s="379"/>
      <c r="AH6" s="379"/>
      <c r="AI6" s="379"/>
      <c r="AJ6" s="379"/>
      <c r="AK6" s="379"/>
      <c r="AL6" s="379"/>
      <c r="AM6" s="379"/>
      <c r="AN6" s="379"/>
      <c r="AO6" s="379"/>
      <c r="AP6" s="379"/>
      <c r="AQ6" s="380"/>
    </row>
    <row r="7" spans="1:43" s="297" customFormat="1" ht="6.75" customHeight="1" x14ac:dyDescent="0.2">
      <c r="A7" s="298"/>
      <c r="B7" s="298"/>
      <c r="C7" s="298"/>
      <c r="D7" s="298"/>
      <c r="E7" s="298"/>
      <c r="F7" s="298"/>
      <c r="G7" s="298"/>
      <c r="H7" s="298"/>
      <c r="I7" s="298"/>
      <c r="J7" s="299"/>
      <c r="K7" s="299"/>
      <c r="L7" s="299"/>
      <c r="M7" s="299"/>
      <c r="N7" s="299"/>
      <c r="O7" s="299"/>
      <c r="P7" s="299"/>
      <c r="Q7" s="299"/>
      <c r="R7" s="299"/>
      <c r="S7" s="299"/>
      <c r="T7" s="299"/>
      <c r="U7" s="299"/>
      <c r="V7" s="299"/>
      <c r="W7" s="299"/>
      <c r="X7" s="299"/>
      <c r="Y7" s="299"/>
      <c r="Z7" s="299"/>
      <c r="AA7" s="299"/>
      <c r="AB7" s="299"/>
      <c r="AC7" s="299"/>
      <c r="AD7" s="299"/>
      <c r="AE7" s="299"/>
      <c r="AF7" s="299"/>
      <c r="AG7" s="299"/>
      <c r="AH7" s="299"/>
      <c r="AI7" s="299"/>
      <c r="AJ7" s="299"/>
      <c r="AK7" s="299"/>
      <c r="AL7" s="299"/>
      <c r="AM7" s="299"/>
      <c r="AN7" s="299"/>
      <c r="AO7" s="299"/>
      <c r="AP7" s="299"/>
      <c r="AQ7" s="300"/>
    </row>
    <row r="8" spans="1:43" s="297" customFormat="1" ht="15" customHeight="1" x14ac:dyDescent="0.2">
      <c r="A8" s="382" t="s">
        <v>2480</v>
      </c>
      <c r="B8" s="382"/>
      <c r="C8" s="382"/>
      <c r="D8" s="382"/>
      <c r="E8" s="382"/>
      <c r="F8" s="382"/>
      <c r="G8" s="382"/>
      <c r="H8" s="378" t="s">
        <v>2510</v>
      </c>
      <c r="I8" s="401"/>
      <c r="J8" s="401"/>
      <c r="K8" s="401"/>
      <c r="L8" s="401"/>
      <c r="M8" s="401"/>
      <c r="N8" s="401"/>
      <c r="O8" s="401"/>
      <c r="P8" s="401"/>
      <c r="Q8" s="401"/>
      <c r="R8" s="401"/>
      <c r="S8" s="401"/>
      <c r="T8" s="401"/>
      <c r="U8" s="401"/>
      <c r="V8" s="401"/>
      <c r="W8" s="401"/>
      <c r="X8" s="401"/>
      <c r="Y8" s="401"/>
      <c r="Z8" s="401"/>
      <c r="AA8" s="401"/>
      <c r="AB8" s="401"/>
      <c r="AC8" s="401"/>
      <c r="AD8" s="401"/>
      <c r="AE8" s="401"/>
      <c r="AF8" s="401"/>
      <c r="AG8" s="401"/>
      <c r="AH8" s="401"/>
      <c r="AI8" s="401"/>
      <c r="AJ8" s="401"/>
      <c r="AK8" s="401"/>
      <c r="AL8" s="401"/>
      <c r="AM8" s="303"/>
      <c r="AN8" s="302" t="s">
        <v>2481</v>
      </c>
      <c r="AO8" s="398">
        <v>42962</v>
      </c>
      <c r="AP8" s="399"/>
      <c r="AQ8" s="400"/>
    </row>
    <row r="9" spans="1:43" ht="5.25" customHeight="1" x14ac:dyDescent="0.2">
      <c r="A9" s="285"/>
      <c r="B9" s="285"/>
      <c r="C9" s="285"/>
      <c r="D9" s="285"/>
      <c r="E9" s="285"/>
      <c r="F9" s="285"/>
      <c r="G9" s="285"/>
      <c r="H9" s="285"/>
      <c r="I9" s="285"/>
      <c r="J9" s="285"/>
      <c r="K9" s="285"/>
      <c r="L9" s="285"/>
      <c r="M9" s="285"/>
      <c r="N9" s="285"/>
      <c r="O9" s="285"/>
      <c r="P9" s="285"/>
      <c r="Q9" s="285"/>
      <c r="R9" s="285"/>
      <c r="S9" s="285"/>
      <c r="T9" s="285"/>
      <c r="U9" s="285"/>
      <c r="V9" s="285"/>
      <c r="W9" s="285"/>
      <c r="X9" s="285"/>
      <c r="Y9" s="285"/>
      <c r="Z9" s="285"/>
      <c r="AA9" s="285"/>
      <c r="AB9" s="285"/>
      <c r="AC9" s="285"/>
      <c r="AD9" s="285"/>
      <c r="AE9" s="285"/>
      <c r="AF9" s="285"/>
      <c r="AG9" s="285"/>
      <c r="AH9" s="285"/>
      <c r="AI9" s="285"/>
      <c r="AJ9" s="285"/>
      <c r="AK9" s="285"/>
      <c r="AL9" s="285"/>
      <c r="AM9" s="285"/>
      <c r="AN9" s="285"/>
      <c r="AO9" s="285"/>
      <c r="AP9" s="285"/>
      <c r="AQ9" s="285"/>
    </row>
    <row r="10" spans="1:43" ht="15" customHeight="1" x14ac:dyDescent="0.2">
      <c r="A10" s="292"/>
      <c r="B10" s="286"/>
      <c r="C10" s="286"/>
      <c r="D10" s="286"/>
      <c r="E10" s="286"/>
      <c r="F10" s="286"/>
      <c r="G10" s="286"/>
      <c r="H10" s="286"/>
      <c r="I10" s="286"/>
      <c r="J10" s="286"/>
      <c r="K10" s="286"/>
      <c r="L10" s="286"/>
      <c r="M10" s="287"/>
      <c r="N10" s="287"/>
      <c r="O10" s="286"/>
      <c r="P10" s="287"/>
      <c r="Q10" s="287"/>
      <c r="R10" s="286"/>
      <c r="S10" s="287"/>
      <c r="T10" s="287"/>
      <c r="U10" s="286"/>
      <c r="V10" s="287"/>
      <c r="W10" s="287"/>
      <c r="X10" s="345" t="s">
        <v>2486</v>
      </c>
      <c r="Y10" s="345" t="s">
        <v>2488</v>
      </c>
      <c r="Z10" s="345" t="s">
        <v>2489</v>
      </c>
      <c r="AA10" s="345" t="s">
        <v>2508</v>
      </c>
      <c r="AB10" s="406" t="s">
        <v>2490</v>
      </c>
      <c r="AC10" s="409"/>
      <c r="AD10" s="406"/>
      <c r="AE10" s="406"/>
      <c r="AF10" s="345"/>
      <c r="AG10" s="345"/>
      <c r="AH10" s="345"/>
      <c r="AI10" s="345"/>
      <c r="AJ10" s="345"/>
      <c r="AK10" s="345"/>
      <c r="AL10" s="345"/>
      <c r="AM10" s="345"/>
      <c r="AN10" s="345"/>
      <c r="AO10" s="345"/>
      <c r="AP10" s="345"/>
      <c r="AQ10" s="381"/>
    </row>
    <row r="11" spans="1:43" ht="15" customHeight="1" x14ac:dyDescent="0.2">
      <c r="A11" s="293"/>
      <c r="B11" s="288"/>
      <c r="C11" s="288"/>
      <c r="D11" s="288"/>
      <c r="E11" s="288"/>
      <c r="F11" s="288"/>
      <c r="G11" s="288"/>
      <c r="H11" s="288"/>
      <c r="I11" s="288"/>
      <c r="J11" s="288"/>
      <c r="K11" s="288"/>
      <c r="L11" s="289"/>
      <c r="M11" s="289"/>
      <c r="N11" s="289"/>
      <c r="O11" s="289"/>
      <c r="P11" s="289"/>
      <c r="Q11" s="289"/>
      <c r="R11" s="289"/>
      <c r="S11" s="289"/>
      <c r="T11" s="289"/>
      <c r="U11" s="289"/>
      <c r="V11" s="288"/>
      <c r="W11" s="5"/>
      <c r="X11" s="346"/>
      <c r="Y11" s="346"/>
      <c r="Z11" s="346"/>
      <c r="AA11" s="346"/>
      <c r="AB11" s="407"/>
      <c r="AC11" s="410"/>
      <c r="AD11" s="407"/>
      <c r="AE11" s="407"/>
      <c r="AF11" s="346"/>
      <c r="AG11" s="346"/>
      <c r="AH11" s="346"/>
      <c r="AI11" s="346"/>
      <c r="AJ11" s="346"/>
      <c r="AK11" s="346"/>
      <c r="AL11" s="346"/>
      <c r="AM11" s="346"/>
      <c r="AN11" s="346"/>
      <c r="AO11" s="346"/>
      <c r="AP11" s="346"/>
      <c r="AQ11" s="381"/>
    </row>
    <row r="12" spans="1:43" ht="15" customHeight="1" x14ac:dyDescent="0.2">
      <c r="A12" s="293"/>
      <c r="B12" s="288"/>
      <c r="C12" s="288"/>
      <c r="D12" s="288"/>
      <c r="E12" s="288"/>
      <c r="F12" s="288"/>
      <c r="G12" s="288"/>
      <c r="H12" s="288"/>
      <c r="I12" s="288"/>
      <c r="J12" s="288"/>
      <c r="K12" s="288"/>
      <c r="L12" s="289"/>
      <c r="M12" s="289"/>
      <c r="N12" s="289"/>
      <c r="O12" s="289"/>
      <c r="P12" s="289"/>
      <c r="Q12" s="289"/>
      <c r="R12" s="289"/>
      <c r="S12" s="289"/>
      <c r="T12" s="289"/>
      <c r="U12" s="289"/>
      <c r="V12" s="289"/>
      <c r="W12" s="289"/>
      <c r="X12" s="346"/>
      <c r="Y12" s="346"/>
      <c r="Z12" s="346"/>
      <c r="AA12" s="346"/>
      <c r="AB12" s="407"/>
      <c r="AC12" s="410"/>
      <c r="AD12" s="407"/>
      <c r="AE12" s="407"/>
      <c r="AF12" s="346"/>
      <c r="AG12" s="346"/>
      <c r="AH12" s="346"/>
      <c r="AI12" s="346"/>
      <c r="AJ12" s="346"/>
      <c r="AK12" s="346"/>
      <c r="AL12" s="346"/>
      <c r="AM12" s="346"/>
      <c r="AN12" s="346"/>
      <c r="AO12" s="346"/>
      <c r="AP12" s="346"/>
      <c r="AQ12" s="381"/>
    </row>
    <row r="13" spans="1:43" ht="15" customHeight="1" x14ac:dyDescent="0.2">
      <c r="A13" s="293"/>
      <c r="B13" s="288"/>
      <c r="C13" s="288"/>
      <c r="D13" s="288"/>
      <c r="E13" s="288"/>
      <c r="F13" s="288"/>
      <c r="G13" s="288"/>
      <c r="H13" s="288"/>
      <c r="I13" s="288"/>
      <c r="J13" s="288"/>
      <c r="K13" s="288"/>
      <c r="L13" s="289"/>
      <c r="M13" s="289"/>
      <c r="N13" s="289"/>
      <c r="O13" s="289"/>
      <c r="P13" s="289"/>
      <c r="Q13" s="289"/>
      <c r="R13" s="289"/>
      <c r="S13" s="289"/>
      <c r="T13" s="289"/>
      <c r="U13" s="289"/>
      <c r="V13" s="289"/>
      <c r="W13" s="289"/>
      <c r="X13" s="346"/>
      <c r="Y13" s="346"/>
      <c r="Z13" s="346"/>
      <c r="AA13" s="346"/>
      <c r="AB13" s="407"/>
      <c r="AC13" s="410"/>
      <c r="AD13" s="407"/>
      <c r="AE13" s="407"/>
      <c r="AF13" s="346"/>
      <c r="AG13" s="346"/>
      <c r="AH13" s="346"/>
      <c r="AI13" s="346"/>
      <c r="AJ13" s="346"/>
      <c r="AK13" s="346"/>
      <c r="AL13" s="346"/>
      <c r="AM13" s="346"/>
      <c r="AN13" s="346"/>
      <c r="AO13" s="346"/>
      <c r="AP13" s="346"/>
      <c r="AQ13" s="381"/>
    </row>
    <row r="14" spans="1:43" ht="15" customHeight="1" x14ac:dyDescent="0.2">
      <c r="A14" s="293"/>
      <c r="B14" s="288"/>
      <c r="C14" s="288"/>
      <c r="D14" s="288"/>
      <c r="E14" s="288"/>
      <c r="F14" s="288"/>
      <c r="G14" s="288"/>
      <c r="H14" s="288"/>
      <c r="I14" s="288"/>
      <c r="J14" s="288"/>
      <c r="K14" s="288"/>
      <c r="L14" s="289"/>
      <c r="M14" s="289"/>
      <c r="N14" s="289"/>
      <c r="O14" s="289"/>
      <c r="P14" s="289"/>
      <c r="Q14" s="304" t="s">
        <v>2484</v>
      </c>
      <c r="S14" s="304"/>
      <c r="T14" s="289"/>
      <c r="U14" s="289"/>
      <c r="V14" s="289"/>
      <c r="W14" s="289"/>
      <c r="X14" s="346"/>
      <c r="Y14" s="346"/>
      <c r="Z14" s="346"/>
      <c r="AA14" s="346"/>
      <c r="AB14" s="407"/>
      <c r="AC14" s="410"/>
      <c r="AD14" s="407"/>
      <c r="AE14" s="407"/>
      <c r="AF14" s="346"/>
      <c r="AG14" s="346"/>
      <c r="AH14" s="346"/>
      <c r="AI14" s="346"/>
      <c r="AJ14" s="346"/>
      <c r="AK14" s="346"/>
      <c r="AL14" s="346"/>
      <c r="AM14" s="346"/>
      <c r="AN14" s="346"/>
      <c r="AO14" s="346"/>
      <c r="AP14" s="346"/>
      <c r="AQ14" s="381"/>
    </row>
    <row r="15" spans="1:43" ht="15" customHeight="1" x14ac:dyDescent="0.2">
      <c r="A15" s="293"/>
      <c r="B15" s="288"/>
      <c r="C15" s="288"/>
      <c r="D15" s="288"/>
      <c r="E15" s="288"/>
      <c r="F15" s="288"/>
      <c r="G15" s="288"/>
      <c r="H15" s="288"/>
      <c r="I15" s="288"/>
      <c r="J15" s="288"/>
      <c r="K15" s="288"/>
      <c r="L15" s="289"/>
      <c r="M15" s="289"/>
      <c r="N15" s="289"/>
      <c r="O15" s="289"/>
      <c r="P15" s="289"/>
      <c r="Q15" s="289"/>
      <c r="R15" s="289"/>
      <c r="S15" s="289"/>
      <c r="T15" s="289"/>
      <c r="U15" s="289"/>
      <c r="V15" s="289"/>
      <c r="W15" s="289"/>
      <c r="X15" s="346"/>
      <c r="Y15" s="346"/>
      <c r="Z15" s="346"/>
      <c r="AA15" s="346"/>
      <c r="AB15" s="407"/>
      <c r="AC15" s="410"/>
      <c r="AD15" s="407"/>
      <c r="AE15" s="407"/>
      <c r="AF15" s="346"/>
      <c r="AG15" s="346"/>
      <c r="AH15" s="346"/>
      <c r="AI15" s="346"/>
      <c r="AJ15" s="346"/>
      <c r="AK15" s="346"/>
      <c r="AL15" s="346"/>
      <c r="AM15" s="346"/>
      <c r="AN15" s="346"/>
      <c r="AO15" s="346"/>
      <c r="AP15" s="346"/>
      <c r="AQ15" s="381"/>
    </row>
    <row r="16" spans="1:43" ht="15" customHeight="1" x14ac:dyDescent="0.2">
      <c r="A16" s="293"/>
      <c r="B16" s="288"/>
      <c r="C16" s="288"/>
      <c r="D16" s="288"/>
      <c r="E16" s="288"/>
      <c r="F16" s="288"/>
      <c r="G16" s="288"/>
      <c r="H16" s="288"/>
      <c r="I16" s="288"/>
      <c r="J16" s="288"/>
      <c r="K16" s="288"/>
      <c r="L16" s="289"/>
      <c r="M16" s="289"/>
      <c r="N16" s="289"/>
      <c r="O16" s="289"/>
      <c r="P16" s="289"/>
      <c r="Q16" s="289"/>
      <c r="R16" s="289"/>
      <c r="S16" s="289"/>
      <c r="T16" s="289"/>
      <c r="U16" s="289"/>
      <c r="V16" s="289"/>
      <c r="W16" s="289"/>
      <c r="X16" s="346"/>
      <c r="Y16" s="346"/>
      <c r="Z16" s="346"/>
      <c r="AA16" s="346"/>
      <c r="AB16" s="407"/>
      <c r="AC16" s="410"/>
      <c r="AD16" s="407"/>
      <c r="AE16" s="407"/>
      <c r="AF16" s="346"/>
      <c r="AG16" s="346"/>
      <c r="AH16" s="346"/>
      <c r="AI16" s="346"/>
      <c r="AJ16" s="346"/>
      <c r="AK16" s="346"/>
      <c r="AL16" s="346"/>
      <c r="AM16" s="346"/>
      <c r="AN16" s="346"/>
      <c r="AO16" s="346"/>
      <c r="AP16" s="346"/>
      <c r="AQ16" s="381"/>
    </row>
    <row r="17" spans="1:43" ht="15" customHeight="1" x14ac:dyDescent="0.2">
      <c r="A17" s="293"/>
      <c r="B17" s="288"/>
      <c r="C17" s="288"/>
      <c r="D17" s="288"/>
      <c r="E17" s="288"/>
      <c r="F17" s="288"/>
      <c r="G17" s="288"/>
      <c r="H17" s="288"/>
      <c r="I17" s="288"/>
      <c r="J17" s="288"/>
      <c r="K17" s="288"/>
      <c r="L17" s="289"/>
      <c r="M17" s="289"/>
      <c r="N17" s="289"/>
      <c r="O17" s="289"/>
      <c r="P17" s="289"/>
      <c r="Q17" s="289"/>
      <c r="R17" s="289"/>
      <c r="S17" s="289"/>
      <c r="T17" s="289"/>
      <c r="U17" s="289"/>
      <c r="V17" s="289"/>
      <c r="W17" s="289"/>
      <c r="X17" s="346"/>
      <c r="Y17" s="346"/>
      <c r="Z17" s="346"/>
      <c r="AA17" s="346"/>
      <c r="AB17" s="407"/>
      <c r="AC17" s="410"/>
      <c r="AD17" s="407"/>
      <c r="AE17" s="407"/>
      <c r="AF17" s="346"/>
      <c r="AG17" s="346"/>
      <c r="AH17" s="346"/>
      <c r="AI17" s="346"/>
      <c r="AJ17" s="346"/>
      <c r="AK17" s="346"/>
      <c r="AL17" s="346"/>
      <c r="AM17" s="346"/>
      <c r="AN17" s="346"/>
      <c r="AO17" s="346"/>
      <c r="AP17" s="346"/>
      <c r="AQ17" s="381"/>
    </row>
    <row r="18" spans="1:43" ht="15" customHeight="1" x14ac:dyDescent="0.2">
      <c r="A18" s="293"/>
      <c r="B18" s="288"/>
      <c r="C18" s="288"/>
      <c r="D18" s="288"/>
      <c r="E18" s="288"/>
      <c r="F18" s="288"/>
      <c r="G18" s="288"/>
      <c r="H18" s="288"/>
      <c r="I18" s="288"/>
      <c r="J18" s="288"/>
      <c r="K18" s="288"/>
      <c r="L18" s="289"/>
      <c r="M18" s="289"/>
      <c r="N18" s="289"/>
      <c r="O18" s="289"/>
      <c r="P18" s="289"/>
      <c r="Q18" s="289"/>
      <c r="R18" s="289"/>
      <c r="S18" s="289"/>
      <c r="T18" s="289"/>
      <c r="U18" s="289"/>
      <c r="V18" s="289"/>
      <c r="W18" s="289"/>
      <c r="X18" s="346"/>
      <c r="Y18" s="346"/>
      <c r="Z18" s="346"/>
      <c r="AA18" s="346"/>
      <c r="AB18" s="407"/>
      <c r="AC18" s="410"/>
      <c r="AD18" s="407"/>
      <c r="AE18" s="407"/>
      <c r="AF18" s="346"/>
      <c r="AG18" s="346"/>
      <c r="AH18" s="346"/>
      <c r="AI18" s="346"/>
      <c r="AJ18" s="346"/>
      <c r="AK18" s="346"/>
      <c r="AL18" s="346"/>
      <c r="AM18" s="346"/>
      <c r="AN18" s="346"/>
      <c r="AO18" s="346"/>
      <c r="AP18" s="346"/>
      <c r="AQ18" s="381"/>
    </row>
    <row r="19" spans="1:43" ht="15" customHeight="1" x14ac:dyDescent="0.2">
      <c r="B19" s="304" t="s">
        <v>2487</v>
      </c>
      <c r="C19" s="288"/>
      <c r="D19" s="288"/>
      <c r="E19" s="288"/>
      <c r="F19" s="288"/>
      <c r="G19" s="288"/>
      <c r="H19" s="288"/>
      <c r="I19" s="288"/>
      <c r="J19" s="288"/>
      <c r="K19" s="288"/>
      <c r="L19" s="289"/>
      <c r="M19" s="289"/>
      <c r="N19" s="289"/>
      <c r="O19" s="289"/>
      <c r="P19" s="289"/>
      <c r="Q19" s="289"/>
      <c r="R19" s="289"/>
      <c r="S19" s="289"/>
      <c r="T19" s="289"/>
      <c r="U19" s="289"/>
      <c r="V19" s="289"/>
      <c r="W19" s="289"/>
      <c r="X19" s="346"/>
      <c r="Y19" s="346"/>
      <c r="Z19" s="346"/>
      <c r="AA19" s="346"/>
      <c r="AB19" s="407"/>
      <c r="AC19" s="410"/>
      <c r="AD19" s="407"/>
      <c r="AE19" s="407"/>
      <c r="AF19" s="346"/>
      <c r="AG19" s="346"/>
      <c r="AH19" s="346"/>
      <c r="AI19" s="346"/>
      <c r="AJ19" s="346"/>
      <c r="AK19" s="346"/>
      <c r="AL19" s="346"/>
      <c r="AM19" s="346"/>
      <c r="AN19" s="346"/>
      <c r="AO19" s="346"/>
      <c r="AP19" s="346"/>
      <c r="AQ19" s="381"/>
    </row>
    <row r="20" spans="1:43" ht="56.25" customHeight="1" x14ac:dyDescent="0.2">
      <c r="A20" s="294"/>
      <c r="B20" s="290"/>
      <c r="C20" s="290"/>
      <c r="D20" s="290"/>
      <c r="E20" s="290"/>
      <c r="F20" s="290"/>
      <c r="G20" s="290"/>
      <c r="H20" s="290"/>
      <c r="I20" s="290"/>
      <c r="J20" s="290"/>
      <c r="K20" s="290"/>
      <c r="L20" s="291"/>
      <c r="M20" s="291"/>
      <c r="N20" s="291"/>
      <c r="O20" s="291"/>
      <c r="P20" s="291"/>
      <c r="Q20" s="291"/>
      <c r="R20" s="291"/>
      <c r="S20" s="291"/>
      <c r="T20" s="291"/>
      <c r="U20" s="291"/>
      <c r="V20" s="291"/>
      <c r="W20" s="291"/>
      <c r="X20" s="347"/>
      <c r="Y20" s="347"/>
      <c r="Z20" s="347"/>
      <c r="AA20" s="347"/>
      <c r="AB20" s="408"/>
      <c r="AC20" s="411"/>
      <c r="AD20" s="408"/>
      <c r="AE20" s="408"/>
      <c r="AF20" s="347"/>
      <c r="AG20" s="347"/>
      <c r="AH20" s="347"/>
      <c r="AI20" s="347"/>
      <c r="AJ20" s="347"/>
      <c r="AK20" s="347"/>
      <c r="AL20" s="347"/>
      <c r="AM20" s="347"/>
      <c r="AN20" s="347"/>
      <c r="AO20" s="347"/>
      <c r="AP20" s="347"/>
      <c r="AQ20" s="381"/>
    </row>
    <row r="21" spans="1:43" ht="9.75" customHeight="1" x14ac:dyDescent="0.2">
      <c r="A21" s="402" t="s">
        <v>2491</v>
      </c>
      <c r="B21" s="403"/>
      <c r="C21" s="403"/>
      <c r="D21" s="403"/>
      <c r="E21" s="403"/>
      <c r="F21" s="403"/>
      <c r="G21" s="403"/>
      <c r="H21" s="403"/>
      <c r="I21" s="403"/>
      <c r="J21" s="403"/>
      <c r="K21" s="403"/>
      <c r="L21" s="403"/>
      <c r="M21" s="403"/>
      <c r="N21" s="403"/>
      <c r="O21" s="403"/>
      <c r="P21" s="403"/>
      <c r="Q21" s="403"/>
      <c r="R21" s="403"/>
      <c r="S21" s="403"/>
      <c r="T21" s="403"/>
      <c r="U21" s="403"/>
      <c r="V21" s="403"/>
      <c r="W21" s="403"/>
      <c r="X21" s="343" t="s">
        <v>2483</v>
      </c>
      <c r="Y21" s="343" t="s">
        <v>2482</v>
      </c>
      <c r="Z21" s="343" t="s">
        <v>2482</v>
      </c>
      <c r="AA21" s="343" t="s">
        <v>2483</v>
      </c>
      <c r="AB21" s="343" t="s">
        <v>2483</v>
      </c>
      <c r="AC21" s="343"/>
      <c r="AD21" s="343"/>
      <c r="AE21" s="343"/>
      <c r="AF21" s="343"/>
      <c r="AG21" s="343"/>
      <c r="AH21" s="343"/>
      <c r="AI21" s="343"/>
      <c r="AJ21" s="343"/>
      <c r="AK21" s="343"/>
      <c r="AL21" s="343"/>
      <c r="AM21" s="343"/>
      <c r="AN21" s="343"/>
      <c r="AO21" s="343"/>
      <c r="AP21" s="343"/>
      <c r="AQ21" s="343"/>
    </row>
    <row r="22" spans="1:43" ht="9.75" customHeight="1" x14ac:dyDescent="0.2">
      <c r="A22" s="404"/>
      <c r="B22" s="405"/>
      <c r="C22" s="405"/>
      <c r="D22" s="405"/>
      <c r="E22" s="405"/>
      <c r="F22" s="405"/>
      <c r="G22" s="405"/>
      <c r="H22" s="405"/>
      <c r="I22" s="405"/>
      <c r="J22" s="405"/>
      <c r="K22" s="405"/>
      <c r="L22" s="405"/>
      <c r="M22" s="405"/>
      <c r="N22" s="405"/>
      <c r="O22" s="405"/>
      <c r="P22" s="405"/>
      <c r="Q22" s="405"/>
      <c r="R22" s="405"/>
      <c r="S22" s="405"/>
      <c r="T22" s="405"/>
      <c r="U22" s="405"/>
      <c r="V22" s="405"/>
      <c r="W22" s="405"/>
      <c r="X22" s="344"/>
      <c r="Y22" s="344"/>
      <c r="Z22" s="344"/>
      <c r="AA22" s="344"/>
      <c r="AB22" s="344"/>
      <c r="AC22" s="344"/>
      <c r="AD22" s="344"/>
      <c r="AE22" s="344"/>
      <c r="AF22" s="344"/>
      <c r="AG22" s="344"/>
      <c r="AH22" s="344"/>
      <c r="AI22" s="344"/>
      <c r="AJ22" s="344"/>
      <c r="AK22" s="344"/>
      <c r="AL22" s="344"/>
      <c r="AM22" s="344"/>
      <c r="AN22" s="344"/>
      <c r="AO22" s="344"/>
      <c r="AP22" s="344"/>
      <c r="AQ22" s="344"/>
    </row>
    <row r="23" spans="1:43" ht="9.75" customHeight="1" x14ac:dyDescent="0.2">
      <c r="A23" s="402" t="s">
        <v>2492</v>
      </c>
      <c r="B23" s="403"/>
      <c r="C23" s="403"/>
      <c r="D23" s="403"/>
      <c r="E23" s="403"/>
      <c r="F23" s="403"/>
      <c r="G23" s="403"/>
      <c r="H23" s="403"/>
      <c r="I23" s="403"/>
      <c r="J23" s="403"/>
      <c r="K23" s="403"/>
      <c r="L23" s="403"/>
      <c r="M23" s="403"/>
      <c r="N23" s="403"/>
      <c r="O23" s="403"/>
      <c r="P23" s="403"/>
      <c r="Q23" s="403"/>
      <c r="R23" s="403"/>
      <c r="S23" s="403"/>
      <c r="T23" s="403"/>
      <c r="U23" s="403"/>
      <c r="V23" s="403"/>
      <c r="W23" s="403"/>
      <c r="X23" s="343" t="s">
        <v>2483</v>
      </c>
      <c r="Y23" s="343" t="s">
        <v>2482</v>
      </c>
      <c r="Z23" s="343" t="s">
        <v>2482</v>
      </c>
      <c r="AA23" s="343" t="s">
        <v>2483</v>
      </c>
      <c r="AB23" s="343" t="s">
        <v>2483</v>
      </c>
      <c r="AC23" s="343"/>
      <c r="AD23" s="343"/>
      <c r="AE23" s="343"/>
      <c r="AF23" s="343"/>
      <c r="AG23" s="343"/>
      <c r="AH23" s="343"/>
      <c r="AI23" s="343"/>
      <c r="AJ23" s="343"/>
      <c r="AK23" s="343"/>
      <c r="AL23" s="343"/>
      <c r="AM23" s="343"/>
      <c r="AN23" s="343"/>
      <c r="AO23" s="343"/>
      <c r="AP23" s="343"/>
      <c r="AQ23" s="343"/>
    </row>
    <row r="24" spans="1:43" ht="9.75" customHeight="1" x14ac:dyDescent="0.2">
      <c r="A24" s="404"/>
      <c r="B24" s="405"/>
      <c r="C24" s="405"/>
      <c r="D24" s="405"/>
      <c r="E24" s="405"/>
      <c r="F24" s="405"/>
      <c r="G24" s="405"/>
      <c r="H24" s="405"/>
      <c r="I24" s="405"/>
      <c r="J24" s="405"/>
      <c r="K24" s="405"/>
      <c r="L24" s="405"/>
      <c r="M24" s="405"/>
      <c r="N24" s="405"/>
      <c r="O24" s="405"/>
      <c r="P24" s="405"/>
      <c r="Q24" s="405"/>
      <c r="R24" s="405"/>
      <c r="S24" s="405"/>
      <c r="T24" s="405"/>
      <c r="U24" s="405"/>
      <c r="V24" s="405"/>
      <c r="W24" s="405"/>
      <c r="X24" s="344"/>
      <c r="Y24" s="344"/>
      <c r="Z24" s="344"/>
      <c r="AA24" s="344"/>
      <c r="AB24" s="344"/>
      <c r="AC24" s="344"/>
      <c r="AD24" s="344"/>
      <c r="AE24" s="344"/>
      <c r="AF24" s="344"/>
      <c r="AG24" s="344"/>
      <c r="AH24" s="344"/>
      <c r="AI24" s="344"/>
      <c r="AJ24" s="344"/>
      <c r="AK24" s="344"/>
      <c r="AL24" s="344"/>
      <c r="AM24" s="344"/>
      <c r="AN24" s="344"/>
      <c r="AO24" s="344"/>
      <c r="AP24" s="344"/>
      <c r="AQ24" s="344"/>
    </row>
    <row r="25" spans="1:43" ht="9.75" customHeight="1" x14ac:dyDescent="0.2">
      <c r="A25" s="402" t="s">
        <v>2493</v>
      </c>
      <c r="B25" s="403"/>
      <c r="C25" s="403"/>
      <c r="D25" s="403"/>
      <c r="E25" s="403"/>
      <c r="F25" s="403"/>
      <c r="G25" s="403"/>
      <c r="H25" s="403"/>
      <c r="I25" s="403"/>
      <c r="J25" s="403"/>
      <c r="K25" s="403"/>
      <c r="L25" s="403"/>
      <c r="M25" s="403"/>
      <c r="N25" s="403"/>
      <c r="O25" s="403"/>
      <c r="P25" s="403"/>
      <c r="Q25" s="403"/>
      <c r="R25" s="403"/>
      <c r="S25" s="403"/>
      <c r="T25" s="403"/>
      <c r="U25" s="403"/>
      <c r="V25" s="403"/>
      <c r="W25" s="403"/>
      <c r="X25" s="343" t="s">
        <v>2483</v>
      </c>
      <c r="Y25" s="343" t="s">
        <v>2483</v>
      </c>
      <c r="Z25" s="343" t="s">
        <v>2483</v>
      </c>
      <c r="AA25" s="343" t="s">
        <v>2483</v>
      </c>
      <c r="AB25" s="343" t="s">
        <v>2482</v>
      </c>
      <c r="AC25" s="343"/>
      <c r="AD25" s="343"/>
      <c r="AE25" s="343"/>
      <c r="AF25" s="343"/>
      <c r="AG25" s="343"/>
      <c r="AH25" s="343"/>
      <c r="AI25" s="343"/>
      <c r="AJ25" s="343"/>
      <c r="AK25" s="343"/>
      <c r="AL25" s="343"/>
      <c r="AM25" s="343"/>
      <c r="AN25" s="343"/>
      <c r="AO25" s="343"/>
      <c r="AP25" s="343"/>
      <c r="AQ25" s="343"/>
    </row>
    <row r="26" spans="1:43" ht="9.75" customHeight="1" x14ac:dyDescent="0.2">
      <c r="A26" s="404"/>
      <c r="B26" s="405"/>
      <c r="C26" s="405"/>
      <c r="D26" s="405"/>
      <c r="E26" s="405"/>
      <c r="F26" s="405"/>
      <c r="G26" s="405"/>
      <c r="H26" s="405"/>
      <c r="I26" s="405"/>
      <c r="J26" s="405"/>
      <c r="K26" s="405"/>
      <c r="L26" s="405"/>
      <c r="M26" s="405"/>
      <c r="N26" s="405"/>
      <c r="O26" s="405"/>
      <c r="P26" s="405"/>
      <c r="Q26" s="405"/>
      <c r="R26" s="405"/>
      <c r="S26" s="405"/>
      <c r="T26" s="405"/>
      <c r="U26" s="405"/>
      <c r="V26" s="405"/>
      <c r="W26" s="405"/>
      <c r="X26" s="344"/>
      <c r="Y26" s="344"/>
      <c r="Z26" s="344"/>
      <c r="AA26" s="344"/>
      <c r="AB26" s="344"/>
      <c r="AC26" s="344"/>
      <c r="AD26" s="344"/>
      <c r="AE26" s="344"/>
      <c r="AF26" s="344"/>
      <c r="AG26" s="344"/>
      <c r="AH26" s="344"/>
      <c r="AI26" s="344"/>
      <c r="AJ26" s="344"/>
      <c r="AK26" s="344"/>
      <c r="AL26" s="344"/>
      <c r="AM26" s="344"/>
      <c r="AN26" s="344"/>
      <c r="AO26" s="344"/>
      <c r="AP26" s="344"/>
      <c r="AQ26" s="344"/>
    </row>
    <row r="27" spans="1:43" ht="9.9499999999999993" customHeight="1" x14ac:dyDescent="0.2">
      <c r="A27" s="348" t="s">
        <v>2504</v>
      </c>
      <c r="B27" s="349"/>
      <c r="C27" s="349"/>
      <c r="D27" s="349"/>
      <c r="E27" s="349"/>
      <c r="F27" s="349"/>
      <c r="G27" s="349"/>
      <c r="H27" s="349"/>
      <c r="I27" s="349"/>
      <c r="J27" s="349"/>
      <c r="K27" s="349"/>
      <c r="L27" s="349"/>
      <c r="M27" s="349"/>
      <c r="N27" s="349"/>
      <c r="O27" s="349"/>
      <c r="P27" s="349"/>
      <c r="Q27" s="349"/>
      <c r="R27" s="349"/>
      <c r="S27" s="349"/>
      <c r="T27" s="349"/>
      <c r="U27" s="349"/>
      <c r="V27" s="349"/>
      <c r="W27" s="349"/>
      <c r="X27" s="343" t="s">
        <v>2483</v>
      </c>
      <c r="Y27" s="343" t="s">
        <v>2483</v>
      </c>
      <c r="Z27" s="343" t="s">
        <v>2482</v>
      </c>
      <c r="AA27" s="343" t="s">
        <v>2483</v>
      </c>
      <c r="AB27" s="343" t="s">
        <v>2483</v>
      </c>
      <c r="AC27" s="343"/>
      <c r="AD27" s="343"/>
      <c r="AE27" s="343"/>
      <c r="AF27" s="343"/>
      <c r="AG27" s="343"/>
      <c r="AH27" s="343"/>
      <c r="AI27" s="343"/>
      <c r="AJ27" s="343"/>
      <c r="AK27" s="343"/>
      <c r="AL27" s="343"/>
      <c r="AM27" s="343"/>
      <c r="AN27" s="343"/>
      <c r="AO27" s="343"/>
      <c r="AP27" s="343"/>
      <c r="AQ27" s="343"/>
    </row>
    <row r="28" spans="1:43" ht="9.9499999999999993" customHeight="1" x14ac:dyDescent="0.2">
      <c r="A28" s="350"/>
      <c r="B28" s="351"/>
      <c r="C28" s="351"/>
      <c r="D28" s="351"/>
      <c r="E28" s="351"/>
      <c r="F28" s="351"/>
      <c r="G28" s="351"/>
      <c r="H28" s="351"/>
      <c r="I28" s="351"/>
      <c r="J28" s="351"/>
      <c r="K28" s="351"/>
      <c r="L28" s="351"/>
      <c r="M28" s="351"/>
      <c r="N28" s="351"/>
      <c r="O28" s="351"/>
      <c r="P28" s="351"/>
      <c r="Q28" s="351"/>
      <c r="R28" s="351"/>
      <c r="S28" s="351"/>
      <c r="T28" s="351"/>
      <c r="U28" s="351"/>
      <c r="V28" s="351"/>
      <c r="W28" s="351"/>
      <c r="X28" s="344"/>
      <c r="Y28" s="344"/>
      <c r="Z28" s="344"/>
      <c r="AA28" s="344"/>
      <c r="AB28" s="344"/>
      <c r="AC28" s="344"/>
      <c r="AD28" s="344"/>
      <c r="AE28" s="344"/>
      <c r="AF28" s="344"/>
      <c r="AG28" s="344"/>
      <c r="AH28" s="344"/>
      <c r="AI28" s="344"/>
      <c r="AJ28" s="344"/>
      <c r="AK28" s="344"/>
      <c r="AL28" s="344"/>
      <c r="AM28" s="344"/>
      <c r="AN28" s="344"/>
      <c r="AO28" s="344"/>
      <c r="AP28" s="344"/>
      <c r="AQ28" s="344"/>
    </row>
    <row r="29" spans="1:43" ht="9.9499999999999993" customHeight="1" x14ac:dyDescent="0.2">
      <c r="A29" s="348" t="s">
        <v>2494</v>
      </c>
      <c r="B29" s="349"/>
      <c r="C29" s="349"/>
      <c r="D29" s="349"/>
      <c r="E29" s="349"/>
      <c r="F29" s="349"/>
      <c r="G29" s="349"/>
      <c r="H29" s="349"/>
      <c r="I29" s="349"/>
      <c r="J29" s="349"/>
      <c r="K29" s="349"/>
      <c r="L29" s="349"/>
      <c r="M29" s="349"/>
      <c r="N29" s="349"/>
      <c r="O29" s="349"/>
      <c r="P29" s="349"/>
      <c r="Q29" s="349"/>
      <c r="R29" s="349"/>
      <c r="S29" s="349"/>
      <c r="T29" s="349"/>
      <c r="U29" s="349"/>
      <c r="V29" s="349"/>
      <c r="W29" s="352"/>
      <c r="X29" s="343" t="s">
        <v>2483</v>
      </c>
      <c r="Y29" s="343" t="s">
        <v>2483</v>
      </c>
      <c r="Z29" s="343" t="s">
        <v>2482</v>
      </c>
      <c r="AA29" s="343" t="s">
        <v>2483</v>
      </c>
      <c r="AB29" s="343" t="s">
        <v>1464</v>
      </c>
      <c r="AC29" s="343"/>
      <c r="AD29" s="343"/>
      <c r="AE29" s="343"/>
      <c r="AF29" s="343"/>
      <c r="AG29" s="343"/>
      <c r="AH29" s="343"/>
      <c r="AI29" s="343"/>
      <c r="AJ29" s="343"/>
      <c r="AK29" s="343"/>
      <c r="AL29" s="343"/>
      <c r="AM29" s="343"/>
      <c r="AN29" s="343"/>
      <c r="AO29" s="343"/>
      <c r="AP29" s="343"/>
      <c r="AQ29" s="343"/>
    </row>
    <row r="30" spans="1:43" ht="9.9499999999999993" customHeight="1" x14ac:dyDescent="0.2">
      <c r="A30" s="350"/>
      <c r="B30" s="351"/>
      <c r="C30" s="351"/>
      <c r="D30" s="351"/>
      <c r="E30" s="351"/>
      <c r="F30" s="351"/>
      <c r="G30" s="351"/>
      <c r="H30" s="351"/>
      <c r="I30" s="351"/>
      <c r="J30" s="351"/>
      <c r="K30" s="351"/>
      <c r="L30" s="351"/>
      <c r="M30" s="351"/>
      <c r="N30" s="351"/>
      <c r="O30" s="351"/>
      <c r="P30" s="351"/>
      <c r="Q30" s="351"/>
      <c r="R30" s="351"/>
      <c r="S30" s="351"/>
      <c r="T30" s="351"/>
      <c r="U30" s="351"/>
      <c r="V30" s="351"/>
      <c r="W30" s="353"/>
      <c r="X30" s="344"/>
      <c r="Y30" s="344"/>
      <c r="Z30" s="344"/>
      <c r="AA30" s="344"/>
      <c r="AB30" s="344"/>
      <c r="AC30" s="344"/>
      <c r="AD30" s="344"/>
      <c r="AE30" s="344"/>
      <c r="AF30" s="344"/>
      <c r="AG30" s="344"/>
      <c r="AH30" s="344"/>
      <c r="AI30" s="344"/>
      <c r="AJ30" s="344"/>
      <c r="AK30" s="344"/>
      <c r="AL30" s="344"/>
      <c r="AM30" s="344"/>
      <c r="AN30" s="344"/>
      <c r="AO30" s="344"/>
      <c r="AP30" s="344"/>
      <c r="AQ30" s="344"/>
    </row>
    <row r="31" spans="1:43" ht="9.9499999999999993" customHeight="1" x14ac:dyDescent="0.2">
      <c r="A31" s="348" t="s">
        <v>2495</v>
      </c>
      <c r="B31" s="349"/>
      <c r="C31" s="349"/>
      <c r="D31" s="349"/>
      <c r="E31" s="349"/>
      <c r="F31" s="349"/>
      <c r="G31" s="349"/>
      <c r="H31" s="349"/>
      <c r="I31" s="349"/>
      <c r="J31" s="349"/>
      <c r="K31" s="349"/>
      <c r="L31" s="349"/>
      <c r="M31" s="349"/>
      <c r="N31" s="349"/>
      <c r="O31" s="349"/>
      <c r="P31" s="349"/>
      <c r="Q31" s="349"/>
      <c r="R31" s="349"/>
      <c r="S31" s="349"/>
      <c r="T31" s="349"/>
      <c r="U31" s="349"/>
      <c r="V31" s="349"/>
      <c r="W31" s="349"/>
      <c r="X31" s="343" t="s">
        <v>2483</v>
      </c>
      <c r="Y31" s="343" t="s">
        <v>2483</v>
      </c>
      <c r="Z31" s="343" t="s">
        <v>2482</v>
      </c>
      <c r="AA31" s="343" t="s">
        <v>2483</v>
      </c>
      <c r="AB31" s="343" t="s">
        <v>1464</v>
      </c>
      <c r="AC31" s="343"/>
      <c r="AD31" s="343"/>
      <c r="AE31" s="343"/>
      <c r="AF31" s="343"/>
      <c r="AG31" s="343"/>
      <c r="AH31" s="343"/>
      <c r="AI31" s="343"/>
      <c r="AJ31" s="343"/>
      <c r="AK31" s="343"/>
      <c r="AL31" s="343"/>
      <c r="AM31" s="343"/>
      <c r="AN31" s="343"/>
      <c r="AO31" s="343"/>
      <c r="AP31" s="343"/>
      <c r="AQ31" s="343"/>
    </row>
    <row r="32" spans="1:43" ht="9.9499999999999993" customHeight="1" x14ac:dyDescent="0.2">
      <c r="A32" s="350"/>
      <c r="B32" s="351"/>
      <c r="C32" s="351"/>
      <c r="D32" s="351"/>
      <c r="E32" s="351"/>
      <c r="F32" s="351"/>
      <c r="G32" s="351"/>
      <c r="H32" s="351"/>
      <c r="I32" s="351"/>
      <c r="J32" s="351"/>
      <c r="K32" s="351"/>
      <c r="L32" s="351"/>
      <c r="M32" s="351"/>
      <c r="N32" s="351"/>
      <c r="O32" s="351"/>
      <c r="P32" s="351"/>
      <c r="Q32" s="351"/>
      <c r="R32" s="351"/>
      <c r="S32" s="351"/>
      <c r="T32" s="351"/>
      <c r="U32" s="351"/>
      <c r="V32" s="351"/>
      <c r="W32" s="351"/>
      <c r="X32" s="344"/>
      <c r="Y32" s="344"/>
      <c r="Z32" s="344"/>
      <c r="AA32" s="344"/>
      <c r="AB32" s="344"/>
      <c r="AC32" s="344"/>
      <c r="AD32" s="344"/>
      <c r="AE32" s="344"/>
      <c r="AF32" s="344"/>
      <c r="AG32" s="344"/>
      <c r="AH32" s="344"/>
      <c r="AI32" s="344"/>
      <c r="AJ32" s="344"/>
      <c r="AK32" s="344"/>
      <c r="AL32" s="344"/>
      <c r="AM32" s="344"/>
      <c r="AN32" s="344"/>
      <c r="AO32" s="344"/>
      <c r="AP32" s="344"/>
      <c r="AQ32" s="344"/>
    </row>
    <row r="33" spans="1:44" ht="9.9499999999999993" customHeight="1" x14ac:dyDescent="0.2">
      <c r="A33" s="348" t="s">
        <v>2496</v>
      </c>
      <c r="B33" s="349"/>
      <c r="C33" s="349"/>
      <c r="D33" s="349"/>
      <c r="E33" s="349"/>
      <c r="F33" s="349"/>
      <c r="G33" s="349"/>
      <c r="H33" s="349"/>
      <c r="I33" s="349"/>
      <c r="J33" s="349"/>
      <c r="K33" s="349"/>
      <c r="L33" s="349"/>
      <c r="M33" s="349"/>
      <c r="N33" s="349"/>
      <c r="O33" s="349"/>
      <c r="P33" s="349"/>
      <c r="Q33" s="349"/>
      <c r="R33" s="349"/>
      <c r="S33" s="349"/>
      <c r="T33" s="349"/>
      <c r="U33" s="349"/>
      <c r="V33" s="349"/>
      <c r="W33" s="349"/>
      <c r="X33" s="343" t="s">
        <v>2483</v>
      </c>
      <c r="Y33" s="343" t="s">
        <v>2483</v>
      </c>
      <c r="Z33" s="343" t="s">
        <v>2482</v>
      </c>
      <c r="AA33" s="343" t="s">
        <v>2483</v>
      </c>
      <c r="AB33" s="343" t="s">
        <v>2483</v>
      </c>
      <c r="AC33" s="343"/>
      <c r="AD33" s="343"/>
      <c r="AE33" s="343"/>
      <c r="AF33" s="343"/>
      <c r="AG33" s="343"/>
      <c r="AH33" s="343"/>
      <c r="AI33" s="343"/>
      <c r="AJ33" s="343"/>
      <c r="AK33" s="343"/>
      <c r="AL33" s="343"/>
      <c r="AM33" s="343"/>
      <c r="AN33" s="343"/>
      <c r="AO33" s="343"/>
      <c r="AP33" s="343"/>
      <c r="AQ33" s="343"/>
    </row>
    <row r="34" spans="1:44" ht="9.9499999999999993" customHeight="1" x14ac:dyDescent="0.2">
      <c r="A34" s="350"/>
      <c r="B34" s="351"/>
      <c r="C34" s="351"/>
      <c r="D34" s="351"/>
      <c r="E34" s="351"/>
      <c r="F34" s="351"/>
      <c r="G34" s="351"/>
      <c r="H34" s="351"/>
      <c r="I34" s="351"/>
      <c r="J34" s="351"/>
      <c r="K34" s="351"/>
      <c r="L34" s="351"/>
      <c r="M34" s="351"/>
      <c r="N34" s="351"/>
      <c r="O34" s="351"/>
      <c r="P34" s="351"/>
      <c r="Q34" s="351"/>
      <c r="R34" s="351"/>
      <c r="S34" s="351"/>
      <c r="T34" s="351"/>
      <c r="U34" s="351"/>
      <c r="V34" s="351"/>
      <c r="W34" s="351"/>
      <c r="X34" s="344"/>
      <c r="Y34" s="344"/>
      <c r="Z34" s="344"/>
      <c r="AA34" s="344"/>
      <c r="AB34" s="344"/>
      <c r="AC34" s="344"/>
      <c r="AD34" s="344"/>
      <c r="AE34" s="344"/>
      <c r="AF34" s="344"/>
      <c r="AG34" s="344"/>
      <c r="AH34" s="344"/>
      <c r="AI34" s="344"/>
      <c r="AJ34" s="344"/>
      <c r="AK34" s="344"/>
      <c r="AL34" s="344"/>
      <c r="AM34" s="344"/>
      <c r="AN34" s="344"/>
      <c r="AO34" s="344"/>
      <c r="AP34" s="344"/>
      <c r="AQ34" s="344"/>
    </row>
    <row r="35" spans="1:44" ht="9.9499999999999993" customHeight="1" x14ac:dyDescent="0.2">
      <c r="A35" s="348" t="s">
        <v>2497</v>
      </c>
      <c r="B35" s="349"/>
      <c r="C35" s="349"/>
      <c r="D35" s="349"/>
      <c r="E35" s="349"/>
      <c r="F35" s="349"/>
      <c r="G35" s="349"/>
      <c r="H35" s="349"/>
      <c r="I35" s="349"/>
      <c r="J35" s="349"/>
      <c r="K35" s="349"/>
      <c r="L35" s="349"/>
      <c r="M35" s="349"/>
      <c r="N35" s="349"/>
      <c r="O35" s="349"/>
      <c r="P35" s="349"/>
      <c r="Q35" s="349"/>
      <c r="R35" s="349"/>
      <c r="S35" s="349"/>
      <c r="T35" s="349"/>
      <c r="U35" s="349"/>
      <c r="V35" s="349"/>
      <c r="W35" s="349"/>
      <c r="X35" s="343" t="s">
        <v>2483</v>
      </c>
      <c r="Y35" s="343" t="s">
        <v>2483</v>
      </c>
      <c r="Z35" s="343" t="s">
        <v>2482</v>
      </c>
      <c r="AA35" s="343" t="s">
        <v>2483</v>
      </c>
      <c r="AB35" s="343" t="s">
        <v>1464</v>
      </c>
      <c r="AC35" s="343"/>
      <c r="AD35" s="343"/>
      <c r="AE35" s="343"/>
      <c r="AF35" s="343"/>
      <c r="AG35" s="343"/>
      <c r="AH35" s="343"/>
      <c r="AI35" s="343"/>
      <c r="AJ35" s="343"/>
      <c r="AK35" s="343"/>
      <c r="AL35" s="343"/>
      <c r="AM35" s="343"/>
      <c r="AN35" s="343"/>
      <c r="AO35" s="343"/>
      <c r="AP35" s="343"/>
      <c r="AQ35" s="343"/>
    </row>
    <row r="36" spans="1:44" ht="9.9499999999999993" customHeight="1" x14ac:dyDescent="0.2">
      <c r="A36" s="350"/>
      <c r="B36" s="351"/>
      <c r="C36" s="351"/>
      <c r="D36" s="351"/>
      <c r="E36" s="351"/>
      <c r="F36" s="351"/>
      <c r="G36" s="351"/>
      <c r="H36" s="351"/>
      <c r="I36" s="351"/>
      <c r="J36" s="351"/>
      <c r="K36" s="351"/>
      <c r="L36" s="351"/>
      <c r="M36" s="351"/>
      <c r="N36" s="351"/>
      <c r="O36" s="351"/>
      <c r="P36" s="351"/>
      <c r="Q36" s="351"/>
      <c r="R36" s="351"/>
      <c r="S36" s="351"/>
      <c r="T36" s="351"/>
      <c r="U36" s="351"/>
      <c r="V36" s="351"/>
      <c r="W36" s="351"/>
      <c r="X36" s="344"/>
      <c r="Y36" s="344"/>
      <c r="Z36" s="344"/>
      <c r="AA36" s="344"/>
      <c r="AB36" s="344"/>
      <c r="AC36" s="344"/>
      <c r="AD36" s="344"/>
      <c r="AE36" s="344"/>
      <c r="AF36" s="344"/>
      <c r="AG36" s="344"/>
      <c r="AH36" s="344"/>
      <c r="AI36" s="344"/>
      <c r="AJ36" s="344"/>
      <c r="AK36" s="344"/>
      <c r="AL36" s="344"/>
      <c r="AM36" s="344"/>
      <c r="AN36" s="344"/>
      <c r="AO36" s="344"/>
      <c r="AP36" s="344"/>
      <c r="AQ36" s="344"/>
    </row>
    <row r="37" spans="1:44" ht="9.9499999999999993" customHeight="1" x14ac:dyDescent="0.2">
      <c r="A37" s="348" t="s">
        <v>2498</v>
      </c>
      <c r="B37" s="349"/>
      <c r="C37" s="349"/>
      <c r="D37" s="349"/>
      <c r="E37" s="349"/>
      <c r="F37" s="349"/>
      <c r="G37" s="349"/>
      <c r="H37" s="349"/>
      <c r="I37" s="349"/>
      <c r="J37" s="349"/>
      <c r="K37" s="349"/>
      <c r="L37" s="349"/>
      <c r="M37" s="349"/>
      <c r="N37" s="349"/>
      <c r="O37" s="349"/>
      <c r="P37" s="349"/>
      <c r="Q37" s="349"/>
      <c r="R37" s="349"/>
      <c r="S37" s="349"/>
      <c r="T37" s="349"/>
      <c r="U37" s="349"/>
      <c r="V37" s="349"/>
      <c r="W37" s="349"/>
      <c r="X37" s="343" t="s">
        <v>2483</v>
      </c>
      <c r="Y37" s="343" t="s">
        <v>2483</v>
      </c>
      <c r="Z37" s="343" t="s">
        <v>2483</v>
      </c>
      <c r="AA37" s="343" t="s">
        <v>2482</v>
      </c>
      <c r="AB37" s="343" t="s">
        <v>2483</v>
      </c>
      <c r="AC37" s="343"/>
      <c r="AD37" s="343"/>
      <c r="AE37" s="343"/>
      <c r="AF37" s="343"/>
      <c r="AG37" s="343"/>
      <c r="AH37" s="343"/>
      <c r="AI37" s="343"/>
      <c r="AJ37" s="343"/>
      <c r="AK37" s="343"/>
      <c r="AL37" s="343"/>
      <c r="AM37" s="343"/>
      <c r="AN37" s="343"/>
      <c r="AO37" s="343"/>
      <c r="AP37" s="343"/>
      <c r="AQ37" s="343"/>
    </row>
    <row r="38" spans="1:44" ht="9.9499999999999993" customHeight="1" x14ac:dyDescent="0.2">
      <c r="A38" s="350"/>
      <c r="B38" s="351"/>
      <c r="C38" s="351"/>
      <c r="D38" s="351"/>
      <c r="E38" s="351"/>
      <c r="F38" s="351"/>
      <c r="G38" s="351"/>
      <c r="H38" s="351"/>
      <c r="I38" s="351"/>
      <c r="J38" s="351"/>
      <c r="K38" s="351"/>
      <c r="L38" s="351"/>
      <c r="M38" s="351"/>
      <c r="N38" s="351"/>
      <c r="O38" s="351"/>
      <c r="P38" s="351"/>
      <c r="Q38" s="351"/>
      <c r="R38" s="351"/>
      <c r="S38" s="351"/>
      <c r="T38" s="351"/>
      <c r="U38" s="351"/>
      <c r="V38" s="351"/>
      <c r="W38" s="351"/>
      <c r="X38" s="344"/>
      <c r="Y38" s="344"/>
      <c r="Z38" s="344"/>
      <c r="AA38" s="344"/>
      <c r="AB38" s="344"/>
      <c r="AC38" s="344"/>
      <c r="AD38" s="344"/>
      <c r="AE38" s="344"/>
      <c r="AF38" s="344"/>
      <c r="AG38" s="344"/>
      <c r="AH38" s="344"/>
      <c r="AI38" s="344"/>
      <c r="AJ38" s="344"/>
      <c r="AK38" s="344"/>
      <c r="AL38" s="344"/>
      <c r="AM38" s="344"/>
      <c r="AN38" s="344"/>
      <c r="AO38" s="344"/>
      <c r="AP38" s="344"/>
      <c r="AQ38" s="344"/>
    </row>
    <row r="39" spans="1:44" ht="9.9499999999999993" customHeight="1" x14ac:dyDescent="0.2">
      <c r="A39" s="348" t="s">
        <v>2499</v>
      </c>
      <c r="B39" s="349"/>
      <c r="C39" s="349"/>
      <c r="D39" s="349"/>
      <c r="E39" s="349"/>
      <c r="F39" s="349"/>
      <c r="G39" s="349"/>
      <c r="H39" s="349"/>
      <c r="I39" s="349"/>
      <c r="J39" s="349"/>
      <c r="K39" s="349"/>
      <c r="L39" s="349"/>
      <c r="M39" s="349"/>
      <c r="N39" s="349"/>
      <c r="O39" s="349"/>
      <c r="P39" s="349"/>
      <c r="Q39" s="349"/>
      <c r="R39" s="349"/>
      <c r="S39" s="349"/>
      <c r="T39" s="349"/>
      <c r="U39" s="349"/>
      <c r="V39" s="349"/>
      <c r="W39" s="349"/>
      <c r="X39" s="343" t="s">
        <v>2483</v>
      </c>
      <c r="Y39" s="343" t="s">
        <v>2483</v>
      </c>
      <c r="Z39" s="343" t="s">
        <v>2483</v>
      </c>
      <c r="AA39" s="343" t="s">
        <v>2483</v>
      </c>
      <c r="AB39" s="343" t="s">
        <v>2483</v>
      </c>
      <c r="AC39" s="343"/>
      <c r="AD39" s="343"/>
      <c r="AE39" s="343"/>
      <c r="AF39" s="343"/>
      <c r="AG39" s="343"/>
      <c r="AH39" s="343"/>
      <c r="AI39" s="343"/>
      <c r="AJ39" s="343"/>
      <c r="AK39" s="343"/>
      <c r="AL39" s="343"/>
      <c r="AM39" s="343"/>
      <c r="AN39" s="343"/>
      <c r="AO39" s="343"/>
      <c r="AP39" s="343"/>
      <c r="AQ39" s="343"/>
    </row>
    <row r="40" spans="1:44" ht="9.9499999999999993" customHeight="1" x14ac:dyDescent="0.2">
      <c r="A40" s="350"/>
      <c r="B40" s="351"/>
      <c r="C40" s="351"/>
      <c r="D40" s="351"/>
      <c r="E40" s="351"/>
      <c r="F40" s="351"/>
      <c r="G40" s="351"/>
      <c r="H40" s="351"/>
      <c r="I40" s="351"/>
      <c r="J40" s="351"/>
      <c r="K40" s="351"/>
      <c r="L40" s="351"/>
      <c r="M40" s="351"/>
      <c r="N40" s="351"/>
      <c r="O40" s="351"/>
      <c r="P40" s="351"/>
      <c r="Q40" s="351"/>
      <c r="R40" s="351"/>
      <c r="S40" s="351"/>
      <c r="T40" s="351"/>
      <c r="U40" s="351"/>
      <c r="V40" s="351"/>
      <c r="W40" s="351"/>
      <c r="X40" s="344"/>
      <c r="Y40" s="344"/>
      <c r="Z40" s="344"/>
      <c r="AA40" s="344"/>
      <c r="AB40" s="344"/>
      <c r="AC40" s="344"/>
      <c r="AD40" s="344"/>
      <c r="AE40" s="344"/>
      <c r="AF40" s="344"/>
      <c r="AG40" s="344"/>
      <c r="AH40" s="344"/>
      <c r="AI40" s="344"/>
      <c r="AJ40" s="344"/>
      <c r="AK40" s="344"/>
      <c r="AL40" s="344"/>
      <c r="AM40" s="344"/>
      <c r="AN40" s="344"/>
      <c r="AO40" s="344"/>
      <c r="AP40" s="344"/>
      <c r="AQ40" s="344"/>
    </row>
    <row r="41" spans="1:44" ht="9.9499999999999993" customHeight="1" x14ac:dyDescent="0.2">
      <c r="A41" s="348" t="s">
        <v>2500</v>
      </c>
      <c r="B41" s="349"/>
      <c r="C41" s="349"/>
      <c r="D41" s="349"/>
      <c r="E41" s="349"/>
      <c r="F41" s="349"/>
      <c r="G41" s="349"/>
      <c r="H41" s="349"/>
      <c r="I41" s="349"/>
      <c r="J41" s="349"/>
      <c r="K41" s="349"/>
      <c r="L41" s="349"/>
      <c r="M41" s="349"/>
      <c r="N41" s="349"/>
      <c r="O41" s="349"/>
      <c r="P41" s="349"/>
      <c r="Q41" s="349"/>
      <c r="R41" s="349"/>
      <c r="S41" s="349"/>
      <c r="T41" s="349"/>
      <c r="U41" s="349"/>
      <c r="V41" s="349"/>
      <c r="W41" s="349"/>
      <c r="X41" s="343" t="s">
        <v>2483</v>
      </c>
      <c r="Y41" s="343" t="s">
        <v>2483</v>
      </c>
      <c r="Z41" s="343" t="s">
        <v>2482</v>
      </c>
      <c r="AA41" s="343" t="s">
        <v>2483</v>
      </c>
      <c r="AB41" s="343" t="s">
        <v>2483</v>
      </c>
      <c r="AC41" s="343"/>
      <c r="AD41" s="343"/>
      <c r="AE41" s="343"/>
      <c r="AF41" s="343"/>
      <c r="AG41" s="343"/>
      <c r="AH41" s="343"/>
      <c r="AI41" s="343"/>
      <c r="AJ41" s="343"/>
      <c r="AK41" s="343"/>
      <c r="AL41" s="343"/>
      <c r="AM41" s="343"/>
      <c r="AN41" s="343"/>
      <c r="AO41" s="343"/>
      <c r="AP41" s="343"/>
      <c r="AQ41" s="343"/>
      <c r="AR41" s="295"/>
    </row>
    <row r="42" spans="1:44" ht="9.9499999999999993" customHeight="1" x14ac:dyDescent="0.2">
      <c r="A42" s="350"/>
      <c r="B42" s="351"/>
      <c r="C42" s="351"/>
      <c r="D42" s="351"/>
      <c r="E42" s="351"/>
      <c r="F42" s="351"/>
      <c r="G42" s="351"/>
      <c r="H42" s="351"/>
      <c r="I42" s="351"/>
      <c r="J42" s="351"/>
      <c r="K42" s="351"/>
      <c r="L42" s="351"/>
      <c r="M42" s="351"/>
      <c r="N42" s="351"/>
      <c r="O42" s="351"/>
      <c r="P42" s="351"/>
      <c r="Q42" s="351"/>
      <c r="R42" s="351"/>
      <c r="S42" s="351"/>
      <c r="T42" s="351"/>
      <c r="U42" s="351"/>
      <c r="V42" s="351"/>
      <c r="W42" s="351"/>
      <c r="X42" s="344"/>
      <c r="Y42" s="344"/>
      <c r="Z42" s="344"/>
      <c r="AA42" s="344"/>
      <c r="AB42" s="344"/>
      <c r="AC42" s="344"/>
      <c r="AD42" s="344"/>
      <c r="AE42" s="344"/>
      <c r="AF42" s="344"/>
      <c r="AG42" s="344"/>
      <c r="AH42" s="344"/>
      <c r="AI42" s="344"/>
      <c r="AJ42" s="344"/>
      <c r="AK42" s="344"/>
      <c r="AL42" s="344"/>
      <c r="AM42" s="344"/>
      <c r="AN42" s="344"/>
      <c r="AO42" s="344"/>
      <c r="AP42" s="344"/>
      <c r="AQ42" s="344"/>
      <c r="AR42" s="295"/>
    </row>
    <row r="43" spans="1:44" ht="9.9499999999999993" customHeight="1" x14ac:dyDescent="0.2">
      <c r="A43" s="348" t="s">
        <v>2501</v>
      </c>
      <c r="B43" s="349"/>
      <c r="C43" s="349"/>
      <c r="D43" s="349"/>
      <c r="E43" s="349"/>
      <c r="F43" s="349"/>
      <c r="G43" s="349"/>
      <c r="H43" s="349"/>
      <c r="I43" s="349"/>
      <c r="J43" s="349"/>
      <c r="K43" s="349"/>
      <c r="L43" s="349"/>
      <c r="M43" s="349"/>
      <c r="N43" s="349"/>
      <c r="O43" s="349"/>
      <c r="P43" s="349"/>
      <c r="Q43" s="349"/>
      <c r="R43" s="349"/>
      <c r="S43" s="349"/>
      <c r="T43" s="349"/>
      <c r="U43" s="349"/>
      <c r="V43" s="349"/>
      <c r="W43" s="349"/>
      <c r="X43" s="343" t="s">
        <v>2483</v>
      </c>
      <c r="Y43" s="343" t="s">
        <v>2482</v>
      </c>
      <c r="Z43" s="343" t="s">
        <v>1464</v>
      </c>
      <c r="AA43" s="343" t="s">
        <v>1464</v>
      </c>
      <c r="AB43" s="343" t="s">
        <v>1464</v>
      </c>
      <c r="AC43" s="343"/>
      <c r="AD43" s="343"/>
      <c r="AE43" s="343"/>
      <c r="AF43" s="343"/>
      <c r="AG43" s="343"/>
      <c r="AH43" s="343"/>
      <c r="AI43" s="343"/>
      <c r="AJ43" s="343"/>
      <c r="AK43" s="343"/>
      <c r="AL43" s="343"/>
      <c r="AM43" s="343"/>
      <c r="AN43" s="343"/>
      <c r="AO43" s="343"/>
      <c r="AP43" s="343"/>
      <c r="AQ43" s="343"/>
      <c r="AR43" s="295"/>
    </row>
    <row r="44" spans="1:44" ht="9.9499999999999993" customHeight="1" x14ac:dyDescent="0.2">
      <c r="A44" s="350"/>
      <c r="B44" s="351"/>
      <c r="C44" s="351"/>
      <c r="D44" s="351"/>
      <c r="E44" s="351"/>
      <c r="F44" s="351"/>
      <c r="G44" s="351"/>
      <c r="H44" s="351"/>
      <c r="I44" s="351"/>
      <c r="J44" s="351"/>
      <c r="K44" s="351"/>
      <c r="L44" s="351"/>
      <c r="M44" s="351"/>
      <c r="N44" s="351"/>
      <c r="O44" s="351"/>
      <c r="P44" s="351"/>
      <c r="Q44" s="351"/>
      <c r="R44" s="351"/>
      <c r="S44" s="351"/>
      <c r="T44" s="351"/>
      <c r="U44" s="351"/>
      <c r="V44" s="351"/>
      <c r="W44" s="351"/>
      <c r="X44" s="344"/>
      <c r="Y44" s="344"/>
      <c r="Z44" s="344"/>
      <c r="AA44" s="344"/>
      <c r="AB44" s="344"/>
      <c r="AC44" s="344"/>
      <c r="AD44" s="344"/>
      <c r="AE44" s="344"/>
      <c r="AF44" s="344"/>
      <c r="AG44" s="344"/>
      <c r="AH44" s="344"/>
      <c r="AI44" s="344"/>
      <c r="AJ44" s="344"/>
      <c r="AK44" s="344"/>
      <c r="AL44" s="344"/>
      <c r="AM44" s="344"/>
      <c r="AN44" s="344"/>
      <c r="AO44" s="344"/>
      <c r="AP44" s="344"/>
      <c r="AQ44" s="344"/>
      <c r="AR44" s="295"/>
    </row>
    <row r="45" spans="1:44" ht="9.9499999999999993" customHeight="1" x14ac:dyDescent="0.2">
      <c r="A45" s="348" t="s">
        <v>2502</v>
      </c>
      <c r="B45" s="349"/>
      <c r="C45" s="349"/>
      <c r="D45" s="349"/>
      <c r="E45" s="349"/>
      <c r="F45" s="349"/>
      <c r="G45" s="349"/>
      <c r="H45" s="349"/>
      <c r="I45" s="349"/>
      <c r="J45" s="349"/>
      <c r="K45" s="349"/>
      <c r="L45" s="349"/>
      <c r="M45" s="349"/>
      <c r="N45" s="349"/>
      <c r="O45" s="349"/>
      <c r="P45" s="349"/>
      <c r="Q45" s="349"/>
      <c r="R45" s="349"/>
      <c r="S45" s="349"/>
      <c r="T45" s="349"/>
      <c r="U45" s="349"/>
      <c r="V45" s="349"/>
      <c r="W45" s="352"/>
      <c r="X45" s="343" t="s">
        <v>2483</v>
      </c>
      <c r="Y45" s="343" t="s">
        <v>2483</v>
      </c>
      <c r="Z45" s="343" t="s">
        <v>2483</v>
      </c>
      <c r="AA45" s="343" t="s">
        <v>2483</v>
      </c>
      <c r="AB45" s="343" t="s">
        <v>2482</v>
      </c>
      <c r="AC45" s="343"/>
      <c r="AD45" s="343"/>
      <c r="AE45" s="343"/>
      <c r="AF45" s="343"/>
      <c r="AG45" s="343"/>
      <c r="AH45" s="343"/>
      <c r="AI45" s="343"/>
      <c r="AJ45" s="343"/>
      <c r="AK45" s="343"/>
      <c r="AL45" s="343"/>
      <c r="AM45" s="343"/>
      <c r="AN45" s="343"/>
      <c r="AO45" s="343"/>
      <c r="AP45" s="343"/>
      <c r="AQ45" s="343"/>
      <c r="AR45" s="295"/>
    </row>
    <row r="46" spans="1:44" ht="9.9499999999999993" customHeight="1" x14ac:dyDescent="0.2">
      <c r="A46" s="350"/>
      <c r="B46" s="351"/>
      <c r="C46" s="351"/>
      <c r="D46" s="351"/>
      <c r="E46" s="351"/>
      <c r="F46" s="351"/>
      <c r="G46" s="351"/>
      <c r="H46" s="351"/>
      <c r="I46" s="351"/>
      <c r="J46" s="351"/>
      <c r="K46" s="351"/>
      <c r="L46" s="351"/>
      <c r="M46" s="351"/>
      <c r="N46" s="351"/>
      <c r="O46" s="351"/>
      <c r="P46" s="351"/>
      <c r="Q46" s="351"/>
      <c r="R46" s="351"/>
      <c r="S46" s="351"/>
      <c r="T46" s="351"/>
      <c r="U46" s="351"/>
      <c r="V46" s="351"/>
      <c r="W46" s="353"/>
      <c r="X46" s="344"/>
      <c r="Y46" s="344"/>
      <c r="Z46" s="344"/>
      <c r="AA46" s="344"/>
      <c r="AB46" s="344"/>
      <c r="AC46" s="344"/>
      <c r="AD46" s="344"/>
      <c r="AE46" s="344"/>
      <c r="AF46" s="344"/>
      <c r="AG46" s="344"/>
      <c r="AH46" s="344"/>
      <c r="AI46" s="344"/>
      <c r="AJ46" s="344"/>
      <c r="AK46" s="344"/>
      <c r="AL46" s="344"/>
      <c r="AM46" s="344"/>
      <c r="AN46" s="344"/>
      <c r="AO46" s="344"/>
      <c r="AP46" s="344"/>
      <c r="AQ46" s="344"/>
      <c r="AR46" s="295"/>
    </row>
    <row r="47" spans="1:44" ht="9.9499999999999993" customHeight="1" x14ac:dyDescent="0.2">
      <c r="A47" s="348" t="s">
        <v>2503</v>
      </c>
      <c r="B47" s="349"/>
      <c r="C47" s="349"/>
      <c r="D47" s="349"/>
      <c r="E47" s="349"/>
      <c r="F47" s="349"/>
      <c r="G47" s="349"/>
      <c r="H47" s="349"/>
      <c r="I47" s="349"/>
      <c r="J47" s="349"/>
      <c r="K47" s="349"/>
      <c r="L47" s="349"/>
      <c r="M47" s="349"/>
      <c r="N47" s="349"/>
      <c r="O47" s="349"/>
      <c r="P47" s="349"/>
      <c r="Q47" s="349"/>
      <c r="R47" s="349"/>
      <c r="S47" s="349"/>
      <c r="T47" s="349"/>
      <c r="U47" s="349"/>
      <c r="V47" s="349"/>
      <c r="W47" s="352"/>
      <c r="X47" s="343" t="s">
        <v>2483</v>
      </c>
      <c r="Y47" s="343" t="s">
        <v>2482</v>
      </c>
      <c r="Z47" s="343" t="s">
        <v>2482</v>
      </c>
      <c r="AA47" s="343" t="s">
        <v>2483</v>
      </c>
      <c r="AB47" s="343" t="s">
        <v>2483</v>
      </c>
      <c r="AC47" s="343"/>
      <c r="AD47" s="343"/>
      <c r="AE47" s="343"/>
      <c r="AF47" s="343"/>
      <c r="AG47" s="343"/>
      <c r="AH47" s="343"/>
      <c r="AI47" s="343"/>
      <c r="AJ47" s="343"/>
      <c r="AK47" s="343"/>
      <c r="AL47" s="343"/>
      <c r="AM47" s="343"/>
      <c r="AN47" s="343"/>
      <c r="AO47" s="343"/>
      <c r="AP47" s="343"/>
      <c r="AQ47" s="343"/>
      <c r="AR47" s="295"/>
    </row>
    <row r="48" spans="1:44" ht="9.9499999999999993" customHeight="1" x14ac:dyDescent="0.2">
      <c r="A48" s="350"/>
      <c r="B48" s="351"/>
      <c r="C48" s="351"/>
      <c r="D48" s="351"/>
      <c r="E48" s="351"/>
      <c r="F48" s="351"/>
      <c r="G48" s="351"/>
      <c r="H48" s="351"/>
      <c r="I48" s="351"/>
      <c r="J48" s="351"/>
      <c r="K48" s="351"/>
      <c r="L48" s="351"/>
      <c r="M48" s="351"/>
      <c r="N48" s="351"/>
      <c r="O48" s="351"/>
      <c r="P48" s="351"/>
      <c r="Q48" s="351"/>
      <c r="R48" s="351"/>
      <c r="S48" s="351"/>
      <c r="T48" s="351"/>
      <c r="U48" s="351"/>
      <c r="V48" s="351"/>
      <c r="W48" s="353"/>
      <c r="X48" s="344"/>
      <c r="Y48" s="344"/>
      <c r="Z48" s="344"/>
      <c r="AA48" s="344"/>
      <c r="AB48" s="344"/>
      <c r="AC48" s="344"/>
      <c r="AD48" s="344"/>
      <c r="AE48" s="344"/>
      <c r="AF48" s="344"/>
      <c r="AG48" s="344"/>
      <c r="AH48" s="344"/>
      <c r="AI48" s="344"/>
      <c r="AJ48" s="344"/>
      <c r="AK48" s="344"/>
      <c r="AL48" s="344"/>
      <c r="AM48" s="344"/>
      <c r="AN48" s="344"/>
      <c r="AO48" s="344"/>
      <c r="AP48" s="344"/>
      <c r="AQ48" s="344"/>
      <c r="AR48" s="295"/>
    </row>
    <row r="49" spans="1:44" ht="9.9499999999999993" customHeight="1" x14ac:dyDescent="0.2">
      <c r="A49" s="348" t="s">
        <v>2505</v>
      </c>
      <c r="B49" s="349"/>
      <c r="C49" s="349"/>
      <c r="D49" s="349"/>
      <c r="E49" s="349"/>
      <c r="F49" s="349"/>
      <c r="G49" s="349"/>
      <c r="H49" s="349"/>
      <c r="I49" s="349"/>
      <c r="J49" s="349"/>
      <c r="K49" s="349"/>
      <c r="L49" s="349"/>
      <c r="M49" s="349"/>
      <c r="N49" s="349"/>
      <c r="O49" s="349"/>
      <c r="P49" s="349"/>
      <c r="Q49" s="349"/>
      <c r="R49" s="349"/>
      <c r="S49" s="349"/>
      <c r="T49" s="349"/>
      <c r="U49" s="349"/>
      <c r="V49" s="349"/>
      <c r="W49" s="352"/>
      <c r="X49" s="343" t="s">
        <v>2483</v>
      </c>
      <c r="Y49" s="343" t="s">
        <v>2482</v>
      </c>
      <c r="Z49" s="343" t="s">
        <v>1464</v>
      </c>
      <c r="AA49" s="343" t="s">
        <v>1464</v>
      </c>
      <c r="AB49" s="343" t="s">
        <v>1464</v>
      </c>
      <c r="AC49" s="343"/>
      <c r="AD49" s="343"/>
      <c r="AE49" s="343"/>
      <c r="AF49" s="343"/>
      <c r="AG49" s="343"/>
      <c r="AH49" s="343"/>
      <c r="AI49" s="343"/>
      <c r="AJ49" s="343"/>
      <c r="AK49" s="343"/>
      <c r="AL49" s="343"/>
      <c r="AM49" s="343"/>
      <c r="AN49" s="343"/>
      <c r="AO49" s="343"/>
      <c r="AP49" s="343"/>
      <c r="AQ49" s="343"/>
      <c r="AR49" s="295"/>
    </row>
    <row r="50" spans="1:44" ht="9.9499999999999993" customHeight="1" x14ac:dyDescent="0.2">
      <c r="A50" s="350"/>
      <c r="B50" s="351"/>
      <c r="C50" s="351"/>
      <c r="D50" s="351"/>
      <c r="E50" s="351"/>
      <c r="F50" s="351"/>
      <c r="G50" s="351"/>
      <c r="H50" s="351"/>
      <c r="I50" s="351"/>
      <c r="J50" s="351"/>
      <c r="K50" s="351"/>
      <c r="L50" s="351"/>
      <c r="M50" s="351"/>
      <c r="N50" s="351"/>
      <c r="O50" s="351"/>
      <c r="P50" s="351"/>
      <c r="Q50" s="351"/>
      <c r="R50" s="351"/>
      <c r="S50" s="351"/>
      <c r="T50" s="351"/>
      <c r="U50" s="351"/>
      <c r="V50" s="351"/>
      <c r="W50" s="353"/>
      <c r="X50" s="344"/>
      <c r="Y50" s="344"/>
      <c r="Z50" s="344"/>
      <c r="AA50" s="344"/>
      <c r="AB50" s="344"/>
      <c r="AC50" s="344"/>
      <c r="AD50" s="344"/>
      <c r="AE50" s="344"/>
      <c r="AF50" s="344"/>
      <c r="AG50" s="344"/>
      <c r="AH50" s="344"/>
      <c r="AI50" s="344"/>
      <c r="AJ50" s="344"/>
      <c r="AK50" s="344"/>
      <c r="AL50" s="344"/>
      <c r="AM50" s="344"/>
      <c r="AN50" s="344"/>
      <c r="AO50" s="344"/>
      <c r="AP50" s="344"/>
      <c r="AQ50" s="344"/>
      <c r="AR50" s="295"/>
    </row>
    <row r="51" spans="1:44" ht="9.9499999999999993" customHeight="1" x14ac:dyDescent="0.2">
      <c r="A51" s="348" t="s">
        <v>2506</v>
      </c>
      <c r="B51" s="349"/>
      <c r="C51" s="349"/>
      <c r="D51" s="349"/>
      <c r="E51" s="349"/>
      <c r="F51" s="349"/>
      <c r="G51" s="349"/>
      <c r="H51" s="349"/>
      <c r="I51" s="349"/>
      <c r="J51" s="349"/>
      <c r="K51" s="349"/>
      <c r="L51" s="349"/>
      <c r="M51" s="349"/>
      <c r="N51" s="349"/>
      <c r="O51" s="349"/>
      <c r="P51" s="349"/>
      <c r="Q51" s="349"/>
      <c r="R51" s="349"/>
      <c r="S51" s="349"/>
      <c r="T51" s="349"/>
      <c r="U51" s="349"/>
      <c r="V51" s="349"/>
      <c r="W51" s="352"/>
      <c r="X51" s="343" t="s">
        <v>2483</v>
      </c>
      <c r="Y51" s="343" t="s">
        <v>1464</v>
      </c>
      <c r="Z51" s="343" t="s">
        <v>2482</v>
      </c>
      <c r="AA51" s="343" t="s">
        <v>1464</v>
      </c>
      <c r="AB51" s="343" t="s">
        <v>2483</v>
      </c>
      <c r="AC51" s="343"/>
      <c r="AD51" s="343"/>
      <c r="AE51" s="343"/>
      <c r="AF51" s="343"/>
      <c r="AG51" s="343"/>
      <c r="AH51" s="343"/>
      <c r="AI51" s="343"/>
      <c r="AJ51" s="343"/>
      <c r="AK51" s="343"/>
      <c r="AL51" s="343"/>
      <c r="AM51" s="343"/>
      <c r="AN51" s="343"/>
      <c r="AO51" s="343"/>
      <c r="AP51" s="343"/>
      <c r="AQ51" s="343"/>
      <c r="AR51" s="295"/>
    </row>
    <row r="52" spans="1:44" ht="9.9499999999999993" customHeight="1" x14ac:dyDescent="0.2">
      <c r="A52" s="350"/>
      <c r="B52" s="351"/>
      <c r="C52" s="351"/>
      <c r="D52" s="351"/>
      <c r="E52" s="351"/>
      <c r="F52" s="351"/>
      <c r="G52" s="351"/>
      <c r="H52" s="351"/>
      <c r="I52" s="351"/>
      <c r="J52" s="351"/>
      <c r="K52" s="351"/>
      <c r="L52" s="351"/>
      <c r="M52" s="351"/>
      <c r="N52" s="351"/>
      <c r="O52" s="351"/>
      <c r="P52" s="351"/>
      <c r="Q52" s="351"/>
      <c r="R52" s="351"/>
      <c r="S52" s="351"/>
      <c r="T52" s="351"/>
      <c r="U52" s="351"/>
      <c r="V52" s="351"/>
      <c r="W52" s="353"/>
      <c r="X52" s="344"/>
      <c r="Y52" s="344"/>
      <c r="Z52" s="344"/>
      <c r="AA52" s="344"/>
      <c r="AB52" s="344"/>
      <c r="AC52" s="344"/>
      <c r="AD52" s="344"/>
      <c r="AE52" s="344"/>
      <c r="AF52" s="344"/>
      <c r="AG52" s="344"/>
      <c r="AH52" s="344"/>
      <c r="AI52" s="344"/>
      <c r="AJ52" s="344"/>
      <c r="AK52" s="344"/>
      <c r="AL52" s="344"/>
      <c r="AM52" s="344"/>
      <c r="AN52" s="344"/>
      <c r="AO52" s="344"/>
      <c r="AP52" s="344"/>
      <c r="AQ52" s="344"/>
      <c r="AR52" s="295"/>
    </row>
    <row r="53" spans="1:44" ht="9.9499999999999993" customHeight="1" x14ac:dyDescent="0.2">
      <c r="A53" s="348" t="s">
        <v>2507</v>
      </c>
      <c r="B53" s="349"/>
      <c r="C53" s="349"/>
      <c r="D53" s="349"/>
      <c r="E53" s="349"/>
      <c r="F53" s="349"/>
      <c r="G53" s="349"/>
      <c r="H53" s="349"/>
      <c r="I53" s="349"/>
      <c r="J53" s="349"/>
      <c r="K53" s="349"/>
      <c r="L53" s="349"/>
      <c r="M53" s="349"/>
      <c r="N53" s="349"/>
      <c r="O53" s="349"/>
      <c r="P53" s="349"/>
      <c r="Q53" s="349"/>
      <c r="R53" s="349"/>
      <c r="S53" s="349"/>
      <c r="T53" s="349"/>
      <c r="U53" s="349"/>
      <c r="V53" s="349"/>
      <c r="W53" s="349"/>
      <c r="X53" s="343" t="s">
        <v>2483</v>
      </c>
      <c r="Y53" s="343" t="s">
        <v>2483</v>
      </c>
      <c r="Z53" s="343" t="s">
        <v>2482</v>
      </c>
      <c r="AA53" s="343" t="s">
        <v>2483</v>
      </c>
      <c r="AB53" s="343" t="s">
        <v>2483</v>
      </c>
      <c r="AC53" s="343"/>
      <c r="AD53" s="343"/>
      <c r="AE53" s="343"/>
      <c r="AF53" s="343"/>
      <c r="AG53" s="343"/>
      <c r="AH53" s="343"/>
      <c r="AI53" s="343"/>
      <c r="AJ53" s="343"/>
      <c r="AK53" s="343"/>
      <c r="AL53" s="343"/>
      <c r="AM53" s="343"/>
      <c r="AN53" s="343"/>
      <c r="AO53" s="343"/>
      <c r="AP53" s="343"/>
      <c r="AQ53" s="343"/>
      <c r="AR53" s="296"/>
    </row>
    <row r="54" spans="1:44" ht="9.9499999999999993" customHeight="1" x14ac:dyDescent="0.2">
      <c r="A54" s="350"/>
      <c r="B54" s="351"/>
      <c r="C54" s="351"/>
      <c r="D54" s="351"/>
      <c r="E54" s="351"/>
      <c r="F54" s="351"/>
      <c r="G54" s="351"/>
      <c r="H54" s="351"/>
      <c r="I54" s="351"/>
      <c r="J54" s="351"/>
      <c r="K54" s="351"/>
      <c r="L54" s="351"/>
      <c r="M54" s="351"/>
      <c r="N54" s="351"/>
      <c r="O54" s="351"/>
      <c r="P54" s="351"/>
      <c r="Q54" s="351"/>
      <c r="R54" s="351"/>
      <c r="S54" s="351"/>
      <c r="T54" s="351"/>
      <c r="U54" s="351"/>
      <c r="V54" s="351"/>
      <c r="W54" s="351"/>
      <c r="X54" s="344"/>
      <c r="Y54" s="344"/>
      <c r="Z54" s="344"/>
      <c r="AA54" s="344"/>
      <c r="AB54" s="344"/>
      <c r="AC54" s="344"/>
      <c r="AD54" s="344"/>
      <c r="AE54" s="344"/>
      <c r="AF54" s="344"/>
      <c r="AG54" s="344"/>
      <c r="AH54" s="344"/>
      <c r="AI54" s="344"/>
      <c r="AJ54" s="344"/>
      <c r="AK54" s="344"/>
      <c r="AL54" s="344"/>
      <c r="AM54" s="344"/>
      <c r="AN54" s="344"/>
      <c r="AO54" s="344"/>
      <c r="AP54" s="344"/>
      <c r="AQ54" s="344"/>
      <c r="AR54" s="296"/>
    </row>
    <row r="55" spans="1:44" ht="15" customHeight="1" x14ac:dyDescent="0.2">
      <c r="A55" s="363" t="s">
        <v>2473</v>
      </c>
      <c r="B55" s="364"/>
      <c r="C55" s="364"/>
      <c r="D55" s="364"/>
      <c r="E55" s="364"/>
      <c r="F55" s="364"/>
      <c r="G55" s="364"/>
      <c r="H55" s="364"/>
      <c r="I55" s="365"/>
      <c r="J55" s="363" t="s">
        <v>2474</v>
      </c>
      <c r="K55" s="364"/>
      <c r="L55" s="364"/>
      <c r="M55" s="364"/>
      <c r="N55" s="364"/>
      <c r="O55" s="364"/>
      <c r="P55" s="364"/>
      <c r="Q55" s="364"/>
      <c r="R55" s="364"/>
      <c r="S55" s="364"/>
      <c r="T55" s="364"/>
      <c r="U55" s="364"/>
      <c r="V55" s="364"/>
      <c r="W55" s="365"/>
      <c r="X55" s="369" t="s">
        <v>2485</v>
      </c>
      <c r="Y55" s="369"/>
      <c r="Z55" s="369"/>
      <c r="AA55" s="369"/>
      <c r="AB55" s="369"/>
      <c r="AC55" s="369"/>
      <c r="AD55" s="369"/>
      <c r="AE55" s="369"/>
      <c r="AF55" s="369"/>
      <c r="AG55" s="369" t="s">
        <v>2471</v>
      </c>
      <c r="AH55" s="369"/>
      <c r="AI55" s="369"/>
      <c r="AJ55" s="369"/>
      <c r="AK55" s="369"/>
      <c r="AL55" s="369"/>
      <c r="AM55" s="369"/>
      <c r="AN55" s="369"/>
      <c r="AO55" s="369"/>
      <c r="AP55" s="369"/>
      <c r="AQ55" s="369"/>
    </row>
    <row r="56" spans="1:44" ht="15" customHeight="1" x14ac:dyDescent="0.2">
      <c r="A56" s="366"/>
      <c r="B56" s="367"/>
      <c r="C56" s="367"/>
      <c r="D56" s="367"/>
      <c r="E56" s="367"/>
      <c r="F56" s="367"/>
      <c r="G56" s="367"/>
      <c r="H56" s="367"/>
      <c r="I56" s="368"/>
      <c r="J56" s="366"/>
      <c r="K56" s="367"/>
      <c r="L56" s="367"/>
      <c r="M56" s="367"/>
      <c r="N56" s="367"/>
      <c r="O56" s="367"/>
      <c r="P56" s="367"/>
      <c r="Q56" s="367"/>
      <c r="R56" s="367"/>
      <c r="S56" s="367"/>
      <c r="T56" s="367"/>
      <c r="U56" s="367"/>
      <c r="V56" s="367"/>
      <c r="W56" s="368"/>
      <c r="X56" s="369"/>
      <c r="Y56" s="369"/>
      <c r="Z56" s="369"/>
      <c r="AA56" s="369"/>
      <c r="AB56" s="369"/>
      <c r="AC56" s="369"/>
      <c r="AD56" s="369"/>
      <c r="AE56" s="369"/>
      <c r="AF56" s="369"/>
      <c r="AG56" s="369"/>
      <c r="AH56" s="369"/>
      <c r="AI56" s="369"/>
      <c r="AJ56" s="369"/>
      <c r="AK56" s="369"/>
      <c r="AL56" s="369"/>
      <c r="AM56" s="369"/>
      <c r="AN56" s="369"/>
      <c r="AO56" s="369"/>
      <c r="AP56" s="369"/>
      <c r="AQ56" s="369"/>
    </row>
    <row r="57" spans="1:44" x14ac:dyDescent="0.2">
      <c r="A57" s="360" t="s">
        <v>2477</v>
      </c>
      <c r="B57" s="361"/>
      <c r="C57" s="361"/>
      <c r="D57" s="361"/>
      <c r="E57" s="361"/>
      <c r="F57" s="361"/>
      <c r="G57" s="361"/>
      <c r="H57" s="361"/>
      <c r="I57" s="361"/>
      <c r="J57" s="361"/>
      <c r="K57" s="361"/>
      <c r="L57" s="361"/>
      <c r="M57" s="361"/>
      <c r="N57" s="361"/>
      <c r="O57" s="361"/>
      <c r="P57" s="361"/>
      <c r="Q57" s="361"/>
      <c r="R57" s="361"/>
      <c r="S57" s="361"/>
      <c r="T57" s="361"/>
      <c r="U57" s="361"/>
      <c r="V57" s="361"/>
      <c r="W57" s="361"/>
      <c r="X57" s="361"/>
      <c r="Y57" s="361"/>
      <c r="Z57" s="361"/>
      <c r="AA57" s="361"/>
      <c r="AB57" s="361"/>
      <c r="AC57" s="361"/>
      <c r="AD57" s="361"/>
      <c r="AE57" s="361"/>
      <c r="AF57" s="361"/>
      <c r="AG57" s="361"/>
      <c r="AH57" s="361"/>
      <c r="AI57" s="361"/>
      <c r="AJ57" s="361"/>
      <c r="AK57" s="361"/>
      <c r="AL57" s="361"/>
      <c r="AM57" s="361"/>
      <c r="AN57" s="361"/>
      <c r="AO57" s="361"/>
      <c r="AP57" s="361"/>
      <c r="AQ57" s="362"/>
    </row>
    <row r="58" spans="1:44" x14ac:dyDescent="0.2">
      <c r="A58" s="354" t="s">
        <v>2478</v>
      </c>
      <c r="B58" s="355"/>
      <c r="C58" s="355"/>
      <c r="D58" s="355"/>
      <c r="E58" s="355"/>
      <c r="F58" s="355"/>
      <c r="G58" s="355"/>
      <c r="H58" s="355"/>
      <c r="I58" s="355"/>
      <c r="J58" s="355"/>
      <c r="K58" s="355"/>
      <c r="L58" s="355"/>
      <c r="M58" s="355"/>
      <c r="N58" s="355"/>
      <c r="O58" s="355"/>
      <c r="P58" s="355"/>
      <c r="Q58" s="355"/>
      <c r="R58" s="355"/>
      <c r="S58" s="355"/>
      <c r="T58" s="355"/>
      <c r="U58" s="355"/>
      <c r="V58" s="355"/>
      <c r="W58" s="355"/>
      <c r="X58" s="355"/>
      <c r="Y58" s="355"/>
      <c r="Z58" s="355"/>
      <c r="AA58" s="355"/>
      <c r="AB58" s="355"/>
      <c r="AC58" s="355"/>
      <c r="AD58" s="355"/>
      <c r="AE58" s="355"/>
      <c r="AF58" s="355"/>
      <c r="AG58" s="355"/>
      <c r="AH58" s="355"/>
      <c r="AI58" s="355"/>
      <c r="AJ58" s="355"/>
      <c r="AK58" s="355"/>
      <c r="AL58" s="355"/>
      <c r="AM58" s="355"/>
      <c r="AN58" s="355"/>
      <c r="AO58" s="355"/>
      <c r="AP58" s="355"/>
      <c r="AQ58" s="356"/>
    </row>
    <row r="59" spans="1:44" x14ac:dyDescent="0.2">
      <c r="A59" s="354" t="s">
        <v>2476</v>
      </c>
      <c r="B59" s="355"/>
      <c r="C59" s="355"/>
      <c r="D59" s="355"/>
      <c r="E59" s="355"/>
      <c r="F59" s="355"/>
      <c r="G59" s="355"/>
      <c r="H59" s="355"/>
      <c r="I59" s="355"/>
      <c r="J59" s="355"/>
      <c r="K59" s="355"/>
      <c r="L59" s="355"/>
      <c r="M59" s="355"/>
      <c r="N59" s="355"/>
      <c r="O59" s="355"/>
      <c r="P59" s="355"/>
      <c r="Q59" s="355"/>
      <c r="R59" s="355"/>
      <c r="S59" s="355"/>
      <c r="T59" s="355"/>
      <c r="U59" s="355"/>
      <c r="V59" s="355"/>
      <c r="W59" s="355"/>
      <c r="X59" s="355"/>
      <c r="Y59" s="355"/>
      <c r="Z59" s="355"/>
      <c r="AA59" s="355"/>
      <c r="AB59" s="355"/>
      <c r="AC59" s="355"/>
      <c r="AD59" s="355"/>
      <c r="AE59" s="355"/>
      <c r="AF59" s="355"/>
      <c r="AG59" s="355"/>
      <c r="AH59" s="355"/>
      <c r="AI59" s="355"/>
      <c r="AJ59" s="355"/>
      <c r="AK59" s="355"/>
      <c r="AL59" s="355"/>
      <c r="AM59" s="355"/>
      <c r="AN59" s="355"/>
      <c r="AO59" s="355"/>
      <c r="AP59" s="355"/>
      <c r="AQ59" s="356"/>
    </row>
    <row r="60" spans="1:44" x14ac:dyDescent="0.2">
      <c r="A60" s="357" t="s">
        <v>2472</v>
      </c>
      <c r="B60" s="358"/>
      <c r="C60" s="358"/>
      <c r="D60" s="358"/>
      <c r="E60" s="358"/>
      <c r="F60" s="358"/>
      <c r="G60" s="358"/>
      <c r="H60" s="358"/>
      <c r="I60" s="358"/>
      <c r="J60" s="358"/>
      <c r="K60" s="358"/>
      <c r="L60" s="358"/>
      <c r="M60" s="358"/>
      <c r="N60" s="358"/>
      <c r="O60" s="358"/>
      <c r="P60" s="358"/>
      <c r="Q60" s="358"/>
      <c r="R60" s="358"/>
      <c r="S60" s="358"/>
      <c r="T60" s="358"/>
      <c r="U60" s="358"/>
      <c r="V60" s="358"/>
      <c r="W60" s="358"/>
      <c r="X60" s="358"/>
      <c r="Y60" s="358"/>
      <c r="Z60" s="358"/>
      <c r="AA60" s="358"/>
      <c r="AB60" s="358"/>
      <c r="AC60" s="358"/>
      <c r="AD60" s="358"/>
      <c r="AE60" s="358"/>
      <c r="AF60" s="358"/>
      <c r="AG60" s="358"/>
      <c r="AH60" s="358"/>
      <c r="AI60" s="358"/>
      <c r="AJ60" s="358"/>
      <c r="AK60" s="358"/>
      <c r="AL60" s="358"/>
      <c r="AM60" s="358"/>
      <c r="AN60" s="358"/>
      <c r="AO60" s="358"/>
      <c r="AP60" s="358"/>
      <c r="AQ60" s="359"/>
    </row>
  </sheetData>
  <mergeCells count="393">
    <mergeCell ref="AK49:AK50"/>
    <mergeCell ref="AL49:AL50"/>
    <mergeCell ref="AM49:AM50"/>
    <mergeCell ref="AN49:AN50"/>
    <mergeCell ref="AO49:AO50"/>
    <mergeCell ref="AP49:AP50"/>
    <mergeCell ref="AQ49:AQ50"/>
    <mergeCell ref="AN47:AN48"/>
    <mergeCell ref="AO47:AO48"/>
    <mergeCell ref="AP47:AP48"/>
    <mergeCell ref="AQ47:AQ48"/>
    <mergeCell ref="A45:W46"/>
    <mergeCell ref="X45:X46"/>
    <mergeCell ref="Y45:Y46"/>
    <mergeCell ref="Z45:Z46"/>
    <mergeCell ref="AA45:AA46"/>
    <mergeCell ref="AB45:AB46"/>
    <mergeCell ref="AC45:AC46"/>
    <mergeCell ref="AD45:AD46"/>
    <mergeCell ref="AE45:AE46"/>
    <mergeCell ref="AF45:AF46"/>
    <mergeCell ref="AG45:AG46"/>
    <mergeCell ref="AH45:AH46"/>
    <mergeCell ref="AI45:AI46"/>
    <mergeCell ref="AJ45:AJ46"/>
    <mergeCell ref="AK45:AK46"/>
    <mergeCell ref="AP45:AP46"/>
    <mergeCell ref="AQ45:AQ46"/>
    <mergeCell ref="AK51:AK52"/>
    <mergeCell ref="AL51:AL52"/>
    <mergeCell ref="AM51:AM52"/>
    <mergeCell ref="AB47:AB48"/>
    <mergeCell ref="AC47:AC48"/>
    <mergeCell ref="AD47:AD48"/>
    <mergeCell ref="AE47:AE48"/>
    <mergeCell ref="AF47:AF48"/>
    <mergeCell ref="AG47:AG48"/>
    <mergeCell ref="AH47:AH48"/>
    <mergeCell ref="AI47:AI48"/>
    <mergeCell ref="AJ47:AJ48"/>
    <mergeCell ref="AK47:AK48"/>
    <mergeCell ref="AL47:AL48"/>
    <mergeCell ref="AM47:AM48"/>
    <mergeCell ref="AB49:AB50"/>
    <mergeCell ref="AC49:AC50"/>
    <mergeCell ref="AD49:AD50"/>
    <mergeCell ref="AE49:AE50"/>
    <mergeCell ref="AF49:AF50"/>
    <mergeCell ref="AG49:AG50"/>
    <mergeCell ref="AH49:AH50"/>
    <mergeCell ref="AI49:AI50"/>
    <mergeCell ref="AJ49:AJ50"/>
    <mergeCell ref="AN35:AN36"/>
    <mergeCell ref="AO35:AO36"/>
    <mergeCell ref="AQ39:AQ40"/>
    <mergeCell ref="AK43:AK44"/>
    <mergeCell ref="AL43:AL44"/>
    <mergeCell ref="AM43:AM44"/>
    <mergeCell ref="AN43:AN44"/>
    <mergeCell ref="AO43:AO44"/>
    <mergeCell ref="AP43:AP44"/>
    <mergeCell ref="AQ43:AQ44"/>
    <mergeCell ref="AL35:AL36"/>
    <mergeCell ref="AP29:AP30"/>
    <mergeCell ref="AN51:AN52"/>
    <mergeCell ref="AO51:AO52"/>
    <mergeCell ref="AP51:AP52"/>
    <mergeCell ref="AQ51:AQ52"/>
    <mergeCell ref="AK23:AK24"/>
    <mergeCell ref="AL23:AL24"/>
    <mergeCell ref="AM23:AM24"/>
    <mergeCell ref="AN23:AN24"/>
    <mergeCell ref="AO23:AO24"/>
    <mergeCell ref="AP23:AP24"/>
    <mergeCell ref="AQ23:AQ24"/>
    <mergeCell ref="AK25:AK26"/>
    <mergeCell ref="AL25:AL26"/>
    <mergeCell ref="AM25:AM26"/>
    <mergeCell ref="AN25:AN26"/>
    <mergeCell ref="AO25:AO26"/>
    <mergeCell ref="AP25:AP26"/>
    <mergeCell ref="AQ25:AQ26"/>
    <mergeCell ref="AL45:AL46"/>
    <mergeCell ref="AM45:AM46"/>
    <mergeCell ref="AN45:AN46"/>
    <mergeCell ref="AO45:AO46"/>
    <mergeCell ref="AQ37:AQ38"/>
    <mergeCell ref="AP39:AP40"/>
    <mergeCell ref="AN39:AN40"/>
    <mergeCell ref="AO39:AO40"/>
    <mergeCell ref="AL39:AL40"/>
    <mergeCell ref="AK39:AK40"/>
    <mergeCell ref="AP41:AP42"/>
    <mergeCell ref="AN41:AN42"/>
    <mergeCell ref="AK41:AK42"/>
    <mergeCell ref="AL41:AL42"/>
    <mergeCell ref="AO41:AO42"/>
    <mergeCell ref="AM41:AM42"/>
    <mergeCell ref="AM39:AM40"/>
    <mergeCell ref="AQ41:AQ42"/>
    <mergeCell ref="AP37:AP38"/>
    <mergeCell ref="AM37:AM38"/>
    <mergeCell ref="AL37:AL38"/>
    <mergeCell ref="AD53:AD54"/>
    <mergeCell ref="AJ23:AJ24"/>
    <mergeCell ref="AJ25:AJ26"/>
    <mergeCell ref="AJ31:AJ32"/>
    <mergeCell ref="AJ43:AJ44"/>
    <mergeCell ref="AG51:AG52"/>
    <mergeCell ref="AH51:AH52"/>
    <mergeCell ref="AI51:AI52"/>
    <mergeCell ref="AJ51:AJ52"/>
    <mergeCell ref="AF39:AF40"/>
    <mergeCell ref="AG43:AG44"/>
    <mergeCell ref="AD29:AD30"/>
    <mergeCell ref="AE29:AE30"/>
    <mergeCell ref="AF29:AF30"/>
    <mergeCell ref="AI31:AI32"/>
    <mergeCell ref="AI37:AI38"/>
    <mergeCell ref="AG37:AG38"/>
    <mergeCell ref="AF37:AF38"/>
    <mergeCell ref="AF51:AF52"/>
    <mergeCell ref="AG29:AG30"/>
    <mergeCell ref="AH29:AH30"/>
    <mergeCell ref="AI29:AI30"/>
    <mergeCell ref="AJ29:AJ30"/>
    <mergeCell ref="AI43:AI44"/>
    <mergeCell ref="AD37:AD38"/>
    <mergeCell ref="AE37:AE38"/>
    <mergeCell ref="AA35:AA36"/>
    <mergeCell ref="AA37:AA38"/>
    <mergeCell ref="Z37:Z38"/>
    <mergeCell ref="A29:W30"/>
    <mergeCell ref="AA29:AA30"/>
    <mergeCell ref="Y29:Y30"/>
    <mergeCell ref="Z29:Z30"/>
    <mergeCell ref="AC29:AC30"/>
    <mergeCell ref="AD35:AD36"/>
    <mergeCell ref="Z31:Z32"/>
    <mergeCell ref="AA31:AA32"/>
    <mergeCell ref="AA33:AA34"/>
    <mergeCell ref="X29:X30"/>
    <mergeCell ref="Z35:Z36"/>
    <mergeCell ref="AB51:AB52"/>
    <mergeCell ref="AB43:AB44"/>
    <mergeCell ref="AB39:AB40"/>
    <mergeCell ref="AC39:AC40"/>
    <mergeCell ref="AD39:AD40"/>
    <mergeCell ref="AE39:AE40"/>
    <mergeCell ref="AE10:AE20"/>
    <mergeCell ref="AB21:AB22"/>
    <mergeCell ref="AC21:AC22"/>
    <mergeCell ref="AD21:AD22"/>
    <mergeCell ref="AE21:AE22"/>
    <mergeCell ref="AB23:AB24"/>
    <mergeCell ref="AC23:AC24"/>
    <mergeCell ref="AD23:AD24"/>
    <mergeCell ref="AE23:AE24"/>
    <mergeCell ref="AC51:AC52"/>
    <mergeCell ref="AD51:AD52"/>
    <mergeCell ref="AE51:AE52"/>
    <mergeCell ref="AB10:AB20"/>
    <mergeCell ref="AC10:AC20"/>
    <mergeCell ref="AD10:AD20"/>
    <mergeCell ref="AE35:AE36"/>
    <mergeCell ref="AB37:AB38"/>
    <mergeCell ref="AC37:AC38"/>
    <mergeCell ref="Y39:Y40"/>
    <mergeCell ref="X39:X40"/>
    <mergeCell ref="A39:W40"/>
    <mergeCell ref="AA10:AA20"/>
    <mergeCell ref="X25:X26"/>
    <mergeCell ref="X21:X22"/>
    <mergeCell ref="Y21:Y22"/>
    <mergeCell ref="Z21:Z22"/>
    <mergeCell ref="X23:X24"/>
    <mergeCell ref="Y23:Y24"/>
    <mergeCell ref="Z23:Z24"/>
    <mergeCell ref="Y25:Y26"/>
    <mergeCell ref="Z25:Z26"/>
    <mergeCell ref="AA25:AA26"/>
    <mergeCell ref="AA21:AA22"/>
    <mergeCell ref="AA23:AA24"/>
    <mergeCell ref="AA39:AA40"/>
    <mergeCell ref="A31:W32"/>
    <mergeCell ref="X31:X32"/>
    <mergeCell ref="Y31:Y32"/>
    <mergeCell ref="AA27:AA28"/>
    <mergeCell ref="A21:W22"/>
    <mergeCell ref="A23:W24"/>
    <mergeCell ref="A25:W26"/>
    <mergeCell ref="AN1:AQ4"/>
    <mergeCell ref="I1:AM4"/>
    <mergeCell ref="AO8:AQ8"/>
    <mergeCell ref="H8:AL8"/>
    <mergeCell ref="Y10:Y20"/>
    <mergeCell ref="Y27:Y28"/>
    <mergeCell ref="Y33:Y34"/>
    <mergeCell ref="Y35:Y36"/>
    <mergeCell ref="Y37:Y38"/>
    <mergeCell ref="X35:X36"/>
    <mergeCell ref="X37:X38"/>
    <mergeCell ref="AN37:AN38"/>
    <mergeCell ref="AO37:AO38"/>
    <mergeCell ref="AK37:AK38"/>
    <mergeCell ref="A35:W36"/>
    <mergeCell ref="AQ35:AQ36"/>
    <mergeCell ref="AP35:AP36"/>
    <mergeCell ref="AM35:AM36"/>
    <mergeCell ref="AN27:AN28"/>
    <mergeCell ref="AK29:AK30"/>
    <mergeCell ref="AL29:AL30"/>
    <mergeCell ref="AM29:AM30"/>
    <mergeCell ref="AN29:AN30"/>
    <mergeCell ref="AO29:AO30"/>
    <mergeCell ref="AQ29:AQ30"/>
    <mergeCell ref="AK31:AK32"/>
    <mergeCell ref="AL31:AL32"/>
    <mergeCell ref="AM31:AM32"/>
    <mergeCell ref="AN31:AN32"/>
    <mergeCell ref="AO31:AO32"/>
    <mergeCell ref="AP31:AP32"/>
    <mergeCell ref="AM33:AM34"/>
    <mergeCell ref="AQ31:AQ32"/>
    <mergeCell ref="AL33:AL34"/>
    <mergeCell ref="AC53:AC54"/>
    <mergeCell ref="AK35:AK36"/>
    <mergeCell ref="AJ35:AJ36"/>
    <mergeCell ref="AI35:AI36"/>
    <mergeCell ref="AG35:AG36"/>
    <mergeCell ref="AF35:AF36"/>
    <mergeCell ref="AJ41:AJ42"/>
    <mergeCell ref="AI41:AI42"/>
    <mergeCell ref="AH41:AH42"/>
    <mergeCell ref="AF41:AF42"/>
    <mergeCell ref="AH37:AH38"/>
    <mergeCell ref="AF43:AF44"/>
    <mergeCell ref="AD41:AD42"/>
    <mergeCell ref="AE41:AE42"/>
    <mergeCell ref="AC43:AC44"/>
    <mergeCell ref="AD43:AD44"/>
    <mergeCell ref="AE43:AE44"/>
    <mergeCell ref="AH43:AH44"/>
    <mergeCell ref="AJ39:AJ40"/>
    <mergeCell ref="AI39:AI40"/>
    <mergeCell ref="AG39:AG40"/>
    <mergeCell ref="AH39:AH40"/>
    <mergeCell ref="AG41:AG42"/>
    <mergeCell ref="AJ37:AJ38"/>
    <mergeCell ref="AD31:AD32"/>
    <mergeCell ref="AE27:AE28"/>
    <mergeCell ref="Z10:Z20"/>
    <mergeCell ref="Z27:Z28"/>
    <mergeCell ref="Z33:Z34"/>
    <mergeCell ref="AF25:AF26"/>
    <mergeCell ref="AG23:AG24"/>
    <mergeCell ref="AH23:AH24"/>
    <mergeCell ref="AE25:AE26"/>
    <mergeCell ref="AG25:AG26"/>
    <mergeCell ref="AH25:AH26"/>
    <mergeCell ref="A8:G8"/>
    <mergeCell ref="AF31:AF32"/>
    <mergeCell ref="AK33:AK34"/>
    <mergeCell ref="AJ27:AJ28"/>
    <mergeCell ref="AG33:AG34"/>
    <mergeCell ref="AI33:AI34"/>
    <mergeCell ref="AJ33:AJ34"/>
    <mergeCell ref="AB29:AB30"/>
    <mergeCell ref="AI25:AI26"/>
    <mergeCell ref="AG21:AG22"/>
    <mergeCell ref="AH21:AH22"/>
    <mergeCell ref="AI21:AI22"/>
    <mergeCell ref="AF21:AF22"/>
    <mergeCell ref="AF23:AF24"/>
    <mergeCell ref="AJ21:AJ22"/>
    <mergeCell ref="AK21:AK22"/>
    <mergeCell ref="AI23:AI24"/>
    <mergeCell ref="AB25:AB26"/>
    <mergeCell ref="AC25:AC26"/>
    <mergeCell ref="AD25:AD26"/>
    <mergeCell ref="AB27:AB28"/>
    <mergeCell ref="AC27:AC28"/>
    <mergeCell ref="AD27:AD28"/>
    <mergeCell ref="AB31:AB32"/>
    <mergeCell ref="AL21:AL22"/>
    <mergeCell ref="AQ27:AQ28"/>
    <mergeCell ref="AK10:AK20"/>
    <mergeCell ref="AK27:AK28"/>
    <mergeCell ref="AO27:AO28"/>
    <mergeCell ref="AL27:AL28"/>
    <mergeCell ref="AM27:AM28"/>
    <mergeCell ref="AO10:AO20"/>
    <mergeCell ref="AP10:AP20"/>
    <mergeCell ref="AM21:AM22"/>
    <mergeCell ref="AN21:AN22"/>
    <mergeCell ref="AO21:AO22"/>
    <mergeCell ref="AP21:AP22"/>
    <mergeCell ref="AQ21:AQ22"/>
    <mergeCell ref="A1:H4"/>
    <mergeCell ref="X33:X34"/>
    <mergeCell ref="A27:W28"/>
    <mergeCell ref="A33:W34"/>
    <mergeCell ref="A37:W38"/>
    <mergeCell ref="A6:G6"/>
    <mergeCell ref="H6:AQ6"/>
    <mergeCell ref="AL10:AL20"/>
    <mergeCell ref="AM10:AM20"/>
    <mergeCell ref="AN10:AN20"/>
    <mergeCell ref="AI27:AI28"/>
    <mergeCell ref="AQ33:AQ34"/>
    <mergeCell ref="AP33:AP34"/>
    <mergeCell ref="AN33:AN34"/>
    <mergeCell ref="AO33:AO34"/>
    <mergeCell ref="AQ10:AQ20"/>
    <mergeCell ref="X10:X20"/>
    <mergeCell ref="X27:X28"/>
    <mergeCell ref="AF10:AF20"/>
    <mergeCell ref="AG10:AG20"/>
    <mergeCell ref="AI10:AI20"/>
    <mergeCell ref="AJ10:AJ20"/>
    <mergeCell ref="AF27:AF28"/>
    <mergeCell ref="AP27:AP28"/>
    <mergeCell ref="A58:AQ58"/>
    <mergeCell ref="A59:AQ59"/>
    <mergeCell ref="A60:AQ60"/>
    <mergeCell ref="A57:AQ57"/>
    <mergeCell ref="AE53:AE54"/>
    <mergeCell ref="A55:I56"/>
    <mergeCell ref="J55:W56"/>
    <mergeCell ref="AB53:AB54"/>
    <mergeCell ref="AP53:AP54"/>
    <mergeCell ref="AQ53:AQ54"/>
    <mergeCell ref="Y53:Y54"/>
    <mergeCell ref="X55:AF56"/>
    <mergeCell ref="AG55:AQ56"/>
    <mergeCell ref="AL53:AL54"/>
    <mergeCell ref="AM53:AM54"/>
    <mergeCell ref="AN53:AN54"/>
    <mergeCell ref="AO53:AO54"/>
    <mergeCell ref="A53:W54"/>
    <mergeCell ref="X53:X54"/>
    <mergeCell ref="AI53:AI54"/>
    <mergeCell ref="AJ53:AJ54"/>
    <mergeCell ref="AK53:AK54"/>
    <mergeCell ref="AF53:AF54"/>
    <mergeCell ref="AA53:AA54"/>
    <mergeCell ref="A43:W44"/>
    <mergeCell ref="X43:X44"/>
    <mergeCell ref="Y43:Y44"/>
    <mergeCell ref="Z43:Z44"/>
    <mergeCell ref="AA43:AA44"/>
    <mergeCell ref="X51:X52"/>
    <mergeCell ref="Y41:Y42"/>
    <mergeCell ref="A41:W42"/>
    <mergeCell ref="X41:X42"/>
    <mergeCell ref="A51:W52"/>
    <mergeCell ref="Y51:Y52"/>
    <mergeCell ref="Z51:Z52"/>
    <mergeCell ref="AA51:AA52"/>
    <mergeCell ref="A47:W48"/>
    <mergeCell ref="X47:X48"/>
    <mergeCell ref="Y47:Y48"/>
    <mergeCell ref="Z47:Z48"/>
    <mergeCell ref="AA47:AA48"/>
    <mergeCell ref="A49:W50"/>
    <mergeCell ref="X49:X50"/>
    <mergeCell ref="Y49:Y50"/>
    <mergeCell ref="Z49:Z50"/>
    <mergeCell ref="AA49:AA50"/>
    <mergeCell ref="Z39:Z40"/>
    <mergeCell ref="Z41:Z42"/>
    <mergeCell ref="Z53:Z54"/>
    <mergeCell ref="AB41:AB42"/>
    <mergeCell ref="AC41:AC42"/>
    <mergeCell ref="AH10:AH20"/>
    <mergeCell ref="AH27:AH28"/>
    <mergeCell ref="AH33:AH34"/>
    <mergeCell ref="AH35:AH36"/>
    <mergeCell ref="AA41:AA42"/>
    <mergeCell ref="AG53:AG54"/>
    <mergeCell ref="AH53:AH54"/>
    <mergeCell ref="AF33:AF34"/>
    <mergeCell ref="AG27:AG28"/>
    <mergeCell ref="AE31:AE32"/>
    <mergeCell ref="AG31:AG32"/>
    <mergeCell ref="AH31:AH32"/>
    <mergeCell ref="AE33:AE34"/>
    <mergeCell ref="AB33:AB34"/>
    <mergeCell ref="AC33:AC34"/>
    <mergeCell ref="AD33:AD34"/>
    <mergeCell ref="AB35:AB36"/>
    <mergeCell ref="AC35:AC36"/>
    <mergeCell ref="AC31:AC32"/>
  </mergeCells>
  <printOptions horizontalCentered="1"/>
  <pageMargins left="0.39370078740157483" right="0.19685039370078741" top="0.19685039370078741" bottom="0.19685039370078741" header="0" footer="0"/>
  <pageSetup paperSize="9" scale="85"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9">
    <tabColor indexed="13"/>
  </sheetPr>
  <dimension ref="A1:AN332"/>
  <sheetViews>
    <sheetView zoomScaleNormal="100" workbookViewId="0">
      <pane ySplit="9" topLeftCell="A10" activePane="bottomLeft" state="frozen"/>
      <selection activeCell="D17" sqref="D17"/>
      <selection pane="bottomLeft" activeCell="D17" sqref="D17"/>
    </sheetView>
  </sheetViews>
  <sheetFormatPr baseColWidth="10" defaultColWidth="11.42578125" defaultRowHeight="12.75" x14ac:dyDescent="0.2"/>
  <cols>
    <col min="1" max="1" width="9" style="46" customWidth="1"/>
    <col min="2" max="2" width="21.42578125" style="47" bestFit="1" customWidth="1"/>
    <col min="3" max="3" width="21.42578125" style="47" customWidth="1"/>
    <col min="4" max="4" width="24.42578125" style="47" customWidth="1"/>
    <col min="5" max="5" width="20.5703125" style="85" customWidth="1"/>
    <col min="6" max="6" width="24.42578125" style="85" customWidth="1"/>
    <col min="7" max="7" width="37" style="85" customWidth="1"/>
    <col min="8" max="8" width="21.7109375" style="80" customWidth="1"/>
    <col min="9" max="9" width="22.140625" style="79" customWidth="1"/>
    <col min="10" max="10" width="17.42578125" style="79" customWidth="1"/>
    <col min="11" max="11" width="24.42578125" style="47" customWidth="1"/>
    <col min="12" max="12" width="16.28515625" style="47" hidden="1" customWidth="1"/>
    <col min="13" max="13" width="13.28515625" style="47" customWidth="1"/>
    <col min="14" max="14" width="12.28515625" style="47" customWidth="1"/>
    <col min="15" max="15" width="10.85546875" style="47" customWidth="1"/>
    <col min="16" max="16" width="10.5703125" style="47" hidden="1" customWidth="1"/>
    <col min="17" max="17" width="13.140625" style="47" hidden="1" customWidth="1"/>
    <col min="18" max="18" width="27.85546875" style="47" customWidth="1"/>
    <col min="19" max="19" width="24" style="46" customWidth="1"/>
    <col min="20" max="20" width="30.7109375" style="46" customWidth="1"/>
    <col min="21" max="21" width="24.42578125" style="46" customWidth="1"/>
    <col min="22" max="22" width="36" style="46" customWidth="1"/>
    <col min="23" max="23" width="28.85546875" style="45" customWidth="1"/>
    <col min="24" max="24" width="16.7109375" style="47" customWidth="1"/>
    <col min="25" max="26" width="14" style="47" customWidth="1"/>
    <col min="27" max="27" width="16.28515625" style="47" hidden="1" customWidth="1"/>
    <col min="28" max="28" width="17.5703125" style="47" customWidth="1"/>
    <col min="29" max="29" width="15.140625" style="47" customWidth="1"/>
    <col min="30" max="30" width="14.140625" style="47" customWidth="1"/>
    <col min="31" max="31" width="16" style="47" customWidth="1"/>
    <col min="32" max="32" width="33.28515625" style="46" customWidth="1"/>
    <col min="33" max="33" width="31.7109375" style="46" customWidth="1"/>
    <col min="34" max="34" width="12.7109375" style="46" hidden="1" customWidth="1"/>
    <col min="35" max="35" width="12.28515625" style="46" hidden="1" customWidth="1"/>
    <col min="36" max="36" width="10.85546875" style="46" hidden="1" customWidth="1"/>
    <col min="37" max="37" width="18.85546875" style="46" customWidth="1"/>
    <col min="38" max="38" width="30.28515625" style="45" customWidth="1"/>
    <col min="39" max="39" width="14.28515625" style="46" hidden="1" customWidth="1"/>
    <col min="40" max="40" width="14.28515625" style="45" hidden="1" customWidth="1"/>
    <col min="41" max="16384" width="11.42578125" style="45"/>
  </cols>
  <sheetData>
    <row r="1" spans="1:40" ht="20.25" x14ac:dyDescent="0.3">
      <c r="B1" s="45"/>
      <c r="C1" s="45"/>
      <c r="D1" s="45"/>
      <c r="E1" s="77"/>
      <c r="F1" s="78"/>
      <c r="G1" s="78"/>
      <c r="J1" s="81"/>
      <c r="K1" s="45"/>
      <c r="L1" s="45"/>
      <c r="M1" s="45"/>
      <c r="N1" s="45"/>
      <c r="O1" s="45"/>
      <c r="P1" s="45"/>
      <c r="Q1" s="45"/>
      <c r="R1" s="45"/>
      <c r="X1" s="45"/>
      <c r="Y1" s="45"/>
      <c r="Z1" s="45"/>
      <c r="AA1" s="45"/>
      <c r="AB1" s="45"/>
      <c r="AC1" s="45"/>
      <c r="AD1" s="45"/>
      <c r="AE1" s="45"/>
    </row>
    <row r="2" spans="1:40" ht="26.25" x14ac:dyDescent="0.4">
      <c r="B2" s="45"/>
      <c r="C2" s="45"/>
      <c r="D2" s="225" t="str">
        <f>'INSTRUCCIONES - LEAME'!I3</f>
        <v>HSEQ Análisis de Riesgos Cualitativo (Nivel 2) - Hoja de Registro del Taller</v>
      </c>
      <c r="E2" s="77"/>
      <c r="F2" s="77"/>
      <c r="G2" s="77"/>
      <c r="J2" s="81"/>
      <c r="K2" s="45"/>
      <c r="L2" s="45"/>
      <c r="M2" s="45"/>
      <c r="N2" s="45"/>
      <c r="O2" s="45"/>
      <c r="P2" s="45"/>
      <c r="Q2" s="45"/>
      <c r="R2" s="45"/>
      <c r="X2" s="45"/>
      <c r="Y2" s="45"/>
      <c r="Z2" s="45"/>
      <c r="AA2" s="45"/>
      <c r="AB2" s="45"/>
      <c r="AC2" s="45"/>
      <c r="AD2" s="45"/>
      <c r="AE2" s="45"/>
    </row>
    <row r="3" spans="1:40" ht="28.5" customHeight="1" x14ac:dyDescent="0.3">
      <c r="B3" s="45"/>
      <c r="C3" s="45"/>
      <c r="D3" s="45"/>
      <c r="E3" s="77"/>
      <c r="F3" s="78"/>
      <c r="G3" s="78"/>
      <c r="J3" s="81"/>
      <c r="K3" s="45"/>
      <c r="L3" s="45"/>
      <c r="M3" s="45"/>
      <c r="N3" s="45"/>
      <c r="O3" s="45"/>
      <c r="P3" s="45"/>
      <c r="Q3" s="45"/>
      <c r="R3" s="45"/>
      <c r="X3" s="45"/>
      <c r="Y3" s="45"/>
      <c r="Z3" s="45"/>
      <c r="AA3" s="45"/>
      <c r="AB3" s="45"/>
      <c r="AC3" s="266"/>
      <c r="AD3" s="45"/>
      <c r="AE3" s="45"/>
      <c r="AG3" s="266" t="s">
        <v>1606</v>
      </c>
    </row>
    <row r="4" spans="1:40" ht="12.75" customHeight="1" x14ac:dyDescent="0.3">
      <c r="B4" s="45"/>
      <c r="C4" s="45"/>
      <c r="D4" s="45"/>
      <c r="E4" s="77"/>
      <c r="F4" s="78"/>
      <c r="G4" s="78"/>
      <c r="J4" s="81"/>
      <c r="K4" s="45"/>
      <c r="L4" s="45"/>
      <c r="M4" s="45"/>
      <c r="N4" s="45"/>
      <c r="O4" s="45"/>
      <c r="P4" s="45"/>
      <c r="Q4" s="45"/>
      <c r="R4" s="45"/>
      <c r="X4" s="45"/>
      <c r="Y4" s="45"/>
      <c r="Z4" s="45"/>
      <c r="AA4" s="45"/>
      <c r="AB4" s="45"/>
      <c r="AC4" s="45"/>
      <c r="AD4" s="45"/>
      <c r="AE4" s="45"/>
    </row>
    <row r="5" spans="1:40" ht="12.75" customHeight="1" x14ac:dyDescent="0.2">
      <c r="B5" s="153" t="s">
        <v>1556</v>
      </c>
      <c r="C5" s="153" t="s">
        <v>1556</v>
      </c>
      <c r="D5" s="153" t="s">
        <v>1556</v>
      </c>
      <c r="E5" s="153" t="s">
        <v>1556</v>
      </c>
      <c r="F5" s="153" t="s">
        <v>1556</v>
      </c>
      <c r="G5" s="153" t="s">
        <v>1556</v>
      </c>
      <c r="H5" s="153" t="s">
        <v>1556</v>
      </c>
      <c r="I5" s="153" t="s">
        <v>1556</v>
      </c>
      <c r="J5" s="153" t="s">
        <v>1556</v>
      </c>
      <c r="K5" s="153" t="s">
        <v>1556</v>
      </c>
      <c r="L5" s="45"/>
      <c r="M5" s="153" t="s">
        <v>1609</v>
      </c>
      <c r="N5" s="153" t="s">
        <v>1609</v>
      </c>
      <c r="O5" s="153" t="s">
        <v>1609</v>
      </c>
      <c r="P5" s="45"/>
      <c r="Q5" s="153" t="s">
        <v>1609</v>
      </c>
      <c r="R5" s="153" t="s">
        <v>1609</v>
      </c>
      <c r="S5" s="153" t="s">
        <v>1609</v>
      </c>
      <c r="T5" s="153" t="s">
        <v>1609</v>
      </c>
      <c r="U5" s="153" t="s">
        <v>1556</v>
      </c>
      <c r="V5" s="153" t="s">
        <v>1556</v>
      </c>
      <c r="W5" s="153" t="s">
        <v>1609</v>
      </c>
      <c r="X5" s="153" t="s">
        <v>1556</v>
      </c>
      <c r="Y5" s="153" t="s">
        <v>1556</v>
      </c>
      <c r="Z5" s="153" t="s">
        <v>1556</v>
      </c>
      <c r="AA5" s="45"/>
      <c r="AB5" s="153" t="s">
        <v>1556</v>
      </c>
      <c r="AC5" s="153" t="s">
        <v>1556</v>
      </c>
      <c r="AD5" s="153" t="s">
        <v>1610</v>
      </c>
      <c r="AE5" s="153" t="s">
        <v>1610</v>
      </c>
      <c r="AF5" s="153" t="s">
        <v>1609</v>
      </c>
      <c r="AG5" s="153" t="s">
        <v>1609</v>
      </c>
      <c r="AH5" s="153" t="s">
        <v>1609</v>
      </c>
      <c r="AI5" s="153" t="s">
        <v>1609</v>
      </c>
      <c r="AJ5" s="153" t="s">
        <v>1609</v>
      </c>
      <c r="AK5" s="153" t="s">
        <v>1609</v>
      </c>
      <c r="AL5" s="153" t="s">
        <v>1609</v>
      </c>
      <c r="AM5" s="264"/>
      <c r="AN5" s="154"/>
    </row>
    <row r="6" spans="1:40" x14ac:dyDescent="0.2">
      <c r="B6" s="153" t="s">
        <v>1559</v>
      </c>
      <c r="C6" s="153" t="s">
        <v>1559</v>
      </c>
      <c r="D6" s="153" t="s">
        <v>1560</v>
      </c>
      <c r="E6" s="153" t="s">
        <v>1560</v>
      </c>
      <c r="F6" s="153" t="s">
        <v>1560</v>
      </c>
      <c r="G6" s="153" t="s">
        <v>1607</v>
      </c>
      <c r="H6" s="153" t="s">
        <v>1560</v>
      </c>
      <c r="I6" s="153" t="s">
        <v>1560</v>
      </c>
      <c r="J6" s="153" t="s">
        <v>1560</v>
      </c>
      <c r="K6" s="153" t="s">
        <v>1559</v>
      </c>
      <c r="L6" s="45"/>
      <c r="M6" s="153" t="s">
        <v>1560</v>
      </c>
      <c r="N6" s="153" t="s">
        <v>1560</v>
      </c>
      <c r="O6" s="153" t="s">
        <v>1560</v>
      </c>
      <c r="P6" s="45"/>
      <c r="Q6" s="153" t="s">
        <v>1607</v>
      </c>
      <c r="R6" s="153" t="s">
        <v>1607</v>
      </c>
      <c r="S6" s="153" t="s">
        <v>1560</v>
      </c>
      <c r="T6" s="153" t="s">
        <v>1607</v>
      </c>
      <c r="U6" s="153" t="s">
        <v>1560</v>
      </c>
      <c r="V6" s="153" t="s">
        <v>1607</v>
      </c>
      <c r="W6" s="153" t="s">
        <v>1607</v>
      </c>
      <c r="X6" s="153" t="s">
        <v>1560</v>
      </c>
      <c r="Y6" s="153" t="s">
        <v>1560</v>
      </c>
      <c r="Z6" s="153" t="s">
        <v>1560</v>
      </c>
      <c r="AA6" s="45"/>
      <c r="AB6" s="153" t="s">
        <v>1607</v>
      </c>
      <c r="AC6" s="153" t="s">
        <v>1608</v>
      </c>
      <c r="AD6" s="153" t="s">
        <v>1560</v>
      </c>
      <c r="AE6" s="153" t="s">
        <v>1607</v>
      </c>
      <c r="AF6" s="153" t="s">
        <v>1607</v>
      </c>
      <c r="AG6" s="153" t="s">
        <v>1607</v>
      </c>
      <c r="AH6" s="153" t="s">
        <v>1560</v>
      </c>
      <c r="AI6" s="153" t="s">
        <v>1560</v>
      </c>
      <c r="AJ6" s="153" t="s">
        <v>1560</v>
      </c>
      <c r="AK6" s="153" t="s">
        <v>1559</v>
      </c>
      <c r="AL6" s="153" t="s">
        <v>1607</v>
      </c>
      <c r="AM6" s="152"/>
      <c r="AN6" s="154"/>
    </row>
    <row r="7" spans="1:40" hidden="1" x14ac:dyDescent="0.2">
      <c r="A7" s="46">
        <v>1</v>
      </c>
      <c r="B7" s="45">
        <v>2</v>
      </c>
      <c r="C7" s="45"/>
      <c r="D7" s="46">
        <v>3</v>
      </c>
      <c r="E7" s="88">
        <v>4</v>
      </c>
      <c r="F7" s="88">
        <v>6</v>
      </c>
      <c r="G7" s="88"/>
      <c r="H7" s="88">
        <v>10</v>
      </c>
      <c r="I7" s="89">
        <v>11</v>
      </c>
      <c r="J7" s="88">
        <v>12</v>
      </c>
      <c r="K7" s="45">
        <v>16</v>
      </c>
      <c r="L7" s="45"/>
      <c r="M7" s="46">
        <v>17</v>
      </c>
      <c r="N7" s="45">
        <v>18</v>
      </c>
      <c r="O7" s="46">
        <v>19</v>
      </c>
      <c r="P7" s="45">
        <v>20</v>
      </c>
      <c r="Q7" s="46">
        <v>21</v>
      </c>
      <c r="R7" s="45">
        <v>26</v>
      </c>
      <c r="S7" s="45">
        <v>42</v>
      </c>
      <c r="T7" s="46">
        <v>43</v>
      </c>
      <c r="U7" s="46">
        <v>44</v>
      </c>
      <c r="V7" s="46">
        <v>46</v>
      </c>
      <c r="W7" s="45">
        <v>40</v>
      </c>
      <c r="X7" s="45">
        <v>32</v>
      </c>
      <c r="Y7" s="46">
        <v>33</v>
      </c>
      <c r="Z7" s="45">
        <v>34</v>
      </c>
      <c r="AA7" s="46">
        <v>35</v>
      </c>
      <c r="AB7" s="45">
        <v>36</v>
      </c>
      <c r="AC7" s="46">
        <v>37</v>
      </c>
      <c r="AD7" s="46"/>
      <c r="AE7" s="45">
        <v>38</v>
      </c>
      <c r="AF7" s="46">
        <v>41</v>
      </c>
      <c r="AG7" s="152"/>
      <c r="AH7" s="153" t="s">
        <v>1560</v>
      </c>
      <c r="AI7" s="153" t="s">
        <v>1560</v>
      </c>
      <c r="AJ7" s="153" t="s">
        <v>1560</v>
      </c>
      <c r="AK7" s="227" t="s">
        <v>1559</v>
      </c>
      <c r="AM7" s="214"/>
      <c r="AN7" s="214"/>
    </row>
    <row r="8" spans="1:40" s="214" customFormat="1" ht="16.5" customHeight="1" x14ac:dyDescent="0.2">
      <c r="A8" s="228" t="s">
        <v>1561</v>
      </c>
      <c r="B8" s="228"/>
      <c r="C8" s="228"/>
      <c r="D8" s="228"/>
      <c r="E8" s="228"/>
      <c r="F8" s="228"/>
      <c r="G8" s="261" t="s">
        <v>2055</v>
      </c>
      <c r="H8" s="216"/>
      <c r="I8" s="216"/>
      <c r="J8" s="217"/>
      <c r="K8" s="218"/>
      <c r="L8" s="218"/>
      <c r="M8" s="207" t="s">
        <v>2356</v>
      </c>
      <c r="N8" s="208"/>
      <c r="O8" s="208"/>
      <c r="P8" s="208"/>
      <c r="Q8" s="208"/>
      <c r="R8" s="208"/>
      <c r="S8" s="209" t="s">
        <v>2355</v>
      </c>
      <c r="T8" s="210"/>
      <c r="U8" s="210"/>
      <c r="V8" s="210"/>
      <c r="W8" s="213"/>
      <c r="X8" s="211"/>
      <c r="Y8" s="212"/>
      <c r="Z8" s="212"/>
      <c r="AA8" s="212"/>
      <c r="AB8" s="212"/>
      <c r="AC8" s="212"/>
      <c r="AD8" s="212"/>
      <c r="AE8" s="212"/>
      <c r="AF8" s="213"/>
      <c r="AG8" s="254" t="s">
        <v>2361</v>
      </c>
      <c r="AH8" s="240"/>
      <c r="AI8" s="240"/>
      <c r="AJ8" s="240"/>
      <c r="AK8" s="240"/>
      <c r="AL8" s="241"/>
    </row>
    <row r="9" spans="1:40" s="206" customFormat="1" ht="51" x14ac:dyDescent="0.2">
      <c r="A9" s="229" t="s">
        <v>2351</v>
      </c>
      <c r="B9" s="230" t="s">
        <v>2352</v>
      </c>
      <c r="C9" s="231" t="s">
        <v>2353</v>
      </c>
      <c r="D9" s="230" t="s">
        <v>1629</v>
      </c>
      <c r="E9" s="231" t="s">
        <v>1630</v>
      </c>
      <c r="F9" s="231" t="s">
        <v>2054</v>
      </c>
      <c r="G9" s="273" t="s">
        <v>2354</v>
      </c>
      <c r="H9" s="231" t="s">
        <v>2056</v>
      </c>
      <c r="I9" s="231" t="s">
        <v>2057</v>
      </c>
      <c r="J9" s="230" t="s">
        <v>2262</v>
      </c>
      <c r="K9" s="232" t="s">
        <v>1558</v>
      </c>
      <c r="L9" s="237" t="s">
        <v>1557</v>
      </c>
      <c r="M9" s="274" t="s">
        <v>2263</v>
      </c>
      <c r="N9" s="230" t="s">
        <v>2264</v>
      </c>
      <c r="O9" s="230" t="s">
        <v>2265</v>
      </c>
      <c r="P9" s="257" t="s">
        <v>1519</v>
      </c>
      <c r="Q9" s="232" t="s">
        <v>1520</v>
      </c>
      <c r="R9" s="230" t="s">
        <v>2266</v>
      </c>
      <c r="S9" s="274" t="s">
        <v>2317</v>
      </c>
      <c r="T9" s="230" t="s">
        <v>2358</v>
      </c>
      <c r="U9" s="230" t="s">
        <v>2357</v>
      </c>
      <c r="V9" s="230" t="s">
        <v>2316</v>
      </c>
      <c r="W9" s="230" t="s">
        <v>2318</v>
      </c>
      <c r="X9" s="230" t="s">
        <v>2263</v>
      </c>
      <c r="Y9" s="230" t="s">
        <v>2264</v>
      </c>
      <c r="Z9" s="230" t="s">
        <v>2265</v>
      </c>
      <c r="AA9" s="239" t="s">
        <v>1519</v>
      </c>
      <c r="AB9" s="230" t="s">
        <v>2342</v>
      </c>
      <c r="AC9" s="230" t="s">
        <v>2359</v>
      </c>
      <c r="AD9" s="230" t="s">
        <v>2360</v>
      </c>
      <c r="AE9" s="230" t="s">
        <v>2341</v>
      </c>
      <c r="AF9" s="230" t="s">
        <v>2266</v>
      </c>
      <c r="AG9" s="255" t="s">
        <v>2343</v>
      </c>
      <c r="AH9" s="238" t="s">
        <v>1586</v>
      </c>
      <c r="AI9" s="238" t="s">
        <v>1587</v>
      </c>
      <c r="AJ9" s="238" t="s">
        <v>1588</v>
      </c>
      <c r="AK9" s="233" t="s">
        <v>2345</v>
      </c>
      <c r="AL9" s="234" t="s">
        <v>2344</v>
      </c>
      <c r="AM9" s="206" t="s">
        <v>1521</v>
      </c>
      <c r="AN9" s="206" t="s">
        <v>1522</v>
      </c>
    </row>
    <row r="10" spans="1:40" s="220" customFormat="1" ht="63.75" x14ac:dyDescent="0.2">
      <c r="A10" s="221" t="s">
        <v>2346</v>
      </c>
      <c r="B10" s="160" t="s">
        <v>2058</v>
      </c>
      <c r="C10" s="221" t="s">
        <v>1546</v>
      </c>
      <c r="D10" s="160" t="s">
        <v>1624</v>
      </c>
      <c r="E10" s="159" t="s">
        <v>1972</v>
      </c>
      <c r="F10" s="260" t="s">
        <v>2048</v>
      </c>
      <c r="G10" s="262" t="s">
        <v>2347</v>
      </c>
      <c r="H10" s="159" t="s">
        <v>2268</v>
      </c>
      <c r="I10" s="159" t="s">
        <v>2153</v>
      </c>
      <c r="J10" s="160" t="s">
        <v>2216</v>
      </c>
      <c r="K10" s="215" t="s">
        <v>97</v>
      </c>
      <c r="L10" s="258">
        <v>40969</v>
      </c>
      <c r="M10" s="161" t="s">
        <v>2366</v>
      </c>
      <c r="N10" s="160" t="s">
        <v>2370</v>
      </c>
      <c r="O10" s="159" t="str">
        <f t="shared" ref="O10:O41" si="0">IF(OR($N10="",$M10=""),"",INDEX(Matrix_Rating,MATCH($N10,Matrix_Likelihood,0),VALUE(LEFT($M10))))</f>
        <v>Crítico</v>
      </c>
      <c r="P10" s="160"/>
      <c r="Q10" s="219">
        <v>40238</v>
      </c>
      <c r="R10" s="251"/>
      <c r="S10" s="161" t="s">
        <v>2284</v>
      </c>
      <c r="T10" s="221" t="s">
        <v>2348</v>
      </c>
      <c r="U10" s="160" t="s">
        <v>2314</v>
      </c>
      <c r="V10" s="221" t="s">
        <v>2349</v>
      </c>
      <c r="W10" s="160"/>
      <c r="X10" s="160" t="s">
        <v>2365</v>
      </c>
      <c r="Y10" s="160" t="s">
        <v>2369</v>
      </c>
      <c r="Z10" s="160" t="str">
        <f t="shared" ref="Z10:Z73" si="1">IF(OR($Y10="",$X10=""),"",INDEX(Matrix_Rating,MATCH($Y10,Matrix_Likelihood,0),VALUE(LEFT($X10))))</f>
        <v>Alto</v>
      </c>
      <c r="AA10" s="160"/>
      <c r="AB10" s="219">
        <v>40603</v>
      </c>
      <c r="AC10" s="160" t="s">
        <v>2340</v>
      </c>
      <c r="AD10" s="160" t="s">
        <v>2379</v>
      </c>
      <c r="AE10" s="160">
        <v>1.2500000000000001E-2</v>
      </c>
      <c r="AF10" s="250" t="s">
        <v>2350</v>
      </c>
      <c r="AG10" s="256" t="s">
        <v>2362</v>
      </c>
      <c r="AH10" s="243" t="s">
        <v>1469</v>
      </c>
      <c r="AI10" s="243" t="s">
        <v>1465</v>
      </c>
      <c r="AJ10" s="244" t="e">
        <f t="shared" ref="AJ10:AJ41" si="2">IF(OR($AI10="",$AH10=""),"",INDEX(Matrix_Rating,MATCH($AI10,Matrix_Likelihood,0),VALUE(LEFT($AH10))))</f>
        <v>#N/A</v>
      </c>
      <c r="AK10" s="242" t="s">
        <v>97</v>
      </c>
      <c r="AL10" s="245"/>
      <c r="AM10" s="162" t="str">
        <f t="shared" ref="AM10:AM41" si="3">IF(ISERROR(VLOOKUP($D10,Hazard_Type_All,2,FALSE)),"ZBIOLOG",VLOOKUP($D10,Hazard_Type_All,2,FALSE))</f>
        <v>ZSND_VIB</v>
      </c>
      <c r="AN10" s="86" t="str">
        <f t="shared" ref="AN10:AN41" si="4">IF(ISERROR(VLOOKUP($H10,Category_All,2,FALSE)),"RT_020_000090",SUBSTITUTE(VLOOKUP($H10,Category_All,2,FALSE),"-","_"))</f>
        <v>RT_020_000150</v>
      </c>
    </row>
    <row r="11" spans="1:40" s="172" customFormat="1" ht="36" customHeight="1" x14ac:dyDescent="0.2">
      <c r="A11" s="163" t="s">
        <v>533</v>
      </c>
      <c r="B11" s="164"/>
      <c r="C11" s="221" t="s">
        <v>1596</v>
      </c>
      <c r="D11" s="163"/>
      <c r="E11" s="163"/>
      <c r="F11" s="253"/>
      <c r="G11" s="171"/>
      <c r="H11" s="166"/>
      <c r="I11" s="166"/>
      <c r="J11" s="164"/>
      <c r="K11" s="236" t="s">
        <v>1596</v>
      </c>
      <c r="L11" s="259"/>
      <c r="M11" s="168"/>
      <c r="N11" s="163"/>
      <c r="O11" s="159" t="str">
        <f t="shared" si="0"/>
        <v/>
      </c>
      <c r="P11" s="163"/>
      <c r="Q11" s="169"/>
      <c r="R11" s="167"/>
      <c r="S11" s="170"/>
      <c r="T11" s="164"/>
      <c r="U11" s="164"/>
      <c r="V11" s="164"/>
      <c r="W11" s="164"/>
      <c r="X11" s="164"/>
      <c r="Y11" s="164"/>
      <c r="Z11" s="160" t="str">
        <f t="shared" si="1"/>
        <v/>
      </c>
      <c r="AA11" s="163"/>
      <c r="AB11" s="169"/>
      <c r="AC11" s="160"/>
      <c r="AD11" s="160"/>
      <c r="AE11" s="163"/>
      <c r="AF11" s="252"/>
      <c r="AG11" s="161"/>
      <c r="AH11" s="158"/>
      <c r="AI11" s="158"/>
      <c r="AJ11" s="159" t="str">
        <f t="shared" si="2"/>
        <v/>
      </c>
      <c r="AK11" s="221" t="s">
        <v>1596</v>
      </c>
      <c r="AL11" s="226"/>
      <c r="AM11" s="162" t="str">
        <f t="shared" si="3"/>
        <v>ZBIOLOG</v>
      </c>
      <c r="AN11" s="86" t="str">
        <f t="shared" si="4"/>
        <v>RT_020_000090</v>
      </c>
    </row>
    <row r="12" spans="1:40" s="172" customFormat="1" ht="36" customHeight="1" x14ac:dyDescent="0.2">
      <c r="A12" s="163" t="s">
        <v>534</v>
      </c>
      <c r="B12" s="163"/>
      <c r="C12" s="221" t="s">
        <v>1596</v>
      </c>
      <c r="D12" s="163"/>
      <c r="E12" s="163"/>
      <c r="F12" s="253"/>
      <c r="G12" s="171"/>
      <c r="H12" s="166"/>
      <c r="I12" s="166"/>
      <c r="J12" s="164"/>
      <c r="K12" s="236" t="s">
        <v>1596</v>
      </c>
      <c r="L12" s="259"/>
      <c r="M12" s="168"/>
      <c r="N12" s="163"/>
      <c r="O12" s="159" t="str">
        <f t="shared" si="0"/>
        <v/>
      </c>
      <c r="P12" s="163"/>
      <c r="Q12" s="169"/>
      <c r="R12" s="167"/>
      <c r="S12" s="170"/>
      <c r="T12" s="164"/>
      <c r="U12" s="164"/>
      <c r="V12" s="164"/>
      <c r="W12" s="164"/>
      <c r="X12" s="164"/>
      <c r="Y12" s="164"/>
      <c r="Z12" s="160" t="str">
        <f t="shared" si="1"/>
        <v/>
      </c>
      <c r="AA12" s="163"/>
      <c r="AB12" s="169"/>
      <c r="AC12" s="160"/>
      <c r="AD12" s="160"/>
      <c r="AE12" s="163"/>
      <c r="AF12" s="252"/>
      <c r="AG12" s="170"/>
      <c r="AH12" s="164"/>
      <c r="AI12" s="164"/>
      <c r="AJ12" s="159" t="str">
        <f t="shared" si="2"/>
        <v/>
      </c>
      <c r="AK12" s="221" t="s">
        <v>1596</v>
      </c>
      <c r="AL12" s="226"/>
      <c r="AM12" s="162" t="str">
        <f t="shared" si="3"/>
        <v>ZBIOLOG</v>
      </c>
      <c r="AN12" s="86" t="str">
        <f t="shared" si="4"/>
        <v>RT_020_000090</v>
      </c>
    </row>
    <row r="13" spans="1:40" s="172" customFormat="1" ht="36" customHeight="1" x14ac:dyDescent="0.2">
      <c r="A13" s="163" t="s">
        <v>535</v>
      </c>
      <c r="B13" s="163"/>
      <c r="C13" s="221" t="s">
        <v>1596</v>
      </c>
      <c r="D13" s="163"/>
      <c r="E13" s="163"/>
      <c r="F13" s="253"/>
      <c r="G13" s="171"/>
      <c r="H13" s="166"/>
      <c r="I13" s="166"/>
      <c r="J13" s="164"/>
      <c r="K13" s="236" t="s">
        <v>1596</v>
      </c>
      <c r="L13" s="259"/>
      <c r="M13" s="168"/>
      <c r="N13" s="163"/>
      <c r="O13" s="159" t="str">
        <f t="shared" si="0"/>
        <v/>
      </c>
      <c r="P13" s="163"/>
      <c r="Q13" s="169"/>
      <c r="R13" s="167"/>
      <c r="S13" s="170"/>
      <c r="T13" s="164"/>
      <c r="U13" s="164"/>
      <c r="V13" s="164"/>
      <c r="W13" s="164"/>
      <c r="X13" s="164"/>
      <c r="Y13" s="164"/>
      <c r="Z13" s="160" t="str">
        <f t="shared" si="1"/>
        <v/>
      </c>
      <c r="AA13" s="163"/>
      <c r="AB13" s="169"/>
      <c r="AC13" s="160"/>
      <c r="AD13" s="160"/>
      <c r="AE13" s="163"/>
      <c r="AF13" s="252"/>
      <c r="AG13" s="170"/>
      <c r="AH13" s="164"/>
      <c r="AI13" s="164"/>
      <c r="AJ13" s="159" t="str">
        <f t="shared" si="2"/>
        <v/>
      </c>
      <c r="AK13" s="221" t="s">
        <v>1596</v>
      </c>
      <c r="AL13" s="226"/>
      <c r="AM13" s="162" t="str">
        <f t="shared" si="3"/>
        <v>ZBIOLOG</v>
      </c>
      <c r="AN13" s="86" t="str">
        <f t="shared" si="4"/>
        <v>RT_020_000090</v>
      </c>
    </row>
    <row r="14" spans="1:40" s="172" customFormat="1" ht="36" customHeight="1" x14ac:dyDescent="0.2">
      <c r="A14" s="163" t="s">
        <v>536</v>
      </c>
      <c r="B14" s="163"/>
      <c r="C14" s="221" t="s">
        <v>1596</v>
      </c>
      <c r="D14" s="163"/>
      <c r="E14" s="163"/>
      <c r="F14" s="253"/>
      <c r="G14" s="171"/>
      <c r="H14" s="166"/>
      <c r="I14" s="166"/>
      <c r="J14" s="164"/>
      <c r="K14" s="236" t="s">
        <v>1596</v>
      </c>
      <c r="L14" s="259"/>
      <c r="M14" s="168"/>
      <c r="N14" s="163"/>
      <c r="O14" s="159" t="str">
        <f t="shared" si="0"/>
        <v/>
      </c>
      <c r="P14" s="163"/>
      <c r="Q14" s="169"/>
      <c r="R14" s="167"/>
      <c r="S14" s="170"/>
      <c r="T14" s="164"/>
      <c r="U14" s="164"/>
      <c r="V14" s="164"/>
      <c r="W14" s="164"/>
      <c r="X14" s="164"/>
      <c r="Y14" s="164"/>
      <c r="Z14" s="160" t="str">
        <f t="shared" si="1"/>
        <v/>
      </c>
      <c r="AA14" s="163"/>
      <c r="AB14" s="169"/>
      <c r="AC14" s="160"/>
      <c r="AD14" s="160"/>
      <c r="AE14" s="163"/>
      <c r="AF14" s="252"/>
      <c r="AG14" s="170"/>
      <c r="AH14" s="164"/>
      <c r="AI14" s="164"/>
      <c r="AJ14" s="159" t="str">
        <f t="shared" si="2"/>
        <v/>
      </c>
      <c r="AK14" s="221" t="s">
        <v>1596</v>
      </c>
      <c r="AL14" s="226"/>
      <c r="AM14" s="162" t="str">
        <f t="shared" si="3"/>
        <v>ZBIOLOG</v>
      </c>
      <c r="AN14" s="86" t="str">
        <f t="shared" si="4"/>
        <v>RT_020_000090</v>
      </c>
    </row>
    <row r="15" spans="1:40" s="172" customFormat="1" ht="36" customHeight="1" x14ac:dyDescent="0.2">
      <c r="A15" s="163" t="s">
        <v>537</v>
      </c>
      <c r="B15" s="163"/>
      <c r="C15" s="221" t="s">
        <v>1596</v>
      </c>
      <c r="D15" s="163"/>
      <c r="E15" s="163"/>
      <c r="F15" s="253"/>
      <c r="G15" s="171"/>
      <c r="H15" s="166"/>
      <c r="I15" s="166"/>
      <c r="J15" s="164"/>
      <c r="K15" s="236" t="s">
        <v>1596</v>
      </c>
      <c r="L15" s="259"/>
      <c r="M15" s="168"/>
      <c r="N15" s="163"/>
      <c r="O15" s="159" t="str">
        <f t="shared" si="0"/>
        <v/>
      </c>
      <c r="P15" s="163"/>
      <c r="Q15" s="169"/>
      <c r="R15" s="167"/>
      <c r="S15" s="170"/>
      <c r="T15" s="164"/>
      <c r="U15" s="164"/>
      <c r="V15" s="164"/>
      <c r="W15" s="164"/>
      <c r="X15" s="164"/>
      <c r="Y15" s="164"/>
      <c r="Z15" s="160" t="str">
        <f t="shared" si="1"/>
        <v/>
      </c>
      <c r="AA15" s="163"/>
      <c r="AB15" s="169"/>
      <c r="AC15" s="160"/>
      <c r="AD15" s="160"/>
      <c r="AE15" s="163"/>
      <c r="AF15" s="252"/>
      <c r="AG15" s="170"/>
      <c r="AH15" s="164"/>
      <c r="AI15" s="164"/>
      <c r="AJ15" s="159" t="str">
        <f t="shared" si="2"/>
        <v/>
      </c>
      <c r="AK15" s="221" t="s">
        <v>1596</v>
      </c>
      <c r="AL15" s="226"/>
      <c r="AM15" s="162" t="str">
        <f t="shared" si="3"/>
        <v>ZBIOLOG</v>
      </c>
      <c r="AN15" s="86" t="str">
        <f t="shared" si="4"/>
        <v>RT_020_000090</v>
      </c>
    </row>
    <row r="16" spans="1:40" s="172" customFormat="1" ht="36" customHeight="1" x14ac:dyDescent="0.2">
      <c r="A16" s="163" t="s">
        <v>538</v>
      </c>
      <c r="B16" s="163"/>
      <c r="C16" s="221" t="s">
        <v>1596</v>
      </c>
      <c r="D16" s="163"/>
      <c r="E16" s="163"/>
      <c r="F16" s="253"/>
      <c r="G16" s="171"/>
      <c r="H16" s="165"/>
      <c r="I16" s="165"/>
      <c r="J16" s="163"/>
      <c r="K16" s="236" t="s">
        <v>1596</v>
      </c>
      <c r="L16" s="259"/>
      <c r="M16" s="168"/>
      <c r="N16" s="163"/>
      <c r="O16" s="159" t="str">
        <f t="shared" si="0"/>
        <v/>
      </c>
      <c r="P16" s="163"/>
      <c r="Q16" s="169"/>
      <c r="R16" s="167"/>
      <c r="S16" s="170"/>
      <c r="T16" s="164"/>
      <c r="U16" s="164"/>
      <c r="V16" s="164"/>
      <c r="W16" s="164"/>
      <c r="X16" s="164"/>
      <c r="Y16" s="164"/>
      <c r="Z16" s="160" t="str">
        <f t="shared" si="1"/>
        <v/>
      </c>
      <c r="AA16" s="163"/>
      <c r="AB16" s="169"/>
      <c r="AC16" s="160"/>
      <c r="AD16" s="160"/>
      <c r="AE16" s="163"/>
      <c r="AF16" s="252"/>
      <c r="AG16" s="170"/>
      <c r="AH16" s="164"/>
      <c r="AI16" s="164"/>
      <c r="AJ16" s="159" t="str">
        <f t="shared" si="2"/>
        <v/>
      </c>
      <c r="AK16" s="221" t="s">
        <v>1596</v>
      </c>
      <c r="AL16" s="226"/>
      <c r="AM16" s="162" t="str">
        <f t="shared" si="3"/>
        <v>ZBIOLOG</v>
      </c>
      <c r="AN16" s="86" t="str">
        <f t="shared" si="4"/>
        <v>RT_020_000090</v>
      </c>
    </row>
    <row r="17" spans="1:40" s="172" customFormat="1" ht="36" customHeight="1" x14ac:dyDescent="0.2">
      <c r="A17" s="163" t="s">
        <v>539</v>
      </c>
      <c r="B17" s="163"/>
      <c r="C17" s="221" t="s">
        <v>1596</v>
      </c>
      <c r="D17" s="163"/>
      <c r="E17" s="163"/>
      <c r="F17" s="253"/>
      <c r="G17" s="171"/>
      <c r="H17" s="165"/>
      <c r="I17" s="165"/>
      <c r="J17" s="163"/>
      <c r="K17" s="236" t="s">
        <v>1596</v>
      </c>
      <c r="L17" s="259"/>
      <c r="M17" s="168"/>
      <c r="N17" s="163"/>
      <c r="O17" s="159" t="str">
        <f t="shared" si="0"/>
        <v/>
      </c>
      <c r="P17" s="163"/>
      <c r="Q17" s="169"/>
      <c r="R17" s="167"/>
      <c r="S17" s="168"/>
      <c r="T17" s="163"/>
      <c r="U17" s="163"/>
      <c r="V17" s="163"/>
      <c r="W17" s="163"/>
      <c r="X17" s="163"/>
      <c r="Y17" s="163"/>
      <c r="Z17" s="160" t="str">
        <f t="shared" si="1"/>
        <v/>
      </c>
      <c r="AA17" s="163"/>
      <c r="AB17" s="169"/>
      <c r="AC17" s="160"/>
      <c r="AD17" s="160"/>
      <c r="AE17" s="163"/>
      <c r="AF17" s="167"/>
      <c r="AG17" s="168"/>
      <c r="AH17" s="163"/>
      <c r="AI17" s="163"/>
      <c r="AJ17" s="159" t="str">
        <f t="shared" si="2"/>
        <v/>
      </c>
      <c r="AK17" s="221" t="s">
        <v>1596</v>
      </c>
      <c r="AL17" s="226"/>
      <c r="AM17" s="162" t="str">
        <f t="shared" si="3"/>
        <v>ZBIOLOG</v>
      </c>
      <c r="AN17" s="86" t="str">
        <f t="shared" si="4"/>
        <v>RT_020_000090</v>
      </c>
    </row>
    <row r="18" spans="1:40" s="172" customFormat="1" ht="36" customHeight="1" x14ac:dyDescent="0.2">
      <c r="A18" s="163" t="s">
        <v>540</v>
      </c>
      <c r="B18" s="163"/>
      <c r="C18" s="221" t="s">
        <v>1596</v>
      </c>
      <c r="D18" s="163"/>
      <c r="E18" s="163"/>
      <c r="F18" s="253"/>
      <c r="G18" s="171"/>
      <c r="H18" s="165"/>
      <c r="I18" s="165"/>
      <c r="J18" s="163"/>
      <c r="K18" s="236" t="s">
        <v>1596</v>
      </c>
      <c r="L18" s="259"/>
      <c r="M18" s="168"/>
      <c r="N18" s="163"/>
      <c r="O18" s="159" t="str">
        <f t="shared" si="0"/>
        <v/>
      </c>
      <c r="P18" s="163"/>
      <c r="Q18" s="169"/>
      <c r="R18" s="167"/>
      <c r="S18" s="168"/>
      <c r="T18" s="163"/>
      <c r="U18" s="163"/>
      <c r="V18" s="163"/>
      <c r="W18" s="163"/>
      <c r="X18" s="163"/>
      <c r="Y18" s="163"/>
      <c r="Z18" s="160" t="str">
        <f t="shared" si="1"/>
        <v/>
      </c>
      <c r="AA18" s="163"/>
      <c r="AB18" s="169"/>
      <c r="AC18" s="160"/>
      <c r="AD18" s="160"/>
      <c r="AE18" s="163"/>
      <c r="AF18" s="167"/>
      <c r="AG18" s="168"/>
      <c r="AH18" s="163"/>
      <c r="AI18" s="163"/>
      <c r="AJ18" s="159" t="str">
        <f t="shared" si="2"/>
        <v/>
      </c>
      <c r="AK18" s="221" t="s">
        <v>1596</v>
      </c>
      <c r="AL18" s="226"/>
      <c r="AM18" s="162" t="str">
        <f t="shared" si="3"/>
        <v>ZBIOLOG</v>
      </c>
      <c r="AN18" s="86" t="str">
        <f t="shared" si="4"/>
        <v>RT_020_000090</v>
      </c>
    </row>
    <row r="19" spans="1:40" s="172" customFormat="1" ht="36" customHeight="1" x14ac:dyDescent="0.2">
      <c r="A19" s="163" t="s">
        <v>541</v>
      </c>
      <c r="B19" s="163"/>
      <c r="C19" s="221" t="s">
        <v>1596</v>
      </c>
      <c r="D19" s="163"/>
      <c r="E19" s="163"/>
      <c r="F19" s="253"/>
      <c r="G19" s="171"/>
      <c r="H19" s="165"/>
      <c r="I19" s="165"/>
      <c r="J19" s="163"/>
      <c r="K19" s="236" t="s">
        <v>1596</v>
      </c>
      <c r="L19" s="259"/>
      <c r="M19" s="168"/>
      <c r="N19" s="163"/>
      <c r="O19" s="159" t="str">
        <f t="shared" si="0"/>
        <v/>
      </c>
      <c r="P19" s="163"/>
      <c r="Q19" s="169"/>
      <c r="R19" s="167"/>
      <c r="S19" s="168"/>
      <c r="T19" s="163"/>
      <c r="U19" s="163"/>
      <c r="V19" s="163"/>
      <c r="W19" s="163"/>
      <c r="X19" s="163"/>
      <c r="Y19" s="163"/>
      <c r="Z19" s="160" t="str">
        <f t="shared" si="1"/>
        <v/>
      </c>
      <c r="AA19" s="163"/>
      <c r="AB19" s="169"/>
      <c r="AC19" s="160"/>
      <c r="AD19" s="160"/>
      <c r="AE19" s="163"/>
      <c r="AF19" s="167"/>
      <c r="AG19" s="168"/>
      <c r="AH19" s="163"/>
      <c r="AI19" s="163"/>
      <c r="AJ19" s="159" t="str">
        <f t="shared" si="2"/>
        <v/>
      </c>
      <c r="AK19" s="221" t="s">
        <v>1596</v>
      </c>
      <c r="AL19" s="226"/>
      <c r="AM19" s="162" t="str">
        <f t="shared" si="3"/>
        <v>ZBIOLOG</v>
      </c>
      <c r="AN19" s="86" t="str">
        <f t="shared" si="4"/>
        <v>RT_020_000090</v>
      </c>
    </row>
    <row r="20" spans="1:40" s="172" customFormat="1" ht="36" customHeight="1" x14ac:dyDescent="0.2">
      <c r="A20" s="163" t="s">
        <v>542</v>
      </c>
      <c r="B20" s="163"/>
      <c r="C20" s="221" t="s">
        <v>1596</v>
      </c>
      <c r="D20" s="163"/>
      <c r="E20" s="163"/>
      <c r="F20" s="253"/>
      <c r="G20" s="171"/>
      <c r="H20" s="165"/>
      <c r="I20" s="165"/>
      <c r="J20" s="163"/>
      <c r="K20" s="236" t="s">
        <v>1596</v>
      </c>
      <c r="L20" s="259"/>
      <c r="M20" s="168"/>
      <c r="N20" s="163"/>
      <c r="O20" s="159" t="str">
        <f t="shared" si="0"/>
        <v/>
      </c>
      <c r="P20" s="163"/>
      <c r="Q20" s="169"/>
      <c r="R20" s="167"/>
      <c r="S20" s="168"/>
      <c r="T20" s="163"/>
      <c r="U20" s="163"/>
      <c r="V20" s="163"/>
      <c r="W20" s="163"/>
      <c r="X20" s="163"/>
      <c r="Y20" s="163"/>
      <c r="Z20" s="160" t="str">
        <f t="shared" si="1"/>
        <v/>
      </c>
      <c r="AA20" s="163"/>
      <c r="AB20" s="169"/>
      <c r="AC20" s="160"/>
      <c r="AD20" s="160"/>
      <c r="AE20" s="163"/>
      <c r="AF20" s="167"/>
      <c r="AG20" s="168"/>
      <c r="AH20" s="163"/>
      <c r="AI20" s="163"/>
      <c r="AJ20" s="159" t="str">
        <f t="shared" si="2"/>
        <v/>
      </c>
      <c r="AK20" s="221" t="s">
        <v>1596</v>
      </c>
      <c r="AL20" s="226"/>
      <c r="AM20" s="162" t="str">
        <f t="shared" si="3"/>
        <v>ZBIOLOG</v>
      </c>
      <c r="AN20" s="86" t="str">
        <f t="shared" si="4"/>
        <v>RT_020_000090</v>
      </c>
    </row>
    <row r="21" spans="1:40" s="172" customFormat="1" ht="36" customHeight="1" x14ac:dyDescent="0.2">
      <c r="A21" s="163" t="s">
        <v>543</v>
      </c>
      <c r="B21" s="163"/>
      <c r="C21" s="221" t="s">
        <v>1596</v>
      </c>
      <c r="D21" s="163"/>
      <c r="E21" s="163"/>
      <c r="F21" s="253"/>
      <c r="G21" s="171"/>
      <c r="H21" s="165"/>
      <c r="I21" s="165"/>
      <c r="J21" s="163"/>
      <c r="K21" s="236" t="s">
        <v>1596</v>
      </c>
      <c r="L21" s="259"/>
      <c r="M21" s="168"/>
      <c r="N21" s="163"/>
      <c r="O21" s="159" t="str">
        <f t="shared" si="0"/>
        <v/>
      </c>
      <c r="P21" s="163"/>
      <c r="Q21" s="169"/>
      <c r="R21" s="167"/>
      <c r="S21" s="168"/>
      <c r="T21" s="163"/>
      <c r="U21" s="163"/>
      <c r="V21" s="163"/>
      <c r="W21" s="163"/>
      <c r="X21" s="163"/>
      <c r="Y21" s="163"/>
      <c r="Z21" s="160" t="str">
        <f t="shared" si="1"/>
        <v/>
      </c>
      <c r="AA21" s="163"/>
      <c r="AB21" s="169"/>
      <c r="AC21" s="160"/>
      <c r="AD21" s="160"/>
      <c r="AE21" s="163"/>
      <c r="AF21" s="167"/>
      <c r="AG21" s="168"/>
      <c r="AH21" s="163"/>
      <c r="AI21" s="163"/>
      <c r="AJ21" s="159" t="str">
        <f t="shared" si="2"/>
        <v/>
      </c>
      <c r="AK21" s="221" t="s">
        <v>1596</v>
      </c>
      <c r="AL21" s="226"/>
      <c r="AM21" s="162" t="str">
        <f t="shared" si="3"/>
        <v>ZBIOLOG</v>
      </c>
      <c r="AN21" s="86" t="str">
        <f t="shared" si="4"/>
        <v>RT_020_000090</v>
      </c>
    </row>
    <row r="22" spans="1:40" s="172" customFormat="1" ht="36" customHeight="1" x14ac:dyDescent="0.2">
      <c r="A22" s="163" t="s">
        <v>544</v>
      </c>
      <c r="B22" s="163"/>
      <c r="C22" s="221" t="s">
        <v>1596</v>
      </c>
      <c r="D22" s="163"/>
      <c r="E22" s="163"/>
      <c r="F22" s="253"/>
      <c r="G22" s="171"/>
      <c r="H22" s="165"/>
      <c r="I22" s="165"/>
      <c r="J22" s="163"/>
      <c r="K22" s="236" t="s">
        <v>1596</v>
      </c>
      <c r="L22" s="253"/>
      <c r="M22" s="168"/>
      <c r="N22" s="163"/>
      <c r="O22" s="159" t="str">
        <f t="shared" si="0"/>
        <v/>
      </c>
      <c r="P22" s="163"/>
      <c r="Q22" s="169"/>
      <c r="R22" s="167"/>
      <c r="S22" s="168"/>
      <c r="T22" s="163"/>
      <c r="U22" s="163"/>
      <c r="V22" s="163"/>
      <c r="W22" s="163"/>
      <c r="X22" s="163"/>
      <c r="Y22" s="163"/>
      <c r="Z22" s="160" t="str">
        <f t="shared" si="1"/>
        <v/>
      </c>
      <c r="AA22" s="163"/>
      <c r="AB22" s="169"/>
      <c r="AC22" s="160"/>
      <c r="AD22" s="160"/>
      <c r="AE22" s="163"/>
      <c r="AF22" s="167"/>
      <c r="AG22" s="168"/>
      <c r="AH22" s="163"/>
      <c r="AI22" s="163"/>
      <c r="AJ22" s="159" t="str">
        <f t="shared" si="2"/>
        <v/>
      </c>
      <c r="AK22" s="221" t="s">
        <v>1596</v>
      </c>
      <c r="AL22" s="226"/>
      <c r="AM22" s="162" t="str">
        <f t="shared" si="3"/>
        <v>ZBIOLOG</v>
      </c>
      <c r="AN22" s="86" t="str">
        <f t="shared" si="4"/>
        <v>RT_020_000090</v>
      </c>
    </row>
    <row r="23" spans="1:40" s="172" customFormat="1" ht="36" customHeight="1" x14ac:dyDescent="0.2">
      <c r="A23" s="163" t="s">
        <v>545</v>
      </c>
      <c r="B23" s="163"/>
      <c r="C23" s="221" t="s">
        <v>1596</v>
      </c>
      <c r="D23" s="163"/>
      <c r="E23" s="163"/>
      <c r="F23" s="253"/>
      <c r="G23" s="171"/>
      <c r="H23" s="165"/>
      <c r="I23" s="165"/>
      <c r="J23" s="163"/>
      <c r="K23" s="236" t="s">
        <v>1596</v>
      </c>
      <c r="L23" s="253"/>
      <c r="M23" s="168"/>
      <c r="N23" s="163"/>
      <c r="O23" s="159" t="str">
        <f t="shared" si="0"/>
        <v/>
      </c>
      <c r="P23" s="163"/>
      <c r="Q23" s="169"/>
      <c r="R23" s="167"/>
      <c r="S23" s="168"/>
      <c r="T23" s="163"/>
      <c r="U23" s="163"/>
      <c r="V23" s="163"/>
      <c r="W23" s="163"/>
      <c r="X23" s="163"/>
      <c r="Y23" s="163"/>
      <c r="Z23" s="160" t="str">
        <f t="shared" si="1"/>
        <v/>
      </c>
      <c r="AA23" s="163"/>
      <c r="AB23" s="169"/>
      <c r="AC23" s="160"/>
      <c r="AD23" s="160"/>
      <c r="AE23" s="163"/>
      <c r="AF23" s="253"/>
      <c r="AG23" s="171"/>
      <c r="AH23" s="163"/>
      <c r="AI23" s="163"/>
      <c r="AJ23" s="159" t="str">
        <f t="shared" si="2"/>
        <v/>
      </c>
      <c r="AK23" s="221" t="s">
        <v>1596</v>
      </c>
      <c r="AL23" s="226"/>
      <c r="AM23" s="162" t="str">
        <f t="shared" si="3"/>
        <v>ZBIOLOG</v>
      </c>
      <c r="AN23" s="86" t="str">
        <f t="shared" si="4"/>
        <v>RT_020_000090</v>
      </c>
    </row>
    <row r="24" spans="1:40" s="172" customFormat="1" ht="36" customHeight="1" x14ac:dyDescent="0.2">
      <c r="A24" s="163" t="s">
        <v>546</v>
      </c>
      <c r="B24" s="163"/>
      <c r="C24" s="221" t="s">
        <v>1596</v>
      </c>
      <c r="D24" s="163"/>
      <c r="E24" s="163"/>
      <c r="F24" s="253"/>
      <c r="G24" s="171"/>
      <c r="H24" s="165"/>
      <c r="I24" s="165"/>
      <c r="J24" s="163"/>
      <c r="K24" s="236" t="s">
        <v>1596</v>
      </c>
      <c r="L24" s="253"/>
      <c r="M24" s="168"/>
      <c r="N24" s="163"/>
      <c r="O24" s="159" t="str">
        <f t="shared" si="0"/>
        <v/>
      </c>
      <c r="P24" s="163"/>
      <c r="Q24" s="169"/>
      <c r="R24" s="167"/>
      <c r="S24" s="168"/>
      <c r="T24" s="163"/>
      <c r="U24" s="163"/>
      <c r="V24" s="163"/>
      <c r="W24" s="163"/>
      <c r="X24" s="163"/>
      <c r="Y24" s="163"/>
      <c r="Z24" s="160" t="str">
        <f t="shared" si="1"/>
        <v/>
      </c>
      <c r="AA24" s="163"/>
      <c r="AB24" s="169"/>
      <c r="AC24" s="160"/>
      <c r="AD24" s="160"/>
      <c r="AE24" s="163"/>
      <c r="AF24" s="167"/>
      <c r="AG24" s="168"/>
      <c r="AH24" s="163"/>
      <c r="AI24" s="163"/>
      <c r="AJ24" s="159" t="str">
        <f t="shared" si="2"/>
        <v/>
      </c>
      <c r="AK24" s="221" t="s">
        <v>1596</v>
      </c>
      <c r="AL24" s="226"/>
      <c r="AM24" s="162" t="str">
        <f t="shared" si="3"/>
        <v>ZBIOLOG</v>
      </c>
      <c r="AN24" s="86" t="str">
        <f t="shared" si="4"/>
        <v>RT_020_000090</v>
      </c>
    </row>
    <row r="25" spans="1:40" s="172" customFormat="1" ht="36" customHeight="1" x14ac:dyDescent="0.2">
      <c r="A25" s="163" t="s">
        <v>547</v>
      </c>
      <c r="B25" s="163"/>
      <c r="C25" s="221" t="s">
        <v>1596</v>
      </c>
      <c r="D25" s="163"/>
      <c r="E25" s="163"/>
      <c r="F25" s="253"/>
      <c r="G25" s="171"/>
      <c r="H25" s="165"/>
      <c r="I25" s="165"/>
      <c r="J25" s="163"/>
      <c r="K25" s="236" t="s">
        <v>1596</v>
      </c>
      <c r="L25" s="253"/>
      <c r="M25" s="168"/>
      <c r="N25" s="163"/>
      <c r="O25" s="159" t="str">
        <f t="shared" si="0"/>
        <v/>
      </c>
      <c r="P25" s="163"/>
      <c r="Q25" s="169"/>
      <c r="R25" s="167"/>
      <c r="S25" s="168"/>
      <c r="T25" s="163"/>
      <c r="U25" s="163"/>
      <c r="V25" s="163"/>
      <c r="W25" s="163"/>
      <c r="X25" s="163"/>
      <c r="Y25" s="163"/>
      <c r="Z25" s="160" t="str">
        <f t="shared" si="1"/>
        <v/>
      </c>
      <c r="AA25" s="163"/>
      <c r="AB25" s="169"/>
      <c r="AC25" s="160"/>
      <c r="AD25" s="160"/>
      <c r="AE25" s="163"/>
      <c r="AF25" s="167"/>
      <c r="AG25" s="168"/>
      <c r="AH25" s="163"/>
      <c r="AI25" s="163"/>
      <c r="AJ25" s="159" t="str">
        <f t="shared" si="2"/>
        <v/>
      </c>
      <c r="AK25" s="221" t="s">
        <v>1596</v>
      </c>
      <c r="AL25" s="226"/>
      <c r="AM25" s="162" t="str">
        <f t="shared" si="3"/>
        <v>ZBIOLOG</v>
      </c>
      <c r="AN25" s="86" t="str">
        <f t="shared" si="4"/>
        <v>RT_020_000090</v>
      </c>
    </row>
    <row r="26" spans="1:40" s="172" customFormat="1" ht="36" customHeight="1" x14ac:dyDescent="0.2">
      <c r="A26" s="163" t="s">
        <v>548</v>
      </c>
      <c r="B26" s="163"/>
      <c r="C26" s="221" t="s">
        <v>1596</v>
      </c>
      <c r="D26" s="163"/>
      <c r="E26" s="163"/>
      <c r="F26" s="253"/>
      <c r="G26" s="171"/>
      <c r="H26" s="165"/>
      <c r="I26" s="165"/>
      <c r="J26" s="163"/>
      <c r="K26" s="236" t="s">
        <v>1596</v>
      </c>
      <c r="M26" s="168"/>
      <c r="N26" s="163"/>
      <c r="O26" s="159" t="str">
        <f t="shared" si="0"/>
        <v/>
      </c>
      <c r="P26" s="163"/>
      <c r="Q26" s="169"/>
      <c r="R26" s="167"/>
      <c r="S26" s="168"/>
      <c r="T26" s="163"/>
      <c r="U26" s="163"/>
      <c r="V26" s="163"/>
      <c r="W26" s="163"/>
      <c r="X26" s="163"/>
      <c r="Y26" s="163"/>
      <c r="Z26" s="160" t="str">
        <f t="shared" si="1"/>
        <v/>
      </c>
      <c r="AA26" s="163"/>
      <c r="AB26" s="169"/>
      <c r="AC26" s="160"/>
      <c r="AD26" s="160"/>
      <c r="AE26" s="163"/>
      <c r="AF26" s="167"/>
      <c r="AG26" s="168"/>
      <c r="AH26" s="163"/>
      <c r="AI26" s="163"/>
      <c r="AJ26" s="159" t="str">
        <f t="shared" si="2"/>
        <v/>
      </c>
      <c r="AK26" s="221" t="s">
        <v>1596</v>
      </c>
      <c r="AL26" s="226"/>
      <c r="AM26" s="162" t="str">
        <f t="shared" si="3"/>
        <v>ZBIOLOG</v>
      </c>
      <c r="AN26" s="86" t="str">
        <f t="shared" si="4"/>
        <v>RT_020_000090</v>
      </c>
    </row>
    <row r="27" spans="1:40" s="172" customFormat="1" ht="36" customHeight="1" x14ac:dyDescent="0.2">
      <c r="A27" s="163" t="s">
        <v>549</v>
      </c>
      <c r="B27" s="163"/>
      <c r="C27" s="221" t="s">
        <v>1596</v>
      </c>
      <c r="D27" s="163"/>
      <c r="E27" s="163"/>
      <c r="F27" s="253"/>
      <c r="G27" s="171"/>
      <c r="H27" s="165"/>
      <c r="I27" s="165"/>
      <c r="J27" s="163"/>
      <c r="K27" s="236" t="s">
        <v>1596</v>
      </c>
      <c r="L27" s="253"/>
      <c r="M27" s="168"/>
      <c r="N27" s="163"/>
      <c r="O27" s="159" t="str">
        <f t="shared" si="0"/>
        <v/>
      </c>
      <c r="P27" s="163"/>
      <c r="Q27" s="169"/>
      <c r="R27" s="167"/>
      <c r="S27" s="168"/>
      <c r="T27" s="163"/>
      <c r="U27" s="163"/>
      <c r="V27" s="163"/>
      <c r="W27" s="163"/>
      <c r="X27" s="163"/>
      <c r="Y27" s="163"/>
      <c r="Z27" s="160" t="str">
        <f t="shared" si="1"/>
        <v/>
      </c>
      <c r="AA27" s="163"/>
      <c r="AB27" s="169"/>
      <c r="AC27" s="160"/>
      <c r="AD27" s="160"/>
      <c r="AE27" s="163"/>
      <c r="AF27" s="167"/>
      <c r="AG27" s="168"/>
      <c r="AH27" s="163"/>
      <c r="AI27" s="163"/>
      <c r="AJ27" s="159" t="str">
        <f t="shared" si="2"/>
        <v/>
      </c>
      <c r="AK27" s="221" t="s">
        <v>1596</v>
      </c>
      <c r="AL27" s="226"/>
      <c r="AM27" s="162" t="str">
        <f t="shared" si="3"/>
        <v>ZBIOLOG</v>
      </c>
      <c r="AN27" s="86" t="str">
        <f t="shared" si="4"/>
        <v>RT_020_000090</v>
      </c>
    </row>
    <row r="28" spans="1:40" s="172" customFormat="1" ht="36" customHeight="1" x14ac:dyDescent="0.2">
      <c r="A28" s="163" t="s">
        <v>550</v>
      </c>
      <c r="B28" s="163"/>
      <c r="C28" s="221" t="s">
        <v>1596</v>
      </c>
      <c r="D28" s="163"/>
      <c r="E28" s="163"/>
      <c r="F28" s="253"/>
      <c r="G28" s="171"/>
      <c r="H28" s="165"/>
      <c r="I28" s="165"/>
      <c r="J28" s="163"/>
      <c r="K28" s="236" t="s">
        <v>1596</v>
      </c>
      <c r="L28" s="253"/>
      <c r="M28" s="168"/>
      <c r="N28" s="163"/>
      <c r="O28" s="159" t="str">
        <f t="shared" si="0"/>
        <v/>
      </c>
      <c r="P28" s="163"/>
      <c r="Q28" s="169"/>
      <c r="R28" s="167"/>
      <c r="S28" s="168"/>
      <c r="T28" s="163"/>
      <c r="U28" s="163"/>
      <c r="V28" s="163"/>
      <c r="W28" s="163"/>
      <c r="X28" s="163"/>
      <c r="Y28" s="163"/>
      <c r="Z28" s="160" t="str">
        <f t="shared" si="1"/>
        <v/>
      </c>
      <c r="AA28" s="163"/>
      <c r="AB28" s="169"/>
      <c r="AC28" s="160"/>
      <c r="AD28" s="160"/>
      <c r="AE28" s="163"/>
      <c r="AF28" s="167"/>
      <c r="AG28" s="168"/>
      <c r="AH28" s="163"/>
      <c r="AI28" s="163"/>
      <c r="AJ28" s="159" t="str">
        <f t="shared" si="2"/>
        <v/>
      </c>
      <c r="AK28" s="221" t="s">
        <v>1596</v>
      </c>
      <c r="AL28" s="226"/>
      <c r="AM28" s="162" t="str">
        <f t="shared" si="3"/>
        <v>ZBIOLOG</v>
      </c>
      <c r="AN28" s="86" t="str">
        <f t="shared" si="4"/>
        <v>RT_020_000090</v>
      </c>
    </row>
    <row r="29" spans="1:40" s="172" customFormat="1" ht="36" customHeight="1" x14ac:dyDescent="0.2">
      <c r="A29" s="163" t="s">
        <v>551</v>
      </c>
      <c r="B29" s="163"/>
      <c r="C29" s="221" t="s">
        <v>1596</v>
      </c>
      <c r="D29" s="163"/>
      <c r="E29" s="163"/>
      <c r="F29" s="253"/>
      <c r="G29" s="171"/>
      <c r="H29" s="165"/>
      <c r="I29" s="165"/>
      <c r="J29" s="163"/>
      <c r="K29" s="236" t="s">
        <v>1596</v>
      </c>
      <c r="L29" s="253"/>
      <c r="M29" s="168"/>
      <c r="N29" s="163"/>
      <c r="O29" s="159" t="str">
        <f t="shared" si="0"/>
        <v/>
      </c>
      <c r="P29" s="163"/>
      <c r="Q29" s="169"/>
      <c r="R29" s="167"/>
      <c r="S29" s="168"/>
      <c r="T29" s="163"/>
      <c r="U29" s="163"/>
      <c r="V29" s="163"/>
      <c r="W29" s="163"/>
      <c r="X29" s="163"/>
      <c r="Y29" s="163"/>
      <c r="Z29" s="160" t="str">
        <f t="shared" si="1"/>
        <v/>
      </c>
      <c r="AA29" s="163"/>
      <c r="AB29" s="169"/>
      <c r="AC29" s="160"/>
      <c r="AD29" s="160"/>
      <c r="AE29" s="163"/>
      <c r="AF29" s="167"/>
      <c r="AG29" s="168"/>
      <c r="AH29" s="163"/>
      <c r="AI29" s="163"/>
      <c r="AJ29" s="159" t="str">
        <f t="shared" si="2"/>
        <v/>
      </c>
      <c r="AK29" s="221" t="s">
        <v>1596</v>
      </c>
      <c r="AL29" s="226"/>
      <c r="AM29" s="162" t="str">
        <f t="shared" si="3"/>
        <v>ZBIOLOG</v>
      </c>
      <c r="AN29" s="86" t="str">
        <f t="shared" si="4"/>
        <v>RT_020_000090</v>
      </c>
    </row>
    <row r="30" spans="1:40" s="172" customFormat="1" ht="36" customHeight="1" x14ac:dyDescent="0.2">
      <c r="A30" s="163" t="s">
        <v>552</v>
      </c>
      <c r="B30" s="163"/>
      <c r="C30" s="221" t="s">
        <v>1596</v>
      </c>
      <c r="D30" s="163"/>
      <c r="E30" s="163"/>
      <c r="F30" s="253"/>
      <c r="G30" s="171"/>
      <c r="H30" s="165"/>
      <c r="I30" s="165"/>
      <c r="J30" s="163"/>
      <c r="K30" s="236" t="s">
        <v>1596</v>
      </c>
      <c r="L30" s="253"/>
      <c r="M30" s="168"/>
      <c r="N30" s="163"/>
      <c r="O30" s="159" t="str">
        <f t="shared" si="0"/>
        <v/>
      </c>
      <c r="P30" s="163"/>
      <c r="Q30" s="169"/>
      <c r="R30" s="167"/>
      <c r="S30" s="168"/>
      <c r="T30" s="163"/>
      <c r="U30" s="163"/>
      <c r="V30" s="163"/>
      <c r="W30" s="163"/>
      <c r="X30" s="163"/>
      <c r="Y30" s="163"/>
      <c r="Z30" s="160" t="str">
        <f t="shared" si="1"/>
        <v/>
      </c>
      <c r="AA30" s="163"/>
      <c r="AB30" s="169"/>
      <c r="AC30" s="160"/>
      <c r="AD30" s="160"/>
      <c r="AE30" s="163"/>
      <c r="AF30" s="167"/>
      <c r="AG30" s="168"/>
      <c r="AH30" s="163"/>
      <c r="AI30" s="163"/>
      <c r="AJ30" s="159" t="str">
        <f t="shared" si="2"/>
        <v/>
      </c>
      <c r="AK30" s="221" t="s">
        <v>1596</v>
      </c>
      <c r="AL30" s="226"/>
      <c r="AM30" s="162" t="str">
        <f t="shared" si="3"/>
        <v>ZBIOLOG</v>
      </c>
      <c r="AN30" s="86" t="str">
        <f t="shared" si="4"/>
        <v>RT_020_000090</v>
      </c>
    </row>
    <row r="31" spans="1:40" s="172" customFormat="1" x14ac:dyDescent="0.2">
      <c r="A31" s="163" t="s">
        <v>553</v>
      </c>
      <c r="B31" s="163"/>
      <c r="C31" s="221" t="s">
        <v>1596</v>
      </c>
      <c r="D31" s="163"/>
      <c r="E31" s="163"/>
      <c r="F31" s="253"/>
      <c r="G31" s="171"/>
      <c r="H31" s="165"/>
      <c r="I31" s="165"/>
      <c r="J31" s="163"/>
      <c r="K31" s="236" t="s">
        <v>1596</v>
      </c>
      <c r="L31" s="253"/>
      <c r="M31" s="168"/>
      <c r="N31" s="163"/>
      <c r="O31" s="159" t="str">
        <f t="shared" si="0"/>
        <v/>
      </c>
      <c r="P31" s="163"/>
      <c r="Q31" s="169"/>
      <c r="R31" s="167"/>
      <c r="S31" s="168"/>
      <c r="T31" s="163"/>
      <c r="U31" s="163"/>
      <c r="V31" s="163"/>
      <c r="W31" s="163"/>
      <c r="X31" s="163"/>
      <c r="Y31" s="163"/>
      <c r="Z31" s="160" t="str">
        <f t="shared" si="1"/>
        <v/>
      </c>
      <c r="AA31" s="163"/>
      <c r="AB31" s="169"/>
      <c r="AC31" s="160"/>
      <c r="AD31" s="160"/>
      <c r="AE31" s="163"/>
      <c r="AF31" s="167"/>
      <c r="AG31" s="168"/>
      <c r="AH31" s="163"/>
      <c r="AI31" s="163"/>
      <c r="AJ31" s="159" t="str">
        <f t="shared" si="2"/>
        <v/>
      </c>
      <c r="AK31" s="221" t="s">
        <v>1596</v>
      </c>
      <c r="AL31" s="226"/>
      <c r="AM31" s="162" t="str">
        <f t="shared" si="3"/>
        <v>ZBIOLOG</v>
      </c>
      <c r="AN31" s="86" t="str">
        <f t="shared" si="4"/>
        <v>RT_020_000090</v>
      </c>
    </row>
    <row r="32" spans="1:40" s="172" customFormat="1" x14ac:dyDescent="0.2">
      <c r="A32" s="163" t="s">
        <v>554</v>
      </c>
      <c r="B32" s="163"/>
      <c r="C32" s="221" t="s">
        <v>1596</v>
      </c>
      <c r="D32" s="163"/>
      <c r="E32" s="163"/>
      <c r="F32" s="253"/>
      <c r="G32" s="171"/>
      <c r="H32" s="165"/>
      <c r="I32" s="165"/>
      <c r="J32" s="163"/>
      <c r="K32" s="236" t="s">
        <v>1596</v>
      </c>
      <c r="L32" s="253"/>
      <c r="M32" s="168"/>
      <c r="N32" s="163"/>
      <c r="O32" s="159" t="str">
        <f t="shared" si="0"/>
        <v/>
      </c>
      <c r="P32" s="163"/>
      <c r="Q32" s="169"/>
      <c r="R32" s="167"/>
      <c r="S32" s="168"/>
      <c r="T32" s="163"/>
      <c r="U32" s="163"/>
      <c r="V32" s="163"/>
      <c r="W32" s="163"/>
      <c r="X32" s="163"/>
      <c r="Y32" s="163"/>
      <c r="Z32" s="160" t="str">
        <f t="shared" si="1"/>
        <v/>
      </c>
      <c r="AA32" s="163"/>
      <c r="AB32" s="169"/>
      <c r="AC32" s="160"/>
      <c r="AD32" s="160"/>
      <c r="AE32" s="163"/>
      <c r="AF32" s="167"/>
      <c r="AG32" s="168"/>
      <c r="AH32" s="163"/>
      <c r="AI32" s="163"/>
      <c r="AJ32" s="159" t="str">
        <f t="shared" si="2"/>
        <v/>
      </c>
      <c r="AK32" s="221" t="s">
        <v>1596</v>
      </c>
      <c r="AL32" s="226"/>
      <c r="AM32" s="162" t="str">
        <f t="shared" si="3"/>
        <v>ZBIOLOG</v>
      </c>
      <c r="AN32" s="86" t="str">
        <f t="shared" si="4"/>
        <v>RT_020_000090</v>
      </c>
    </row>
    <row r="33" spans="1:40" s="172" customFormat="1" x14ac:dyDescent="0.2">
      <c r="A33" s="163" t="s">
        <v>555</v>
      </c>
      <c r="B33" s="163"/>
      <c r="C33" s="221" t="s">
        <v>1596</v>
      </c>
      <c r="D33" s="163"/>
      <c r="E33" s="163"/>
      <c r="F33" s="253"/>
      <c r="G33" s="171"/>
      <c r="H33" s="165"/>
      <c r="I33" s="165"/>
      <c r="J33" s="163"/>
      <c r="K33" s="236" t="s">
        <v>1596</v>
      </c>
      <c r="L33" s="253"/>
      <c r="M33" s="168"/>
      <c r="N33" s="163"/>
      <c r="O33" s="159" t="str">
        <f t="shared" si="0"/>
        <v/>
      </c>
      <c r="P33" s="163"/>
      <c r="Q33" s="169"/>
      <c r="R33" s="167"/>
      <c r="S33" s="168"/>
      <c r="T33" s="163"/>
      <c r="U33" s="163"/>
      <c r="V33" s="163"/>
      <c r="W33" s="163"/>
      <c r="X33" s="163"/>
      <c r="Y33" s="163"/>
      <c r="Z33" s="160" t="str">
        <f t="shared" si="1"/>
        <v/>
      </c>
      <c r="AA33" s="163"/>
      <c r="AB33" s="169"/>
      <c r="AC33" s="160"/>
      <c r="AD33" s="160"/>
      <c r="AE33" s="163"/>
      <c r="AF33" s="167"/>
      <c r="AG33" s="168"/>
      <c r="AH33" s="163"/>
      <c r="AI33" s="163"/>
      <c r="AJ33" s="159" t="str">
        <f t="shared" si="2"/>
        <v/>
      </c>
      <c r="AK33" s="221" t="s">
        <v>1596</v>
      </c>
      <c r="AL33" s="226"/>
      <c r="AM33" s="162" t="str">
        <f t="shared" si="3"/>
        <v>ZBIOLOG</v>
      </c>
      <c r="AN33" s="86" t="str">
        <f t="shared" si="4"/>
        <v>RT_020_000090</v>
      </c>
    </row>
    <row r="34" spans="1:40" s="172" customFormat="1" x14ac:dyDescent="0.2">
      <c r="A34" s="163" t="s">
        <v>556</v>
      </c>
      <c r="B34" s="163"/>
      <c r="C34" s="221" t="s">
        <v>1596</v>
      </c>
      <c r="D34" s="163"/>
      <c r="E34" s="163"/>
      <c r="F34" s="253"/>
      <c r="G34" s="171"/>
      <c r="H34" s="165"/>
      <c r="I34" s="165"/>
      <c r="J34" s="163"/>
      <c r="K34" s="236" t="s">
        <v>1596</v>
      </c>
      <c r="L34" s="253"/>
      <c r="M34" s="168"/>
      <c r="N34" s="163"/>
      <c r="O34" s="159" t="str">
        <f t="shared" si="0"/>
        <v/>
      </c>
      <c r="P34" s="163"/>
      <c r="Q34" s="169"/>
      <c r="R34" s="167"/>
      <c r="S34" s="168"/>
      <c r="T34" s="163"/>
      <c r="U34" s="163"/>
      <c r="V34" s="163"/>
      <c r="W34" s="163"/>
      <c r="X34" s="163"/>
      <c r="Y34" s="163"/>
      <c r="Z34" s="160" t="str">
        <f t="shared" si="1"/>
        <v/>
      </c>
      <c r="AA34" s="163"/>
      <c r="AB34" s="169"/>
      <c r="AC34" s="160"/>
      <c r="AD34" s="160"/>
      <c r="AE34" s="163"/>
      <c r="AF34" s="167"/>
      <c r="AG34" s="168"/>
      <c r="AH34" s="163"/>
      <c r="AI34" s="163"/>
      <c r="AJ34" s="159" t="str">
        <f t="shared" si="2"/>
        <v/>
      </c>
      <c r="AK34" s="221" t="s">
        <v>1596</v>
      </c>
      <c r="AL34" s="226"/>
      <c r="AM34" s="162" t="str">
        <f t="shared" si="3"/>
        <v>ZBIOLOG</v>
      </c>
      <c r="AN34" s="86" t="str">
        <f t="shared" si="4"/>
        <v>RT_020_000090</v>
      </c>
    </row>
    <row r="35" spans="1:40" s="172" customFormat="1" x14ac:dyDescent="0.2">
      <c r="A35" s="163" t="s">
        <v>557</v>
      </c>
      <c r="B35" s="163"/>
      <c r="C35" s="221" t="s">
        <v>1596</v>
      </c>
      <c r="D35" s="163"/>
      <c r="E35" s="163"/>
      <c r="F35" s="253"/>
      <c r="G35" s="171"/>
      <c r="H35" s="165"/>
      <c r="I35" s="165"/>
      <c r="J35" s="163"/>
      <c r="K35" s="236" t="s">
        <v>1596</v>
      </c>
      <c r="L35" s="253"/>
      <c r="M35" s="168"/>
      <c r="N35" s="163"/>
      <c r="O35" s="159" t="str">
        <f t="shared" si="0"/>
        <v/>
      </c>
      <c r="P35" s="163"/>
      <c r="Q35" s="169"/>
      <c r="R35" s="167"/>
      <c r="S35" s="168"/>
      <c r="T35" s="163"/>
      <c r="U35" s="163"/>
      <c r="V35" s="163"/>
      <c r="W35" s="163"/>
      <c r="X35" s="163"/>
      <c r="Y35" s="163"/>
      <c r="Z35" s="160" t="str">
        <f t="shared" si="1"/>
        <v/>
      </c>
      <c r="AA35" s="163"/>
      <c r="AB35" s="169"/>
      <c r="AC35" s="160"/>
      <c r="AD35" s="160"/>
      <c r="AE35" s="163"/>
      <c r="AF35" s="167"/>
      <c r="AG35" s="168"/>
      <c r="AH35" s="163"/>
      <c r="AI35" s="163"/>
      <c r="AJ35" s="159" t="str">
        <f t="shared" si="2"/>
        <v/>
      </c>
      <c r="AK35" s="221" t="s">
        <v>1596</v>
      </c>
      <c r="AL35" s="226"/>
      <c r="AM35" s="162" t="str">
        <f t="shared" si="3"/>
        <v>ZBIOLOG</v>
      </c>
      <c r="AN35" s="86" t="str">
        <f t="shared" si="4"/>
        <v>RT_020_000090</v>
      </c>
    </row>
    <row r="36" spans="1:40" s="172" customFormat="1" x14ac:dyDescent="0.2">
      <c r="A36" s="163" t="s">
        <v>558</v>
      </c>
      <c r="B36" s="163"/>
      <c r="C36" s="221" t="s">
        <v>1596</v>
      </c>
      <c r="D36" s="163"/>
      <c r="E36" s="163"/>
      <c r="F36" s="253"/>
      <c r="G36" s="171"/>
      <c r="H36" s="165"/>
      <c r="I36" s="165"/>
      <c r="J36" s="163"/>
      <c r="K36" s="236" t="s">
        <v>1596</v>
      </c>
      <c r="L36" s="253"/>
      <c r="M36" s="168"/>
      <c r="N36" s="163"/>
      <c r="O36" s="159" t="str">
        <f t="shared" si="0"/>
        <v/>
      </c>
      <c r="P36" s="163"/>
      <c r="Q36" s="169"/>
      <c r="R36" s="167"/>
      <c r="S36" s="168"/>
      <c r="T36" s="163"/>
      <c r="U36" s="163"/>
      <c r="V36" s="163"/>
      <c r="W36" s="163"/>
      <c r="X36" s="163"/>
      <c r="Y36" s="163"/>
      <c r="Z36" s="160" t="str">
        <f t="shared" si="1"/>
        <v/>
      </c>
      <c r="AA36" s="163"/>
      <c r="AB36" s="169"/>
      <c r="AC36" s="160"/>
      <c r="AD36" s="160"/>
      <c r="AE36" s="163"/>
      <c r="AF36" s="167"/>
      <c r="AG36" s="168"/>
      <c r="AH36" s="163"/>
      <c r="AI36" s="163"/>
      <c r="AJ36" s="159" t="str">
        <f t="shared" si="2"/>
        <v/>
      </c>
      <c r="AK36" s="221" t="s">
        <v>1596</v>
      </c>
      <c r="AL36" s="226"/>
      <c r="AM36" s="162" t="str">
        <f t="shared" si="3"/>
        <v>ZBIOLOG</v>
      </c>
      <c r="AN36" s="86" t="str">
        <f t="shared" si="4"/>
        <v>RT_020_000090</v>
      </c>
    </row>
    <row r="37" spans="1:40" s="172" customFormat="1" x14ac:dyDescent="0.2">
      <c r="A37" s="163" t="s">
        <v>559</v>
      </c>
      <c r="B37" s="163"/>
      <c r="C37" s="221" t="s">
        <v>1596</v>
      </c>
      <c r="D37" s="163"/>
      <c r="E37" s="163"/>
      <c r="F37" s="253"/>
      <c r="G37" s="171"/>
      <c r="H37" s="165"/>
      <c r="I37" s="165"/>
      <c r="J37" s="163"/>
      <c r="K37" s="236" t="s">
        <v>1596</v>
      </c>
      <c r="L37" s="253"/>
      <c r="M37" s="168"/>
      <c r="N37" s="163"/>
      <c r="O37" s="159" t="str">
        <f t="shared" si="0"/>
        <v/>
      </c>
      <c r="P37" s="163"/>
      <c r="Q37" s="169"/>
      <c r="R37" s="167"/>
      <c r="S37" s="168"/>
      <c r="T37" s="163"/>
      <c r="U37" s="163"/>
      <c r="V37" s="163"/>
      <c r="W37" s="163"/>
      <c r="X37" s="163"/>
      <c r="Y37" s="163"/>
      <c r="Z37" s="160" t="str">
        <f t="shared" si="1"/>
        <v/>
      </c>
      <c r="AA37" s="163"/>
      <c r="AB37" s="169"/>
      <c r="AC37" s="160"/>
      <c r="AD37" s="160"/>
      <c r="AE37" s="163"/>
      <c r="AF37" s="167"/>
      <c r="AG37" s="168"/>
      <c r="AH37" s="163"/>
      <c r="AI37" s="163"/>
      <c r="AJ37" s="159" t="str">
        <f t="shared" si="2"/>
        <v/>
      </c>
      <c r="AK37" s="221" t="s">
        <v>1596</v>
      </c>
      <c r="AL37" s="226"/>
      <c r="AM37" s="162" t="str">
        <f t="shared" si="3"/>
        <v>ZBIOLOG</v>
      </c>
      <c r="AN37" s="86" t="str">
        <f t="shared" si="4"/>
        <v>RT_020_000090</v>
      </c>
    </row>
    <row r="38" spans="1:40" s="172" customFormat="1" x14ac:dyDescent="0.2">
      <c r="A38" s="163" t="s">
        <v>560</v>
      </c>
      <c r="B38" s="163"/>
      <c r="C38" s="221" t="s">
        <v>1596</v>
      </c>
      <c r="D38" s="163"/>
      <c r="E38" s="163"/>
      <c r="F38" s="253"/>
      <c r="G38" s="171"/>
      <c r="H38" s="165"/>
      <c r="I38" s="165"/>
      <c r="J38" s="163"/>
      <c r="K38" s="236" t="s">
        <v>1596</v>
      </c>
      <c r="L38" s="253"/>
      <c r="M38" s="168"/>
      <c r="N38" s="163"/>
      <c r="O38" s="159" t="str">
        <f t="shared" si="0"/>
        <v/>
      </c>
      <c r="P38" s="163"/>
      <c r="Q38" s="169"/>
      <c r="R38" s="167"/>
      <c r="S38" s="168"/>
      <c r="T38" s="163"/>
      <c r="U38" s="163"/>
      <c r="V38" s="163"/>
      <c r="W38" s="163"/>
      <c r="X38" s="163"/>
      <c r="Y38" s="163"/>
      <c r="Z38" s="160" t="str">
        <f t="shared" si="1"/>
        <v/>
      </c>
      <c r="AA38" s="163"/>
      <c r="AB38" s="169"/>
      <c r="AC38" s="160"/>
      <c r="AD38" s="160"/>
      <c r="AE38" s="163"/>
      <c r="AF38" s="167"/>
      <c r="AG38" s="168"/>
      <c r="AH38" s="163"/>
      <c r="AI38" s="163"/>
      <c r="AJ38" s="159" t="str">
        <f t="shared" si="2"/>
        <v/>
      </c>
      <c r="AK38" s="221" t="s">
        <v>1596</v>
      </c>
      <c r="AL38" s="226"/>
      <c r="AM38" s="162" t="str">
        <f t="shared" si="3"/>
        <v>ZBIOLOG</v>
      </c>
      <c r="AN38" s="86" t="str">
        <f t="shared" si="4"/>
        <v>RT_020_000090</v>
      </c>
    </row>
    <row r="39" spans="1:40" s="172" customFormat="1" x14ac:dyDescent="0.2">
      <c r="A39" s="163" t="s">
        <v>561</v>
      </c>
      <c r="B39" s="163"/>
      <c r="C39" s="221" t="s">
        <v>1596</v>
      </c>
      <c r="D39" s="163"/>
      <c r="E39" s="163"/>
      <c r="F39" s="253"/>
      <c r="G39" s="171"/>
      <c r="H39" s="165"/>
      <c r="I39" s="165"/>
      <c r="J39" s="163"/>
      <c r="K39" s="236" t="s">
        <v>1596</v>
      </c>
      <c r="L39" s="253"/>
      <c r="M39" s="168"/>
      <c r="N39" s="163"/>
      <c r="O39" s="159" t="str">
        <f t="shared" si="0"/>
        <v/>
      </c>
      <c r="P39" s="163"/>
      <c r="Q39" s="169"/>
      <c r="R39" s="167"/>
      <c r="S39" s="168"/>
      <c r="T39" s="163"/>
      <c r="U39" s="163"/>
      <c r="V39" s="163"/>
      <c r="W39" s="163"/>
      <c r="X39" s="163"/>
      <c r="Y39" s="163"/>
      <c r="Z39" s="160" t="str">
        <f t="shared" si="1"/>
        <v/>
      </c>
      <c r="AA39" s="163"/>
      <c r="AB39" s="169"/>
      <c r="AC39" s="160"/>
      <c r="AD39" s="160"/>
      <c r="AE39" s="163"/>
      <c r="AF39" s="167"/>
      <c r="AG39" s="168"/>
      <c r="AH39" s="163"/>
      <c r="AI39" s="163"/>
      <c r="AJ39" s="159" t="str">
        <f t="shared" si="2"/>
        <v/>
      </c>
      <c r="AK39" s="221" t="s">
        <v>1596</v>
      </c>
      <c r="AL39" s="226"/>
      <c r="AM39" s="162" t="str">
        <f t="shared" si="3"/>
        <v>ZBIOLOG</v>
      </c>
      <c r="AN39" s="86" t="str">
        <f t="shared" si="4"/>
        <v>RT_020_000090</v>
      </c>
    </row>
    <row r="40" spans="1:40" s="172" customFormat="1" x14ac:dyDescent="0.2">
      <c r="A40" s="163" t="s">
        <v>562</v>
      </c>
      <c r="B40" s="163"/>
      <c r="C40" s="221" t="s">
        <v>1596</v>
      </c>
      <c r="D40" s="163"/>
      <c r="E40" s="163"/>
      <c r="F40" s="253"/>
      <c r="G40" s="171"/>
      <c r="H40" s="165"/>
      <c r="I40" s="165"/>
      <c r="J40" s="163"/>
      <c r="K40" s="236" t="s">
        <v>1596</v>
      </c>
      <c r="L40" s="253"/>
      <c r="M40" s="168"/>
      <c r="N40" s="163"/>
      <c r="O40" s="159" t="str">
        <f t="shared" si="0"/>
        <v/>
      </c>
      <c r="P40" s="163"/>
      <c r="Q40" s="169"/>
      <c r="R40" s="167"/>
      <c r="S40" s="168"/>
      <c r="T40" s="163"/>
      <c r="U40" s="163"/>
      <c r="V40" s="163"/>
      <c r="W40" s="163"/>
      <c r="X40" s="163"/>
      <c r="Y40" s="163"/>
      <c r="Z40" s="160" t="str">
        <f t="shared" si="1"/>
        <v/>
      </c>
      <c r="AA40" s="163"/>
      <c r="AB40" s="169"/>
      <c r="AC40" s="160"/>
      <c r="AD40" s="160"/>
      <c r="AE40" s="163"/>
      <c r="AF40" s="167"/>
      <c r="AG40" s="168"/>
      <c r="AH40" s="163"/>
      <c r="AI40" s="163"/>
      <c r="AJ40" s="159" t="str">
        <f t="shared" si="2"/>
        <v/>
      </c>
      <c r="AK40" s="221" t="s">
        <v>1596</v>
      </c>
      <c r="AL40" s="226"/>
      <c r="AM40" s="162" t="str">
        <f t="shared" si="3"/>
        <v>ZBIOLOG</v>
      </c>
      <c r="AN40" s="86" t="str">
        <f t="shared" si="4"/>
        <v>RT_020_000090</v>
      </c>
    </row>
    <row r="41" spans="1:40" s="172" customFormat="1" x14ac:dyDescent="0.2">
      <c r="A41" s="163" t="s">
        <v>563</v>
      </c>
      <c r="B41" s="163"/>
      <c r="C41" s="221" t="s">
        <v>1596</v>
      </c>
      <c r="D41" s="163"/>
      <c r="E41" s="163"/>
      <c r="F41" s="253"/>
      <c r="G41" s="171"/>
      <c r="H41" s="165"/>
      <c r="I41" s="165"/>
      <c r="J41" s="163"/>
      <c r="K41" s="236" t="s">
        <v>1596</v>
      </c>
      <c r="L41" s="253"/>
      <c r="M41" s="168"/>
      <c r="N41" s="163"/>
      <c r="O41" s="159" t="str">
        <f t="shared" si="0"/>
        <v/>
      </c>
      <c r="P41" s="163"/>
      <c r="Q41" s="169"/>
      <c r="R41" s="167"/>
      <c r="S41" s="168"/>
      <c r="T41" s="163"/>
      <c r="U41" s="163"/>
      <c r="V41" s="163"/>
      <c r="W41" s="163"/>
      <c r="X41" s="163"/>
      <c r="Y41" s="163"/>
      <c r="Z41" s="160" t="str">
        <f t="shared" si="1"/>
        <v/>
      </c>
      <c r="AA41" s="163"/>
      <c r="AB41" s="169"/>
      <c r="AC41" s="160"/>
      <c r="AD41" s="160"/>
      <c r="AE41" s="163"/>
      <c r="AF41" s="167"/>
      <c r="AG41" s="168"/>
      <c r="AH41" s="163"/>
      <c r="AI41" s="163"/>
      <c r="AJ41" s="159" t="str">
        <f t="shared" si="2"/>
        <v/>
      </c>
      <c r="AK41" s="221" t="s">
        <v>1596</v>
      </c>
      <c r="AL41" s="226"/>
      <c r="AM41" s="162" t="str">
        <f t="shared" si="3"/>
        <v>ZBIOLOG</v>
      </c>
      <c r="AN41" s="86" t="str">
        <f t="shared" si="4"/>
        <v>RT_020_000090</v>
      </c>
    </row>
    <row r="42" spans="1:40" s="172" customFormat="1" x14ac:dyDescent="0.2">
      <c r="A42" s="163" t="s">
        <v>564</v>
      </c>
      <c r="B42" s="163"/>
      <c r="C42" s="221" t="s">
        <v>1596</v>
      </c>
      <c r="D42" s="163"/>
      <c r="E42" s="163"/>
      <c r="F42" s="253"/>
      <c r="G42" s="171"/>
      <c r="H42" s="165"/>
      <c r="I42" s="165"/>
      <c r="J42" s="163"/>
      <c r="K42" s="236" t="s">
        <v>1596</v>
      </c>
      <c r="L42" s="253"/>
      <c r="M42" s="168"/>
      <c r="N42" s="163"/>
      <c r="O42" s="159" t="str">
        <f t="shared" ref="O42:O73" si="5">IF(OR($N42="",$M42=""),"",INDEX(Matrix_Rating,MATCH($N42,Matrix_Likelihood,0),VALUE(LEFT($M42))))</f>
        <v/>
      </c>
      <c r="P42" s="163"/>
      <c r="Q42" s="169"/>
      <c r="R42" s="167"/>
      <c r="S42" s="168"/>
      <c r="T42" s="163"/>
      <c r="U42" s="163"/>
      <c r="V42" s="163"/>
      <c r="W42" s="163"/>
      <c r="X42" s="163"/>
      <c r="Y42" s="163"/>
      <c r="Z42" s="160" t="str">
        <f t="shared" si="1"/>
        <v/>
      </c>
      <c r="AA42" s="163"/>
      <c r="AB42" s="169"/>
      <c r="AC42" s="160"/>
      <c r="AD42" s="160"/>
      <c r="AE42" s="163"/>
      <c r="AF42" s="167"/>
      <c r="AG42" s="168"/>
      <c r="AH42" s="163"/>
      <c r="AI42" s="163"/>
      <c r="AJ42" s="159" t="str">
        <f t="shared" ref="AJ42:AJ73" si="6">IF(OR($AI42="",$AH42=""),"",INDEX(Matrix_Rating,MATCH($AI42,Matrix_Likelihood,0),VALUE(LEFT($AH42))))</f>
        <v/>
      </c>
      <c r="AK42" s="221" t="s">
        <v>1596</v>
      </c>
      <c r="AL42" s="226"/>
      <c r="AM42" s="162" t="str">
        <f t="shared" ref="AM42:AM73" si="7">IF(ISERROR(VLOOKUP($D42,Hazard_Type_All,2,FALSE)),"ZBIOLOG",VLOOKUP($D42,Hazard_Type_All,2,FALSE))</f>
        <v>ZBIOLOG</v>
      </c>
      <c r="AN42" s="86" t="str">
        <f t="shared" ref="AN42:AN73" si="8">IF(ISERROR(VLOOKUP($H42,Category_All,2,FALSE)),"RT_020_000090",SUBSTITUTE(VLOOKUP($H42,Category_All,2,FALSE),"-","_"))</f>
        <v>RT_020_000090</v>
      </c>
    </row>
    <row r="43" spans="1:40" s="172" customFormat="1" x14ac:dyDescent="0.2">
      <c r="A43" s="163" t="s">
        <v>565</v>
      </c>
      <c r="B43" s="163"/>
      <c r="C43" s="221" t="s">
        <v>1596</v>
      </c>
      <c r="D43" s="163"/>
      <c r="E43" s="163"/>
      <c r="F43" s="253"/>
      <c r="G43" s="171"/>
      <c r="H43" s="165"/>
      <c r="I43" s="165"/>
      <c r="J43" s="163"/>
      <c r="K43" s="236" t="s">
        <v>1596</v>
      </c>
      <c r="L43" s="253"/>
      <c r="M43" s="168"/>
      <c r="N43" s="163"/>
      <c r="O43" s="159" t="str">
        <f t="shared" si="5"/>
        <v/>
      </c>
      <c r="P43" s="163"/>
      <c r="Q43" s="169"/>
      <c r="R43" s="167"/>
      <c r="S43" s="168"/>
      <c r="T43" s="163"/>
      <c r="U43" s="163"/>
      <c r="V43" s="163"/>
      <c r="W43" s="163"/>
      <c r="X43" s="163"/>
      <c r="Y43" s="163"/>
      <c r="Z43" s="160" t="str">
        <f t="shared" si="1"/>
        <v/>
      </c>
      <c r="AA43" s="163"/>
      <c r="AB43" s="169"/>
      <c r="AC43" s="160"/>
      <c r="AD43" s="160"/>
      <c r="AE43" s="163"/>
      <c r="AF43" s="167"/>
      <c r="AG43" s="168"/>
      <c r="AH43" s="163"/>
      <c r="AI43" s="163"/>
      <c r="AJ43" s="159" t="str">
        <f t="shared" si="6"/>
        <v/>
      </c>
      <c r="AK43" s="221" t="s">
        <v>1596</v>
      </c>
      <c r="AL43" s="226"/>
      <c r="AM43" s="162" t="str">
        <f t="shared" si="7"/>
        <v>ZBIOLOG</v>
      </c>
      <c r="AN43" s="86" t="str">
        <f t="shared" si="8"/>
        <v>RT_020_000090</v>
      </c>
    </row>
    <row r="44" spans="1:40" s="172" customFormat="1" x14ac:dyDescent="0.2">
      <c r="A44" s="163" t="s">
        <v>566</v>
      </c>
      <c r="B44" s="163"/>
      <c r="C44" s="221" t="s">
        <v>1596</v>
      </c>
      <c r="D44" s="163"/>
      <c r="E44" s="163"/>
      <c r="F44" s="253"/>
      <c r="G44" s="171"/>
      <c r="H44" s="165"/>
      <c r="I44" s="165"/>
      <c r="J44" s="163"/>
      <c r="K44" s="236" t="s">
        <v>1596</v>
      </c>
      <c r="L44" s="253"/>
      <c r="M44" s="168"/>
      <c r="N44" s="163"/>
      <c r="O44" s="159" t="str">
        <f t="shared" si="5"/>
        <v/>
      </c>
      <c r="P44" s="163"/>
      <c r="Q44" s="169"/>
      <c r="R44" s="167"/>
      <c r="S44" s="168"/>
      <c r="T44" s="163"/>
      <c r="U44" s="163"/>
      <c r="V44" s="163"/>
      <c r="W44" s="163"/>
      <c r="X44" s="163"/>
      <c r="Y44" s="163"/>
      <c r="Z44" s="160" t="str">
        <f t="shared" si="1"/>
        <v/>
      </c>
      <c r="AA44" s="163"/>
      <c r="AB44" s="169"/>
      <c r="AC44" s="160"/>
      <c r="AD44" s="160"/>
      <c r="AE44" s="163"/>
      <c r="AF44" s="167"/>
      <c r="AG44" s="168"/>
      <c r="AH44" s="163"/>
      <c r="AI44" s="163"/>
      <c r="AJ44" s="159" t="str">
        <f t="shared" si="6"/>
        <v/>
      </c>
      <c r="AK44" s="221" t="s">
        <v>1596</v>
      </c>
      <c r="AL44" s="226"/>
      <c r="AM44" s="162" t="str">
        <f t="shared" si="7"/>
        <v>ZBIOLOG</v>
      </c>
      <c r="AN44" s="86" t="str">
        <f t="shared" si="8"/>
        <v>RT_020_000090</v>
      </c>
    </row>
    <row r="45" spans="1:40" s="172" customFormat="1" x14ac:dyDescent="0.2">
      <c r="A45" s="163" t="s">
        <v>567</v>
      </c>
      <c r="B45" s="163"/>
      <c r="C45" s="221" t="s">
        <v>1596</v>
      </c>
      <c r="D45" s="163"/>
      <c r="E45" s="163"/>
      <c r="F45" s="253"/>
      <c r="G45" s="171"/>
      <c r="H45" s="165"/>
      <c r="I45" s="165"/>
      <c r="J45" s="163"/>
      <c r="K45" s="236" t="s">
        <v>1596</v>
      </c>
      <c r="L45" s="253"/>
      <c r="M45" s="168"/>
      <c r="N45" s="163"/>
      <c r="O45" s="159" t="str">
        <f t="shared" si="5"/>
        <v/>
      </c>
      <c r="P45" s="163"/>
      <c r="Q45" s="169"/>
      <c r="R45" s="167"/>
      <c r="S45" s="168"/>
      <c r="T45" s="163"/>
      <c r="U45" s="163"/>
      <c r="V45" s="163"/>
      <c r="W45" s="163"/>
      <c r="X45" s="163"/>
      <c r="Y45" s="163"/>
      <c r="Z45" s="160" t="str">
        <f t="shared" si="1"/>
        <v/>
      </c>
      <c r="AA45" s="163"/>
      <c r="AB45" s="169"/>
      <c r="AC45" s="160"/>
      <c r="AD45" s="160"/>
      <c r="AE45" s="163"/>
      <c r="AF45" s="167"/>
      <c r="AG45" s="168"/>
      <c r="AH45" s="163"/>
      <c r="AI45" s="163"/>
      <c r="AJ45" s="159" t="str">
        <f t="shared" si="6"/>
        <v/>
      </c>
      <c r="AK45" s="221" t="s">
        <v>1596</v>
      </c>
      <c r="AL45" s="226"/>
      <c r="AM45" s="162" t="str">
        <f t="shared" si="7"/>
        <v>ZBIOLOG</v>
      </c>
      <c r="AN45" s="86" t="str">
        <f t="shared" si="8"/>
        <v>RT_020_000090</v>
      </c>
    </row>
    <row r="46" spans="1:40" s="172" customFormat="1" x14ac:dyDescent="0.2">
      <c r="A46" s="163" t="s">
        <v>568</v>
      </c>
      <c r="B46" s="163"/>
      <c r="C46" s="221" t="s">
        <v>1596</v>
      </c>
      <c r="D46" s="163"/>
      <c r="E46" s="163"/>
      <c r="F46" s="253"/>
      <c r="G46" s="171"/>
      <c r="H46" s="165"/>
      <c r="I46" s="165"/>
      <c r="J46" s="163"/>
      <c r="K46" s="236" t="s">
        <v>1596</v>
      </c>
      <c r="L46" s="253"/>
      <c r="M46" s="168"/>
      <c r="N46" s="163"/>
      <c r="O46" s="159" t="str">
        <f t="shared" si="5"/>
        <v/>
      </c>
      <c r="P46" s="163"/>
      <c r="Q46" s="169"/>
      <c r="R46" s="167"/>
      <c r="S46" s="168"/>
      <c r="T46" s="163"/>
      <c r="U46" s="163"/>
      <c r="V46" s="163"/>
      <c r="W46" s="163"/>
      <c r="X46" s="163"/>
      <c r="Y46" s="163"/>
      <c r="Z46" s="160" t="str">
        <f t="shared" si="1"/>
        <v/>
      </c>
      <c r="AA46" s="163"/>
      <c r="AB46" s="169"/>
      <c r="AC46" s="160"/>
      <c r="AD46" s="160"/>
      <c r="AE46" s="163"/>
      <c r="AF46" s="167"/>
      <c r="AG46" s="168"/>
      <c r="AH46" s="163"/>
      <c r="AI46" s="163"/>
      <c r="AJ46" s="159" t="str">
        <f t="shared" si="6"/>
        <v/>
      </c>
      <c r="AK46" s="221" t="s">
        <v>1596</v>
      </c>
      <c r="AL46" s="226"/>
      <c r="AM46" s="162" t="str">
        <f t="shared" si="7"/>
        <v>ZBIOLOG</v>
      </c>
      <c r="AN46" s="86" t="str">
        <f t="shared" si="8"/>
        <v>RT_020_000090</v>
      </c>
    </row>
    <row r="47" spans="1:40" s="172" customFormat="1" x14ac:dyDescent="0.2">
      <c r="A47" s="163" t="s">
        <v>569</v>
      </c>
      <c r="B47" s="163"/>
      <c r="C47" s="221" t="s">
        <v>1596</v>
      </c>
      <c r="D47" s="163"/>
      <c r="E47" s="163"/>
      <c r="F47" s="253"/>
      <c r="G47" s="171"/>
      <c r="H47" s="165"/>
      <c r="I47" s="165"/>
      <c r="J47" s="163"/>
      <c r="K47" s="236" t="s">
        <v>1596</v>
      </c>
      <c r="L47" s="253"/>
      <c r="M47" s="168"/>
      <c r="N47" s="163"/>
      <c r="O47" s="159" t="str">
        <f t="shared" si="5"/>
        <v/>
      </c>
      <c r="P47" s="163"/>
      <c r="Q47" s="169"/>
      <c r="R47" s="167"/>
      <c r="S47" s="168"/>
      <c r="T47" s="163"/>
      <c r="U47" s="163"/>
      <c r="V47" s="163"/>
      <c r="W47" s="163"/>
      <c r="X47" s="163"/>
      <c r="Y47" s="163"/>
      <c r="Z47" s="160" t="str">
        <f t="shared" si="1"/>
        <v/>
      </c>
      <c r="AA47" s="163"/>
      <c r="AB47" s="169"/>
      <c r="AC47" s="160"/>
      <c r="AD47" s="160"/>
      <c r="AE47" s="163"/>
      <c r="AF47" s="167"/>
      <c r="AG47" s="168"/>
      <c r="AH47" s="163"/>
      <c r="AI47" s="163"/>
      <c r="AJ47" s="159" t="str">
        <f t="shared" si="6"/>
        <v/>
      </c>
      <c r="AK47" s="221" t="s">
        <v>1596</v>
      </c>
      <c r="AL47" s="226"/>
      <c r="AM47" s="162" t="str">
        <f t="shared" si="7"/>
        <v>ZBIOLOG</v>
      </c>
      <c r="AN47" s="86" t="str">
        <f t="shared" si="8"/>
        <v>RT_020_000090</v>
      </c>
    </row>
    <row r="48" spans="1:40" s="172" customFormat="1" x14ac:dyDescent="0.2">
      <c r="A48" s="163" t="s">
        <v>570</v>
      </c>
      <c r="B48" s="163"/>
      <c r="C48" s="221" t="s">
        <v>1596</v>
      </c>
      <c r="D48" s="163"/>
      <c r="E48" s="163"/>
      <c r="F48" s="253"/>
      <c r="G48" s="171"/>
      <c r="H48" s="165"/>
      <c r="I48" s="165"/>
      <c r="J48" s="163"/>
      <c r="K48" s="236" t="s">
        <v>1596</v>
      </c>
      <c r="L48" s="253"/>
      <c r="M48" s="168"/>
      <c r="N48" s="163"/>
      <c r="O48" s="159" t="str">
        <f t="shared" si="5"/>
        <v/>
      </c>
      <c r="P48" s="163"/>
      <c r="Q48" s="169"/>
      <c r="R48" s="167"/>
      <c r="S48" s="168"/>
      <c r="T48" s="163"/>
      <c r="U48" s="163"/>
      <c r="V48" s="163"/>
      <c r="W48" s="163"/>
      <c r="X48" s="163"/>
      <c r="Y48" s="163"/>
      <c r="Z48" s="160" t="str">
        <f t="shared" si="1"/>
        <v/>
      </c>
      <c r="AA48" s="163"/>
      <c r="AB48" s="169"/>
      <c r="AC48" s="160"/>
      <c r="AD48" s="160"/>
      <c r="AE48" s="163"/>
      <c r="AF48" s="167"/>
      <c r="AG48" s="168"/>
      <c r="AH48" s="163"/>
      <c r="AI48" s="163"/>
      <c r="AJ48" s="159" t="str">
        <f t="shared" si="6"/>
        <v/>
      </c>
      <c r="AK48" s="221" t="s">
        <v>1596</v>
      </c>
      <c r="AL48" s="226"/>
      <c r="AM48" s="162" t="str">
        <f t="shared" si="7"/>
        <v>ZBIOLOG</v>
      </c>
      <c r="AN48" s="86" t="str">
        <f t="shared" si="8"/>
        <v>RT_020_000090</v>
      </c>
    </row>
    <row r="49" spans="1:40" s="172" customFormat="1" x14ac:dyDescent="0.2">
      <c r="A49" s="163" t="s">
        <v>571</v>
      </c>
      <c r="B49" s="163"/>
      <c r="C49" s="221" t="s">
        <v>1596</v>
      </c>
      <c r="D49" s="163"/>
      <c r="E49" s="163"/>
      <c r="F49" s="253"/>
      <c r="G49" s="171"/>
      <c r="H49" s="165"/>
      <c r="I49" s="165"/>
      <c r="J49" s="163"/>
      <c r="K49" s="236" t="s">
        <v>1596</v>
      </c>
      <c r="L49" s="253"/>
      <c r="M49" s="168"/>
      <c r="N49" s="163"/>
      <c r="O49" s="159" t="str">
        <f t="shared" si="5"/>
        <v/>
      </c>
      <c r="P49" s="163"/>
      <c r="Q49" s="169"/>
      <c r="R49" s="167"/>
      <c r="S49" s="168"/>
      <c r="T49" s="163"/>
      <c r="U49" s="163"/>
      <c r="V49" s="163"/>
      <c r="W49" s="163"/>
      <c r="X49" s="163"/>
      <c r="Y49" s="163"/>
      <c r="Z49" s="160" t="str">
        <f t="shared" si="1"/>
        <v/>
      </c>
      <c r="AA49" s="163"/>
      <c r="AB49" s="169"/>
      <c r="AC49" s="160"/>
      <c r="AD49" s="160"/>
      <c r="AE49" s="163"/>
      <c r="AF49" s="167"/>
      <c r="AG49" s="168"/>
      <c r="AH49" s="163"/>
      <c r="AI49" s="163"/>
      <c r="AJ49" s="159" t="str">
        <f t="shared" si="6"/>
        <v/>
      </c>
      <c r="AK49" s="221" t="s">
        <v>1596</v>
      </c>
      <c r="AL49" s="226"/>
      <c r="AM49" s="162" t="str">
        <f t="shared" si="7"/>
        <v>ZBIOLOG</v>
      </c>
      <c r="AN49" s="86" t="str">
        <f t="shared" si="8"/>
        <v>RT_020_000090</v>
      </c>
    </row>
    <row r="50" spans="1:40" s="172" customFormat="1" x14ac:dyDescent="0.2">
      <c r="A50" s="163" t="s">
        <v>572</v>
      </c>
      <c r="B50" s="163"/>
      <c r="C50" s="221" t="s">
        <v>1596</v>
      </c>
      <c r="D50" s="163"/>
      <c r="E50" s="163"/>
      <c r="F50" s="253"/>
      <c r="G50" s="171"/>
      <c r="H50" s="165"/>
      <c r="I50" s="165"/>
      <c r="J50" s="163"/>
      <c r="K50" s="236" t="s">
        <v>1596</v>
      </c>
      <c r="L50" s="253"/>
      <c r="M50" s="168"/>
      <c r="N50" s="163"/>
      <c r="O50" s="159" t="str">
        <f t="shared" si="5"/>
        <v/>
      </c>
      <c r="P50" s="163"/>
      <c r="Q50" s="169"/>
      <c r="R50" s="167"/>
      <c r="S50" s="168"/>
      <c r="T50" s="163"/>
      <c r="U50" s="163"/>
      <c r="V50" s="163"/>
      <c r="W50" s="163"/>
      <c r="X50" s="163"/>
      <c r="Y50" s="163"/>
      <c r="Z50" s="160" t="str">
        <f t="shared" si="1"/>
        <v/>
      </c>
      <c r="AA50" s="163"/>
      <c r="AB50" s="169"/>
      <c r="AC50" s="160"/>
      <c r="AD50" s="160"/>
      <c r="AE50" s="163"/>
      <c r="AF50" s="167"/>
      <c r="AG50" s="168"/>
      <c r="AH50" s="163"/>
      <c r="AI50" s="163"/>
      <c r="AJ50" s="159" t="str">
        <f t="shared" si="6"/>
        <v/>
      </c>
      <c r="AK50" s="221" t="s">
        <v>1596</v>
      </c>
      <c r="AL50" s="226"/>
      <c r="AM50" s="162" t="str">
        <f t="shared" si="7"/>
        <v>ZBIOLOG</v>
      </c>
      <c r="AN50" s="86" t="str">
        <f t="shared" si="8"/>
        <v>RT_020_000090</v>
      </c>
    </row>
    <row r="51" spans="1:40" s="172" customFormat="1" x14ac:dyDescent="0.2">
      <c r="A51" s="163" t="s">
        <v>573</v>
      </c>
      <c r="B51" s="163"/>
      <c r="C51" s="221" t="s">
        <v>1596</v>
      </c>
      <c r="D51" s="163"/>
      <c r="E51" s="163"/>
      <c r="F51" s="253"/>
      <c r="G51" s="171"/>
      <c r="H51" s="165"/>
      <c r="I51" s="165"/>
      <c r="J51" s="163"/>
      <c r="K51" s="236" t="s">
        <v>1596</v>
      </c>
      <c r="L51" s="253"/>
      <c r="M51" s="168"/>
      <c r="N51" s="163"/>
      <c r="O51" s="159" t="str">
        <f t="shared" si="5"/>
        <v/>
      </c>
      <c r="P51" s="163"/>
      <c r="Q51" s="169"/>
      <c r="R51" s="167"/>
      <c r="S51" s="168"/>
      <c r="T51" s="163"/>
      <c r="U51" s="163"/>
      <c r="V51" s="163"/>
      <c r="W51" s="163"/>
      <c r="X51" s="163"/>
      <c r="Y51" s="163"/>
      <c r="Z51" s="160" t="str">
        <f t="shared" si="1"/>
        <v/>
      </c>
      <c r="AA51" s="163"/>
      <c r="AB51" s="169"/>
      <c r="AC51" s="160"/>
      <c r="AD51" s="160"/>
      <c r="AE51" s="163"/>
      <c r="AF51" s="167"/>
      <c r="AG51" s="168"/>
      <c r="AH51" s="163"/>
      <c r="AI51" s="163"/>
      <c r="AJ51" s="159" t="str">
        <f t="shared" si="6"/>
        <v/>
      </c>
      <c r="AK51" s="221" t="s">
        <v>1596</v>
      </c>
      <c r="AL51" s="226"/>
      <c r="AM51" s="162" t="str">
        <f t="shared" si="7"/>
        <v>ZBIOLOG</v>
      </c>
      <c r="AN51" s="86" t="str">
        <f t="shared" si="8"/>
        <v>RT_020_000090</v>
      </c>
    </row>
    <row r="52" spans="1:40" s="172" customFormat="1" x14ac:dyDescent="0.2">
      <c r="A52" s="163" t="s">
        <v>574</v>
      </c>
      <c r="B52" s="163"/>
      <c r="C52" s="221" t="s">
        <v>1596</v>
      </c>
      <c r="D52" s="163"/>
      <c r="E52" s="163"/>
      <c r="F52" s="253"/>
      <c r="G52" s="171"/>
      <c r="H52" s="165"/>
      <c r="I52" s="165"/>
      <c r="J52" s="163"/>
      <c r="K52" s="236" t="s">
        <v>1596</v>
      </c>
      <c r="L52" s="253"/>
      <c r="M52" s="168"/>
      <c r="N52" s="163"/>
      <c r="O52" s="159" t="str">
        <f t="shared" si="5"/>
        <v/>
      </c>
      <c r="P52" s="163"/>
      <c r="Q52" s="169"/>
      <c r="R52" s="167"/>
      <c r="S52" s="168"/>
      <c r="T52" s="163"/>
      <c r="U52" s="163"/>
      <c r="V52" s="163"/>
      <c r="W52" s="163"/>
      <c r="X52" s="163"/>
      <c r="Y52" s="163"/>
      <c r="Z52" s="160" t="str">
        <f t="shared" si="1"/>
        <v/>
      </c>
      <c r="AA52" s="163"/>
      <c r="AB52" s="169"/>
      <c r="AC52" s="160"/>
      <c r="AD52" s="160"/>
      <c r="AE52" s="163"/>
      <c r="AF52" s="167"/>
      <c r="AG52" s="168"/>
      <c r="AH52" s="163"/>
      <c r="AI52" s="163"/>
      <c r="AJ52" s="159" t="str">
        <f t="shared" si="6"/>
        <v/>
      </c>
      <c r="AK52" s="221" t="s">
        <v>1596</v>
      </c>
      <c r="AL52" s="226"/>
      <c r="AM52" s="162" t="str">
        <f t="shared" si="7"/>
        <v>ZBIOLOG</v>
      </c>
      <c r="AN52" s="86" t="str">
        <f t="shared" si="8"/>
        <v>RT_020_000090</v>
      </c>
    </row>
    <row r="53" spans="1:40" s="172" customFormat="1" x14ac:dyDescent="0.2">
      <c r="A53" s="163" t="s">
        <v>575</v>
      </c>
      <c r="B53" s="163"/>
      <c r="C53" s="221" t="s">
        <v>1596</v>
      </c>
      <c r="D53" s="163"/>
      <c r="E53" s="163"/>
      <c r="F53" s="253"/>
      <c r="G53" s="171"/>
      <c r="H53" s="165"/>
      <c r="I53" s="165"/>
      <c r="J53" s="163"/>
      <c r="K53" s="236" t="s">
        <v>1596</v>
      </c>
      <c r="L53" s="253"/>
      <c r="M53" s="168"/>
      <c r="N53" s="163"/>
      <c r="O53" s="159" t="str">
        <f t="shared" si="5"/>
        <v/>
      </c>
      <c r="P53" s="163"/>
      <c r="Q53" s="169"/>
      <c r="R53" s="167"/>
      <c r="S53" s="168"/>
      <c r="T53" s="163"/>
      <c r="U53" s="163"/>
      <c r="V53" s="163"/>
      <c r="W53" s="163"/>
      <c r="X53" s="163"/>
      <c r="Y53" s="163"/>
      <c r="Z53" s="160" t="str">
        <f t="shared" si="1"/>
        <v/>
      </c>
      <c r="AA53" s="163"/>
      <c r="AB53" s="169"/>
      <c r="AC53" s="160"/>
      <c r="AD53" s="160"/>
      <c r="AE53" s="163"/>
      <c r="AF53" s="167"/>
      <c r="AG53" s="168"/>
      <c r="AH53" s="163"/>
      <c r="AI53" s="163"/>
      <c r="AJ53" s="159" t="str">
        <f t="shared" si="6"/>
        <v/>
      </c>
      <c r="AK53" s="221" t="s">
        <v>1596</v>
      </c>
      <c r="AL53" s="226"/>
      <c r="AM53" s="162" t="str">
        <f t="shared" si="7"/>
        <v>ZBIOLOG</v>
      </c>
      <c r="AN53" s="86" t="str">
        <f t="shared" si="8"/>
        <v>RT_020_000090</v>
      </c>
    </row>
    <row r="54" spans="1:40" s="172" customFormat="1" x14ac:dyDescent="0.2">
      <c r="A54" s="163" t="s">
        <v>576</v>
      </c>
      <c r="B54" s="163"/>
      <c r="C54" s="221" t="s">
        <v>1596</v>
      </c>
      <c r="D54" s="163"/>
      <c r="E54" s="163"/>
      <c r="F54" s="253"/>
      <c r="G54" s="171"/>
      <c r="H54" s="165"/>
      <c r="I54" s="165"/>
      <c r="J54" s="163"/>
      <c r="K54" s="236" t="s">
        <v>1596</v>
      </c>
      <c r="L54" s="253"/>
      <c r="M54" s="168"/>
      <c r="N54" s="163"/>
      <c r="O54" s="159" t="str">
        <f t="shared" si="5"/>
        <v/>
      </c>
      <c r="P54" s="163"/>
      <c r="Q54" s="169"/>
      <c r="R54" s="167"/>
      <c r="S54" s="168"/>
      <c r="T54" s="163"/>
      <c r="U54" s="163"/>
      <c r="V54" s="163"/>
      <c r="W54" s="163"/>
      <c r="X54" s="163"/>
      <c r="Y54" s="163"/>
      <c r="Z54" s="160" t="str">
        <f t="shared" si="1"/>
        <v/>
      </c>
      <c r="AA54" s="163"/>
      <c r="AB54" s="169"/>
      <c r="AC54" s="160"/>
      <c r="AD54" s="160"/>
      <c r="AE54" s="163"/>
      <c r="AF54" s="167"/>
      <c r="AG54" s="168"/>
      <c r="AH54" s="163"/>
      <c r="AI54" s="163"/>
      <c r="AJ54" s="159" t="str">
        <f t="shared" si="6"/>
        <v/>
      </c>
      <c r="AK54" s="221" t="s">
        <v>1596</v>
      </c>
      <c r="AL54" s="226"/>
      <c r="AM54" s="162" t="str">
        <f t="shared" si="7"/>
        <v>ZBIOLOG</v>
      </c>
      <c r="AN54" s="86" t="str">
        <f t="shared" si="8"/>
        <v>RT_020_000090</v>
      </c>
    </row>
    <row r="55" spans="1:40" s="172" customFormat="1" x14ac:dyDescent="0.2">
      <c r="A55" s="163" t="s">
        <v>577</v>
      </c>
      <c r="B55" s="163"/>
      <c r="C55" s="221" t="s">
        <v>1596</v>
      </c>
      <c r="D55" s="163"/>
      <c r="E55" s="163"/>
      <c r="F55" s="253"/>
      <c r="G55" s="171"/>
      <c r="H55" s="165"/>
      <c r="I55" s="165"/>
      <c r="J55" s="163"/>
      <c r="K55" s="236" t="s">
        <v>1596</v>
      </c>
      <c r="L55" s="253"/>
      <c r="M55" s="168"/>
      <c r="N55" s="163"/>
      <c r="O55" s="159" t="str">
        <f t="shared" si="5"/>
        <v/>
      </c>
      <c r="P55" s="163"/>
      <c r="Q55" s="169"/>
      <c r="R55" s="167"/>
      <c r="S55" s="168"/>
      <c r="T55" s="163"/>
      <c r="U55" s="163"/>
      <c r="V55" s="163"/>
      <c r="W55" s="163"/>
      <c r="X55" s="163"/>
      <c r="Y55" s="163"/>
      <c r="Z55" s="160" t="str">
        <f t="shared" si="1"/>
        <v/>
      </c>
      <c r="AA55" s="163"/>
      <c r="AB55" s="169"/>
      <c r="AC55" s="160"/>
      <c r="AD55" s="160"/>
      <c r="AE55" s="163"/>
      <c r="AF55" s="167"/>
      <c r="AG55" s="168"/>
      <c r="AH55" s="163"/>
      <c r="AI55" s="163"/>
      <c r="AJ55" s="159" t="str">
        <f t="shared" si="6"/>
        <v/>
      </c>
      <c r="AK55" s="221" t="s">
        <v>1596</v>
      </c>
      <c r="AL55" s="226"/>
      <c r="AM55" s="162" t="str">
        <f t="shared" si="7"/>
        <v>ZBIOLOG</v>
      </c>
      <c r="AN55" s="86" t="str">
        <f t="shared" si="8"/>
        <v>RT_020_000090</v>
      </c>
    </row>
    <row r="56" spans="1:40" s="172" customFormat="1" x14ac:dyDescent="0.2">
      <c r="A56" s="163" t="s">
        <v>578</v>
      </c>
      <c r="B56" s="163"/>
      <c r="C56" s="221" t="s">
        <v>1596</v>
      </c>
      <c r="D56" s="163"/>
      <c r="E56" s="163"/>
      <c r="F56" s="253"/>
      <c r="G56" s="171"/>
      <c r="H56" s="165"/>
      <c r="I56" s="165"/>
      <c r="J56" s="163"/>
      <c r="K56" s="236" t="s">
        <v>1596</v>
      </c>
      <c r="L56" s="253"/>
      <c r="M56" s="168"/>
      <c r="N56" s="163"/>
      <c r="O56" s="159" t="str">
        <f t="shared" si="5"/>
        <v/>
      </c>
      <c r="P56" s="163"/>
      <c r="Q56" s="169"/>
      <c r="R56" s="167"/>
      <c r="S56" s="168"/>
      <c r="T56" s="163"/>
      <c r="U56" s="163"/>
      <c r="V56" s="163"/>
      <c r="W56" s="163"/>
      <c r="X56" s="163"/>
      <c r="Y56" s="163"/>
      <c r="Z56" s="160" t="str">
        <f t="shared" si="1"/>
        <v/>
      </c>
      <c r="AA56" s="163"/>
      <c r="AB56" s="169"/>
      <c r="AC56" s="160"/>
      <c r="AD56" s="160"/>
      <c r="AE56" s="163"/>
      <c r="AF56" s="167"/>
      <c r="AG56" s="168"/>
      <c r="AH56" s="163"/>
      <c r="AI56" s="163"/>
      <c r="AJ56" s="159" t="str">
        <f t="shared" si="6"/>
        <v/>
      </c>
      <c r="AK56" s="221" t="s">
        <v>1596</v>
      </c>
      <c r="AL56" s="226"/>
      <c r="AM56" s="162" t="str">
        <f t="shared" si="7"/>
        <v>ZBIOLOG</v>
      </c>
      <c r="AN56" s="86" t="str">
        <f t="shared" si="8"/>
        <v>RT_020_000090</v>
      </c>
    </row>
    <row r="57" spans="1:40" s="172" customFormat="1" x14ac:dyDescent="0.2">
      <c r="A57" s="163" t="s">
        <v>579</v>
      </c>
      <c r="B57" s="163"/>
      <c r="C57" s="221" t="s">
        <v>1596</v>
      </c>
      <c r="D57" s="163"/>
      <c r="E57" s="163"/>
      <c r="F57" s="253"/>
      <c r="G57" s="171"/>
      <c r="H57" s="165"/>
      <c r="I57" s="165"/>
      <c r="J57" s="163"/>
      <c r="K57" s="236" t="s">
        <v>1596</v>
      </c>
      <c r="L57" s="253"/>
      <c r="M57" s="168"/>
      <c r="N57" s="163"/>
      <c r="O57" s="159" t="str">
        <f t="shared" si="5"/>
        <v/>
      </c>
      <c r="P57" s="163"/>
      <c r="Q57" s="169"/>
      <c r="R57" s="167"/>
      <c r="S57" s="168"/>
      <c r="T57" s="163"/>
      <c r="U57" s="163"/>
      <c r="V57" s="163"/>
      <c r="W57" s="163"/>
      <c r="X57" s="163"/>
      <c r="Y57" s="163"/>
      <c r="Z57" s="160" t="str">
        <f t="shared" si="1"/>
        <v/>
      </c>
      <c r="AA57" s="163"/>
      <c r="AB57" s="169"/>
      <c r="AC57" s="160"/>
      <c r="AD57" s="160"/>
      <c r="AE57" s="163"/>
      <c r="AF57" s="167"/>
      <c r="AG57" s="168"/>
      <c r="AH57" s="163"/>
      <c r="AI57" s="163"/>
      <c r="AJ57" s="159" t="str">
        <f t="shared" si="6"/>
        <v/>
      </c>
      <c r="AK57" s="221" t="s">
        <v>1596</v>
      </c>
      <c r="AL57" s="226"/>
      <c r="AM57" s="162" t="str">
        <f t="shared" si="7"/>
        <v>ZBIOLOG</v>
      </c>
      <c r="AN57" s="86" t="str">
        <f t="shared" si="8"/>
        <v>RT_020_000090</v>
      </c>
    </row>
    <row r="58" spans="1:40" s="172" customFormat="1" x14ac:dyDescent="0.2">
      <c r="A58" s="163" t="s">
        <v>580</v>
      </c>
      <c r="B58" s="163"/>
      <c r="C58" s="221" t="s">
        <v>1596</v>
      </c>
      <c r="D58" s="163"/>
      <c r="E58" s="163"/>
      <c r="F58" s="253"/>
      <c r="G58" s="171"/>
      <c r="H58" s="165"/>
      <c r="I58" s="165"/>
      <c r="J58" s="163"/>
      <c r="K58" s="236" t="s">
        <v>1596</v>
      </c>
      <c r="L58" s="253"/>
      <c r="M58" s="168"/>
      <c r="N58" s="163"/>
      <c r="O58" s="159" t="str">
        <f t="shared" si="5"/>
        <v/>
      </c>
      <c r="P58" s="163"/>
      <c r="Q58" s="169"/>
      <c r="R58" s="167"/>
      <c r="S58" s="168"/>
      <c r="T58" s="163"/>
      <c r="U58" s="163"/>
      <c r="V58" s="163"/>
      <c r="W58" s="163"/>
      <c r="X58" s="163"/>
      <c r="Y58" s="163"/>
      <c r="Z58" s="160" t="str">
        <f t="shared" si="1"/>
        <v/>
      </c>
      <c r="AA58" s="163"/>
      <c r="AB58" s="169"/>
      <c r="AC58" s="160"/>
      <c r="AD58" s="160"/>
      <c r="AE58" s="163"/>
      <c r="AF58" s="167"/>
      <c r="AG58" s="168"/>
      <c r="AH58" s="163"/>
      <c r="AI58" s="163"/>
      <c r="AJ58" s="159" t="str">
        <f t="shared" si="6"/>
        <v/>
      </c>
      <c r="AK58" s="221" t="s">
        <v>1596</v>
      </c>
      <c r="AL58" s="226"/>
      <c r="AM58" s="162" t="str">
        <f t="shared" si="7"/>
        <v>ZBIOLOG</v>
      </c>
      <c r="AN58" s="86" t="str">
        <f t="shared" si="8"/>
        <v>RT_020_000090</v>
      </c>
    </row>
    <row r="59" spans="1:40" s="172" customFormat="1" x14ac:dyDescent="0.2">
      <c r="A59" s="163" t="s">
        <v>581</v>
      </c>
      <c r="B59" s="163"/>
      <c r="C59" s="221" t="s">
        <v>1596</v>
      </c>
      <c r="D59" s="163"/>
      <c r="E59" s="163"/>
      <c r="F59" s="253"/>
      <c r="G59" s="171"/>
      <c r="H59" s="165"/>
      <c r="I59" s="165"/>
      <c r="J59" s="163"/>
      <c r="K59" s="236" t="s">
        <v>1596</v>
      </c>
      <c r="L59" s="253"/>
      <c r="M59" s="168"/>
      <c r="N59" s="163"/>
      <c r="O59" s="159" t="str">
        <f t="shared" si="5"/>
        <v/>
      </c>
      <c r="P59" s="163"/>
      <c r="Q59" s="169"/>
      <c r="R59" s="167"/>
      <c r="S59" s="168"/>
      <c r="T59" s="163"/>
      <c r="U59" s="163"/>
      <c r="V59" s="163"/>
      <c r="W59" s="163"/>
      <c r="X59" s="163"/>
      <c r="Y59" s="163"/>
      <c r="Z59" s="160" t="str">
        <f t="shared" si="1"/>
        <v/>
      </c>
      <c r="AA59" s="163"/>
      <c r="AB59" s="169"/>
      <c r="AC59" s="160"/>
      <c r="AD59" s="160"/>
      <c r="AE59" s="163"/>
      <c r="AF59" s="167"/>
      <c r="AG59" s="168"/>
      <c r="AH59" s="163"/>
      <c r="AI59" s="163"/>
      <c r="AJ59" s="159" t="str">
        <f t="shared" si="6"/>
        <v/>
      </c>
      <c r="AK59" s="221" t="s">
        <v>1596</v>
      </c>
      <c r="AL59" s="226"/>
      <c r="AM59" s="162" t="str">
        <f t="shared" si="7"/>
        <v>ZBIOLOG</v>
      </c>
      <c r="AN59" s="86" t="str">
        <f t="shared" si="8"/>
        <v>RT_020_000090</v>
      </c>
    </row>
    <row r="60" spans="1:40" s="172" customFormat="1" x14ac:dyDescent="0.2">
      <c r="A60" s="163" t="s">
        <v>582</v>
      </c>
      <c r="B60" s="163"/>
      <c r="C60" s="221" t="s">
        <v>1596</v>
      </c>
      <c r="D60" s="163"/>
      <c r="E60" s="163"/>
      <c r="F60" s="253"/>
      <c r="G60" s="171"/>
      <c r="H60" s="165"/>
      <c r="I60" s="165"/>
      <c r="J60" s="163"/>
      <c r="K60" s="236" t="s">
        <v>1596</v>
      </c>
      <c r="L60" s="253"/>
      <c r="M60" s="168"/>
      <c r="N60" s="163"/>
      <c r="O60" s="159" t="str">
        <f t="shared" si="5"/>
        <v/>
      </c>
      <c r="P60" s="163"/>
      <c r="Q60" s="169"/>
      <c r="R60" s="167"/>
      <c r="S60" s="168"/>
      <c r="T60" s="163"/>
      <c r="U60" s="163"/>
      <c r="V60" s="163"/>
      <c r="W60" s="163"/>
      <c r="X60" s="163"/>
      <c r="Y60" s="163"/>
      <c r="Z60" s="160" t="str">
        <f t="shared" si="1"/>
        <v/>
      </c>
      <c r="AA60" s="163"/>
      <c r="AB60" s="169"/>
      <c r="AC60" s="160"/>
      <c r="AD60" s="160"/>
      <c r="AE60" s="163"/>
      <c r="AF60" s="167"/>
      <c r="AG60" s="168"/>
      <c r="AH60" s="163"/>
      <c r="AI60" s="163"/>
      <c r="AJ60" s="159" t="str">
        <f t="shared" si="6"/>
        <v/>
      </c>
      <c r="AK60" s="221" t="s">
        <v>1596</v>
      </c>
      <c r="AL60" s="226"/>
      <c r="AM60" s="162" t="str">
        <f t="shared" si="7"/>
        <v>ZBIOLOG</v>
      </c>
      <c r="AN60" s="86" t="str">
        <f t="shared" si="8"/>
        <v>RT_020_000090</v>
      </c>
    </row>
    <row r="61" spans="1:40" s="172" customFormat="1" x14ac:dyDescent="0.2">
      <c r="A61" s="163" t="s">
        <v>583</v>
      </c>
      <c r="B61" s="163"/>
      <c r="C61" s="221" t="s">
        <v>1596</v>
      </c>
      <c r="D61" s="163"/>
      <c r="E61" s="163"/>
      <c r="F61" s="253"/>
      <c r="G61" s="171"/>
      <c r="H61" s="165"/>
      <c r="I61" s="165"/>
      <c r="J61" s="163"/>
      <c r="K61" s="236" t="s">
        <v>1596</v>
      </c>
      <c r="L61" s="253"/>
      <c r="M61" s="168"/>
      <c r="N61" s="163"/>
      <c r="O61" s="159" t="str">
        <f t="shared" si="5"/>
        <v/>
      </c>
      <c r="P61" s="163"/>
      <c r="Q61" s="169"/>
      <c r="R61" s="167"/>
      <c r="S61" s="168"/>
      <c r="T61" s="163"/>
      <c r="U61" s="163"/>
      <c r="V61" s="163"/>
      <c r="W61" s="163"/>
      <c r="X61" s="163"/>
      <c r="Y61" s="163"/>
      <c r="Z61" s="160" t="str">
        <f t="shared" si="1"/>
        <v/>
      </c>
      <c r="AA61" s="163"/>
      <c r="AB61" s="169"/>
      <c r="AC61" s="160"/>
      <c r="AD61" s="160"/>
      <c r="AE61" s="163"/>
      <c r="AF61" s="167"/>
      <c r="AG61" s="168"/>
      <c r="AH61" s="163"/>
      <c r="AI61" s="163"/>
      <c r="AJ61" s="159" t="str">
        <f t="shared" si="6"/>
        <v/>
      </c>
      <c r="AK61" s="221" t="s">
        <v>1596</v>
      </c>
      <c r="AL61" s="226"/>
      <c r="AM61" s="162" t="str">
        <f t="shared" si="7"/>
        <v>ZBIOLOG</v>
      </c>
      <c r="AN61" s="86" t="str">
        <f t="shared" si="8"/>
        <v>RT_020_000090</v>
      </c>
    </row>
    <row r="62" spans="1:40" s="172" customFormat="1" x14ac:dyDescent="0.2">
      <c r="A62" s="163" t="s">
        <v>584</v>
      </c>
      <c r="B62" s="163"/>
      <c r="C62" s="221" t="s">
        <v>1596</v>
      </c>
      <c r="D62" s="163"/>
      <c r="E62" s="163"/>
      <c r="F62" s="253"/>
      <c r="G62" s="171"/>
      <c r="H62" s="165"/>
      <c r="I62" s="165"/>
      <c r="J62" s="163"/>
      <c r="K62" s="236" t="s">
        <v>1596</v>
      </c>
      <c r="L62" s="253"/>
      <c r="M62" s="168"/>
      <c r="N62" s="163"/>
      <c r="O62" s="159" t="str">
        <f t="shared" si="5"/>
        <v/>
      </c>
      <c r="P62" s="163"/>
      <c r="Q62" s="169"/>
      <c r="R62" s="167"/>
      <c r="S62" s="168"/>
      <c r="T62" s="163"/>
      <c r="U62" s="163"/>
      <c r="V62" s="163"/>
      <c r="W62" s="163"/>
      <c r="X62" s="163"/>
      <c r="Y62" s="163"/>
      <c r="Z62" s="160" t="str">
        <f t="shared" si="1"/>
        <v/>
      </c>
      <c r="AA62" s="163"/>
      <c r="AB62" s="169"/>
      <c r="AC62" s="160"/>
      <c r="AD62" s="160"/>
      <c r="AE62" s="163"/>
      <c r="AF62" s="167"/>
      <c r="AG62" s="168"/>
      <c r="AH62" s="163"/>
      <c r="AI62" s="163"/>
      <c r="AJ62" s="159" t="str">
        <f t="shared" si="6"/>
        <v/>
      </c>
      <c r="AK62" s="221" t="s">
        <v>1596</v>
      </c>
      <c r="AL62" s="226"/>
      <c r="AM62" s="162" t="str">
        <f t="shared" si="7"/>
        <v>ZBIOLOG</v>
      </c>
      <c r="AN62" s="86" t="str">
        <f t="shared" si="8"/>
        <v>RT_020_000090</v>
      </c>
    </row>
    <row r="63" spans="1:40" s="172" customFormat="1" x14ac:dyDescent="0.2">
      <c r="A63" s="163" t="s">
        <v>585</v>
      </c>
      <c r="B63" s="163"/>
      <c r="C63" s="221" t="s">
        <v>1596</v>
      </c>
      <c r="D63" s="163"/>
      <c r="E63" s="163"/>
      <c r="F63" s="253"/>
      <c r="G63" s="171"/>
      <c r="H63" s="165"/>
      <c r="I63" s="165"/>
      <c r="J63" s="163"/>
      <c r="K63" s="236" t="s">
        <v>1596</v>
      </c>
      <c r="L63" s="253"/>
      <c r="M63" s="168"/>
      <c r="N63" s="163"/>
      <c r="O63" s="159" t="str">
        <f t="shared" si="5"/>
        <v/>
      </c>
      <c r="P63" s="163"/>
      <c r="Q63" s="169"/>
      <c r="R63" s="167"/>
      <c r="S63" s="168"/>
      <c r="T63" s="163"/>
      <c r="U63" s="163"/>
      <c r="V63" s="163"/>
      <c r="W63" s="163"/>
      <c r="X63" s="163"/>
      <c r="Y63" s="163"/>
      <c r="Z63" s="160" t="str">
        <f t="shared" si="1"/>
        <v/>
      </c>
      <c r="AA63" s="163"/>
      <c r="AB63" s="169"/>
      <c r="AC63" s="160"/>
      <c r="AD63" s="160"/>
      <c r="AE63" s="163"/>
      <c r="AF63" s="167"/>
      <c r="AG63" s="168"/>
      <c r="AH63" s="163"/>
      <c r="AI63" s="163"/>
      <c r="AJ63" s="159" t="str">
        <f t="shared" si="6"/>
        <v/>
      </c>
      <c r="AK63" s="221" t="s">
        <v>1596</v>
      </c>
      <c r="AL63" s="226"/>
      <c r="AM63" s="162" t="str">
        <f t="shared" si="7"/>
        <v>ZBIOLOG</v>
      </c>
      <c r="AN63" s="86" t="str">
        <f t="shared" si="8"/>
        <v>RT_020_000090</v>
      </c>
    </row>
    <row r="64" spans="1:40" s="172" customFormat="1" x14ac:dyDescent="0.2">
      <c r="A64" s="163" t="s">
        <v>586</v>
      </c>
      <c r="B64" s="163"/>
      <c r="C64" s="221" t="s">
        <v>1596</v>
      </c>
      <c r="D64" s="163"/>
      <c r="E64" s="163"/>
      <c r="F64" s="253"/>
      <c r="G64" s="171"/>
      <c r="H64" s="165"/>
      <c r="I64" s="165"/>
      <c r="J64" s="163"/>
      <c r="K64" s="236" t="s">
        <v>1596</v>
      </c>
      <c r="L64" s="253"/>
      <c r="M64" s="168"/>
      <c r="N64" s="163"/>
      <c r="O64" s="159" t="str">
        <f t="shared" si="5"/>
        <v/>
      </c>
      <c r="P64" s="163"/>
      <c r="Q64" s="169"/>
      <c r="R64" s="167"/>
      <c r="S64" s="168"/>
      <c r="T64" s="163"/>
      <c r="U64" s="163"/>
      <c r="V64" s="163"/>
      <c r="W64" s="163"/>
      <c r="X64" s="163"/>
      <c r="Y64" s="163"/>
      <c r="Z64" s="160" t="str">
        <f t="shared" si="1"/>
        <v/>
      </c>
      <c r="AA64" s="163"/>
      <c r="AB64" s="169"/>
      <c r="AC64" s="160"/>
      <c r="AD64" s="160"/>
      <c r="AE64" s="163"/>
      <c r="AF64" s="167"/>
      <c r="AG64" s="168"/>
      <c r="AH64" s="163"/>
      <c r="AI64" s="163"/>
      <c r="AJ64" s="159" t="str">
        <f t="shared" si="6"/>
        <v/>
      </c>
      <c r="AK64" s="221" t="s">
        <v>1596</v>
      </c>
      <c r="AL64" s="226"/>
      <c r="AM64" s="162" t="str">
        <f t="shared" si="7"/>
        <v>ZBIOLOG</v>
      </c>
      <c r="AN64" s="86" t="str">
        <f t="shared" si="8"/>
        <v>RT_020_000090</v>
      </c>
    </row>
    <row r="65" spans="1:40" s="172" customFormat="1" x14ac:dyDescent="0.2">
      <c r="A65" s="163" t="s">
        <v>587</v>
      </c>
      <c r="B65" s="163"/>
      <c r="C65" s="221" t="s">
        <v>1596</v>
      </c>
      <c r="D65" s="163"/>
      <c r="E65" s="163"/>
      <c r="F65" s="253"/>
      <c r="G65" s="171"/>
      <c r="H65" s="165"/>
      <c r="I65" s="165"/>
      <c r="J65" s="163"/>
      <c r="K65" s="236" t="s">
        <v>1596</v>
      </c>
      <c r="L65" s="253"/>
      <c r="M65" s="168"/>
      <c r="N65" s="163"/>
      <c r="O65" s="159" t="str">
        <f t="shared" si="5"/>
        <v/>
      </c>
      <c r="P65" s="163"/>
      <c r="Q65" s="169"/>
      <c r="R65" s="167"/>
      <c r="S65" s="168"/>
      <c r="T65" s="163"/>
      <c r="U65" s="163"/>
      <c r="V65" s="163"/>
      <c r="W65" s="163"/>
      <c r="X65" s="163"/>
      <c r="Y65" s="163"/>
      <c r="Z65" s="160" t="str">
        <f t="shared" si="1"/>
        <v/>
      </c>
      <c r="AA65" s="163"/>
      <c r="AB65" s="169"/>
      <c r="AC65" s="160"/>
      <c r="AD65" s="160"/>
      <c r="AE65" s="163"/>
      <c r="AF65" s="167"/>
      <c r="AG65" s="168"/>
      <c r="AH65" s="163"/>
      <c r="AI65" s="163"/>
      <c r="AJ65" s="159" t="str">
        <f t="shared" si="6"/>
        <v/>
      </c>
      <c r="AK65" s="221" t="s">
        <v>1596</v>
      </c>
      <c r="AL65" s="226"/>
      <c r="AM65" s="162" t="str">
        <f t="shared" si="7"/>
        <v>ZBIOLOG</v>
      </c>
      <c r="AN65" s="86" t="str">
        <f t="shared" si="8"/>
        <v>RT_020_000090</v>
      </c>
    </row>
    <row r="66" spans="1:40" s="172" customFormat="1" x14ac:dyDescent="0.2">
      <c r="A66" s="163" t="s">
        <v>588</v>
      </c>
      <c r="B66" s="163"/>
      <c r="C66" s="221" t="s">
        <v>1596</v>
      </c>
      <c r="D66" s="163"/>
      <c r="E66" s="163"/>
      <c r="F66" s="253"/>
      <c r="G66" s="171"/>
      <c r="H66" s="165"/>
      <c r="I66" s="165"/>
      <c r="J66" s="163"/>
      <c r="K66" s="236" t="s">
        <v>1596</v>
      </c>
      <c r="L66" s="253"/>
      <c r="M66" s="168"/>
      <c r="N66" s="163"/>
      <c r="O66" s="159" t="str">
        <f t="shared" si="5"/>
        <v/>
      </c>
      <c r="P66" s="163"/>
      <c r="Q66" s="169"/>
      <c r="R66" s="167"/>
      <c r="S66" s="168"/>
      <c r="T66" s="163"/>
      <c r="U66" s="163"/>
      <c r="V66" s="163"/>
      <c r="W66" s="163"/>
      <c r="X66" s="163"/>
      <c r="Y66" s="163"/>
      <c r="Z66" s="160" t="str">
        <f t="shared" si="1"/>
        <v/>
      </c>
      <c r="AA66" s="163"/>
      <c r="AB66" s="169"/>
      <c r="AC66" s="160"/>
      <c r="AD66" s="160"/>
      <c r="AE66" s="163"/>
      <c r="AF66" s="167"/>
      <c r="AG66" s="168"/>
      <c r="AH66" s="163"/>
      <c r="AI66" s="163"/>
      <c r="AJ66" s="159" t="str">
        <f t="shared" si="6"/>
        <v/>
      </c>
      <c r="AK66" s="221" t="s">
        <v>1596</v>
      </c>
      <c r="AL66" s="226"/>
      <c r="AM66" s="162" t="str">
        <f t="shared" si="7"/>
        <v>ZBIOLOG</v>
      </c>
      <c r="AN66" s="86" t="str">
        <f t="shared" si="8"/>
        <v>RT_020_000090</v>
      </c>
    </row>
    <row r="67" spans="1:40" s="172" customFormat="1" x14ac:dyDescent="0.2">
      <c r="A67" s="163" t="s">
        <v>589</v>
      </c>
      <c r="B67" s="163"/>
      <c r="C67" s="221" t="s">
        <v>1596</v>
      </c>
      <c r="D67" s="163"/>
      <c r="E67" s="163"/>
      <c r="F67" s="253"/>
      <c r="G67" s="171"/>
      <c r="H67" s="165"/>
      <c r="I67" s="165"/>
      <c r="J67" s="163"/>
      <c r="K67" s="236" t="s">
        <v>1596</v>
      </c>
      <c r="L67" s="253"/>
      <c r="M67" s="168"/>
      <c r="N67" s="163"/>
      <c r="O67" s="159" t="str">
        <f t="shared" si="5"/>
        <v/>
      </c>
      <c r="P67" s="163"/>
      <c r="Q67" s="169"/>
      <c r="R67" s="167"/>
      <c r="S67" s="168"/>
      <c r="T67" s="163"/>
      <c r="U67" s="163"/>
      <c r="V67" s="163"/>
      <c r="W67" s="163"/>
      <c r="X67" s="163"/>
      <c r="Y67" s="163"/>
      <c r="Z67" s="160" t="str">
        <f t="shared" si="1"/>
        <v/>
      </c>
      <c r="AA67" s="163"/>
      <c r="AB67" s="169"/>
      <c r="AC67" s="160"/>
      <c r="AD67" s="160"/>
      <c r="AE67" s="163"/>
      <c r="AF67" s="167"/>
      <c r="AG67" s="168"/>
      <c r="AH67" s="163"/>
      <c r="AI67" s="163"/>
      <c r="AJ67" s="159" t="str">
        <f t="shared" si="6"/>
        <v/>
      </c>
      <c r="AK67" s="221" t="s">
        <v>1596</v>
      </c>
      <c r="AL67" s="226"/>
      <c r="AM67" s="162" t="str">
        <f t="shared" si="7"/>
        <v>ZBIOLOG</v>
      </c>
      <c r="AN67" s="86" t="str">
        <f t="shared" si="8"/>
        <v>RT_020_000090</v>
      </c>
    </row>
    <row r="68" spans="1:40" s="172" customFormat="1" x14ac:dyDescent="0.2">
      <c r="A68" s="163" t="s">
        <v>590</v>
      </c>
      <c r="B68" s="163"/>
      <c r="C68" s="221" t="s">
        <v>1596</v>
      </c>
      <c r="D68" s="163"/>
      <c r="E68" s="163"/>
      <c r="F68" s="253"/>
      <c r="G68" s="171"/>
      <c r="H68" s="165"/>
      <c r="I68" s="165"/>
      <c r="J68" s="163"/>
      <c r="K68" s="236" t="s">
        <v>1596</v>
      </c>
      <c r="L68" s="253"/>
      <c r="M68" s="168"/>
      <c r="N68" s="163"/>
      <c r="O68" s="159" t="str">
        <f t="shared" si="5"/>
        <v/>
      </c>
      <c r="P68" s="163"/>
      <c r="Q68" s="169"/>
      <c r="R68" s="167"/>
      <c r="S68" s="168"/>
      <c r="T68" s="163"/>
      <c r="U68" s="163"/>
      <c r="V68" s="163"/>
      <c r="W68" s="163"/>
      <c r="X68" s="163"/>
      <c r="Y68" s="163"/>
      <c r="Z68" s="160" t="str">
        <f t="shared" si="1"/>
        <v/>
      </c>
      <c r="AA68" s="163"/>
      <c r="AB68" s="169"/>
      <c r="AC68" s="160"/>
      <c r="AD68" s="160"/>
      <c r="AE68" s="163"/>
      <c r="AF68" s="167"/>
      <c r="AG68" s="168"/>
      <c r="AH68" s="163"/>
      <c r="AI68" s="163"/>
      <c r="AJ68" s="159" t="str">
        <f t="shared" si="6"/>
        <v/>
      </c>
      <c r="AK68" s="221" t="s">
        <v>1596</v>
      </c>
      <c r="AL68" s="226"/>
      <c r="AM68" s="162" t="str">
        <f t="shared" si="7"/>
        <v>ZBIOLOG</v>
      </c>
      <c r="AN68" s="86" t="str">
        <f t="shared" si="8"/>
        <v>RT_020_000090</v>
      </c>
    </row>
    <row r="69" spans="1:40" s="172" customFormat="1" x14ac:dyDescent="0.2">
      <c r="A69" s="163" t="s">
        <v>591</v>
      </c>
      <c r="B69" s="163"/>
      <c r="C69" s="221" t="s">
        <v>1596</v>
      </c>
      <c r="D69" s="163"/>
      <c r="E69" s="163"/>
      <c r="F69" s="253"/>
      <c r="G69" s="171"/>
      <c r="H69" s="165"/>
      <c r="I69" s="165"/>
      <c r="J69" s="163"/>
      <c r="K69" s="236" t="s">
        <v>1596</v>
      </c>
      <c r="L69" s="253"/>
      <c r="M69" s="168"/>
      <c r="N69" s="163"/>
      <c r="O69" s="159" t="str">
        <f t="shared" si="5"/>
        <v/>
      </c>
      <c r="P69" s="163"/>
      <c r="Q69" s="169"/>
      <c r="R69" s="167"/>
      <c r="S69" s="168"/>
      <c r="T69" s="163"/>
      <c r="U69" s="163"/>
      <c r="V69" s="163"/>
      <c r="W69" s="163"/>
      <c r="X69" s="163"/>
      <c r="Y69" s="163"/>
      <c r="Z69" s="160" t="str">
        <f t="shared" si="1"/>
        <v/>
      </c>
      <c r="AA69" s="163"/>
      <c r="AB69" s="169"/>
      <c r="AC69" s="160"/>
      <c r="AD69" s="160"/>
      <c r="AE69" s="163"/>
      <c r="AF69" s="167"/>
      <c r="AG69" s="168"/>
      <c r="AH69" s="163"/>
      <c r="AI69" s="163"/>
      <c r="AJ69" s="159" t="str">
        <f t="shared" si="6"/>
        <v/>
      </c>
      <c r="AK69" s="221" t="s">
        <v>1596</v>
      </c>
      <c r="AL69" s="226"/>
      <c r="AM69" s="162" t="str">
        <f t="shared" si="7"/>
        <v>ZBIOLOG</v>
      </c>
      <c r="AN69" s="86" t="str">
        <f t="shared" si="8"/>
        <v>RT_020_000090</v>
      </c>
    </row>
    <row r="70" spans="1:40" s="172" customFormat="1" x14ac:dyDescent="0.2">
      <c r="A70" s="163" t="s">
        <v>592</v>
      </c>
      <c r="B70" s="163"/>
      <c r="C70" s="221" t="s">
        <v>1596</v>
      </c>
      <c r="D70" s="163"/>
      <c r="E70" s="163"/>
      <c r="F70" s="253"/>
      <c r="G70" s="171"/>
      <c r="H70" s="165"/>
      <c r="I70" s="165"/>
      <c r="J70" s="163"/>
      <c r="K70" s="236" t="s">
        <v>1596</v>
      </c>
      <c r="L70" s="253"/>
      <c r="M70" s="168"/>
      <c r="N70" s="163"/>
      <c r="O70" s="159" t="str">
        <f t="shared" si="5"/>
        <v/>
      </c>
      <c r="P70" s="163"/>
      <c r="Q70" s="169"/>
      <c r="R70" s="167"/>
      <c r="S70" s="168"/>
      <c r="T70" s="163"/>
      <c r="U70" s="163"/>
      <c r="V70" s="163"/>
      <c r="W70" s="163"/>
      <c r="X70" s="163"/>
      <c r="Y70" s="163"/>
      <c r="Z70" s="160" t="str">
        <f t="shared" si="1"/>
        <v/>
      </c>
      <c r="AA70" s="163"/>
      <c r="AB70" s="169"/>
      <c r="AC70" s="160"/>
      <c r="AD70" s="160"/>
      <c r="AE70" s="163"/>
      <c r="AF70" s="167"/>
      <c r="AG70" s="168"/>
      <c r="AH70" s="163"/>
      <c r="AI70" s="163"/>
      <c r="AJ70" s="159" t="str">
        <f t="shared" si="6"/>
        <v/>
      </c>
      <c r="AK70" s="221" t="s">
        <v>1596</v>
      </c>
      <c r="AL70" s="226"/>
      <c r="AM70" s="162" t="str">
        <f t="shared" si="7"/>
        <v>ZBIOLOG</v>
      </c>
      <c r="AN70" s="86" t="str">
        <f t="shared" si="8"/>
        <v>RT_020_000090</v>
      </c>
    </row>
    <row r="71" spans="1:40" s="172" customFormat="1" x14ac:dyDescent="0.2">
      <c r="A71" s="163" t="s">
        <v>593</v>
      </c>
      <c r="B71" s="163"/>
      <c r="C71" s="221" t="s">
        <v>1596</v>
      </c>
      <c r="D71" s="163"/>
      <c r="E71" s="163"/>
      <c r="F71" s="253"/>
      <c r="G71" s="171"/>
      <c r="H71" s="165"/>
      <c r="I71" s="165"/>
      <c r="J71" s="163"/>
      <c r="K71" s="236" t="s">
        <v>1596</v>
      </c>
      <c r="L71" s="253"/>
      <c r="M71" s="168"/>
      <c r="N71" s="163"/>
      <c r="O71" s="159" t="str">
        <f t="shared" si="5"/>
        <v/>
      </c>
      <c r="P71" s="163"/>
      <c r="Q71" s="169"/>
      <c r="R71" s="167"/>
      <c r="S71" s="168"/>
      <c r="T71" s="163"/>
      <c r="U71" s="163"/>
      <c r="V71" s="163"/>
      <c r="W71" s="163"/>
      <c r="X71" s="163"/>
      <c r="Y71" s="163"/>
      <c r="Z71" s="160" t="str">
        <f t="shared" si="1"/>
        <v/>
      </c>
      <c r="AA71" s="163"/>
      <c r="AB71" s="169"/>
      <c r="AC71" s="160"/>
      <c r="AD71" s="160"/>
      <c r="AE71" s="163"/>
      <c r="AF71" s="167"/>
      <c r="AG71" s="168"/>
      <c r="AH71" s="163"/>
      <c r="AI71" s="163"/>
      <c r="AJ71" s="159" t="str">
        <f t="shared" si="6"/>
        <v/>
      </c>
      <c r="AK71" s="221" t="s">
        <v>1596</v>
      </c>
      <c r="AL71" s="226"/>
      <c r="AM71" s="162" t="str">
        <f t="shared" si="7"/>
        <v>ZBIOLOG</v>
      </c>
      <c r="AN71" s="86" t="str">
        <f t="shared" si="8"/>
        <v>RT_020_000090</v>
      </c>
    </row>
    <row r="72" spans="1:40" s="172" customFormat="1" x14ac:dyDescent="0.2">
      <c r="A72" s="163" t="s">
        <v>594</v>
      </c>
      <c r="B72" s="163"/>
      <c r="C72" s="221" t="s">
        <v>1596</v>
      </c>
      <c r="D72" s="163"/>
      <c r="E72" s="163"/>
      <c r="F72" s="253"/>
      <c r="G72" s="171"/>
      <c r="H72" s="165"/>
      <c r="I72" s="165"/>
      <c r="J72" s="163"/>
      <c r="K72" s="236" t="s">
        <v>1596</v>
      </c>
      <c r="L72" s="253"/>
      <c r="M72" s="168"/>
      <c r="N72" s="163"/>
      <c r="O72" s="159" t="str">
        <f t="shared" si="5"/>
        <v/>
      </c>
      <c r="P72" s="163"/>
      <c r="Q72" s="169"/>
      <c r="R72" s="167"/>
      <c r="S72" s="168"/>
      <c r="T72" s="163"/>
      <c r="U72" s="163"/>
      <c r="V72" s="163"/>
      <c r="W72" s="163"/>
      <c r="X72" s="163"/>
      <c r="Y72" s="163"/>
      <c r="Z72" s="160" t="str">
        <f t="shared" si="1"/>
        <v/>
      </c>
      <c r="AA72" s="163"/>
      <c r="AB72" s="169"/>
      <c r="AC72" s="160"/>
      <c r="AD72" s="160"/>
      <c r="AE72" s="163"/>
      <c r="AF72" s="167"/>
      <c r="AG72" s="168"/>
      <c r="AH72" s="163"/>
      <c r="AI72" s="163"/>
      <c r="AJ72" s="159" t="str">
        <f t="shared" si="6"/>
        <v/>
      </c>
      <c r="AK72" s="221" t="s">
        <v>1596</v>
      </c>
      <c r="AL72" s="226"/>
      <c r="AM72" s="162" t="str">
        <f t="shared" si="7"/>
        <v>ZBIOLOG</v>
      </c>
      <c r="AN72" s="86" t="str">
        <f t="shared" si="8"/>
        <v>RT_020_000090</v>
      </c>
    </row>
    <row r="73" spans="1:40" s="172" customFormat="1" x14ac:dyDescent="0.2">
      <c r="A73" s="163" t="s">
        <v>595</v>
      </c>
      <c r="B73" s="163"/>
      <c r="C73" s="221" t="s">
        <v>1596</v>
      </c>
      <c r="D73" s="163"/>
      <c r="E73" s="163"/>
      <c r="F73" s="253"/>
      <c r="G73" s="171"/>
      <c r="H73" s="165"/>
      <c r="I73" s="165"/>
      <c r="J73" s="163"/>
      <c r="K73" s="236" t="s">
        <v>1596</v>
      </c>
      <c r="L73" s="253"/>
      <c r="M73" s="168"/>
      <c r="N73" s="163"/>
      <c r="O73" s="159" t="str">
        <f t="shared" si="5"/>
        <v/>
      </c>
      <c r="P73" s="163"/>
      <c r="Q73" s="169"/>
      <c r="R73" s="167"/>
      <c r="S73" s="168"/>
      <c r="T73" s="163"/>
      <c r="U73" s="163"/>
      <c r="V73" s="163"/>
      <c r="W73" s="163"/>
      <c r="X73" s="163"/>
      <c r="Y73" s="163"/>
      <c r="Z73" s="160" t="str">
        <f t="shared" si="1"/>
        <v/>
      </c>
      <c r="AA73" s="163"/>
      <c r="AB73" s="169"/>
      <c r="AC73" s="160"/>
      <c r="AD73" s="160"/>
      <c r="AE73" s="163"/>
      <c r="AF73" s="167"/>
      <c r="AG73" s="168"/>
      <c r="AH73" s="163"/>
      <c r="AI73" s="163"/>
      <c r="AJ73" s="159" t="str">
        <f t="shared" si="6"/>
        <v/>
      </c>
      <c r="AK73" s="221" t="s">
        <v>1596</v>
      </c>
      <c r="AL73" s="226"/>
      <c r="AM73" s="162" t="str">
        <f t="shared" si="7"/>
        <v>ZBIOLOG</v>
      </c>
      <c r="AN73" s="86" t="str">
        <f t="shared" si="8"/>
        <v>RT_020_000090</v>
      </c>
    </row>
    <row r="74" spans="1:40" s="172" customFormat="1" x14ac:dyDescent="0.2">
      <c r="A74" s="163" t="s">
        <v>596</v>
      </c>
      <c r="B74" s="163"/>
      <c r="C74" s="221" t="s">
        <v>1596</v>
      </c>
      <c r="D74" s="163"/>
      <c r="E74" s="163"/>
      <c r="F74" s="253"/>
      <c r="G74" s="171"/>
      <c r="H74" s="165"/>
      <c r="I74" s="165"/>
      <c r="J74" s="163"/>
      <c r="K74" s="236" t="s">
        <v>1596</v>
      </c>
      <c r="L74" s="253"/>
      <c r="M74" s="168"/>
      <c r="N74" s="163"/>
      <c r="O74" s="159" t="str">
        <f t="shared" ref="O74:O96" si="9">IF(OR($N74="",$M74=""),"",INDEX(Matrix_Rating,MATCH($N74,Matrix_Likelihood,0),VALUE(LEFT($M74))))</f>
        <v/>
      </c>
      <c r="P74" s="163"/>
      <c r="Q74" s="169"/>
      <c r="R74" s="167"/>
      <c r="S74" s="168"/>
      <c r="T74" s="163"/>
      <c r="U74" s="163"/>
      <c r="V74" s="163"/>
      <c r="W74" s="163"/>
      <c r="X74" s="163"/>
      <c r="Y74" s="163"/>
      <c r="Z74" s="160" t="str">
        <f t="shared" ref="Z74:Z96" si="10">IF(OR($Y74="",$X74=""),"",INDEX(Matrix_Rating,MATCH($Y74,Matrix_Likelihood,0),VALUE(LEFT($X74))))</f>
        <v/>
      </c>
      <c r="AA74" s="163"/>
      <c r="AB74" s="169"/>
      <c r="AC74" s="160"/>
      <c r="AD74" s="160"/>
      <c r="AE74" s="163"/>
      <c r="AF74" s="167"/>
      <c r="AG74" s="168"/>
      <c r="AH74" s="163"/>
      <c r="AI74" s="163"/>
      <c r="AJ74" s="159" t="str">
        <f t="shared" ref="AJ74:AJ96" si="11">IF(OR($AI74="",$AH74=""),"",INDEX(Matrix_Rating,MATCH($AI74,Matrix_Likelihood,0),VALUE(LEFT($AH74))))</f>
        <v/>
      </c>
      <c r="AK74" s="221" t="s">
        <v>1596</v>
      </c>
      <c r="AL74" s="226"/>
      <c r="AM74" s="162" t="str">
        <f t="shared" ref="AM74:AM96" si="12">IF(ISERROR(VLOOKUP($D74,Hazard_Type_All,2,FALSE)),"ZBIOLOG",VLOOKUP($D74,Hazard_Type_All,2,FALSE))</f>
        <v>ZBIOLOG</v>
      </c>
      <c r="AN74" s="86" t="str">
        <f t="shared" ref="AN74:AN96" si="13">IF(ISERROR(VLOOKUP($H74,Category_All,2,FALSE)),"RT_020_000090",SUBSTITUTE(VLOOKUP($H74,Category_All,2,FALSE),"-","_"))</f>
        <v>RT_020_000090</v>
      </c>
    </row>
    <row r="75" spans="1:40" s="172" customFormat="1" x14ac:dyDescent="0.2">
      <c r="A75" s="163" t="s">
        <v>597</v>
      </c>
      <c r="B75" s="163"/>
      <c r="C75" s="221" t="s">
        <v>1596</v>
      </c>
      <c r="D75" s="163"/>
      <c r="E75" s="163"/>
      <c r="F75" s="253"/>
      <c r="G75" s="171"/>
      <c r="H75" s="165"/>
      <c r="I75" s="165"/>
      <c r="J75" s="163"/>
      <c r="K75" s="236" t="s">
        <v>1596</v>
      </c>
      <c r="L75" s="253"/>
      <c r="M75" s="168"/>
      <c r="N75" s="163"/>
      <c r="O75" s="159" t="str">
        <f t="shared" si="9"/>
        <v/>
      </c>
      <c r="P75" s="163"/>
      <c r="Q75" s="169"/>
      <c r="R75" s="167"/>
      <c r="S75" s="168"/>
      <c r="T75" s="163"/>
      <c r="U75" s="163"/>
      <c r="V75" s="163"/>
      <c r="W75" s="163"/>
      <c r="X75" s="163"/>
      <c r="Y75" s="163"/>
      <c r="Z75" s="160" t="str">
        <f t="shared" si="10"/>
        <v/>
      </c>
      <c r="AA75" s="163"/>
      <c r="AB75" s="169"/>
      <c r="AC75" s="160"/>
      <c r="AD75" s="160"/>
      <c r="AE75" s="163"/>
      <c r="AF75" s="167"/>
      <c r="AG75" s="168"/>
      <c r="AH75" s="163"/>
      <c r="AI75" s="163"/>
      <c r="AJ75" s="159" t="str">
        <f t="shared" si="11"/>
        <v/>
      </c>
      <c r="AK75" s="221" t="s">
        <v>1596</v>
      </c>
      <c r="AL75" s="226"/>
      <c r="AM75" s="162" t="str">
        <f t="shared" si="12"/>
        <v>ZBIOLOG</v>
      </c>
      <c r="AN75" s="86" t="str">
        <f t="shared" si="13"/>
        <v>RT_020_000090</v>
      </c>
    </row>
    <row r="76" spans="1:40" s="172" customFormat="1" x14ac:dyDescent="0.2">
      <c r="A76" s="163" t="s">
        <v>598</v>
      </c>
      <c r="B76" s="163"/>
      <c r="C76" s="221" t="s">
        <v>1596</v>
      </c>
      <c r="D76" s="163"/>
      <c r="E76" s="163"/>
      <c r="F76" s="253"/>
      <c r="G76" s="171"/>
      <c r="H76" s="165"/>
      <c r="I76" s="165"/>
      <c r="J76" s="163"/>
      <c r="K76" s="236" t="s">
        <v>1596</v>
      </c>
      <c r="L76" s="253"/>
      <c r="M76" s="168"/>
      <c r="N76" s="163"/>
      <c r="O76" s="159" t="str">
        <f t="shared" si="9"/>
        <v/>
      </c>
      <c r="P76" s="163"/>
      <c r="Q76" s="169"/>
      <c r="R76" s="167"/>
      <c r="S76" s="168"/>
      <c r="T76" s="163"/>
      <c r="U76" s="163"/>
      <c r="V76" s="163"/>
      <c r="W76" s="163"/>
      <c r="X76" s="163"/>
      <c r="Y76" s="163"/>
      <c r="Z76" s="160" t="str">
        <f t="shared" si="10"/>
        <v/>
      </c>
      <c r="AA76" s="163"/>
      <c r="AB76" s="169"/>
      <c r="AC76" s="160"/>
      <c r="AD76" s="160"/>
      <c r="AE76" s="163"/>
      <c r="AF76" s="167"/>
      <c r="AG76" s="168"/>
      <c r="AH76" s="163"/>
      <c r="AI76" s="163"/>
      <c r="AJ76" s="159" t="str">
        <f t="shared" si="11"/>
        <v/>
      </c>
      <c r="AK76" s="221" t="s">
        <v>1596</v>
      </c>
      <c r="AL76" s="226"/>
      <c r="AM76" s="162" t="str">
        <f t="shared" si="12"/>
        <v>ZBIOLOG</v>
      </c>
      <c r="AN76" s="86" t="str">
        <f t="shared" si="13"/>
        <v>RT_020_000090</v>
      </c>
    </row>
    <row r="77" spans="1:40" s="172" customFormat="1" x14ac:dyDescent="0.2">
      <c r="A77" s="163" t="s">
        <v>599</v>
      </c>
      <c r="B77" s="163"/>
      <c r="C77" s="221" t="s">
        <v>1596</v>
      </c>
      <c r="D77" s="163"/>
      <c r="E77" s="163"/>
      <c r="F77" s="253"/>
      <c r="G77" s="171"/>
      <c r="H77" s="165"/>
      <c r="I77" s="165"/>
      <c r="J77" s="163"/>
      <c r="K77" s="236" t="s">
        <v>1596</v>
      </c>
      <c r="L77" s="253"/>
      <c r="M77" s="168"/>
      <c r="N77" s="163"/>
      <c r="O77" s="159" t="str">
        <f t="shared" si="9"/>
        <v/>
      </c>
      <c r="P77" s="163"/>
      <c r="Q77" s="169"/>
      <c r="R77" s="167"/>
      <c r="S77" s="168"/>
      <c r="T77" s="163"/>
      <c r="U77" s="163"/>
      <c r="V77" s="163"/>
      <c r="W77" s="163"/>
      <c r="X77" s="163"/>
      <c r="Y77" s="163"/>
      <c r="Z77" s="160" t="str">
        <f t="shared" si="10"/>
        <v/>
      </c>
      <c r="AA77" s="163"/>
      <c r="AB77" s="169"/>
      <c r="AC77" s="160"/>
      <c r="AD77" s="160"/>
      <c r="AE77" s="163"/>
      <c r="AF77" s="167"/>
      <c r="AG77" s="168"/>
      <c r="AH77" s="163"/>
      <c r="AI77" s="163"/>
      <c r="AJ77" s="159" t="str">
        <f t="shared" si="11"/>
        <v/>
      </c>
      <c r="AK77" s="221" t="s">
        <v>1596</v>
      </c>
      <c r="AL77" s="226"/>
      <c r="AM77" s="162" t="str">
        <f t="shared" si="12"/>
        <v>ZBIOLOG</v>
      </c>
      <c r="AN77" s="86" t="str">
        <f t="shared" si="13"/>
        <v>RT_020_000090</v>
      </c>
    </row>
    <row r="78" spans="1:40" s="172" customFormat="1" x14ac:dyDescent="0.2">
      <c r="A78" s="163" t="s">
        <v>600</v>
      </c>
      <c r="B78" s="163"/>
      <c r="C78" s="221" t="s">
        <v>1596</v>
      </c>
      <c r="D78" s="163"/>
      <c r="E78" s="163"/>
      <c r="F78" s="253"/>
      <c r="G78" s="171"/>
      <c r="H78" s="165"/>
      <c r="I78" s="165"/>
      <c r="J78" s="163"/>
      <c r="K78" s="236" t="s">
        <v>1596</v>
      </c>
      <c r="L78" s="253"/>
      <c r="M78" s="168"/>
      <c r="N78" s="163"/>
      <c r="O78" s="159" t="str">
        <f t="shared" si="9"/>
        <v/>
      </c>
      <c r="P78" s="163"/>
      <c r="Q78" s="169"/>
      <c r="R78" s="167"/>
      <c r="S78" s="168"/>
      <c r="T78" s="163"/>
      <c r="U78" s="163"/>
      <c r="V78" s="163"/>
      <c r="W78" s="163"/>
      <c r="X78" s="163"/>
      <c r="Y78" s="163"/>
      <c r="Z78" s="160" t="str">
        <f t="shared" si="10"/>
        <v/>
      </c>
      <c r="AA78" s="163"/>
      <c r="AB78" s="169"/>
      <c r="AC78" s="160"/>
      <c r="AD78" s="160"/>
      <c r="AE78" s="163"/>
      <c r="AF78" s="167"/>
      <c r="AG78" s="168"/>
      <c r="AH78" s="163"/>
      <c r="AI78" s="163"/>
      <c r="AJ78" s="159" t="str">
        <f t="shared" si="11"/>
        <v/>
      </c>
      <c r="AK78" s="221" t="s">
        <v>1596</v>
      </c>
      <c r="AL78" s="226"/>
      <c r="AM78" s="162" t="str">
        <f t="shared" si="12"/>
        <v>ZBIOLOG</v>
      </c>
      <c r="AN78" s="86" t="str">
        <f t="shared" si="13"/>
        <v>RT_020_000090</v>
      </c>
    </row>
    <row r="79" spans="1:40" s="172" customFormat="1" x14ac:dyDescent="0.2">
      <c r="A79" s="163" t="s">
        <v>601</v>
      </c>
      <c r="B79" s="163"/>
      <c r="C79" s="221" t="s">
        <v>1596</v>
      </c>
      <c r="D79" s="163"/>
      <c r="E79" s="163"/>
      <c r="F79" s="253"/>
      <c r="G79" s="171"/>
      <c r="H79" s="165"/>
      <c r="I79" s="165"/>
      <c r="J79" s="163"/>
      <c r="K79" s="236" t="s">
        <v>1596</v>
      </c>
      <c r="L79" s="253"/>
      <c r="M79" s="168"/>
      <c r="N79" s="163"/>
      <c r="O79" s="159" t="str">
        <f t="shared" si="9"/>
        <v/>
      </c>
      <c r="P79" s="163"/>
      <c r="Q79" s="169"/>
      <c r="R79" s="167"/>
      <c r="S79" s="168"/>
      <c r="T79" s="163"/>
      <c r="U79" s="163"/>
      <c r="V79" s="163"/>
      <c r="W79" s="163"/>
      <c r="X79" s="163"/>
      <c r="Y79" s="163"/>
      <c r="Z79" s="160" t="str">
        <f t="shared" si="10"/>
        <v/>
      </c>
      <c r="AA79" s="163"/>
      <c r="AB79" s="169"/>
      <c r="AC79" s="160"/>
      <c r="AD79" s="160"/>
      <c r="AE79" s="163"/>
      <c r="AF79" s="167"/>
      <c r="AG79" s="168"/>
      <c r="AH79" s="163"/>
      <c r="AI79" s="163"/>
      <c r="AJ79" s="159" t="str">
        <f t="shared" si="11"/>
        <v/>
      </c>
      <c r="AK79" s="221" t="s">
        <v>1596</v>
      </c>
      <c r="AL79" s="226"/>
      <c r="AM79" s="162" t="str">
        <f t="shared" si="12"/>
        <v>ZBIOLOG</v>
      </c>
      <c r="AN79" s="86" t="str">
        <f t="shared" si="13"/>
        <v>RT_020_000090</v>
      </c>
    </row>
    <row r="80" spans="1:40" s="172" customFormat="1" x14ac:dyDescent="0.2">
      <c r="A80" s="163" t="s">
        <v>602</v>
      </c>
      <c r="B80" s="163"/>
      <c r="C80" s="221" t="s">
        <v>1596</v>
      </c>
      <c r="D80" s="163"/>
      <c r="E80" s="163"/>
      <c r="F80" s="253"/>
      <c r="G80" s="171"/>
      <c r="H80" s="165"/>
      <c r="I80" s="165"/>
      <c r="J80" s="163"/>
      <c r="K80" s="236" t="s">
        <v>1596</v>
      </c>
      <c r="L80" s="253"/>
      <c r="M80" s="168"/>
      <c r="N80" s="163"/>
      <c r="O80" s="159" t="str">
        <f t="shared" si="9"/>
        <v/>
      </c>
      <c r="P80" s="163"/>
      <c r="Q80" s="169"/>
      <c r="R80" s="167"/>
      <c r="S80" s="168"/>
      <c r="T80" s="163"/>
      <c r="U80" s="163"/>
      <c r="V80" s="163"/>
      <c r="W80" s="163"/>
      <c r="X80" s="163"/>
      <c r="Y80" s="163"/>
      <c r="Z80" s="160" t="str">
        <f t="shared" si="10"/>
        <v/>
      </c>
      <c r="AA80" s="163"/>
      <c r="AB80" s="169"/>
      <c r="AC80" s="160"/>
      <c r="AD80" s="160"/>
      <c r="AE80" s="163"/>
      <c r="AF80" s="167"/>
      <c r="AG80" s="168"/>
      <c r="AH80" s="163"/>
      <c r="AI80" s="163"/>
      <c r="AJ80" s="159" t="str">
        <f t="shared" si="11"/>
        <v/>
      </c>
      <c r="AK80" s="221" t="s">
        <v>1596</v>
      </c>
      <c r="AL80" s="226"/>
      <c r="AM80" s="162" t="str">
        <f t="shared" si="12"/>
        <v>ZBIOLOG</v>
      </c>
      <c r="AN80" s="86" t="str">
        <f t="shared" si="13"/>
        <v>RT_020_000090</v>
      </c>
    </row>
    <row r="81" spans="1:40" s="172" customFormat="1" x14ac:dyDescent="0.2">
      <c r="A81" s="163" t="s">
        <v>603</v>
      </c>
      <c r="B81" s="163"/>
      <c r="C81" s="221" t="s">
        <v>1596</v>
      </c>
      <c r="D81" s="163"/>
      <c r="E81" s="163"/>
      <c r="F81" s="253"/>
      <c r="G81" s="171"/>
      <c r="H81" s="165"/>
      <c r="I81" s="165"/>
      <c r="J81" s="163"/>
      <c r="K81" s="236" t="s">
        <v>1596</v>
      </c>
      <c r="L81" s="253"/>
      <c r="M81" s="168"/>
      <c r="N81" s="163"/>
      <c r="O81" s="159" t="str">
        <f t="shared" si="9"/>
        <v/>
      </c>
      <c r="P81" s="163"/>
      <c r="Q81" s="169"/>
      <c r="R81" s="167"/>
      <c r="S81" s="168"/>
      <c r="T81" s="163"/>
      <c r="U81" s="163"/>
      <c r="V81" s="163"/>
      <c r="W81" s="163"/>
      <c r="X81" s="163"/>
      <c r="Y81" s="163"/>
      <c r="Z81" s="160" t="str">
        <f t="shared" si="10"/>
        <v/>
      </c>
      <c r="AA81" s="163"/>
      <c r="AB81" s="169"/>
      <c r="AC81" s="160"/>
      <c r="AD81" s="160"/>
      <c r="AE81" s="163"/>
      <c r="AF81" s="167"/>
      <c r="AG81" s="168"/>
      <c r="AH81" s="163"/>
      <c r="AI81" s="163"/>
      <c r="AJ81" s="159" t="str">
        <f t="shared" si="11"/>
        <v/>
      </c>
      <c r="AK81" s="221" t="s">
        <v>1596</v>
      </c>
      <c r="AL81" s="226"/>
      <c r="AM81" s="162" t="str">
        <f t="shared" si="12"/>
        <v>ZBIOLOG</v>
      </c>
      <c r="AN81" s="86" t="str">
        <f t="shared" si="13"/>
        <v>RT_020_000090</v>
      </c>
    </row>
    <row r="82" spans="1:40" s="172" customFormat="1" x14ac:dyDescent="0.2">
      <c r="A82" s="163" t="s">
        <v>604</v>
      </c>
      <c r="B82" s="163"/>
      <c r="C82" s="221" t="s">
        <v>1596</v>
      </c>
      <c r="D82" s="163"/>
      <c r="E82" s="163"/>
      <c r="F82" s="253"/>
      <c r="G82" s="171"/>
      <c r="H82" s="165"/>
      <c r="I82" s="165"/>
      <c r="J82" s="163"/>
      <c r="K82" s="236" t="s">
        <v>1596</v>
      </c>
      <c r="L82" s="253"/>
      <c r="M82" s="168"/>
      <c r="N82" s="163"/>
      <c r="O82" s="159" t="str">
        <f t="shared" si="9"/>
        <v/>
      </c>
      <c r="P82" s="163"/>
      <c r="Q82" s="169"/>
      <c r="R82" s="167"/>
      <c r="S82" s="168"/>
      <c r="T82" s="163"/>
      <c r="U82" s="163"/>
      <c r="V82" s="163"/>
      <c r="W82" s="163"/>
      <c r="X82" s="163"/>
      <c r="Y82" s="163"/>
      <c r="Z82" s="160" t="str">
        <f t="shared" si="10"/>
        <v/>
      </c>
      <c r="AA82" s="163"/>
      <c r="AB82" s="169"/>
      <c r="AC82" s="160"/>
      <c r="AD82" s="160"/>
      <c r="AE82" s="163"/>
      <c r="AF82" s="167"/>
      <c r="AG82" s="168"/>
      <c r="AH82" s="163"/>
      <c r="AI82" s="163"/>
      <c r="AJ82" s="159" t="str">
        <f t="shared" si="11"/>
        <v/>
      </c>
      <c r="AK82" s="221" t="s">
        <v>1596</v>
      </c>
      <c r="AL82" s="226"/>
      <c r="AM82" s="162" t="str">
        <f t="shared" si="12"/>
        <v>ZBIOLOG</v>
      </c>
      <c r="AN82" s="86" t="str">
        <f t="shared" si="13"/>
        <v>RT_020_000090</v>
      </c>
    </row>
    <row r="83" spans="1:40" s="172" customFormat="1" x14ac:dyDescent="0.2">
      <c r="A83" s="163" t="s">
        <v>605</v>
      </c>
      <c r="B83" s="163"/>
      <c r="C83" s="221" t="s">
        <v>1596</v>
      </c>
      <c r="D83" s="163"/>
      <c r="E83" s="163"/>
      <c r="F83" s="253"/>
      <c r="G83" s="171"/>
      <c r="H83" s="165"/>
      <c r="I83" s="165"/>
      <c r="J83" s="163"/>
      <c r="K83" s="236" t="s">
        <v>1596</v>
      </c>
      <c r="L83" s="253"/>
      <c r="M83" s="168"/>
      <c r="N83" s="163"/>
      <c r="O83" s="159" t="str">
        <f t="shared" si="9"/>
        <v/>
      </c>
      <c r="P83" s="163"/>
      <c r="Q83" s="169"/>
      <c r="R83" s="167"/>
      <c r="S83" s="168"/>
      <c r="T83" s="163"/>
      <c r="U83" s="163"/>
      <c r="V83" s="163"/>
      <c r="W83" s="163"/>
      <c r="X83" s="163"/>
      <c r="Y83" s="163"/>
      <c r="Z83" s="160" t="str">
        <f t="shared" si="10"/>
        <v/>
      </c>
      <c r="AA83" s="163"/>
      <c r="AB83" s="169"/>
      <c r="AC83" s="160"/>
      <c r="AD83" s="160"/>
      <c r="AE83" s="163"/>
      <c r="AF83" s="167"/>
      <c r="AG83" s="168"/>
      <c r="AH83" s="163"/>
      <c r="AI83" s="163"/>
      <c r="AJ83" s="159" t="str">
        <f t="shared" si="11"/>
        <v/>
      </c>
      <c r="AK83" s="221" t="s">
        <v>1596</v>
      </c>
      <c r="AL83" s="226"/>
      <c r="AM83" s="162" t="str">
        <f t="shared" si="12"/>
        <v>ZBIOLOG</v>
      </c>
      <c r="AN83" s="86" t="str">
        <f t="shared" si="13"/>
        <v>RT_020_000090</v>
      </c>
    </row>
    <row r="84" spans="1:40" s="172" customFormat="1" x14ac:dyDescent="0.2">
      <c r="A84" s="163" t="s">
        <v>606</v>
      </c>
      <c r="B84" s="163"/>
      <c r="C84" s="221" t="s">
        <v>1596</v>
      </c>
      <c r="D84" s="163"/>
      <c r="E84" s="163"/>
      <c r="F84" s="253"/>
      <c r="G84" s="171"/>
      <c r="H84" s="165"/>
      <c r="I84" s="165"/>
      <c r="J84" s="163"/>
      <c r="K84" s="236" t="s">
        <v>1596</v>
      </c>
      <c r="L84" s="253"/>
      <c r="M84" s="168"/>
      <c r="N84" s="163"/>
      <c r="O84" s="159" t="str">
        <f t="shared" si="9"/>
        <v/>
      </c>
      <c r="P84" s="163"/>
      <c r="Q84" s="169"/>
      <c r="R84" s="167"/>
      <c r="S84" s="168"/>
      <c r="T84" s="163"/>
      <c r="U84" s="163"/>
      <c r="V84" s="163"/>
      <c r="W84" s="163"/>
      <c r="X84" s="163"/>
      <c r="Y84" s="163"/>
      <c r="Z84" s="160" t="str">
        <f t="shared" si="10"/>
        <v/>
      </c>
      <c r="AA84" s="163"/>
      <c r="AB84" s="169"/>
      <c r="AC84" s="160"/>
      <c r="AD84" s="160"/>
      <c r="AE84" s="163"/>
      <c r="AF84" s="167"/>
      <c r="AG84" s="168"/>
      <c r="AH84" s="163"/>
      <c r="AI84" s="163"/>
      <c r="AJ84" s="159" t="str">
        <f t="shared" si="11"/>
        <v/>
      </c>
      <c r="AK84" s="221" t="s">
        <v>1596</v>
      </c>
      <c r="AL84" s="226"/>
      <c r="AM84" s="162" t="str">
        <f t="shared" si="12"/>
        <v>ZBIOLOG</v>
      </c>
      <c r="AN84" s="86" t="str">
        <f t="shared" si="13"/>
        <v>RT_020_000090</v>
      </c>
    </row>
    <row r="85" spans="1:40" s="172" customFormat="1" x14ac:dyDescent="0.2">
      <c r="A85" s="163" t="s">
        <v>607</v>
      </c>
      <c r="B85" s="163"/>
      <c r="C85" s="221" t="s">
        <v>1596</v>
      </c>
      <c r="D85" s="163"/>
      <c r="E85" s="163"/>
      <c r="F85" s="253"/>
      <c r="G85" s="171"/>
      <c r="H85" s="165"/>
      <c r="I85" s="165"/>
      <c r="J85" s="163"/>
      <c r="K85" s="236" t="s">
        <v>1596</v>
      </c>
      <c r="L85" s="253"/>
      <c r="M85" s="168"/>
      <c r="N85" s="163"/>
      <c r="O85" s="159" t="str">
        <f t="shared" si="9"/>
        <v/>
      </c>
      <c r="P85" s="163"/>
      <c r="Q85" s="169"/>
      <c r="R85" s="167"/>
      <c r="S85" s="168"/>
      <c r="T85" s="163"/>
      <c r="U85" s="163"/>
      <c r="V85" s="163"/>
      <c r="W85" s="163"/>
      <c r="X85" s="163"/>
      <c r="Y85" s="163"/>
      <c r="Z85" s="160" t="str">
        <f t="shared" si="10"/>
        <v/>
      </c>
      <c r="AA85" s="163"/>
      <c r="AB85" s="169"/>
      <c r="AC85" s="160"/>
      <c r="AD85" s="160"/>
      <c r="AE85" s="163"/>
      <c r="AF85" s="167"/>
      <c r="AG85" s="168"/>
      <c r="AH85" s="163"/>
      <c r="AI85" s="163"/>
      <c r="AJ85" s="159" t="str">
        <f t="shared" si="11"/>
        <v/>
      </c>
      <c r="AK85" s="221" t="s">
        <v>1596</v>
      </c>
      <c r="AL85" s="226"/>
      <c r="AM85" s="162" t="str">
        <f t="shared" si="12"/>
        <v>ZBIOLOG</v>
      </c>
      <c r="AN85" s="86" t="str">
        <f t="shared" si="13"/>
        <v>RT_020_000090</v>
      </c>
    </row>
    <row r="86" spans="1:40" s="172" customFormat="1" x14ac:dyDescent="0.2">
      <c r="A86" s="163" t="s">
        <v>608</v>
      </c>
      <c r="B86" s="163"/>
      <c r="C86" s="221" t="s">
        <v>1596</v>
      </c>
      <c r="D86" s="163"/>
      <c r="E86" s="163"/>
      <c r="F86" s="253"/>
      <c r="G86" s="171"/>
      <c r="H86" s="165"/>
      <c r="I86" s="165"/>
      <c r="J86" s="163"/>
      <c r="K86" s="236" t="s">
        <v>1596</v>
      </c>
      <c r="L86" s="253"/>
      <c r="M86" s="168"/>
      <c r="N86" s="163"/>
      <c r="O86" s="159" t="str">
        <f t="shared" si="9"/>
        <v/>
      </c>
      <c r="P86" s="163"/>
      <c r="Q86" s="169"/>
      <c r="R86" s="167"/>
      <c r="S86" s="168"/>
      <c r="T86" s="163"/>
      <c r="U86" s="163"/>
      <c r="V86" s="163"/>
      <c r="W86" s="163"/>
      <c r="X86" s="163"/>
      <c r="Y86" s="163"/>
      <c r="Z86" s="160" t="str">
        <f t="shared" si="10"/>
        <v/>
      </c>
      <c r="AA86" s="163"/>
      <c r="AB86" s="169"/>
      <c r="AC86" s="160"/>
      <c r="AD86" s="160"/>
      <c r="AE86" s="163"/>
      <c r="AF86" s="167"/>
      <c r="AG86" s="168"/>
      <c r="AH86" s="163"/>
      <c r="AI86" s="163"/>
      <c r="AJ86" s="159" t="str">
        <f t="shared" si="11"/>
        <v/>
      </c>
      <c r="AK86" s="221" t="s">
        <v>1596</v>
      </c>
      <c r="AL86" s="226"/>
      <c r="AM86" s="162" t="str">
        <f t="shared" si="12"/>
        <v>ZBIOLOG</v>
      </c>
      <c r="AN86" s="86" t="str">
        <f t="shared" si="13"/>
        <v>RT_020_000090</v>
      </c>
    </row>
    <row r="87" spans="1:40" s="172" customFormat="1" x14ac:dyDescent="0.2">
      <c r="A87" s="163" t="s">
        <v>609</v>
      </c>
      <c r="B87" s="163"/>
      <c r="C87" s="221" t="s">
        <v>1596</v>
      </c>
      <c r="D87" s="163"/>
      <c r="E87" s="163"/>
      <c r="F87" s="253"/>
      <c r="G87" s="171"/>
      <c r="H87" s="165"/>
      <c r="I87" s="165"/>
      <c r="J87" s="163"/>
      <c r="K87" s="236" t="s">
        <v>1596</v>
      </c>
      <c r="L87" s="253"/>
      <c r="M87" s="168"/>
      <c r="N87" s="163"/>
      <c r="O87" s="159" t="str">
        <f t="shared" si="9"/>
        <v/>
      </c>
      <c r="P87" s="163"/>
      <c r="Q87" s="169"/>
      <c r="R87" s="167"/>
      <c r="S87" s="168"/>
      <c r="T87" s="163"/>
      <c r="U87" s="163"/>
      <c r="V87" s="163"/>
      <c r="W87" s="163"/>
      <c r="X87" s="163"/>
      <c r="Y87" s="163"/>
      <c r="Z87" s="160" t="str">
        <f t="shared" si="10"/>
        <v/>
      </c>
      <c r="AA87" s="163"/>
      <c r="AB87" s="169"/>
      <c r="AC87" s="160"/>
      <c r="AD87" s="160"/>
      <c r="AE87" s="163"/>
      <c r="AF87" s="167"/>
      <c r="AG87" s="168"/>
      <c r="AH87" s="163"/>
      <c r="AI87" s="163"/>
      <c r="AJ87" s="159" t="str">
        <f t="shared" si="11"/>
        <v/>
      </c>
      <c r="AK87" s="221" t="s">
        <v>1596</v>
      </c>
      <c r="AL87" s="226"/>
      <c r="AM87" s="162" t="str">
        <f t="shared" si="12"/>
        <v>ZBIOLOG</v>
      </c>
      <c r="AN87" s="86" t="str">
        <f t="shared" si="13"/>
        <v>RT_020_000090</v>
      </c>
    </row>
    <row r="88" spans="1:40" s="172" customFormat="1" x14ac:dyDescent="0.2">
      <c r="A88" s="163" t="s">
        <v>610</v>
      </c>
      <c r="B88" s="163"/>
      <c r="C88" s="221" t="s">
        <v>1596</v>
      </c>
      <c r="D88" s="163"/>
      <c r="E88" s="163"/>
      <c r="F88" s="253"/>
      <c r="G88" s="171"/>
      <c r="H88" s="165"/>
      <c r="I88" s="165"/>
      <c r="J88" s="163"/>
      <c r="K88" s="236" t="s">
        <v>1596</v>
      </c>
      <c r="L88" s="253"/>
      <c r="M88" s="168"/>
      <c r="N88" s="163"/>
      <c r="O88" s="159" t="str">
        <f t="shared" si="9"/>
        <v/>
      </c>
      <c r="P88" s="163"/>
      <c r="Q88" s="169"/>
      <c r="R88" s="167"/>
      <c r="S88" s="168"/>
      <c r="T88" s="163"/>
      <c r="U88" s="163"/>
      <c r="V88" s="163"/>
      <c r="W88" s="163"/>
      <c r="X88" s="163"/>
      <c r="Y88" s="163"/>
      <c r="Z88" s="160" t="str">
        <f t="shared" si="10"/>
        <v/>
      </c>
      <c r="AA88" s="163"/>
      <c r="AB88" s="169"/>
      <c r="AC88" s="160"/>
      <c r="AD88" s="160"/>
      <c r="AE88" s="163"/>
      <c r="AF88" s="167"/>
      <c r="AG88" s="168"/>
      <c r="AH88" s="163"/>
      <c r="AI88" s="163"/>
      <c r="AJ88" s="159" t="str">
        <f t="shared" si="11"/>
        <v/>
      </c>
      <c r="AK88" s="221" t="s">
        <v>1596</v>
      </c>
      <c r="AL88" s="226"/>
      <c r="AM88" s="162" t="str">
        <f t="shared" si="12"/>
        <v>ZBIOLOG</v>
      </c>
      <c r="AN88" s="86" t="str">
        <f t="shared" si="13"/>
        <v>RT_020_000090</v>
      </c>
    </row>
    <row r="89" spans="1:40" s="172" customFormat="1" x14ac:dyDescent="0.2">
      <c r="A89" s="163" t="s">
        <v>611</v>
      </c>
      <c r="B89" s="163"/>
      <c r="C89" s="221" t="s">
        <v>1596</v>
      </c>
      <c r="D89" s="163"/>
      <c r="E89" s="163"/>
      <c r="F89" s="253"/>
      <c r="G89" s="171"/>
      <c r="H89" s="165"/>
      <c r="I89" s="165"/>
      <c r="J89" s="163"/>
      <c r="K89" s="236" t="s">
        <v>1596</v>
      </c>
      <c r="L89" s="253"/>
      <c r="M89" s="168"/>
      <c r="N89" s="163"/>
      <c r="O89" s="159" t="str">
        <f t="shared" si="9"/>
        <v/>
      </c>
      <c r="P89" s="163"/>
      <c r="Q89" s="169"/>
      <c r="R89" s="167"/>
      <c r="S89" s="168"/>
      <c r="T89" s="163"/>
      <c r="U89" s="163"/>
      <c r="V89" s="163"/>
      <c r="W89" s="163"/>
      <c r="X89" s="163"/>
      <c r="Y89" s="163"/>
      <c r="Z89" s="160" t="str">
        <f t="shared" si="10"/>
        <v/>
      </c>
      <c r="AA89" s="163"/>
      <c r="AB89" s="169"/>
      <c r="AC89" s="160"/>
      <c r="AD89" s="160"/>
      <c r="AE89" s="163"/>
      <c r="AF89" s="167"/>
      <c r="AG89" s="168"/>
      <c r="AH89" s="163"/>
      <c r="AI89" s="163"/>
      <c r="AJ89" s="159" t="str">
        <f t="shared" si="11"/>
        <v/>
      </c>
      <c r="AK89" s="221" t="s">
        <v>1596</v>
      </c>
      <c r="AL89" s="226"/>
      <c r="AM89" s="162" t="str">
        <f t="shared" si="12"/>
        <v>ZBIOLOG</v>
      </c>
      <c r="AN89" s="86" t="str">
        <f t="shared" si="13"/>
        <v>RT_020_000090</v>
      </c>
    </row>
    <row r="90" spans="1:40" s="172" customFormat="1" x14ac:dyDescent="0.2">
      <c r="A90" s="163" t="s">
        <v>612</v>
      </c>
      <c r="B90" s="163"/>
      <c r="C90" s="221" t="s">
        <v>1596</v>
      </c>
      <c r="D90" s="163"/>
      <c r="E90" s="163"/>
      <c r="F90" s="253"/>
      <c r="G90" s="171"/>
      <c r="H90" s="165"/>
      <c r="I90" s="165"/>
      <c r="J90" s="163"/>
      <c r="K90" s="236" t="s">
        <v>1596</v>
      </c>
      <c r="L90" s="253"/>
      <c r="M90" s="168"/>
      <c r="N90" s="163"/>
      <c r="O90" s="159" t="str">
        <f t="shared" si="9"/>
        <v/>
      </c>
      <c r="P90" s="163"/>
      <c r="Q90" s="169"/>
      <c r="R90" s="167"/>
      <c r="S90" s="168"/>
      <c r="T90" s="163"/>
      <c r="U90" s="163"/>
      <c r="V90" s="163"/>
      <c r="W90" s="163"/>
      <c r="X90" s="163"/>
      <c r="Y90" s="163"/>
      <c r="Z90" s="160" t="str">
        <f t="shared" si="10"/>
        <v/>
      </c>
      <c r="AA90" s="163"/>
      <c r="AB90" s="169"/>
      <c r="AC90" s="160"/>
      <c r="AD90" s="160"/>
      <c r="AE90" s="163"/>
      <c r="AF90" s="167"/>
      <c r="AG90" s="168"/>
      <c r="AH90" s="163"/>
      <c r="AI90" s="163"/>
      <c r="AJ90" s="159" t="str">
        <f t="shared" si="11"/>
        <v/>
      </c>
      <c r="AK90" s="221" t="s">
        <v>1596</v>
      </c>
      <c r="AL90" s="226"/>
      <c r="AM90" s="162" t="str">
        <f t="shared" si="12"/>
        <v>ZBIOLOG</v>
      </c>
      <c r="AN90" s="86" t="str">
        <f t="shared" si="13"/>
        <v>RT_020_000090</v>
      </c>
    </row>
    <row r="91" spans="1:40" s="172" customFormat="1" x14ac:dyDescent="0.2">
      <c r="A91" s="163" t="s">
        <v>613</v>
      </c>
      <c r="B91" s="163"/>
      <c r="C91" s="221" t="s">
        <v>1596</v>
      </c>
      <c r="D91" s="163"/>
      <c r="E91" s="163"/>
      <c r="F91" s="253"/>
      <c r="G91" s="171"/>
      <c r="H91" s="165"/>
      <c r="I91" s="165"/>
      <c r="J91" s="163"/>
      <c r="K91" s="236" t="s">
        <v>1596</v>
      </c>
      <c r="L91" s="253"/>
      <c r="M91" s="168"/>
      <c r="N91" s="163"/>
      <c r="O91" s="159" t="str">
        <f t="shared" si="9"/>
        <v/>
      </c>
      <c r="P91" s="163"/>
      <c r="Q91" s="169"/>
      <c r="R91" s="167"/>
      <c r="S91" s="168"/>
      <c r="T91" s="163"/>
      <c r="U91" s="163"/>
      <c r="V91" s="163"/>
      <c r="W91" s="163"/>
      <c r="X91" s="163"/>
      <c r="Y91" s="163"/>
      <c r="Z91" s="160" t="str">
        <f t="shared" si="10"/>
        <v/>
      </c>
      <c r="AA91" s="163"/>
      <c r="AB91" s="169"/>
      <c r="AC91" s="160"/>
      <c r="AD91" s="160"/>
      <c r="AE91" s="163"/>
      <c r="AF91" s="167"/>
      <c r="AG91" s="168"/>
      <c r="AH91" s="163"/>
      <c r="AI91" s="163"/>
      <c r="AJ91" s="159" t="str">
        <f t="shared" si="11"/>
        <v/>
      </c>
      <c r="AK91" s="221" t="s">
        <v>1596</v>
      </c>
      <c r="AL91" s="226"/>
      <c r="AM91" s="162" t="str">
        <f t="shared" si="12"/>
        <v>ZBIOLOG</v>
      </c>
      <c r="AN91" s="86" t="str">
        <f t="shared" si="13"/>
        <v>RT_020_000090</v>
      </c>
    </row>
    <row r="92" spans="1:40" s="172" customFormat="1" x14ac:dyDescent="0.2">
      <c r="A92" s="163" t="s">
        <v>614</v>
      </c>
      <c r="B92" s="163"/>
      <c r="C92" s="221" t="s">
        <v>1596</v>
      </c>
      <c r="D92" s="163"/>
      <c r="E92" s="163"/>
      <c r="F92" s="253"/>
      <c r="G92" s="171"/>
      <c r="H92" s="165"/>
      <c r="I92" s="165"/>
      <c r="J92" s="163"/>
      <c r="K92" s="236" t="s">
        <v>1596</v>
      </c>
      <c r="L92" s="253"/>
      <c r="M92" s="168"/>
      <c r="N92" s="163"/>
      <c r="O92" s="159" t="str">
        <f t="shared" si="9"/>
        <v/>
      </c>
      <c r="P92" s="163"/>
      <c r="Q92" s="169"/>
      <c r="R92" s="167"/>
      <c r="S92" s="168"/>
      <c r="T92" s="163"/>
      <c r="U92" s="163"/>
      <c r="V92" s="163"/>
      <c r="W92" s="163"/>
      <c r="X92" s="163"/>
      <c r="Y92" s="163"/>
      <c r="Z92" s="160" t="str">
        <f t="shared" si="10"/>
        <v/>
      </c>
      <c r="AA92" s="163"/>
      <c r="AB92" s="169"/>
      <c r="AC92" s="160"/>
      <c r="AD92" s="160"/>
      <c r="AE92" s="163"/>
      <c r="AF92" s="167"/>
      <c r="AG92" s="168"/>
      <c r="AH92" s="163"/>
      <c r="AI92" s="163"/>
      <c r="AJ92" s="159" t="str">
        <f t="shared" si="11"/>
        <v/>
      </c>
      <c r="AK92" s="221" t="s">
        <v>1596</v>
      </c>
      <c r="AL92" s="226"/>
      <c r="AM92" s="162" t="str">
        <f t="shared" si="12"/>
        <v>ZBIOLOG</v>
      </c>
      <c r="AN92" s="86" t="str">
        <f t="shared" si="13"/>
        <v>RT_020_000090</v>
      </c>
    </row>
    <row r="93" spans="1:40" s="172" customFormat="1" x14ac:dyDescent="0.2">
      <c r="A93" s="163" t="s">
        <v>615</v>
      </c>
      <c r="B93" s="163"/>
      <c r="C93" s="221" t="s">
        <v>1596</v>
      </c>
      <c r="D93" s="163"/>
      <c r="E93" s="163"/>
      <c r="F93" s="253"/>
      <c r="G93" s="171"/>
      <c r="H93" s="165"/>
      <c r="I93" s="165"/>
      <c r="J93" s="163"/>
      <c r="K93" s="236" t="s">
        <v>1596</v>
      </c>
      <c r="L93" s="253"/>
      <c r="M93" s="168"/>
      <c r="N93" s="163"/>
      <c r="O93" s="159" t="str">
        <f t="shared" si="9"/>
        <v/>
      </c>
      <c r="P93" s="163"/>
      <c r="Q93" s="169"/>
      <c r="R93" s="167"/>
      <c r="S93" s="168"/>
      <c r="T93" s="163"/>
      <c r="U93" s="163"/>
      <c r="V93" s="163"/>
      <c r="W93" s="163"/>
      <c r="X93" s="163"/>
      <c r="Y93" s="163"/>
      <c r="Z93" s="160" t="str">
        <f t="shared" si="10"/>
        <v/>
      </c>
      <c r="AA93" s="163"/>
      <c r="AB93" s="169"/>
      <c r="AC93" s="160"/>
      <c r="AD93" s="160"/>
      <c r="AE93" s="163"/>
      <c r="AF93" s="167"/>
      <c r="AG93" s="168"/>
      <c r="AH93" s="163"/>
      <c r="AI93" s="163"/>
      <c r="AJ93" s="159" t="str">
        <f t="shared" si="11"/>
        <v/>
      </c>
      <c r="AK93" s="221" t="s">
        <v>1596</v>
      </c>
      <c r="AL93" s="226"/>
      <c r="AM93" s="162" t="str">
        <f t="shared" si="12"/>
        <v>ZBIOLOG</v>
      </c>
      <c r="AN93" s="86" t="str">
        <f t="shared" si="13"/>
        <v>RT_020_000090</v>
      </c>
    </row>
    <row r="94" spans="1:40" s="172" customFormat="1" x14ac:dyDescent="0.2">
      <c r="A94" s="163" t="s">
        <v>616</v>
      </c>
      <c r="B94" s="163"/>
      <c r="C94" s="221" t="s">
        <v>1596</v>
      </c>
      <c r="D94" s="163"/>
      <c r="E94" s="163"/>
      <c r="F94" s="253"/>
      <c r="G94" s="171"/>
      <c r="H94" s="165"/>
      <c r="I94" s="165"/>
      <c r="J94" s="163"/>
      <c r="K94" s="236" t="s">
        <v>1596</v>
      </c>
      <c r="L94" s="253"/>
      <c r="M94" s="168"/>
      <c r="N94" s="163"/>
      <c r="O94" s="159" t="str">
        <f t="shared" si="9"/>
        <v/>
      </c>
      <c r="P94" s="163"/>
      <c r="Q94" s="169"/>
      <c r="R94" s="167"/>
      <c r="S94" s="168"/>
      <c r="T94" s="163"/>
      <c r="U94" s="163"/>
      <c r="V94" s="163"/>
      <c r="W94" s="163"/>
      <c r="X94" s="163"/>
      <c r="Y94" s="163"/>
      <c r="Z94" s="160" t="str">
        <f t="shared" si="10"/>
        <v/>
      </c>
      <c r="AA94" s="163"/>
      <c r="AB94" s="169"/>
      <c r="AC94" s="160"/>
      <c r="AD94" s="160"/>
      <c r="AE94" s="163"/>
      <c r="AF94" s="167"/>
      <c r="AG94" s="168"/>
      <c r="AH94" s="163"/>
      <c r="AI94" s="163"/>
      <c r="AJ94" s="159" t="str">
        <f t="shared" si="11"/>
        <v/>
      </c>
      <c r="AK94" s="221" t="s">
        <v>1596</v>
      </c>
      <c r="AL94" s="226"/>
      <c r="AM94" s="162" t="str">
        <f t="shared" si="12"/>
        <v>ZBIOLOG</v>
      </c>
      <c r="AN94" s="86" t="str">
        <f t="shared" si="13"/>
        <v>RT_020_000090</v>
      </c>
    </row>
    <row r="95" spans="1:40" s="172" customFormat="1" x14ac:dyDescent="0.2">
      <c r="A95" s="163" t="s">
        <v>617</v>
      </c>
      <c r="B95" s="163"/>
      <c r="C95" s="221" t="s">
        <v>1596</v>
      </c>
      <c r="D95" s="163"/>
      <c r="E95" s="163"/>
      <c r="F95" s="253"/>
      <c r="G95" s="171"/>
      <c r="H95" s="165"/>
      <c r="I95" s="165"/>
      <c r="J95" s="163"/>
      <c r="K95" s="236" t="s">
        <v>1596</v>
      </c>
      <c r="L95" s="253"/>
      <c r="M95" s="168"/>
      <c r="N95" s="163"/>
      <c r="O95" s="159" t="str">
        <f t="shared" si="9"/>
        <v/>
      </c>
      <c r="P95" s="163"/>
      <c r="Q95" s="169"/>
      <c r="R95" s="167"/>
      <c r="S95" s="168"/>
      <c r="T95" s="163"/>
      <c r="U95" s="163"/>
      <c r="V95" s="163"/>
      <c r="W95" s="163"/>
      <c r="X95" s="163"/>
      <c r="Y95" s="163"/>
      <c r="Z95" s="160" t="str">
        <f t="shared" si="10"/>
        <v/>
      </c>
      <c r="AA95" s="163"/>
      <c r="AB95" s="169"/>
      <c r="AC95" s="160"/>
      <c r="AD95" s="160"/>
      <c r="AE95" s="163"/>
      <c r="AF95" s="167"/>
      <c r="AG95" s="168"/>
      <c r="AH95" s="163"/>
      <c r="AI95" s="163"/>
      <c r="AJ95" s="159" t="str">
        <f t="shared" si="11"/>
        <v/>
      </c>
      <c r="AK95" s="221" t="s">
        <v>1596</v>
      </c>
      <c r="AL95" s="226"/>
      <c r="AM95" s="162" t="str">
        <f t="shared" si="12"/>
        <v>ZBIOLOG</v>
      </c>
      <c r="AN95" s="86" t="str">
        <f t="shared" si="13"/>
        <v>RT_020_000090</v>
      </c>
    </row>
    <row r="96" spans="1:40" s="172" customFormat="1" x14ac:dyDescent="0.2">
      <c r="A96" s="163" t="s">
        <v>618</v>
      </c>
      <c r="B96" s="163"/>
      <c r="C96" s="221" t="s">
        <v>1596</v>
      </c>
      <c r="D96" s="163"/>
      <c r="E96" s="163"/>
      <c r="F96" s="253"/>
      <c r="G96" s="171"/>
      <c r="H96" s="165"/>
      <c r="I96" s="165"/>
      <c r="J96" s="163"/>
      <c r="K96" s="236" t="s">
        <v>1596</v>
      </c>
      <c r="L96" s="253"/>
      <c r="M96" s="168"/>
      <c r="N96" s="163"/>
      <c r="O96" s="159" t="str">
        <f t="shared" si="9"/>
        <v/>
      </c>
      <c r="P96" s="163"/>
      <c r="Q96" s="169"/>
      <c r="R96" s="167"/>
      <c r="S96" s="168"/>
      <c r="T96" s="163"/>
      <c r="U96" s="163"/>
      <c r="V96" s="163"/>
      <c r="W96" s="163"/>
      <c r="X96" s="163"/>
      <c r="Y96" s="163"/>
      <c r="Z96" s="160" t="str">
        <f t="shared" si="10"/>
        <v/>
      </c>
      <c r="AA96" s="163"/>
      <c r="AB96" s="169"/>
      <c r="AC96" s="160"/>
      <c r="AD96" s="160"/>
      <c r="AE96" s="163"/>
      <c r="AF96" s="167"/>
      <c r="AG96" s="168"/>
      <c r="AH96" s="163"/>
      <c r="AI96" s="163"/>
      <c r="AJ96" s="159" t="str">
        <f t="shared" si="11"/>
        <v/>
      </c>
      <c r="AK96" s="221" t="s">
        <v>1596</v>
      </c>
      <c r="AL96" s="226"/>
      <c r="AM96" s="162" t="str">
        <f t="shared" si="12"/>
        <v>ZBIOLOG</v>
      </c>
      <c r="AN96" s="86" t="str">
        <f t="shared" si="13"/>
        <v>RT_020_000090</v>
      </c>
    </row>
    <row r="97" spans="1:40" s="75" customFormat="1" x14ac:dyDescent="0.2">
      <c r="A97" s="76"/>
      <c r="E97" s="83"/>
      <c r="F97" s="83"/>
      <c r="G97" s="83"/>
      <c r="H97" s="82"/>
      <c r="I97" s="82"/>
      <c r="J97" s="76"/>
      <c r="K97" s="84"/>
      <c r="L97" s="84"/>
      <c r="S97" s="76"/>
      <c r="T97" s="76"/>
      <c r="U97" s="76"/>
      <c r="V97" s="76"/>
      <c r="W97" s="76"/>
      <c r="AF97" s="76"/>
      <c r="AG97" s="173"/>
      <c r="AH97" s="173"/>
      <c r="AI97" s="173"/>
      <c r="AJ97" s="173"/>
      <c r="AK97" s="173"/>
      <c r="AM97" s="174"/>
      <c r="AN97" s="174"/>
    </row>
    <row r="98" spans="1:40" s="75" customFormat="1" x14ac:dyDescent="0.2">
      <c r="A98" s="76"/>
      <c r="E98" s="83"/>
      <c r="F98" s="83"/>
      <c r="G98" s="83"/>
      <c r="H98" s="82"/>
      <c r="I98" s="82"/>
      <c r="J98" s="76"/>
      <c r="K98" s="84"/>
      <c r="L98" s="84"/>
      <c r="S98" s="76"/>
      <c r="T98" s="76"/>
      <c r="U98" s="76"/>
      <c r="V98" s="76"/>
      <c r="W98" s="76"/>
      <c r="AF98" s="76"/>
      <c r="AG98" s="173"/>
      <c r="AH98" s="173"/>
      <c r="AI98" s="173"/>
      <c r="AJ98" s="173"/>
      <c r="AK98" s="173"/>
      <c r="AM98" s="174"/>
      <c r="AN98" s="174"/>
    </row>
    <row r="99" spans="1:40" s="75" customFormat="1" x14ac:dyDescent="0.2">
      <c r="A99" s="76"/>
      <c r="E99" s="83"/>
      <c r="F99" s="83"/>
      <c r="G99" s="83"/>
      <c r="H99" s="82"/>
      <c r="I99" s="82"/>
      <c r="J99" s="76"/>
      <c r="K99" s="84"/>
      <c r="L99" s="84"/>
      <c r="S99" s="76"/>
      <c r="T99" s="76"/>
      <c r="U99" s="76"/>
      <c r="V99" s="76"/>
      <c r="W99" s="76"/>
      <c r="AF99" s="76"/>
      <c r="AG99" s="173"/>
      <c r="AH99" s="173"/>
      <c r="AI99" s="173"/>
      <c r="AJ99" s="173"/>
      <c r="AK99" s="173"/>
      <c r="AM99" s="174"/>
      <c r="AN99" s="174"/>
    </row>
    <row r="100" spans="1:40" s="75" customFormat="1" x14ac:dyDescent="0.2">
      <c r="A100" s="76"/>
      <c r="E100" s="83"/>
      <c r="F100" s="83"/>
      <c r="G100" s="83"/>
      <c r="H100" s="82"/>
      <c r="I100" s="82"/>
      <c r="J100" s="76"/>
      <c r="S100" s="76"/>
      <c r="T100" s="76"/>
      <c r="U100" s="76"/>
      <c r="V100" s="76"/>
      <c r="W100" s="76"/>
      <c r="AF100" s="76"/>
      <c r="AG100" s="173"/>
      <c r="AH100" s="173"/>
      <c r="AI100" s="173"/>
      <c r="AJ100" s="173"/>
      <c r="AK100" s="173"/>
      <c r="AM100" s="174"/>
      <c r="AN100" s="174"/>
    </row>
    <row r="101" spans="1:40" s="75" customFormat="1" x14ac:dyDescent="0.2">
      <c r="A101" s="76"/>
      <c r="E101" s="83"/>
      <c r="F101" s="83"/>
      <c r="G101" s="83"/>
      <c r="H101" s="82"/>
      <c r="I101" s="82"/>
      <c r="J101" s="76"/>
      <c r="S101" s="76"/>
      <c r="T101" s="76"/>
      <c r="U101" s="76"/>
      <c r="V101" s="76"/>
      <c r="W101" s="76"/>
      <c r="AF101" s="76"/>
      <c r="AG101" s="173"/>
      <c r="AH101" s="173"/>
      <c r="AI101" s="173"/>
      <c r="AJ101" s="173"/>
      <c r="AK101" s="173"/>
      <c r="AM101" s="174"/>
      <c r="AN101" s="174"/>
    </row>
    <row r="102" spans="1:40" s="75" customFormat="1" x14ac:dyDescent="0.2">
      <c r="A102" s="76"/>
      <c r="E102" s="83"/>
      <c r="F102" s="83"/>
      <c r="G102" s="83"/>
      <c r="H102" s="82"/>
      <c r="I102" s="82"/>
      <c r="J102" s="76"/>
      <c r="S102" s="76"/>
      <c r="T102" s="76"/>
      <c r="U102" s="76"/>
      <c r="V102" s="76"/>
      <c r="W102" s="76"/>
      <c r="AF102" s="76"/>
      <c r="AG102" s="173"/>
      <c r="AH102" s="173"/>
      <c r="AI102" s="173"/>
      <c r="AJ102" s="173"/>
      <c r="AK102" s="173"/>
      <c r="AM102" s="174"/>
      <c r="AN102" s="174"/>
    </row>
    <row r="103" spans="1:40" s="75" customFormat="1" x14ac:dyDescent="0.2">
      <c r="A103" s="76"/>
      <c r="E103" s="83"/>
      <c r="F103" s="83"/>
      <c r="G103" s="83"/>
      <c r="H103" s="82"/>
      <c r="I103" s="82"/>
      <c r="J103" s="76"/>
      <c r="S103" s="76"/>
      <c r="T103" s="76"/>
      <c r="U103" s="76"/>
      <c r="V103" s="76"/>
      <c r="W103" s="76"/>
      <c r="AF103" s="76"/>
      <c r="AG103" s="173"/>
      <c r="AH103" s="173"/>
      <c r="AI103" s="173"/>
      <c r="AJ103" s="173"/>
      <c r="AK103" s="173"/>
      <c r="AM103" s="76"/>
    </row>
    <row r="104" spans="1:40" s="75" customFormat="1" x14ac:dyDescent="0.2">
      <c r="A104" s="76"/>
      <c r="E104" s="83"/>
      <c r="F104" s="83"/>
      <c r="G104" s="83"/>
      <c r="H104" s="84"/>
      <c r="I104" s="82"/>
      <c r="J104" s="82"/>
      <c r="S104" s="76"/>
      <c r="T104" s="76"/>
      <c r="U104" s="76"/>
      <c r="V104" s="76"/>
      <c r="AF104" s="76"/>
      <c r="AG104" s="76"/>
      <c r="AH104" s="76"/>
      <c r="AI104" s="76"/>
      <c r="AJ104" s="76"/>
      <c r="AK104" s="76"/>
      <c r="AM104" s="76"/>
    </row>
    <row r="105" spans="1:40" s="75" customFormat="1" x14ac:dyDescent="0.2">
      <c r="A105" s="76"/>
      <c r="E105" s="83"/>
      <c r="F105" s="83"/>
      <c r="G105" s="83"/>
      <c r="H105" s="84"/>
      <c r="I105" s="82"/>
      <c r="J105" s="82"/>
      <c r="S105" s="76"/>
      <c r="T105" s="76"/>
      <c r="U105" s="76"/>
      <c r="V105" s="76"/>
      <c r="AF105" s="76"/>
      <c r="AG105" s="76"/>
      <c r="AH105" s="76"/>
      <c r="AI105" s="76"/>
      <c r="AJ105" s="76"/>
      <c r="AK105" s="76"/>
      <c r="AM105" s="76"/>
    </row>
    <row r="106" spans="1:40" s="75" customFormat="1" x14ac:dyDescent="0.2">
      <c r="A106" s="76"/>
      <c r="E106" s="83"/>
      <c r="F106" s="83"/>
      <c r="G106" s="83"/>
      <c r="H106" s="84"/>
      <c r="I106" s="82"/>
      <c r="J106" s="82"/>
      <c r="S106" s="76"/>
      <c r="T106" s="76"/>
      <c r="U106" s="76"/>
      <c r="V106" s="76"/>
      <c r="AF106" s="76"/>
      <c r="AG106" s="76"/>
      <c r="AH106" s="76"/>
      <c r="AI106" s="76"/>
      <c r="AJ106" s="76"/>
      <c r="AK106" s="76"/>
      <c r="AM106" s="76"/>
    </row>
    <row r="107" spans="1:40" s="75" customFormat="1" x14ac:dyDescent="0.2">
      <c r="A107" s="76"/>
      <c r="E107" s="83"/>
      <c r="F107" s="83"/>
      <c r="G107" s="83"/>
      <c r="H107" s="84"/>
      <c r="I107" s="82"/>
      <c r="J107" s="82"/>
      <c r="S107" s="76"/>
      <c r="T107" s="76"/>
      <c r="U107" s="76"/>
      <c r="V107" s="76"/>
      <c r="AF107" s="76"/>
      <c r="AG107" s="76"/>
      <c r="AH107" s="76"/>
      <c r="AI107" s="76"/>
      <c r="AJ107" s="76"/>
      <c r="AK107" s="76"/>
      <c r="AM107" s="76"/>
    </row>
    <row r="108" spans="1:40" s="75" customFormat="1" x14ac:dyDescent="0.2">
      <c r="A108" s="76"/>
      <c r="E108" s="83"/>
      <c r="F108" s="83"/>
      <c r="G108" s="83"/>
      <c r="H108" s="84"/>
      <c r="I108" s="82"/>
      <c r="J108" s="82"/>
      <c r="S108" s="76"/>
      <c r="T108" s="76"/>
      <c r="U108" s="76"/>
      <c r="V108" s="76"/>
      <c r="AF108" s="76"/>
      <c r="AG108" s="76"/>
      <c r="AH108" s="76"/>
      <c r="AI108" s="76"/>
      <c r="AJ108" s="76"/>
      <c r="AK108" s="76"/>
      <c r="AM108" s="76"/>
    </row>
    <row r="109" spans="1:40" s="75" customFormat="1" x14ac:dyDescent="0.2">
      <c r="A109" s="76"/>
      <c r="E109" s="83"/>
      <c r="F109" s="83"/>
      <c r="G109" s="83"/>
      <c r="H109" s="84"/>
      <c r="I109" s="82"/>
      <c r="J109" s="82"/>
      <c r="S109" s="76"/>
      <c r="T109" s="76"/>
      <c r="U109" s="76"/>
      <c r="V109" s="76"/>
      <c r="AF109" s="76"/>
      <c r="AG109" s="76"/>
      <c r="AH109" s="76"/>
      <c r="AI109" s="76"/>
      <c r="AJ109" s="76"/>
      <c r="AK109" s="76"/>
      <c r="AM109" s="76"/>
    </row>
    <row r="110" spans="1:40" s="75" customFormat="1" x14ac:dyDescent="0.2">
      <c r="A110" s="76"/>
      <c r="E110" s="83"/>
      <c r="F110" s="83"/>
      <c r="G110" s="83"/>
      <c r="H110" s="84"/>
      <c r="I110" s="82"/>
      <c r="J110" s="82"/>
      <c r="S110" s="76"/>
      <c r="T110" s="76"/>
      <c r="U110" s="76"/>
      <c r="V110" s="76"/>
      <c r="AF110" s="76"/>
      <c r="AG110" s="76"/>
      <c r="AH110" s="76"/>
      <c r="AI110" s="76"/>
      <c r="AJ110" s="76"/>
      <c r="AK110" s="76"/>
      <c r="AM110" s="76"/>
    </row>
    <row r="111" spans="1:40" s="75" customFormat="1" x14ac:dyDescent="0.2">
      <c r="A111" s="76"/>
      <c r="E111" s="83"/>
      <c r="F111" s="83"/>
      <c r="G111" s="83"/>
      <c r="H111" s="84"/>
      <c r="I111" s="82"/>
      <c r="J111" s="82"/>
      <c r="S111" s="76"/>
      <c r="T111" s="76"/>
      <c r="U111" s="76"/>
      <c r="V111" s="76"/>
      <c r="AF111" s="76"/>
      <c r="AG111" s="76"/>
      <c r="AH111" s="76"/>
      <c r="AI111" s="76"/>
      <c r="AJ111" s="76"/>
      <c r="AK111" s="76"/>
      <c r="AM111" s="76"/>
    </row>
    <row r="112" spans="1:40" s="75" customFormat="1" x14ac:dyDescent="0.2">
      <c r="A112" s="76"/>
      <c r="E112" s="83"/>
      <c r="F112" s="83"/>
      <c r="G112" s="83"/>
      <c r="H112" s="84"/>
      <c r="I112" s="82"/>
      <c r="J112" s="82"/>
      <c r="S112" s="76"/>
      <c r="T112" s="76"/>
      <c r="U112" s="76"/>
      <c r="V112" s="76"/>
      <c r="AF112" s="76"/>
      <c r="AG112" s="76"/>
      <c r="AH112" s="76"/>
      <c r="AI112" s="76"/>
      <c r="AJ112" s="76"/>
      <c r="AK112" s="76"/>
      <c r="AM112" s="76"/>
    </row>
    <row r="113" spans="1:39" s="75" customFormat="1" x14ac:dyDescent="0.2">
      <c r="A113" s="76"/>
      <c r="E113" s="83"/>
      <c r="F113" s="83"/>
      <c r="G113" s="83"/>
      <c r="H113" s="84"/>
      <c r="I113" s="82"/>
      <c r="J113" s="82"/>
      <c r="S113" s="76"/>
      <c r="T113" s="76"/>
      <c r="U113" s="76"/>
      <c r="V113" s="76"/>
      <c r="AF113" s="76"/>
      <c r="AG113" s="76"/>
      <c r="AH113" s="76"/>
      <c r="AI113" s="76"/>
      <c r="AJ113" s="76"/>
      <c r="AK113" s="76"/>
      <c r="AM113" s="76"/>
    </row>
    <row r="114" spans="1:39" s="75" customFormat="1" x14ac:dyDescent="0.2">
      <c r="A114" s="76"/>
      <c r="E114" s="83"/>
      <c r="F114" s="83"/>
      <c r="G114" s="83"/>
      <c r="H114" s="84"/>
      <c r="I114" s="82"/>
      <c r="J114" s="82"/>
      <c r="S114" s="76"/>
      <c r="T114" s="76"/>
      <c r="U114" s="76"/>
      <c r="V114" s="76"/>
      <c r="AF114" s="76"/>
      <c r="AG114" s="76"/>
      <c r="AH114" s="76"/>
      <c r="AI114" s="76"/>
      <c r="AJ114" s="76"/>
      <c r="AK114" s="76"/>
      <c r="AM114" s="76"/>
    </row>
    <row r="115" spans="1:39" s="75" customFormat="1" x14ac:dyDescent="0.2">
      <c r="A115" s="76"/>
      <c r="E115" s="83"/>
      <c r="F115" s="83"/>
      <c r="G115" s="83"/>
      <c r="H115" s="84"/>
      <c r="I115" s="82"/>
      <c r="J115" s="82"/>
      <c r="S115" s="76"/>
      <c r="T115" s="76"/>
      <c r="U115" s="76"/>
      <c r="V115" s="76"/>
      <c r="AF115" s="76"/>
      <c r="AG115" s="76"/>
      <c r="AH115" s="76"/>
      <c r="AI115" s="76"/>
      <c r="AJ115" s="76"/>
      <c r="AK115" s="76"/>
      <c r="AM115" s="76"/>
    </row>
    <row r="116" spans="1:39" s="75" customFormat="1" x14ac:dyDescent="0.2">
      <c r="A116" s="76"/>
      <c r="E116" s="83"/>
      <c r="F116" s="83"/>
      <c r="G116" s="83"/>
      <c r="H116" s="84"/>
      <c r="I116" s="82"/>
      <c r="J116" s="82"/>
      <c r="S116" s="76"/>
      <c r="T116" s="76"/>
      <c r="U116" s="76"/>
      <c r="V116" s="76"/>
      <c r="AF116" s="76"/>
      <c r="AG116" s="76"/>
      <c r="AH116" s="76"/>
      <c r="AI116" s="76"/>
      <c r="AJ116" s="76"/>
      <c r="AK116" s="76"/>
      <c r="AM116" s="76"/>
    </row>
    <row r="117" spans="1:39" s="75" customFormat="1" x14ac:dyDescent="0.2">
      <c r="A117" s="76"/>
      <c r="E117" s="83"/>
      <c r="F117" s="83"/>
      <c r="G117" s="83"/>
      <c r="H117" s="84"/>
      <c r="I117" s="82"/>
      <c r="J117" s="82"/>
      <c r="S117" s="76"/>
      <c r="T117" s="76"/>
      <c r="U117" s="76"/>
      <c r="V117" s="76"/>
      <c r="AF117" s="76"/>
      <c r="AG117" s="76"/>
      <c r="AH117" s="76"/>
      <c r="AI117" s="76"/>
      <c r="AJ117" s="76"/>
      <c r="AK117" s="76"/>
      <c r="AM117" s="76"/>
    </row>
    <row r="118" spans="1:39" s="75" customFormat="1" x14ac:dyDescent="0.2">
      <c r="A118" s="76"/>
      <c r="E118" s="83"/>
      <c r="F118" s="83"/>
      <c r="G118" s="83"/>
      <c r="H118" s="84"/>
      <c r="I118" s="82"/>
      <c r="J118" s="82"/>
      <c r="S118" s="76"/>
      <c r="T118" s="76"/>
      <c r="U118" s="76"/>
      <c r="V118" s="76"/>
      <c r="AF118" s="76"/>
      <c r="AG118" s="76"/>
      <c r="AH118" s="76"/>
      <c r="AI118" s="76"/>
      <c r="AJ118" s="76"/>
      <c r="AK118" s="76"/>
      <c r="AM118" s="76"/>
    </row>
    <row r="119" spans="1:39" s="75" customFormat="1" x14ac:dyDescent="0.2">
      <c r="A119" s="76"/>
      <c r="E119" s="83"/>
      <c r="F119" s="83"/>
      <c r="G119" s="83"/>
      <c r="H119" s="84"/>
      <c r="I119" s="82"/>
      <c r="J119" s="82"/>
      <c r="S119" s="76"/>
      <c r="T119" s="76"/>
      <c r="U119" s="76"/>
      <c r="V119" s="76"/>
      <c r="AF119" s="76"/>
      <c r="AG119" s="76"/>
      <c r="AH119" s="76"/>
      <c r="AI119" s="76"/>
      <c r="AJ119" s="76"/>
      <c r="AK119" s="76"/>
      <c r="AM119" s="76"/>
    </row>
    <row r="120" spans="1:39" s="75" customFormat="1" x14ac:dyDescent="0.2">
      <c r="A120" s="76"/>
      <c r="E120" s="83"/>
      <c r="F120" s="83"/>
      <c r="G120" s="83"/>
      <c r="H120" s="84"/>
      <c r="I120" s="82"/>
      <c r="J120" s="82"/>
      <c r="S120" s="76"/>
      <c r="T120" s="76"/>
      <c r="U120" s="76"/>
      <c r="V120" s="76"/>
      <c r="AF120" s="76"/>
      <c r="AG120" s="76"/>
      <c r="AH120" s="76"/>
      <c r="AI120" s="76"/>
      <c r="AJ120" s="76"/>
      <c r="AK120" s="76"/>
      <c r="AM120" s="76"/>
    </row>
    <row r="121" spans="1:39" s="75" customFormat="1" x14ac:dyDescent="0.2">
      <c r="A121" s="76"/>
      <c r="E121" s="83"/>
      <c r="F121" s="83"/>
      <c r="G121" s="83"/>
      <c r="H121" s="84"/>
      <c r="I121" s="82"/>
      <c r="J121" s="82"/>
      <c r="S121" s="76"/>
      <c r="T121" s="76"/>
      <c r="U121" s="76"/>
      <c r="V121" s="76"/>
      <c r="AF121" s="76"/>
      <c r="AG121" s="76"/>
      <c r="AH121" s="76"/>
      <c r="AI121" s="76"/>
      <c r="AJ121" s="76"/>
      <c r="AK121" s="76"/>
      <c r="AM121" s="76"/>
    </row>
    <row r="122" spans="1:39" s="75" customFormat="1" x14ac:dyDescent="0.2">
      <c r="A122" s="76"/>
      <c r="E122" s="83"/>
      <c r="F122" s="83"/>
      <c r="G122" s="83"/>
      <c r="H122" s="84"/>
      <c r="I122" s="82"/>
      <c r="J122" s="82"/>
      <c r="S122" s="76"/>
      <c r="T122" s="76"/>
      <c r="U122" s="76"/>
      <c r="V122" s="76"/>
      <c r="AF122" s="76"/>
      <c r="AG122" s="76"/>
      <c r="AH122" s="76"/>
      <c r="AI122" s="76"/>
      <c r="AJ122" s="76"/>
      <c r="AK122" s="76"/>
      <c r="AM122" s="76"/>
    </row>
    <row r="123" spans="1:39" s="75" customFormat="1" x14ac:dyDescent="0.2">
      <c r="A123" s="76"/>
      <c r="E123" s="83"/>
      <c r="F123" s="83"/>
      <c r="G123" s="83"/>
      <c r="H123" s="84"/>
      <c r="I123" s="82"/>
      <c r="J123" s="82"/>
      <c r="S123" s="76"/>
      <c r="T123" s="76"/>
      <c r="U123" s="76"/>
      <c r="V123" s="76"/>
      <c r="AF123" s="76"/>
      <c r="AG123" s="76"/>
      <c r="AH123" s="76"/>
      <c r="AI123" s="76"/>
      <c r="AJ123" s="76"/>
      <c r="AK123" s="76"/>
      <c r="AM123" s="76"/>
    </row>
    <row r="124" spans="1:39" s="75" customFormat="1" x14ac:dyDescent="0.2">
      <c r="A124" s="76"/>
      <c r="E124" s="83"/>
      <c r="F124" s="83"/>
      <c r="G124" s="83"/>
      <c r="H124" s="84"/>
      <c r="I124" s="82"/>
      <c r="J124" s="82"/>
      <c r="S124" s="76"/>
      <c r="T124" s="76"/>
      <c r="U124" s="76"/>
      <c r="V124" s="76"/>
      <c r="AF124" s="76"/>
      <c r="AG124" s="76"/>
      <c r="AH124" s="76"/>
      <c r="AI124" s="76"/>
      <c r="AJ124" s="76"/>
      <c r="AK124" s="76"/>
      <c r="AM124" s="76"/>
    </row>
    <row r="125" spans="1:39" s="75" customFormat="1" x14ac:dyDescent="0.2">
      <c r="A125" s="76"/>
      <c r="E125" s="83"/>
      <c r="F125" s="83"/>
      <c r="G125" s="83"/>
      <c r="H125" s="84"/>
      <c r="I125" s="82"/>
      <c r="J125" s="82"/>
      <c r="S125" s="76"/>
      <c r="T125" s="76"/>
      <c r="U125" s="76"/>
      <c r="V125" s="76"/>
      <c r="AF125" s="76"/>
      <c r="AG125" s="76"/>
      <c r="AH125" s="76"/>
      <c r="AI125" s="76"/>
      <c r="AJ125" s="76"/>
      <c r="AK125" s="76"/>
      <c r="AM125" s="76"/>
    </row>
    <row r="126" spans="1:39" s="75" customFormat="1" x14ac:dyDescent="0.2">
      <c r="A126" s="76"/>
      <c r="E126" s="83"/>
      <c r="F126" s="83"/>
      <c r="G126" s="83"/>
      <c r="H126" s="84"/>
      <c r="I126" s="82"/>
      <c r="J126" s="82"/>
      <c r="S126" s="76"/>
      <c r="T126" s="76"/>
      <c r="U126" s="76"/>
      <c r="V126" s="76"/>
      <c r="AF126" s="76"/>
      <c r="AG126" s="76"/>
      <c r="AH126" s="76"/>
      <c r="AI126" s="76"/>
      <c r="AJ126" s="76"/>
      <c r="AK126" s="76"/>
      <c r="AM126" s="76"/>
    </row>
    <row r="127" spans="1:39" s="75" customFormat="1" x14ac:dyDescent="0.2">
      <c r="A127" s="76"/>
      <c r="E127" s="83"/>
      <c r="F127" s="83"/>
      <c r="G127" s="83"/>
      <c r="H127" s="84"/>
      <c r="I127" s="82"/>
      <c r="J127" s="82"/>
      <c r="S127" s="76"/>
      <c r="T127" s="76"/>
      <c r="U127" s="76"/>
      <c r="V127" s="76"/>
      <c r="AF127" s="76"/>
      <c r="AG127" s="76"/>
      <c r="AH127" s="76"/>
      <c r="AI127" s="76"/>
      <c r="AJ127" s="76"/>
      <c r="AK127" s="76"/>
      <c r="AM127" s="76"/>
    </row>
    <row r="128" spans="1:39" s="75" customFormat="1" x14ac:dyDescent="0.2">
      <c r="A128" s="76"/>
      <c r="E128" s="83"/>
      <c r="F128" s="83"/>
      <c r="G128" s="83"/>
      <c r="H128" s="84"/>
      <c r="I128" s="82"/>
      <c r="J128" s="82"/>
      <c r="S128" s="76"/>
      <c r="T128" s="76"/>
      <c r="U128" s="76"/>
      <c r="V128" s="76"/>
      <c r="AF128" s="76"/>
      <c r="AG128" s="76"/>
      <c r="AH128" s="76"/>
      <c r="AI128" s="76"/>
      <c r="AJ128" s="76"/>
      <c r="AK128" s="76"/>
      <c r="AM128" s="76"/>
    </row>
    <row r="129" spans="1:39" s="75" customFormat="1" x14ac:dyDescent="0.2">
      <c r="A129" s="76"/>
      <c r="E129" s="83"/>
      <c r="F129" s="83"/>
      <c r="G129" s="83"/>
      <c r="H129" s="84"/>
      <c r="I129" s="82"/>
      <c r="J129" s="82"/>
      <c r="S129" s="76"/>
      <c r="T129" s="76"/>
      <c r="U129" s="76"/>
      <c r="V129" s="76"/>
      <c r="AF129" s="76"/>
      <c r="AG129" s="76"/>
      <c r="AH129" s="76"/>
      <c r="AI129" s="76"/>
      <c r="AJ129" s="76"/>
      <c r="AK129" s="76"/>
      <c r="AM129" s="76"/>
    </row>
    <row r="130" spans="1:39" s="75" customFormat="1" x14ac:dyDescent="0.2">
      <c r="A130" s="76"/>
      <c r="E130" s="83"/>
      <c r="F130" s="83"/>
      <c r="G130" s="83"/>
      <c r="H130" s="84"/>
      <c r="I130" s="82"/>
      <c r="J130" s="82"/>
      <c r="S130" s="76"/>
      <c r="T130" s="76"/>
      <c r="U130" s="76"/>
      <c r="V130" s="76"/>
      <c r="AF130" s="76"/>
      <c r="AG130" s="76"/>
      <c r="AH130" s="76"/>
      <c r="AI130" s="76"/>
      <c r="AJ130" s="76"/>
      <c r="AK130" s="76"/>
      <c r="AM130" s="76"/>
    </row>
    <row r="131" spans="1:39" s="75" customFormat="1" x14ac:dyDescent="0.2">
      <c r="A131" s="76"/>
      <c r="E131" s="83"/>
      <c r="F131" s="83"/>
      <c r="G131" s="83"/>
      <c r="H131" s="84"/>
      <c r="I131" s="82"/>
      <c r="J131" s="82"/>
      <c r="S131" s="76"/>
      <c r="T131" s="76"/>
      <c r="U131" s="76"/>
      <c r="V131" s="76"/>
      <c r="AF131" s="76"/>
      <c r="AG131" s="76"/>
      <c r="AH131" s="76"/>
      <c r="AI131" s="76"/>
      <c r="AJ131" s="76"/>
      <c r="AK131" s="76"/>
      <c r="AM131" s="76"/>
    </row>
    <row r="132" spans="1:39" s="75" customFormat="1" x14ac:dyDescent="0.2">
      <c r="A132" s="76"/>
      <c r="E132" s="83"/>
      <c r="F132" s="83"/>
      <c r="G132" s="83"/>
      <c r="H132" s="84"/>
      <c r="I132" s="82"/>
      <c r="J132" s="82"/>
      <c r="S132" s="76"/>
      <c r="T132" s="76"/>
      <c r="U132" s="76"/>
      <c r="V132" s="76"/>
      <c r="AF132" s="76"/>
      <c r="AG132" s="76"/>
      <c r="AH132" s="76"/>
      <c r="AI132" s="76"/>
      <c r="AJ132" s="76"/>
      <c r="AK132" s="76"/>
      <c r="AM132" s="76"/>
    </row>
    <row r="133" spans="1:39" s="75" customFormat="1" x14ac:dyDescent="0.2">
      <c r="A133" s="76"/>
      <c r="E133" s="83"/>
      <c r="F133" s="83"/>
      <c r="G133" s="83"/>
      <c r="H133" s="84"/>
      <c r="I133" s="82"/>
      <c r="J133" s="82"/>
      <c r="S133" s="76"/>
      <c r="T133" s="76"/>
      <c r="U133" s="76"/>
      <c r="V133" s="76"/>
      <c r="AF133" s="76"/>
      <c r="AG133" s="76"/>
      <c r="AH133" s="76"/>
      <c r="AI133" s="76"/>
      <c r="AJ133" s="76"/>
      <c r="AK133" s="76"/>
      <c r="AM133" s="76"/>
    </row>
    <row r="134" spans="1:39" s="75" customFormat="1" x14ac:dyDescent="0.2">
      <c r="A134" s="76"/>
      <c r="E134" s="83"/>
      <c r="F134" s="83"/>
      <c r="G134" s="83"/>
      <c r="H134" s="84"/>
      <c r="I134" s="82"/>
      <c r="J134" s="82"/>
      <c r="S134" s="76"/>
      <c r="T134" s="76"/>
      <c r="U134" s="76"/>
      <c r="V134" s="76"/>
      <c r="AF134" s="76"/>
      <c r="AG134" s="76"/>
      <c r="AH134" s="76"/>
      <c r="AI134" s="76"/>
      <c r="AJ134" s="76"/>
      <c r="AK134" s="76"/>
      <c r="AM134" s="76"/>
    </row>
    <row r="135" spans="1:39" s="75" customFormat="1" x14ac:dyDescent="0.2">
      <c r="A135" s="76"/>
      <c r="E135" s="83"/>
      <c r="F135" s="83"/>
      <c r="G135" s="83"/>
      <c r="H135" s="84"/>
      <c r="I135" s="82"/>
      <c r="J135" s="82"/>
      <c r="S135" s="76"/>
      <c r="T135" s="76"/>
      <c r="U135" s="76"/>
      <c r="V135" s="76"/>
      <c r="AF135" s="76"/>
      <c r="AG135" s="76"/>
      <c r="AH135" s="76"/>
      <c r="AI135" s="76"/>
      <c r="AJ135" s="76"/>
      <c r="AK135" s="76"/>
      <c r="AM135" s="76"/>
    </row>
    <row r="136" spans="1:39" s="75" customFormat="1" x14ac:dyDescent="0.2">
      <c r="A136" s="76"/>
      <c r="E136" s="83"/>
      <c r="F136" s="83"/>
      <c r="G136" s="83"/>
      <c r="H136" s="84"/>
      <c r="I136" s="82"/>
      <c r="J136" s="82"/>
      <c r="S136" s="76"/>
      <c r="T136" s="76"/>
      <c r="U136" s="76"/>
      <c r="V136" s="76"/>
      <c r="AF136" s="76"/>
      <c r="AG136" s="76"/>
      <c r="AH136" s="76"/>
      <c r="AI136" s="76"/>
      <c r="AJ136" s="76"/>
      <c r="AK136" s="76"/>
      <c r="AM136" s="76"/>
    </row>
    <row r="137" spans="1:39" s="75" customFormat="1" x14ac:dyDescent="0.2">
      <c r="A137" s="76"/>
      <c r="E137" s="83"/>
      <c r="F137" s="83"/>
      <c r="G137" s="83"/>
      <c r="H137" s="84"/>
      <c r="I137" s="82"/>
      <c r="J137" s="82"/>
      <c r="S137" s="76"/>
      <c r="T137" s="76"/>
      <c r="U137" s="76"/>
      <c r="V137" s="76"/>
      <c r="AF137" s="76"/>
      <c r="AG137" s="76"/>
      <c r="AH137" s="76"/>
      <c r="AI137" s="76"/>
      <c r="AJ137" s="76"/>
      <c r="AK137" s="76"/>
      <c r="AM137" s="76"/>
    </row>
    <row r="138" spans="1:39" s="75" customFormat="1" x14ac:dyDescent="0.2">
      <c r="A138" s="76"/>
      <c r="E138" s="83"/>
      <c r="F138" s="83"/>
      <c r="G138" s="83"/>
      <c r="H138" s="84"/>
      <c r="I138" s="82"/>
      <c r="J138" s="82"/>
      <c r="S138" s="76"/>
      <c r="T138" s="76"/>
      <c r="U138" s="76"/>
      <c r="V138" s="76"/>
      <c r="AF138" s="76"/>
      <c r="AG138" s="76"/>
      <c r="AH138" s="76"/>
      <c r="AI138" s="76"/>
      <c r="AJ138" s="76"/>
      <c r="AK138" s="76"/>
      <c r="AM138" s="76"/>
    </row>
    <row r="139" spans="1:39" s="75" customFormat="1" x14ac:dyDescent="0.2">
      <c r="A139" s="76"/>
      <c r="E139" s="83"/>
      <c r="F139" s="83"/>
      <c r="G139" s="83"/>
      <c r="H139" s="84"/>
      <c r="I139" s="82"/>
      <c r="J139" s="82"/>
      <c r="S139" s="76"/>
      <c r="T139" s="76"/>
      <c r="U139" s="76"/>
      <c r="V139" s="76"/>
      <c r="AF139" s="76"/>
      <c r="AG139" s="76"/>
      <c r="AH139" s="76"/>
      <c r="AI139" s="76"/>
      <c r="AJ139" s="76"/>
      <c r="AK139" s="76"/>
      <c r="AM139" s="76"/>
    </row>
    <row r="140" spans="1:39" s="75" customFormat="1" x14ac:dyDescent="0.2">
      <c r="A140" s="76"/>
      <c r="E140" s="83"/>
      <c r="F140" s="83"/>
      <c r="G140" s="83"/>
      <c r="H140" s="84"/>
      <c r="I140" s="82"/>
      <c r="J140" s="82"/>
      <c r="S140" s="76"/>
      <c r="T140" s="76"/>
      <c r="U140" s="76"/>
      <c r="V140" s="76"/>
      <c r="AF140" s="76"/>
      <c r="AG140" s="76"/>
      <c r="AH140" s="76"/>
      <c r="AI140" s="76"/>
      <c r="AJ140" s="76"/>
      <c r="AK140" s="76"/>
      <c r="AM140" s="76"/>
    </row>
    <row r="141" spans="1:39" s="75" customFormat="1" x14ac:dyDescent="0.2">
      <c r="A141" s="76"/>
      <c r="E141" s="83"/>
      <c r="F141" s="83"/>
      <c r="G141" s="83"/>
      <c r="H141" s="84"/>
      <c r="I141" s="82"/>
      <c r="J141" s="82"/>
      <c r="S141" s="76"/>
      <c r="T141" s="76"/>
      <c r="U141" s="76"/>
      <c r="V141" s="76"/>
      <c r="AF141" s="76"/>
      <c r="AG141" s="76"/>
      <c r="AH141" s="76"/>
      <c r="AI141" s="76"/>
      <c r="AJ141" s="76"/>
      <c r="AK141" s="76"/>
      <c r="AM141" s="76"/>
    </row>
    <row r="142" spans="1:39" s="75" customFormat="1" x14ac:dyDescent="0.2">
      <c r="A142" s="76"/>
      <c r="E142" s="83"/>
      <c r="F142" s="83"/>
      <c r="G142" s="83"/>
      <c r="H142" s="84"/>
      <c r="I142" s="82"/>
      <c r="J142" s="82"/>
      <c r="S142" s="76"/>
      <c r="T142" s="76"/>
      <c r="U142" s="76"/>
      <c r="V142" s="76"/>
      <c r="AF142" s="76"/>
      <c r="AG142" s="76"/>
      <c r="AH142" s="76"/>
      <c r="AI142" s="76"/>
      <c r="AJ142" s="76"/>
      <c r="AK142" s="76"/>
      <c r="AM142" s="76"/>
    </row>
    <row r="143" spans="1:39" s="75" customFormat="1" x14ac:dyDescent="0.2">
      <c r="A143" s="76"/>
      <c r="E143" s="83"/>
      <c r="F143" s="83"/>
      <c r="G143" s="83"/>
      <c r="H143" s="84"/>
      <c r="I143" s="82"/>
      <c r="J143" s="82"/>
      <c r="S143" s="76"/>
      <c r="T143" s="76"/>
      <c r="U143" s="76"/>
      <c r="V143" s="76"/>
      <c r="AF143" s="76"/>
      <c r="AG143" s="76"/>
      <c r="AH143" s="76"/>
      <c r="AI143" s="76"/>
      <c r="AJ143" s="76"/>
      <c r="AK143" s="76"/>
      <c r="AM143" s="76"/>
    </row>
    <row r="144" spans="1:39" s="75" customFormat="1" x14ac:dyDescent="0.2">
      <c r="A144" s="76"/>
      <c r="E144" s="83"/>
      <c r="F144" s="83"/>
      <c r="G144" s="83"/>
      <c r="H144" s="84"/>
      <c r="I144" s="82"/>
      <c r="J144" s="82"/>
      <c r="S144" s="76"/>
      <c r="T144" s="76"/>
      <c r="U144" s="76"/>
      <c r="V144" s="76"/>
      <c r="AF144" s="76"/>
      <c r="AG144" s="76"/>
      <c r="AH144" s="76"/>
      <c r="AI144" s="76"/>
      <c r="AJ144" s="76"/>
      <c r="AK144" s="76"/>
      <c r="AM144" s="76"/>
    </row>
    <row r="145" spans="1:39" s="75" customFormat="1" x14ac:dyDescent="0.2">
      <c r="A145" s="76"/>
      <c r="E145" s="83"/>
      <c r="F145" s="83"/>
      <c r="G145" s="83"/>
      <c r="H145" s="84"/>
      <c r="I145" s="82"/>
      <c r="J145" s="82"/>
      <c r="S145" s="76"/>
      <c r="T145" s="76"/>
      <c r="U145" s="76"/>
      <c r="V145" s="76"/>
      <c r="AF145" s="76"/>
      <c r="AG145" s="76"/>
      <c r="AH145" s="76"/>
      <c r="AI145" s="76"/>
      <c r="AJ145" s="76"/>
      <c r="AK145" s="76"/>
      <c r="AM145" s="76"/>
    </row>
    <row r="146" spans="1:39" s="75" customFormat="1" x14ac:dyDescent="0.2">
      <c r="A146" s="76"/>
      <c r="E146" s="83"/>
      <c r="F146" s="83"/>
      <c r="G146" s="83"/>
      <c r="H146" s="84"/>
      <c r="I146" s="82"/>
      <c r="J146" s="82"/>
      <c r="S146" s="76"/>
      <c r="T146" s="76"/>
      <c r="U146" s="76"/>
      <c r="V146" s="76"/>
      <c r="AF146" s="76"/>
      <c r="AG146" s="76"/>
      <c r="AH146" s="76"/>
      <c r="AI146" s="76"/>
      <c r="AJ146" s="76"/>
      <c r="AK146" s="76"/>
      <c r="AM146" s="76"/>
    </row>
    <row r="147" spans="1:39" s="75" customFormat="1" x14ac:dyDescent="0.2">
      <c r="A147" s="76"/>
      <c r="E147" s="83"/>
      <c r="F147" s="83"/>
      <c r="G147" s="83"/>
      <c r="H147" s="84"/>
      <c r="I147" s="82"/>
      <c r="J147" s="82"/>
      <c r="S147" s="76"/>
      <c r="T147" s="76"/>
      <c r="U147" s="76"/>
      <c r="V147" s="76"/>
      <c r="AF147" s="76"/>
      <c r="AG147" s="76"/>
      <c r="AH147" s="76"/>
      <c r="AI147" s="76"/>
      <c r="AJ147" s="76"/>
      <c r="AK147" s="76"/>
      <c r="AM147" s="76"/>
    </row>
    <row r="148" spans="1:39" s="75" customFormat="1" x14ac:dyDescent="0.2">
      <c r="A148" s="76"/>
      <c r="E148" s="83"/>
      <c r="F148" s="83"/>
      <c r="G148" s="83"/>
      <c r="H148" s="84"/>
      <c r="I148" s="82"/>
      <c r="J148" s="82"/>
      <c r="S148" s="76"/>
      <c r="T148" s="76"/>
      <c r="U148" s="76"/>
      <c r="V148" s="76"/>
      <c r="AF148" s="76"/>
      <c r="AG148" s="76"/>
      <c r="AH148" s="76"/>
      <c r="AI148" s="76"/>
      <c r="AJ148" s="76"/>
      <c r="AK148" s="76"/>
      <c r="AM148" s="76"/>
    </row>
    <row r="149" spans="1:39" s="75" customFormat="1" x14ac:dyDescent="0.2">
      <c r="A149" s="76"/>
      <c r="E149" s="83"/>
      <c r="F149" s="83"/>
      <c r="G149" s="83"/>
      <c r="H149" s="84"/>
      <c r="I149" s="82"/>
      <c r="J149" s="82"/>
      <c r="S149" s="76"/>
      <c r="T149" s="76"/>
      <c r="U149" s="76"/>
      <c r="V149" s="76"/>
      <c r="AF149" s="76"/>
      <c r="AG149" s="76"/>
      <c r="AH149" s="76"/>
      <c r="AI149" s="76"/>
      <c r="AJ149" s="76"/>
      <c r="AK149" s="76"/>
      <c r="AM149" s="76"/>
    </row>
    <row r="150" spans="1:39" s="75" customFormat="1" x14ac:dyDescent="0.2">
      <c r="A150" s="76"/>
      <c r="E150" s="83"/>
      <c r="F150" s="83"/>
      <c r="G150" s="83"/>
      <c r="H150" s="84"/>
      <c r="I150" s="82"/>
      <c r="J150" s="82"/>
      <c r="S150" s="76"/>
      <c r="T150" s="76"/>
      <c r="U150" s="76"/>
      <c r="V150" s="76"/>
      <c r="AF150" s="76"/>
      <c r="AG150" s="76"/>
      <c r="AH150" s="76"/>
      <c r="AI150" s="76"/>
      <c r="AJ150" s="76"/>
      <c r="AK150" s="76"/>
      <c r="AM150" s="76"/>
    </row>
    <row r="151" spans="1:39" s="75" customFormat="1" x14ac:dyDescent="0.2">
      <c r="A151" s="76"/>
      <c r="E151" s="83"/>
      <c r="F151" s="83"/>
      <c r="G151" s="83"/>
      <c r="H151" s="84"/>
      <c r="I151" s="82"/>
      <c r="J151" s="82"/>
      <c r="S151" s="76"/>
      <c r="T151" s="76"/>
      <c r="U151" s="76"/>
      <c r="V151" s="76"/>
      <c r="AF151" s="76"/>
      <c r="AG151" s="76"/>
      <c r="AH151" s="76"/>
      <c r="AI151" s="76"/>
      <c r="AJ151" s="76"/>
      <c r="AK151" s="76"/>
      <c r="AM151" s="76"/>
    </row>
    <row r="152" spans="1:39" s="75" customFormat="1" x14ac:dyDescent="0.2">
      <c r="A152" s="76"/>
      <c r="E152" s="83"/>
      <c r="F152" s="83"/>
      <c r="G152" s="83"/>
      <c r="H152" s="84"/>
      <c r="I152" s="82"/>
      <c r="J152" s="82"/>
      <c r="S152" s="76"/>
      <c r="T152" s="76"/>
      <c r="U152" s="76"/>
      <c r="V152" s="76"/>
      <c r="AF152" s="76"/>
      <c r="AG152" s="76"/>
      <c r="AH152" s="76"/>
      <c r="AI152" s="76"/>
      <c r="AJ152" s="76"/>
      <c r="AK152" s="76"/>
      <c r="AM152" s="76"/>
    </row>
    <row r="153" spans="1:39" s="75" customFormat="1" x14ac:dyDescent="0.2">
      <c r="A153" s="76"/>
      <c r="E153" s="83"/>
      <c r="F153" s="83"/>
      <c r="G153" s="83"/>
      <c r="H153" s="84"/>
      <c r="I153" s="82"/>
      <c r="J153" s="82"/>
      <c r="S153" s="76"/>
      <c r="T153" s="76"/>
      <c r="U153" s="76"/>
      <c r="V153" s="76"/>
      <c r="AF153" s="76"/>
      <c r="AG153" s="76"/>
      <c r="AH153" s="76"/>
      <c r="AI153" s="76"/>
      <c r="AJ153" s="76"/>
      <c r="AK153" s="76"/>
      <c r="AM153" s="76"/>
    </row>
    <row r="154" spans="1:39" s="75" customFormat="1" x14ac:dyDescent="0.2">
      <c r="A154" s="76"/>
      <c r="E154" s="83"/>
      <c r="F154" s="83"/>
      <c r="G154" s="83"/>
      <c r="H154" s="84"/>
      <c r="I154" s="82"/>
      <c r="J154" s="82"/>
      <c r="S154" s="76"/>
      <c r="T154" s="76"/>
      <c r="U154" s="76"/>
      <c r="V154" s="76"/>
      <c r="AF154" s="76"/>
      <c r="AG154" s="76"/>
      <c r="AH154" s="76"/>
      <c r="AI154" s="76"/>
      <c r="AJ154" s="76"/>
      <c r="AK154" s="76"/>
      <c r="AM154" s="76"/>
    </row>
    <row r="155" spans="1:39" s="75" customFormat="1" x14ac:dyDescent="0.2">
      <c r="A155" s="76"/>
      <c r="E155" s="83"/>
      <c r="F155" s="83"/>
      <c r="G155" s="83"/>
      <c r="H155" s="84"/>
      <c r="I155" s="82"/>
      <c r="J155" s="82"/>
      <c r="S155" s="76"/>
      <c r="T155" s="76"/>
      <c r="U155" s="76"/>
      <c r="V155" s="76"/>
      <c r="AF155" s="76"/>
      <c r="AG155" s="76"/>
      <c r="AH155" s="76"/>
      <c r="AI155" s="76"/>
      <c r="AJ155" s="76"/>
      <c r="AK155" s="76"/>
      <c r="AM155" s="76"/>
    </row>
    <row r="156" spans="1:39" s="75" customFormat="1" x14ac:dyDescent="0.2">
      <c r="A156" s="76"/>
      <c r="E156" s="83"/>
      <c r="F156" s="83"/>
      <c r="G156" s="83"/>
      <c r="H156" s="84"/>
      <c r="I156" s="82"/>
      <c r="J156" s="82"/>
      <c r="S156" s="76"/>
      <c r="T156" s="76"/>
      <c r="U156" s="76"/>
      <c r="V156" s="76"/>
      <c r="AF156" s="76"/>
      <c r="AG156" s="76"/>
      <c r="AH156" s="76"/>
      <c r="AI156" s="76"/>
      <c r="AJ156" s="76"/>
      <c r="AK156" s="76"/>
      <c r="AM156" s="76"/>
    </row>
    <row r="157" spans="1:39" s="75" customFormat="1" x14ac:dyDescent="0.2">
      <c r="A157" s="76"/>
      <c r="E157" s="83"/>
      <c r="F157" s="83"/>
      <c r="G157" s="83"/>
      <c r="H157" s="84"/>
      <c r="I157" s="82"/>
      <c r="J157" s="82"/>
      <c r="S157" s="76"/>
      <c r="T157" s="76"/>
      <c r="U157" s="76"/>
      <c r="V157" s="76"/>
      <c r="AF157" s="76"/>
      <c r="AG157" s="76"/>
      <c r="AH157" s="76"/>
      <c r="AI157" s="76"/>
      <c r="AJ157" s="76"/>
      <c r="AK157" s="76"/>
      <c r="AM157" s="76"/>
    </row>
    <row r="158" spans="1:39" s="75" customFormat="1" x14ac:dyDescent="0.2">
      <c r="A158" s="76"/>
      <c r="E158" s="83"/>
      <c r="F158" s="83"/>
      <c r="G158" s="83"/>
      <c r="H158" s="84"/>
      <c r="I158" s="82"/>
      <c r="J158" s="82"/>
      <c r="S158" s="76"/>
      <c r="T158" s="76"/>
      <c r="U158" s="76"/>
      <c r="V158" s="76"/>
      <c r="AF158" s="76"/>
      <c r="AG158" s="76"/>
      <c r="AH158" s="76"/>
      <c r="AI158" s="76"/>
      <c r="AJ158" s="76"/>
      <c r="AK158" s="76"/>
      <c r="AM158" s="76"/>
    </row>
    <row r="159" spans="1:39" s="75" customFormat="1" x14ac:dyDescent="0.2">
      <c r="A159" s="76"/>
      <c r="E159" s="83"/>
      <c r="F159" s="83"/>
      <c r="G159" s="83"/>
      <c r="H159" s="84"/>
      <c r="I159" s="82"/>
      <c r="J159" s="82"/>
      <c r="S159" s="76"/>
      <c r="T159" s="76"/>
      <c r="U159" s="76"/>
      <c r="V159" s="76"/>
      <c r="AF159" s="76"/>
      <c r="AG159" s="76"/>
      <c r="AH159" s="76"/>
      <c r="AI159" s="76"/>
      <c r="AJ159" s="76"/>
      <c r="AK159" s="76"/>
      <c r="AM159" s="76"/>
    </row>
    <row r="160" spans="1:39" s="75" customFormat="1" x14ac:dyDescent="0.2">
      <c r="A160" s="76"/>
      <c r="E160" s="83"/>
      <c r="F160" s="83"/>
      <c r="G160" s="83"/>
      <c r="H160" s="84"/>
      <c r="I160" s="82"/>
      <c r="J160" s="82"/>
      <c r="S160" s="76"/>
      <c r="T160" s="76"/>
      <c r="U160" s="76"/>
      <c r="V160" s="76"/>
      <c r="AF160" s="76"/>
      <c r="AG160" s="76"/>
      <c r="AH160" s="76"/>
      <c r="AI160" s="76"/>
      <c r="AJ160" s="76"/>
      <c r="AK160" s="76"/>
      <c r="AM160" s="76"/>
    </row>
    <row r="161" spans="1:39" s="75" customFormat="1" x14ac:dyDescent="0.2">
      <c r="A161" s="76"/>
      <c r="E161" s="83"/>
      <c r="F161" s="83"/>
      <c r="G161" s="83"/>
      <c r="H161" s="84"/>
      <c r="I161" s="82"/>
      <c r="J161" s="82"/>
      <c r="S161" s="76"/>
      <c r="T161" s="76"/>
      <c r="U161" s="76"/>
      <c r="V161" s="76"/>
      <c r="AF161" s="76"/>
      <c r="AG161" s="76"/>
      <c r="AH161" s="76"/>
      <c r="AI161" s="76"/>
      <c r="AJ161" s="76"/>
      <c r="AK161" s="76"/>
      <c r="AM161" s="76"/>
    </row>
    <row r="162" spans="1:39" s="75" customFormat="1" x14ac:dyDescent="0.2">
      <c r="A162" s="76"/>
      <c r="E162" s="83"/>
      <c r="F162" s="83"/>
      <c r="G162" s="83"/>
      <c r="H162" s="84"/>
      <c r="I162" s="82"/>
      <c r="J162" s="82"/>
      <c r="S162" s="76"/>
      <c r="T162" s="76"/>
      <c r="U162" s="76"/>
      <c r="V162" s="76"/>
      <c r="AF162" s="76"/>
      <c r="AG162" s="76"/>
      <c r="AH162" s="76"/>
      <c r="AI162" s="76"/>
      <c r="AJ162" s="76"/>
      <c r="AK162" s="76"/>
      <c r="AM162" s="76"/>
    </row>
    <row r="163" spans="1:39" s="75" customFormat="1" x14ac:dyDescent="0.2">
      <c r="A163" s="76"/>
      <c r="E163" s="83"/>
      <c r="F163" s="83"/>
      <c r="G163" s="83"/>
      <c r="H163" s="84"/>
      <c r="I163" s="82"/>
      <c r="J163" s="82"/>
      <c r="S163" s="76"/>
      <c r="T163" s="76"/>
      <c r="U163" s="76"/>
      <c r="V163" s="76"/>
      <c r="AF163" s="76"/>
      <c r="AG163" s="76"/>
      <c r="AH163" s="76"/>
      <c r="AI163" s="76"/>
      <c r="AJ163" s="76"/>
      <c r="AK163" s="76"/>
      <c r="AM163" s="76"/>
    </row>
    <row r="164" spans="1:39" s="75" customFormat="1" x14ac:dyDescent="0.2">
      <c r="A164" s="76"/>
      <c r="E164" s="83"/>
      <c r="F164" s="83"/>
      <c r="G164" s="83"/>
      <c r="H164" s="84"/>
      <c r="I164" s="82"/>
      <c r="J164" s="82"/>
      <c r="S164" s="76"/>
      <c r="T164" s="76"/>
      <c r="U164" s="76"/>
      <c r="V164" s="76"/>
      <c r="AF164" s="76"/>
      <c r="AG164" s="76"/>
      <c r="AH164" s="76"/>
      <c r="AI164" s="76"/>
      <c r="AJ164" s="76"/>
      <c r="AK164" s="76"/>
      <c r="AM164" s="76"/>
    </row>
    <row r="165" spans="1:39" s="75" customFormat="1" x14ac:dyDescent="0.2">
      <c r="A165" s="76"/>
      <c r="E165" s="83"/>
      <c r="F165" s="83"/>
      <c r="G165" s="83"/>
      <c r="H165" s="84"/>
      <c r="I165" s="82"/>
      <c r="J165" s="82"/>
      <c r="S165" s="76"/>
      <c r="T165" s="76"/>
      <c r="U165" s="76"/>
      <c r="V165" s="76"/>
      <c r="AF165" s="76"/>
      <c r="AG165" s="76"/>
      <c r="AH165" s="76"/>
      <c r="AI165" s="76"/>
      <c r="AJ165" s="76"/>
      <c r="AK165" s="76"/>
      <c r="AM165" s="76"/>
    </row>
    <row r="166" spans="1:39" s="75" customFormat="1" x14ac:dyDescent="0.2">
      <c r="A166" s="76"/>
      <c r="E166" s="83"/>
      <c r="F166" s="83"/>
      <c r="G166" s="83"/>
      <c r="H166" s="84"/>
      <c r="I166" s="82"/>
      <c r="J166" s="82"/>
      <c r="S166" s="76"/>
      <c r="T166" s="76"/>
      <c r="U166" s="76"/>
      <c r="V166" s="76"/>
      <c r="AF166" s="76"/>
      <c r="AG166" s="76"/>
      <c r="AH166" s="76"/>
      <c r="AI166" s="76"/>
      <c r="AJ166" s="76"/>
      <c r="AK166" s="76"/>
      <c r="AM166" s="76"/>
    </row>
    <row r="167" spans="1:39" s="75" customFormat="1" x14ac:dyDescent="0.2">
      <c r="A167" s="76"/>
      <c r="E167" s="83"/>
      <c r="F167" s="83"/>
      <c r="G167" s="83"/>
      <c r="H167" s="84"/>
      <c r="I167" s="82"/>
      <c r="J167" s="82"/>
      <c r="S167" s="76"/>
      <c r="T167" s="76"/>
      <c r="U167" s="76"/>
      <c r="V167" s="76"/>
      <c r="AF167" s="76"/>
      <c r="AG167" s="76"/>
      <c r="AH167" s="76"/>
      <c r="AI167" s="76"/>
      <c r="AJ167" s="76"/>
      <c r="AK167" s="76"/>
      <c r="AM167" s="76"/>
    </row>
    <row r="168" spans="1:39" s="75" customFormat="1" x14ac:dyDescent="0.2">
      <c r="A168" s="76"/>
      <c r="E168" s="83"/>
      <c r="F168" s="83"/>
      <c r="G168" s="83"/>
      <c r="H168" s="84"/>
      <c r="I168" s="82"/>
      <c r="J168" s="82"/>
      <c r="S168" s="76"/>
      <c r="T168" s="76"/>
      <c r="U168" s="76"/>
      <c r="V168" s="76"/>
      <c r="AF168" s="76"/>
      <c r="AG168" s="76"/>
      <c r="AH168" s="76"/>
      <c r="AI168" s="76"/>
      <c r="AJ168" s="76"/>
      <c r="AK168" s="76"/>
      <c r="AM168" s="76"/>
    </row>
    <row r="169" spans="1:39" s="75" customFormat="1" x14ac:dyDescent="0.2">
      <c r="A169" s="76"/>
      <c r="E169" s="83"/>
      <c r="F169" s="83"/>
      <c r="G169" s="83"/>
      <c r="H169" s="84"/>
      <c r="I169" s="82"/>
      <c r="J169" s="82"/>
      <c r="S169" s="76"/>
      <c r="T169" s="76"/>
      <c r="U169" s="76"/>
      <c r="V169" s="76"/>
      <c r="AF169" s="76"/>
      <c r="AG169" s="76"/>
      <c r="AH169" s="76"/>
      <c r="AI169" s="76"/>
      <c r="AJ169" s="76"/>
      <c r="AK169" s="76"/>
      <c r="AM169" s="76"/>
    </row>
    <row r="170" spans="1:39" s="75" customFormat="1" x14ac:dyDescent="0.2">
      <c r="A170" s="76"/>
      <c r="E170" s="83"/>
      <c r="F170" s="83"/>
      <c r="G170" s="83"/>
      <c r="H170" s="84"/>
      <c r="I170" s="82"/>
      <c r="J170" s="82"/>
      <c r="S170" s="76"/>
      <c r="T170" s="76"/>
      <c r="U170" s="76"/>
      <c r="V170" s="76"/>
      <c r="AF170" s="76"/>
      <c r="AG170" s="76"/>
      <c r="AH170" s="76"/>
      <c r="AI170" s="76"/>
      <c r="AJ170" s="76"/>
      <c r="AK170" s="76"/>
      <c r="AM170" s="76"/>
    </row>
    <row r="171" spans="1:39" s="75" customFormat="1" x14ac:dyDescent="0.2">
      <c r="A171" s="76"/>
      <c r="E171" s="83"/>
      <c r="F171" s="83"/>
      <c r="G171" s="83"/>
      <c r="H171" s="84"/>
      <c r="I171" s="82"/>
      <c r="J171" s="82"/>
      <c r="S171" s="76"/>
      <c r="T171" s="76"/>
      <c r="U171" s="76"/>
      <c r="V171" s="76"/>
      <c r="AF171" s="76"/>
      <c r="AG171" s="76"/>
      <c r="AH171" s="76"/>
      <c r="AI171" s="76"/>
      <c r="AJ171" s="76"/>
      <c r="AK171" s="76"/>
      <c r="AM171" s="76"/>
    </row>
    <row r="172" spans="1:39" s="75" customFormat="1" x14ac:dyDescent="0.2">
      <c r="A172" s="76"/>
      <c r="E172" s="83"/>
      <c r="F172" s="83"/>
      <c r="G172" s="83"/>
      <c r="H172" s="84"/>
      <c r="I172" s="82"/>
      <c r="J172" s="82"/>
      <c r="S172" s="76"/>
      <c r="T172" s="76"/>
      <c r="U172" s="76"/>
      <c r="V172" s="76"/>
      <c r="AF172" s="76"/>
      <c r="AG172" s="76"/>
      <c r="AH172" s="76"/>
      <c r="AI172" s="76"/>
      <c r="AJ172" s="76"/>
      <c r="AK172" s="76"/>
      <c r="AM172" s="76"/>
    </row>
    <row r="173" spans="1:39" s="75" customFormat="1" x14ac:dyDescent="0.2">
      <c r="A173" s="76"/>
      <c r="E173" s="83"/>
      <c r="F173" s="83"/>
      <c r="G173" s="83"/>
      <c r="H173" s="84"/>
      <c r="I173" s="82"/>
      <c r="J173" s="82"/>
      <c r="S173" s="76"/>
      <c r="T173" s="76"/>
      <c r="U173" s="76"/>
      <c r="V173" s="76"/>
      <c r="AF173" s="76"/>
      <c r="AG173" s="76"/>
      <c r="AH173" s="76"/>
      <c r="AI173" s="76"/>
      <c r="AJ173" s="76"/>
      <c r="AK173" s="76"/>
      <c r="AM173" s="76"/>
    </row>
    <row r="174" spans="1:39" s="75" customFormat="1" x14ac:dyDescent="0.2">
      <c r="A174" s="76"/>
      <c r="E174" s="83"/>
      <c r="F174" s="83"/>
      <c r="G174" s="83"/>
      <c r="H174" s="84"/>
      <c r="I174" s="82"/>
      <c r="J174" s="82"/>
      <c r="S174" s="76"/>
      <c r="T174" s="76"/>
      <c r="U174" s="76"/>
      <c r="V174" s="76"/>
      <c r="AF174" s="76"/>
      <c r="AG174" s="76"/>
      <c r="AH174" s="76"/>
      <c r="AI174" s="76"/>
      <c r="AJ174" s="76"/>
      <c r="AK174" s="76"/>
      <c r="AM174" s="76"/>
    </row>
    <row r="175" spans="1:39" s="75" customFormat="1" x14ac:dyDescent="0.2">
      <c r="A175" s="76"/>
      <c r="E175" s="83"/>
      <c r="F175" s="83"/>
      <c r="G175" s="83"/>
      <c r="H175" s="84"/>
      <c r="I175" s="82"/>
      <c r="J175" s="82"/>
      <c r="S175" s="76"/>
      <c r="T175" s="76"/>
      <c r="U175" s="76"/>
      <c r="V175" s="76"/>
      <c r="AF175" s="76"/>
      <c r="AG175" s="76"/>
      <c r="AH175" s="76"/>
      <c r="AI175" s="76"/>
      <c r="AJ175" s="76"/>
      <c r="AK175" s="76"/>
      <c r="AM175" s="76"/>
    </row>
    <row r="176" spans="1:39" s="75" customFormat="1" x14ac:dyDescent="0.2">
      <c r="A176" s="76"/>
      <c r="E176" s="83"/>
      <c r="F176" s="83"/>
      <c r="G176" s="83"/>
      <c r="H176" s="84"/>
      <c r="I176" s="82"/>
      <c r="J176" s="82"/>
      <c r="S176" s="76"/>
      <c r="T176" s="76"/>
      <c r="U176" s="76"/>
      <c r="V176" s="76"/>
      <c r="AF176" s="76"/>
      <c r="AG176" s="76"/>
      <c r="AH176" s="76"/>
      <c r="AI176" s="76"/>
      <c r="AJ176" s="76"/>
      <c r="AK176" s="76"/>
      <c r="AM176" s="76"/>
    </row>
    <row r="177" spans="1:39" s="75" customFormat="1" x14ac:dyDescent="0.2">
      <c r="A177" s="76"/>
      <c r="E177" s="83"/>
      <c r="F177" s="83"/>
      <c r="G177" s="83"/>
      <c r="H177" s="84"/>
      <c r="I177" s="82"/>
      <c r="J177" s="82"/>
      <c r="S177" s="76"/>
      <c r="T177" s="76"/>
      <c r="U177" s="76"/>
      <c r="V177" s="76"/>
      <c r="AF177" s="76"/>
      <c r="AG177" s="76"/>
      <c r="AH177" s="76"/>
      <c r="AI177" s="76"/>
      <c r="AJ177" s="76"/>
      <c r="AK177" s="76"/>
      <c r="AM177" s="76"/>
    </row>
    <row r="178" spans="1:39" s="75" customFormat="1" x14ac:dyDescent="0.2">
      <c r="A178" s="76"/>
      <c r="E178" s="83"/>
      <c r="F178" s="83"/>
      <c r="G178" s="83"/>
      <c r="H178" s="84"/>
      <c r="I178" s="82"/>
      <c r="J178" s="82"/>
      <c r="S178" s="76"/>
      <c r="T178" s="76"/>
      <c r="U178" s="76"/>
      <c r="V178" s="76"/>
      <c r="AF178" s="76"/>
      <c r="AG178" s="76"/>
      <c r="AH178" s="76"/>
      <c r="AI178" s="76"/>
      <c r="AJ178" s="76"/>
      <c r="AK178" s="76"/>
      <c r="AM178" s="76"/>
    </row>
    <row r="179" spans="1:39" s="75" customFormat="1" x14ac:dyDescent="0.2">
      <c r="A179" s="76"/>
      <c r="E179" s="83"/>
      <c r="F179" s="83"/>
      <c r="G179" s="83"/>
      <c r="H179" s="84"/>
      <c r="I179" s="82"/>
      <c r="J179" s="82"/>
      <c r="S179" s="76"/>
      <c r="T179" s="76"/>
      <c r="U179" s="76"/>
      <c r="V179" s="76"/>
      <c r="AF179" s="76"/>
      <c r="AG179" s="76"/>
      <c r="AH179" s="76"/>
      <c r="AI179" s="76"/>
      <c r="AJ179" s="76"/>
      <c r="AK179" s="76"/>
      <c r="AM179" s="76"/>
    </row>
    <row r="180" spans="1:39" s="75" customFormat="1" x14ac:dyDescent="0.2">
      <c r="A180" s="76"/>
      <c r="E180" s="83"/>
      <c r="F180" s="83"/>
      <c r="G180" s="83"/>
      <c r="H180" s="84"/>
      <c r="I180" s="82"/>
      <c r="J180" s="82"/>
      <c r="S180" s="76"/>
      <c r="T180" s="76"/>
      <c r="U180" s="76"/>
      <c r="V180" s="76"/>
      <c r="AF180" s="76"/>
      <c r="AG180" s="76"/>
      <c r="AH180" s="76"/>
      <c r="AI180" s="76"/>
      <c r="AJ180" s="76"/>
      <c r="AK180" s="76"/>
      <c r="AM180" s="76"/>
    </row>
    <row r="181" spans="1:39" s="75" customFormat="1" x14ac:dyDescent="0.2">
      <c r="A181" s="76"/>
      <c r="E181" s="83"/>
      <c r="F181" s="83"/>
      <c r="G181" s="83"/>
      <c r="H181" s="84"/>
      <c r="I181" s="82"/>
      <c r="J181" s="82"/>
      <c r="S181" s="76"/>
      <c r="T181" s="76"/>
      <c r="U181" s="76"/>
      <c r="V181" s="76"/>
      <c r="AF181" s="76"/>
      <c r="AG181" s="76"/>
      <c r="AH181" s="76"/>
      <c r="AI181" s="76"/>
      <c r="AJ181" s="76"/>
      <c r="AK181" s="76"/>
      <c r="AM181" s="76"/>
    </row>
    <row r="182" spans="1:39" s="75" customFormat="1" x14ac:dyDescent="0.2">
      <c r="A182" s="76"/>
      <c r="E182" s="83"/>
      <c r="F182" s="83"/>
      <c r="G182" s="83"/>
      <c r="H182" s="84"/>
      <c r="I182" s="82"/>
      <c r="J182" s="82"/>
      <c r="S182" s="76"/>
      <c r="T182" s="76"/>
      <c r="U182" s="76"/>
      <c r="V182" s="76"/>
      <c r="AF182" s="76"/>
      <c r="AG182" s="76"/>
      <c r="AH182" s="76"/>
      <c r="AI182" s="76"/>
      <c r="AJ182" s="76"/>
      <c r="AK182" s="76"/>
      <c r="AM182" s="76"/>
    </row>
    <row r="183" spans="1:39" s="75" customFormat="1" x14ac:dyDescent="0.2">
      <c r="A183" s="76"/>
      <c r="E183" s="83"/>
      <c r="F183" s="83"/>
      <c r="G183" s="83"/>
      <c r="H183" s="84"/>
      <c r="I183" s="82"/>
      <c r="J183" s="82"/>
      <c r="S183" s="76"/>
      <c r="T183" s="76"/>
      <c r="U183" s="76"/>
      <c r="V183" s="76"/>
      <c r="AF183" s="76"/>
      <c r="AG183" s="76"/>
      <c r="AH183" s="76"/>
      <c r="AI183" s="76"/>
      <c r="AJ183" s="76"/>
      <c r="AK183" s="76"/>
      <c r="AM183" s="76"/>
    </row>
    <row r="184" spans="1:39" s="75" customFormat="1" x14ac:dyDescent="0.2">
      <c r="A184" s="76"/>
      <c r="E184" s="83"/>
      <c r="F184" s="83"/>
      <c r="G184" s="83"/>
      <c r="H184" s="84"/>
      <c r="I184" s="82"/>
      <c r="J184" s="82"/>
      <c r="S184" s="76"/>
      <c r="T184" s="76"/>
      <c r="U184" s="76"/>
      <c r="V184" s="76"/>
      <c r="AF184" s="76"/>
      <c r="AG184" s="76"/>
      <c r="AH184" s="76"/>
      <c r="AI184" s="76"/>
      <c r="AJ184" s="76"/>
      <c r="AK184" s="76"/>
      <c r="AM184" s="76"/>
    </row>
    <row r="185" spans="1:39" s="75" customFormat="1" x14ac:dyDescent="0.2">
      <c r="A185" s="76"/>
      <c r="E185" s="83"/>
      <c r="F185" s="83"/>
      <c r="G185" s="83"/>
      <c r="H185" s="84"/>
      <c r="I185" s="82"/>
      <c r="J185" s="82"/>
      <c r="S185" s="76"/>
      <c r="T185" s="76"/>
      <c r="U185" s="76"/>
      <c r="V185" s="76"/>
      <c r="AF185" s="76"/>
      <c r="AG185" s="76"/>
      <c r="AH185" s="76"/>
      <c r="AI185" s="76"/>
      <c r="AJ185" s="76"/>
      <c r="AK185" s="76"/>
      <c r="AM185" s="76"/>
    </row>
    <row r="186" spans="1:39" s="75" customFormat="1" x14ac:dyDescent="0.2">
      <c r="A186" s="76"/>
      <c r="E186" s="83"/>
      <c r="F186" s="83"/>
      <c r="G186" s="83"/>
      <c r="H186" s="84"/>
      <c r="I186" s="82"/>
      <c r="J186" s="82"/>
      <c r="S186" s="76"/>
      <c r="T186" s="76"/>
      <c r="U186" s="76"/>
      <c r="V186" s="76"/>
      <c r="AF186" s="76"/>
      <c r="AG186" s="76"/>
      <c r="AH186" s="76"/>
      <c r="AI186" s="76"/>
      <c r="AJ186" s="76"/>
      <c r="AK186" s="76"/>
      <c r="AM186" s="76"/>
    </row>
    <row r="187" spans="1:39" s="75" customFormat="1" x14ac:dyDescent="0.2">
      <c r="A187" s="76"/>
      <c r="E187" s="83"/>
      <c r="F187" s="83"/>
      <c r="G187" s="83"/>
      <c r="H187" s="84"/>
      <c r="I187" s="82"/>
      <c r="J187" s="82"/>
      <c r="S187" s="76"/>
      <c r="T187" s="76"/>
      <c r="U187" s="76"/>
      <c r="V187" s="76"/>
      <c r="AF187" s="76"/>
      <c r="AG187" s="76"/>
      <c r="AH187" s="76"/>
      <c r="AI187" s="76"/>
      <c r="AJ187" s="76"/>
      <c r="AK187" s="76"/>
      <c r="AM187" s="76"/>
    </row>
    <row r="188" spans="1:39" s="75" customFormat="1" x14ac:dyDescent="0.2">
      <c r="A188" s="76"/>
      <c r="E188" s="83"/>
      <c r="F188" s="83"/>
      <c r="G188" s="83"/>
      <c r="H188" s="84"/>
      <c r="I188" s="82"/>
      <c r="J188" s="82"/>
      <c r="S188" s="76"/>
      <c r="T188" s="76"/>
      <c r="U188" s="76"/>
      <c r="V188" s="76"/>
      <c r="AF188" s="76"/>
      <c r="AG188" s="76"/>
      <c r="AH188" s="76"/>
      <c r="AI188" s="76"/>
      <c r="AJ188" s="76"/>
      <c r="AK188" s="76"/>
      <c r="AM188" s="76"/>
    </row>
    <row r="189" spans="1:39" s="75" customFormat="1" x14ac:dyDescent="0.2">
      <c r="A189" s="76"/>
      <c r="E189" s="83"/>
      <c r="F189" s="83"/>
      <c r="G189" s="83"/>
      <c r="H189" s="84"/>
      <c r="I189" s="82"/>
      <c r="J189" s="82"/>
      <c r="S189" s="76"/>
      <c r="T189" s="76"/>
      <c r="U189" s="76"/>
      <c r="V189" s="76"/>
      <c r="AF189" s="76"/>
      <c r="AG189" s="76"/>
      <c r="AH189" s="76"/>
      <c r="AI189" s="76"/>
      <c r="AJ189" s="76"/>
      <c r="AK189" s="76"/>
      <c r="AM189" s="76"/>
    </row>
    <row r="190" spans="1:39" s="75" customFormat="1" x14ac:dyDescent="0.2">
      <c r="A190" s="76"/>
      <c r="E190" s="83"/>
      <c r="F190" s="83"/>
      <c r="G190" s="83"/>
      <c r="H190" s="84"/>
      <c r="I190" s="82"/>
      <c r="J190" s="82"/>
      <c r="S190" s="76"/>
      <c r="T190" s="76"/>
      <c r="U190" s="76"/>
      <c r="V190" s="76"/>
      <c r="AF190" s="76"/>
      <c r="AG190" s="76"/>
      <c r="AH190" s="76"/>
      <c r="AI190" s="76"/>
      <c r="AJ190" s="76"/>
      <c r="AK190" s="76"/>
      <c r="AM190" s="76"/>
    </row>
    <row r="191" spans="1:39" s="75" customFormat="1" x14ac:dyDescent="0.2">
      <c r="A191" s="76"/>
      <c r="E191" s="83"/>
      <c r="F191" s="83"/>
      <c r="G191" s="83"/>
      <c r="H191" s="84"/>
      <c r="I191" s="82"/>
      <c r="J191" s="82"/>
      <c r="S191" s="76"/>
      <c r="T191" s="76"/>
      <c r="U191" s="76"/>
      <c r="V191" s="76"/>
      <c r="AF191" s="76"/>
      <c r="AG191" s="76"/>
      <c r="AH191" s="76"/>
      <c r="AI191" s="76"/>
      <c r="AJ191" s="76"/>
      <c r="AK191" s="76"/>
      <c r="AM191" s="76"/>
    </row>
    <row r="192" spans="1:39" s="75" customFormat="1" x14ac:dyDescent="0.2">
      <c r="A192" s="76"/>
      <c r="E192" s="83"/>
      <c r="F192" s="83"/>
      <c r="G192" s="83"/>
      <c r="H192" s="84"/>
      <c r="I192" s="82"/>
      <c r="J192" s="82"/>
      <c r="S192" s="76"/>
      <c r="T192" s="76"/>
      <c r="U192" s="76"/>
      <c r="V192" s="76"/>
      <c r="AF192" s="76"/>
      <c r="AG192" s="76"/>
      <c r="AH192" s="76"/>
      <c r="AI192" s="76"/>
      <c r="AJ192" s="76"/>
      <c r="AK192" s="76"/>
      <c r="AM192" s="76"/>
    </row>
    <row r="193" spans="1:39" s="75" customFormat="1" x14ac:dyDescent="0.2">
      <c r="A193" s="76"/>
      <c r="E193" s="83"/>
      <c r="F193" s="83"/>
      <c r="G193" s="83"/>
      <c r="H193" s="84"/>
      <c r="I193" s="82"/>
      <c r="J193" s="82"/>
      <c r="S193" s="76"/>
      <c r="T193" s="76"/>
      <c r="U193" s="76"/>
      <c r="V193" s="76"/>
      <c r="AF193" s="76"/>
      <c r="AG193" s="76"/>
      <c r="AH193" s="76"/>
      <c r="AI193" s="76"/>
      <c r="AJ193" s="76"/>
      <c r="AK193" s="76"/>
      <c r="AM193" s="76"/>
    </row>
    <row r="194" spans="1:39" s="75" customFormat="1" x14ac:dyDescent="0.2">
      <c r="A194" s="76"/>
      <c r="E194" s="83"/>
      <c r="F194" s="83"/>
      <c r="G194" s="83"/>
      <c r="H194" s="84"/>
      <c r="I194" s="82"/>
      <c r="J194" s="82"/>
      <c r="S194" s="76"/>
      <c r="T194" s="76"/>
      <c r="U194" s="76"/>
      <c r="V194" s="76"/>
      <c r="AF194" s="76"/>
      <c r="AG194" s="76"/>
      <c r="AH194" s="76"/>
      <c r="AI194" s="76"/>
      <c r="AJ194" s="76"/>
      <c r="AK194" s="76"/>
      <c r="AM194" s="76"/>
    </row>
    <row r="195" spans="1:39" s="75" customFormat="1" x14ac:dyDescent="0.2">
      <c r="A195" s="76"/>
      <c r="E195" s="83"/>
      <c r="F195" s="83"/>
      <c r="G195" s="83"/>
      <c r="H195" s="84"/>
      <c r="I195" s="82"/>
      <c r="J195" s="82"/>
      <c r="S195" s="76"/>
      <c r="T195" s="76"/>
      <c r="U195" s="76"/>
      <c r="V195" s="76"/>
      <c r="AF195" s="76"/>
      <c r="AG195" s="76"/>
      <c r="AH195" s="76"/>
      <c r="AI195" s="76"/>
      <c r="AJ195" s="76"/>
      <c r="AK195" s="76"/>
      <c r="AM195" s="76"/>
    </row>
    <row r="196" spans="1:39" s="75" customFormat="1" x14ac:dyDescent="0.2">
      <c r="A196" s="76"/>
      <c r="E196" s="83"/>
      <c r="F196" s="83"/>
      <c r="G196" s="83"/>
      <c r="H196" s="84"/>
      <c r="I196" s="82"/>
      <c r="J196" s="82"/>
      <c r="S196" s="76"/>
      <c r="T196" s="76"/>
      <c r="U196" s="76"/>
      <c r="V196" s="76"/>
      <c r="AF196" s="76"/>
      <c r="AG196" s="76"/>
      <c r="AH196" s="76"/>
      <c r="AI196" s="76"/>
      <c r="AJ196" s="76"/>
      <c r="AK196" s="76"/>
      <c r="AM196" s="76"/>
    </row>
    <row r="197" spans="1:39" s="75" customFormat="1" x14ac:dyDescent="0.2">
      <c r="A197" s="76"/>
      <c r="E197" s="83"/>
      <c r="F197" s="83"/>
      <c r="G197" s="83"/>
      <c r="H197" s="84"/>
      <c r="I197" s="82"/>
      <c r="J197" s="82"/>
      <c r="S197" s="76"/>
      <c r="T197" s="76"/>
      <c r="U197" s="76"/>
      <c r="V197" s="76"/>
      <c r="AF197" s="76"/>
      <c r="AG197" s="76"/>
      <c r="AH197" s="76"/>
      <c r="AI197" s="76"/>
      <c r="AJ197" s="76"/>
      <c r="AK197" s="76"/>
      <c r="AM197" s="76"/>
    </row>
    <row r="198" spans="1:39" s="75" customFormat="1" x14ac:dyDescent="0.2">
      <c r="A198" s="76"/>
      <c r="E198" s="83"/>
      <c r="F198" s="83"/>
      <c r="G198" s="83"/>
      <c r="H198" s="84"/>
      <c r="I198" s="82"/>
      <c r="J198" s="82"/>
      <c r="S198" s="76"/>
      <c r="T198" s="76"/>
      <c r="U198" s="76"/>
      <c r="V198" s="76"/>
      <c r="AF198" s="76"/>
      <c r="AG198" s="76"/>
      <c r="AH198" s="76"/>
      <c r="AI198" s="76"/>
      <c r="AJ198" s="76"/>
      <c r="AK198" s="76"/>
      <c r="AM198" s="76"/>
    </row>
    <row r="199" spans="1:39" s="75" customFormat="1" x14ac:dyDescent="0.2">
      <c r="A199" s="76"/>
      <c r="E199" s="83"/>
      <c r="F199" s="83"/>
      <c r="G199" s="83"/>
      <c r="H199" s="84"/>
      <c r="I199" s="82"/>
      <c r="J199" s="82"/>
      <c r="S199" s="76"/>
      <c r="T199" s="76"/>
      <c r="U199" s="76"/>
      <c r="V199" s="76"/>
      <c r="AF199" s="76"/>
      <c r="AG199" s="76"/>
      <c r="AH199" s="76"/>
      <c r="AI199" s="76"/>
      <c r="AJ199" s="76"/>
      <c r="AK199" s="76"/>
      <c r="AM199" s="76"/>
    </row>
    <row r="200" spans="1:39" s="75" customFormat="1" x14ac:dyDescent="0.2">
      <c r="A200" s="76"/>
      <c r="E200" s="83"/>
      <c r="F200" s="83"/>
      <c r="G200" s="83"/>
      <c r="H200" s="84"/>
      <c r="I200" s="82"/>
      <c r="J200" s="82"/>
      <c r="S200" s="76"/>
      <c r="T200" s="76"/>
      <c r="U200" s="76"/>
      <c r="V200" s="76"/>
      <c r="AF200" s="76"/>
      <c r="AG200" s="76"/>
      <c r="AH200" s="76"/>
      <c r="AI200" s="76"/>
      <c r="AJ200" s="76"/>
      <c r="AK200" s="76"/>
      <c r="AM200" s="76"/>
    </row>
    <row r="201" spans="1:39" s="75" customFormat="1" x14ac:dyDescent="0.2">
      <c r="A201" s="76"/>
      <c r="E201" s="83"/>
      <c r="F201" s="83"/>
      <c r="G201" s="83"/>
      <c r="H201" s="84"/>
      <c r="I201" s="82"/>
      <c r="J201" s="82"/>
      <c r="S201" s="76"/>
      <c r="T201" s="76"/>
      <c r="U201" s="76"/>
      <c r="V201" s="76"/>
      <c r="AF201" s="76"/>
      <c r="AG201" s="76"/>
      <c r="AH201" s="76"/>
      <c r="AI201" s="76"/>
      <c r="AJ201" s="76"/>
      <c r="AK201" s="76"/>
      <c r="AM201" s="76"/>
    </row>
    <row r="202" spans="1:39" s="75" customFormat="1" x14ac:dyDescent="0.2">
      <c r="A202" s="76"/>
      <c r="E202" s="83"/>
      <c r="F202" s="83"/>
      <c r="G202" s="83"/>
      <c r="H202" s="84"/>
      <c r="I202" s="82"/>
      <c r="J202" s="82"/>
      <c r="S202" s="76"/>
      <c r="T202" s="76"/>
      <c r="U202" s="76"/>
      <c r="V202" s="76"/>
      <c r="AF202" s="76"/>
      <c r="AG202" s="76"/>
      <c r="AH202" s="76"/>
      <c r="AI202" s="76"/>
      <c r="AJ202" s="76"/>
      <c r="AK202" s="76"/>
      <c r="AM202" s="76"/>
    </row>
    <row r="203" spans="1:39" s="75" customFormat="1" x14ac:dyDescent="0.2">
      <c r="A203" s="76"/>
      <c r="E203" s="83"/>
      <c r="F203" s="83"/>
      <c r="G203" s="83"/>
      <c r="H203" s="84"/>
      <c r="I203" s="82"/>
      <c r="J203" s="82"/>
      <c r="S203" s="76"/>
      <c r="T203" s="76"/>
      <c r="U203" s="76"/>
      <c r="V203" s="76"/>
      <c r="AF203" s="76"/>
      <c r="AG203" s="76"/>
      <c r="AH203" s="76"/>
      <c r="AI203" s="76"/>
      <c r="AJ203" s="76"/>
      <c r="AK203" s="76"/>
      <c r="AM203" s="76"/>
    </row>
    <row r="204" spans="1:39" s="75" customFormat="1" x14ac:dyDescent="0.2">
      <c r="A204" s="76"/>
      <c r="E204" s="83"/>
      <c r="F204" s="83"/>
      <c r="G204" s="83"/>
      <c r="H204" s="84"/>
      <c r="I204" s="82"/>
      <c r="J204" s="82"/>
      <c r="S204" s="76"/>
      <c r="T204" s="76"/>
      <c r="U204" s="76"/>
      <c r="V204" s="76"/>
      <c r="AF204" s="76"/>
      <c r="AG204" s="76"/>
      <c r="AH204" s="76"/>
      <c r="AI204" s="76"/>
      <c r="AJ204" s="76"/>
      <c r="AK204" s="76"/>
      <c r="AM204" s="76"/>
    </row>
    <row r="205" spans="1:39" s="75" customFormat="1" x14ac:dyDescent="0.2">
      <c r="A205" s="76"/>
      <c r="E205" s="83"/>
      <c r="F205" s="83"/>
      <c r="G205" s="83"/>
      <c r="H205" s="84"/>
      <c r="I205" s="82"/>
      <c r="J205" s="82"/>
      <c r="S205" s="76"/>
      <c r="T205" s="76"/>
      <c r="U205" s="76"/>
      <c r="V205" s="76"/>
      <c r="AF205" s="76"/>
      <c r="AG205" s="76"/>
      <c r="AH205" s="76"/>
      <c r="AI205" s="76"/>
      <c r="AJ205" s="76"/>
      <c r="AK205" s="76"/>
      <c r="AM205" s="76"/>
    </row>
    <row r="206" spans="1:39" s="75" customFormat="1" x14ac:dyDescent="0.2">
      <c r="A206" s="76"/>
      <c r="E206" s="83"/>
      <c r="F206" s="83"/>
      <c r="G206" s="83"/>
      <c r="H206" s="84"/>
      <c r="I206" s="82"/>
      <c r="J206" s="82"/>
      <c r="S206" s="76"/>
      <c r="T206" s="76"/>
      <c r="U206" s="76"/>
      <c r="V206" s="76"/>
      <c r="AF206" s="76"/>
      <c r="AG206" s="76"/>
      <c r="AH206" s="76"/>
      <c r="AI206" s="76"/>
      <c r="AJ206" s="76"/>
      <c r="AK206" s="76"/>
      <c r="AM206" s="76"/>
    </row>
    <row r="207" spans="1:39" s="75" customFormat="1" x14ac:dyDescent="0.2">
      <c r="A207" s="76"/>
      <c r="E207" s="83"/>
      <c r="F207" s="83"/>
      <c r="G207" s="83"/>
      <c r="H207" s="84"/>
      <c r="I207" s="82"/>
      <c r="J207" s="82"/>
      <c r="S207" s="76"/>
      <c r="T207" s="76"/>
      <c r="U207" s="76"/>
      <c r="V207" s="76"/>
      <c r="AF207" s="76"/>
      <c r="AG207" s="76"/>
      <c r="AH207" s="76"/>
      <c r="AI207" s="76"/>
      <c r="AJ207" s="76"/>
      <c r="AK207" s="76"/>
      <c r="AM207" s="76"/>
    </row>
    <row r="208" spans="1:39" s="75" customFormat="1" x14ac:dyDescent="0.2">
      <c r="A208" s="76"/>
      <c r="E208" s="83"/>
      <c r="F208" s="83"/>
      <c r="G208" s="83"/>
      <c r="H208" s="84"/>
      <c r="I208" s="82"/>
      <c r="J208" s="82"/>
      <c r="S208" s="76"/>
      <c r="T208" s="76"/>
      <c r="U208" s="76"/>
      <c r="V208" s="76"/>
      <c r="AF208" s="76"/>
      <c r="AG208" s="76"/>
      <c r="AH208" s="76"/>
      <c r="AI208" s="76"/>
      <c r="AJ208" s="76"/>
      <c r="AK208" s="76"/>
      <c r="AM208" s="76"/>
    </row>
    <row r="209" spans="1:39" s="75" customFormat="1" x14ac:dyDescent="0.2">
      <c r="A209" s="76"/>
      <c r="E209" s="83"/>
      <c r="F209" s="83"/>
      <c r="G209" s="83"/>
      <c r="H209" s="84"/>
      <c r="I209" s="82"/>
      <c r="J209" s="82"/>
      <c r="S209" s="76"/>
      <c r="T209" s="76"/>
      <c r="U209" s="76"/>
      <c r="V209" s="76"/>
      <c r="AF209" s="76"/>
      <c r="AG209" s="76"/>
      <c r="AH209" s="76"/>
      <c r="AI209" s="76"/>
      <c r="AJ209" s="76"/>
      <c r="AK209" s="76"/>
      <c r="AM209" s="76"/>
    </row>
    <row r="210" spans="1:39" s="75" customFormat="1" x14ac:dyDescent="0.2">
      <c r="A210" s="76"/>
      <c r="E210" s="83"/>
      <c r="F210" s="83"/>
      <c r="G210" s="83"/>
      <c r="H210" s="84"/>
      <c r="I210" s="82"/>
      <c r="J210" s="82"/>
      <c r="S210" s="76"/>
      <c r="T210" s="76"/>
      <c r="U210" s="76"/>
      <c r="V210" s="76"/>
      <c r="AF210" s="76"/>
      <c r="AG210" s="76"/>
      <c r="AH210" s="76"/>
      <c r="AI210" s="76"/>
      <c r="AJ210" s="76"/>
      <c r="AK210" s="76"/>
      <c r="AM210" s="76"/>
    </row>
    <row r="211" spans="1:39" s="75" customFormat="1" x14ac:dyDescent="0.2">
      <c r="A211" s="76"/>
      <c r="E211" s="83"/>
      <c r="F211" s="83"/>
      <c r="G211" s="83"/>
      <c r="H211" s="84"/>
      <c r="I211" s="82"/>
      <c r="J211" s="82"/>
      <c r="S211" s="76"/>
      <c r="T211" s="76"/>
      <c r="U211" s="76"/>
      <c r="V211" s="76"/>
      <c r="AF211" s="76"/>
      <c r="AG211" s="76"/>
      <c r="AH211" s="76"/>
      <c r="AI211" s="76"/>
      <c r="AJ211" s="76"/>
      <c r="AK211" s="76"/>
      <c r="AM211" s="76"/>
    </row>
    <row r="212" spans="1:39" s="75" customFormat="1" x14ac:dyDescent="0.2">
      <c r="A212" s="76"/>
      <c r="E212" s="83"/>
      <c r="F212" s="83"/>
      <c r="G212" s="83"/>
      <c r="H212" s="84"/>
      <c r="I212" s="82"/>
      <c r="J212" s="82"/>
      <c r="S212" s="76"/>
      <c r="T212" s="76"/>
      <c r="U212" s="76"/>
      <c r="V212" s="76"/>
      <c r="AF212" s="76"/>
      <c r="AG212" s="76"/>
      <c r="AH212" s="76"/>
      <c r="AI212" s="76"/>
      <c r="AJ212" s="76"/>
      <c r="AK212" s="76"/>
      <c r="AM212" s="76"/>
    </row>
    <row r="213" spans="1:39" s="75" customFormat="1" x14ac:dyDescent="0.2">
      <c r="A213" s="76"/>
      <c r="E213" s="83"/>
      <c r="F213" s="83"/>
      <c r="G213" s="83"/>
      <c r="H213" s="84"/>
      <c r="I213" s="82"/>
      <c r="J213" s="82"/>
      <c r="S213" s="76"/>
      <c r="T213" s="76"/>
      <c r="U213" s="76"/>
      <c r="V213" s="76"/>
      <c r="AF213" s="76"/>
      <c r="AG213" s="76"/>
      <c r="AH213" s="76"/>
      <c r="AI213" s="76"/>
      <c r="AJ213" s="76"/>
      <c r="AK213" s="76"/>
      <c r="AM213" s="76"/>
    </row>
    <row r="214" spans="1:39" s="75" customFormat="1" x14ac:dyDescent="0.2">
      <c r="A214" s="76"/>
      <c r="E214" s="83"/>
      <c r="F214" s="83"/>
      <c r="G214" s="83"/>
      <c r="H214" s="84"/>
      <c r="I214" s="82"/>
      <c r="J214" s="82"/>
      <c r="S214" s="76"/>
      <c r="T214" s="76"/>
      <c r="U214" s="76"/>
      <c r="V214" s="76"/>
      <c r="AF214" s="76"/>
      <c r="AG214" s="76"/>
      <c r="AH214" s="76"/>
      <c r="AI214" s="76"/>
      <c r="AJ214" s="76"/>
      <c r="AK214" s="76"/>
      <c r="AM214" s="76"/>
    </row>
    <row r="215" spans="1:39" s="75" customFormat="1" x14ac:dyDescent="0.2">
      <c r="A215" s="76"/>
      <c r="E215" s="83"/>
      <c r="F215" s="83"/>
      <c r="G215" s="83"/>
      <c r="H215" s="84"/>
      <c r="I215" s="82"/>
      <c r="J215" s="82"/>
      <c r="S215" s="76"/>
      <c r="T215" s="76"/>
      <c r="U215" s="76"/>
      <c r="V215" s="76"/>
      <c r="AF215" s="76"/>
      <c r="AG215" s="76"/>
      <c r="AH215" s="76"/>
      <c r="AI215" s="76"/>
      <c r="AJ215" s="76"/>
      <c r="AK215" s="76"/>
      <c r="AM215" s="76"/>
    </row>
    <row r="216" spans="1:39" s="75" customFormat="1" x14ac:dyDescent="0.2">
      <c r="A216" s="76"/>
      <c r="E216" s="83"/>
      <c r="F216" s="83"/>
      <c r="G216" s="83"/>
      <c r="H216" s="84"/>
      <c r="I216" s="82"/>
      <c r="J216" s="82"/>
      <c r="S216" s="76"/>
      <c r="T216" s="76"/>
      <c r="U216" s="76"/>
      <c r="V216" s="76"/>
      <c r="AF216" s="76"/>
      <c r="AG216" s="76"/>
      <c r="AH216" s="76"/>
      <c r="AI216" s="76"/>
      <c r="AJ216" s="76"/>
      <c r="AK216" s="76"/>
      <c r="AM216" s="76"/>
    </row>
    <row r="217" spans="1:39" s="75" customFormat="1" x14ac:dyDescent="0.2">
      <c r="A217" s="76"/>
      <c r="E217" s="83"/>
      <c r="F217" s="83"/>
      <c r="G217" s="83"/>
      <c r="H217" s="84"/>
      <c r="I217" s="82"/>
      <c r="J217" s="82"/>
      <c r="S217" s="76"/>
      <c r="T217" s="76"/>
      <c r="U217" s="76"/>
      <c r="V217" s="76"/>
      <c r="AF217" s="76"/>
      <c r="AG217" s="76"/>
      <c r="AH217" s="76"/>
      <c r="AI217" s="76"/>
      <c r="AJ217" s="76"/>
      <c r="AK217" s="76"/>
      <c r="AM217" s="76"/>
    </row>
    <row r="218" spans="1:39" s="75" customFormat="1" x14ac:dyDescent="0.2">
      <c r="A218" s="76"/>
      <c r="E218" s="83"/>
      <c r="F218" s="83"/>
      <c r="G218" s="83"/>
      <c r="H218" s="84"/>
      <c r="I218" s="82"/>
      <c r="J218" s="82"/>
      <c r="S218" s="76"/>
      <c r="T218" s="76"/>
      <c r="U218" s="76"/>
      <c r="V218" s="76"/>
      <c r="AF218" s="76"/>
      <c r="AG218" s="76"/>
      <c r="AH218" s="76"/>
      <c r="AI218" s="76"/>
      <c r="AJ218" s="76"/>
      <c r="AK218" s="76"/>
      <c r="AM218" s="76"/>
    </row>
    <row r="219" spans="1:39" s="75" customFormat="1" x14ac:dyDescent="0.2">
      <c r="A219" s="76"/>
      <c r="E219" s="83"/>
      <c r="F219" s="83"/>
      <c r="G219" s="83"/>
      <c r="H219" s="84"/>
      <c r="I219" s="82"/>
      <c r="J219" s="82"/>
      <c r="S219" s="76"/>
      <c r="T219" s="76"/>
      <c r="U219" s="76"/>
      <c r="V219" s="76"/>
      <c r="AF219" s="76"/>
      <c r="AG219" s="76"/>
      <c r="AH219" s="76"/>
      <c r="AI219" s="76"/>
      <c r="AJ219" s="76"/>
      <c r="AK219" s="76"/>
      <c r="AM219" s="76"/>
    </row>
    <row r="220" spans="1:39" s="75" customFormat="1" x14ac:dyDescent="0.2">
      <c r="A220" s="76"/>
      <c r="E220" s="83"/>
      <c r="F220" s="83"/>
      <c r="G220" s="83"/>
      <c r="H220" s="84"/>
      <c r="I220" s="82"/>
      <c r="J220" s="82"/>
      <c r="S220" s="76"/>
      <c r="T220" s="76"/>
      <c r="U220" s="76"/>
      <c r="V220" s="76"/>
      <c r="AF220" s="76"/>
      <c r="AG220" s="76"/>
      <c r="AH220" s="76"/>
      <c r="AI220" s="76"/>
      <c r="AJ220" s="76"/>
      <c r="AK220" s="76"/>
      <c r="AM220" s="76"/>
    </row>
    <row r="221" spans="1:39" s="75" customFormat="1" x14ac:dyDescent="0.2">
      <c r="A221" s="76"/>
      <c r="E221" s="83"/>
      <c r="F221" s="83"/>
      <c r="G221" s="83"/>
      <c r="H221" s="84"/>
      <c r="I221" s="82"/>
      <c r="J221" s="82"/>
      <c r="S221" s="76"/>
      <c r="T221" s="76"/>
      <c r="U221" s="76"/>
      <c r="V221" s="76"/>
      <c r="AF221" s="76"/>
      <c r="AG221" s="76"/>
      <c r="AH221" s="76"/>
      <c r="AI221" s="76"/>
      <c r="AJ221" s="76"/>
      <c r="AK221" s="76"/>
      <c r="AM221" s="76"/>
    </row>
    <row r="222" spans="1:39" s="75" customFormat="1" x14ac:dyDescent="0.2">
      <c r="A222" s="76"/>
      <c r="E222" s="83"/>
      <c r="F222" s="83"/>
      <c r="G222" s="83"/>
      <c r="H222" s="84"/>
      <c r="I222" s="82"/>
      <c r="J222" s="82"/>
      <c r="S222" s="76"/>
      <c r="T222" s="76"/>
      <c r="U222" s="76"/>
      <c r="V222" s="76"/>
      <c r="AF222" s="76"/>
      <c r="AG222" s="76"/>
      <c r="AH222" s="76"/>
      <c r="AI222" s="76"/>
      <c r="AJ222" s="76"/>
      <c r="AK222" s="76"/>
      <c r="AM222" s="76"/>
    </row>
    <row r="223" spans="1:39" s="75" customFormat="1" x14ac:dyDescent="0.2">
      <c r="A223" s="76"/>
      <c r="E223" s="83"/>
      <c r="F223" s="83"/>
      <c r="G223" s="83"/>
      <c r="H223" s="84"/>
      <c r="I223" s="82"/>
      <c r="J223" s="82"/>
      <c r="S223" s="76"/>
      <c r="T223" s="76"/>
      <c r="U223" s="76"/>
      <c r="V223" s="76"/>
      <c r="AF223" s="76"/>
      <c r="AG223" s="76"/>
      <c r="AH223" s="76"/>
      <c r="AI223" s="76"/>
      <c r="AJ223" s="76"/>
      <c r="AK223" s="76"/>
      <c r="AM223" s="76"/>
    </row>
    <row r="224" spans="1:39" s="75" customFormat="1" x14ac:dyDescent="0.2">
      <c r="A224" s="76"/>
      <c r="E224" s="83"/>
      <c r="F224" s="83"/>
      <c r="G224" s="83"/>
      <c r="H224" s="84"/>
      <c r="I224" s="82"/>
      <c r="J224" s="82"/>
      <c r="S224" s="76"/>
      <c r="T224" s="76"/>
      <c r="U224" s="76"/>
      <c r="V224" s="76"/>
      <c r="AF224" s="76"/>
      <c r="AG224" s="76"/>
      <c r="AH224" s="76"/>
      <c r="AI224" s="76"/>
      <c r="AJ224" s="76"/>
      <c r="AK224" s="76"/>
      <c r="AM224" s="76"/>
    </row>
    <row r="225" spans="1:39" s="75" customFormat="1" x14ac:dyDescent="0.2">
      <c r="A225" s="76"/>
      <c r="E225" s="83"/>
      <c r="F225" s="83"/>
      <c r="G225" s="83"/>
      <c r="H225" s="84"/>
      <c r="I225" s="82"/>
      <c r="J225" s="82"/>
      <c r="S225" s="76"/>
      <c r="T225" s="76"/>
      <c r="U225" s="76"/>
      <c r="V225" s="76"/>
      <c r="AF225" s="76"/>
      <c r="AG225" s="76"/>
      <c r="AH225" s="76"/>
      <c r="AI225" s="76"/>
      <c r="AJ225" s="76"/>
      <c r="AK225" s="76"/>
      <c r="AM225" s="76"/>
    </row>
    <row r="226" spans="1:39" s="75" customFormat="1" x14ac:dyDescent="0.2">
      <c r="A226" s="76"/>
      <c r="E226" s="83"/>
      <c r="F226" s="83"/>
      <c r="G226" s="83"/>
      <c r="H226" s="84"/>
      <c r="I226" s="82"/>
      <c r="J226" s="82"/>
      <c r="S226" s="76"/>
      <c r="T226" s="76"/>
      <c r="U226" s="76"/>
      <c r="V226" s="76"/>
      <c r="AF226" s="76"/>
      <c r="AG226" s="76"/>
      <c r="AH226" s="76"/>
      <c r="AI226" s="76"/>
      <c r="AJ226" s="76"/>
      <c r="AK226" s="76"/>
      <c r="AM226" s="76"/>
    </row>
    <row r="227" spans="1:39" s="75" customFormat="1" x14ac:dyDescent="0.2">
      <c r="A227" s="76"/>
      <c r="E227" s="83"/>
      <c r="F227" s="83"/>
      <c r="G227" s="83"/>
      <c r="H227" s="84"/>
      <c r="I227" s="82"/>
      <c r="J227" s="82"/>
      <c r="S227" s="76"/>
      <c r="T227" s="76"/>
      <c r="U227" s="76"/>
      <c r="V227" s="76"/>
      <c r="AF227" s="76"/>
      <c r="AG227" s="76"/>
      <c r="AH227" s="76"/>
      <c r="AI227" s="76"/>
      <c r="AJ227" s="76"/>
      <c r="AK227" s="76"/>
      <c r="AM227" s="76"/>
    </row>
    <row r="228" spans="1:39" s="75" customFormat="1" x14ac:dyDescent="0.2">
      <c r="A228" s="76"/>
      <c r="E228" s="83"/>
      <c r="F228" s="83"/>
      <c r="G228" s="83"/>
      <c r="H228" s="84"/>
      <c r="I228" s="82"/>
      <c r="J228" s="82"/>
      <c r="S228" s="76"/>
      <c r="T228" s="76"/>
      <c r="U228" s="76"/>
      <c r="V228" s="76"/>
      <c r="AF228" s="76"/>
      <c r="AG228" s="76"/>
      <c r="AH228" s="76"/>
      <c r="AI228" s="76"/>
      <c r="AJ228" s="76"/>
      <c r="AK228" s="76"/>
      <c r="AM228" s="76"/>
    </row>
    <row r="229" spans="1:39" s="75" customFormat="1" x14ac:dyDescent="0.2">
      <c r="A229" s="76"/>
      <c r="E229" s="83"/>
      <c r="F229" s="83"/>
      <c r="G229" s="83"/>
      <c r="H229" s="84"/>
      <c r="I229" s="82"/>
      <c r="J229" s="82"/>
      <c r="S229" s="76"/>
      <c r="T229" s="76"/>
      <c r="U229" s="76"/>
      <c r="V229" s="76"/>
      <c r="AF229" s="76"/>
      <c r="AG229" s="76"/>
      <c r="AH229" s="76"/>
      <c r="AI229" s="76"/>
      <c r="AJ229" s="76"/>
      <c r="AK229" s="76"/>
      <c r="AM229" s="76"/>
    </row>
    <row r="230" spans="1:39" s="75" customFormat="1" x14ac:dyDescent="0.2">
      <c r="A230" s="76"/>
      <c r="E230" s="83"/>
      <c r="F230" s="83"/>
      <c r="G230" s="83"/>
      <c r="H230" s="84"/>
      <c r="I230" s="82"/>
      <c r="J230" s="82"/>
      <c r="S230" s="76"/>
      <c r="T230" s="76"/>
      <c r="U230" s="76"/>
      <c r="V230" s="76"/>
      <c r="AF230" s="76"/>
      <c r="AG230" s="76"/>
      <c r="AH230" s="76"/>
      <c r="AI230" s="76"/>
      <c r="AJ230" s="76"/>
      <c r="AK230" s="76"/>
      <c r="AM230" s="76"/>
    </row>
    <row r="231" spans="1:39" s="75" customFormat="1" x14ac:dyDescent="0.2">
      <c r="A231" s="76"/>
      <c r="E231" s="83"/>
      <c r="F231" s="83"/>
      <c r="G231" s="83"/>
      <c r="H231" s="84"/>
      <c r="I231" s="82"/>
      <c r="J231" s="82"/>
      <c r="S231" s="76"/>
      <c r="T231" s="76"/>
      <c r="U231" s="76"/>
      <c r="V231" s="76"/>
      <c r="AF231" s="76"/>
      <c r="AG231" s="76"/>
      <c r="AH231" s="76"/>
      <c r="AI231" s="76"/>
      <c r="AJ231" s="76"/>
      <c r="AK231" s="76"/>
      <c r="AM231" s="76"/>
    </row>
    <row r="232" spans="1:39" s="75" customFormat="1" x14ac:dyDescent="0.2">
      <c r="A232" s="76"/>
      <c r="E232" s="83"/>
      <c r="F232" s="83"/>
      <c r="G232" s="83"/>
      <c r="H232" s="84"/>
      <c r="I232" s="82"/>
      <c r="J232" s="82"/>
      <c r="S232" s="76"/>
      <c r="T232" s="76"/>
      <c r="U232" s="76"/>
      <c r="V232" s="76"/>
      <c r="AF232" s="76"/>
      <c r="AG232" s="76"/>
      <c r="AH232" s="76"/>
      <c r="AI232" s="76"/>
      <c r="AJ232" s="76"/>
      <c r="AK232" s="76"/>
      <c r="AM232" s="76"/>
    </row>
    <row r="233" spans="1:39" s="75" customFormat="1" x14ac:dyDescent="0.2">
      <c r="A233" s="76"/>
      <c r="E233" s="83"/>
      <c r="F233" s="83"/>
      <c r="G233" s="83"/>
      <c r="H233" s="84"/>
      <c r="I233" s="82"/>
      <c r="J233" s="82"/>
      <c r="S233" s="76"/>
      <c r="T233" s="76"/>
      <c r="U233" s="76"/>
      <c r="V233" s="76"/>
      <c r="AF233" s="76"/>
      <c r="AG233" s="76"/>
      <c r="AH233" s="76"/>
      <c r="AI233" s="76"/>
      <c r="AJ233" s="76"/>
      <c r="AK233" s="76"/>
      <c r="AM233" s="76"/>
    </row>
    <row r="234" spans="1:39" s="75" customFormat="1" x14ac:dyDescent="0.2">
      <c r="A234" s="76"/>
      <c r="E234" s="83"/>
      <c r="F234" s="83"/>
      <c r="G234" s="83"/>
      <c r="H234" s="84"/>
      <c r="I234" s="82"/>
      <c r="J234" s="82"/>
      <c r="S234" s="76"/>
      <c r="T234" s="76"/>
      <c r="U234" s="76"/>
      <c r="V234" s="76"/>
      <c r="AF234" s="76"/>
      <c r="AG234" s="76"/>
      <c r="AH234" s="76"/>
      <c r="AI234" s="76"/>
      <c r="AJ234" s="76"/>
      <c r="AK234" s="76"/>
      <c r="AM234" s="76"/>
    </row>
    <row r="235" spans="1:39" s="75" customFormat="1" x14ac:dyDescent="0.2">
      <c r="A235" s="76"/>
      <c r="E235" s="83"/>
      <c r="F235" s="83"/>
      <c r="G235" s="83"/>
      <c r="H235" s="84"/>
      <c r="I235" s="82"/>
      <c r="J235" s="82"/>
      <c r="S235" s="76"/>
      <c r="T235" s="76"/>
      <c r="U235" s="76"/>
      <c r="V235" s="76"/>
      <c r="AF235" s="76"/>
      <c r="AG235" s="76"/>
      <c r="AH235" s="76"/>
      <c r="AI235" s="76"/>
      <c r="AJ235" s="76"/>
      <c r="AK235" s="76"/>
      <c r="AM235" s="76"/>
    </row>
    <row r="236" spans="1:39" s="75" customFormat="1" x14ac:dyDescent="0.2">
      <c r="A236" s="76"/>
      <c r="E236" s="83"/>
      <c r="F236" s="83"/>
      <c r="G236" s="83"/>
      <c r="H236" s="84"/>
      <c r="I236" s="82"/>
      <c r="J236" s="82"/>
      <c r="S236" s="76"/>
      <c r="T236" s="76"/>
      <c r="U236" s="76"/>
      <c r="V236" s="76"/>
      <c r="AF236" s="76"/>
      <c r="AG236" s="76"/>
      <c r="AH236" s="76"/>
      <c r="AI236" s="76"/>
      <c r="AJ236" s="76"/>
      <c r="AK236" s="76"/>
      <c r="AM236" s="76"/>
    </row>
    <row r="237" spans="1:39" s="75" customFormat="1" x14ac:dyDescent="0.2">
      <c r="A237" s="76"/>
      <c r="E237" s="83"/>
      <c r="F237" s="83"/>
      <c r="G237" s="83"/>
      <c r="H237" s="84"/>
      <c r="I237" s="82"/>
      <c r="J237" s="82"/>
      <c r="S237" s="76"/>
      <c r="T237" s="76"/>
      <c r="U237" s="76"/>
      <c r="V237" s="76"/>
      <c r="AF237" s="76"/>
      <c r="AG237" s="76"/>
      <c r="AH237" s="76"/>
      <c r="AI237" s="76"/>
      <c r="AJ237" s="76"/>
      <c r="AK237" s="76"/>
      <c r="AM237" s="76"/>
    </row>
    <row r="238" spans="1:39" s="75" customFormat="1" x14ac:dyDescent="0.2">
      <c r="A238" s="76"/>
      <c r="E238" s="83"/>
      <c r="F238" s="83"/>
      <c r="G238" s="83"/>
      <c r="H238" s="84"/>
      <c r="I238" s="82"/>
      <c r="J238" s="82"/>
      <c r="S238" s="76"/>
      <c r="T238" s="76"/>
      <c r="U238" s="76"/>
      <c r="V238" s="76"/>
      <c r="AF238" s="76"/>
      <c r="AG238" s="76"/>
      <c r="AH238" s="76"/>
      <c r="AI238" s="76"/>
      <c r="AJ238" s="76"/>
      <c r="AK238" s="76"/>
      <c r="AM238" s="76"/>
    </row>
    <row r="239" spans="1:39" s="75" customFormat="1" x14ac:dyDescent="0.2">
      <c r="A239" s="76"/>
      <c r="E239" s="83"/>
      <c r="F239" s="83"/>
      <c r="G239" s="83"/>
      <c r="H239" s="84"/>
      <c r="I239" s="82"/>
      <c r="J239" s="82"/>
      <c r="S239" s="76"/>
      <c r="T239" s="76"/>
      <c r="U239" s="76"/>
      <c r="V239" s="76"/>
      <c r="AF239" s="76"/>
      <c r="AG239" s="76"/>
      <c r="AH239" s="76"/>
      <c r="AI239" s="76"/>
      <c r="AJ239" s="76"/>
      <c r="AK239" s="76"/>
      <c r="AM239" s="76"/>
    </row>
    <row r="240" spans="1:39" s="75" customFormat="1" x14ac:dyDescent="0.2">
      <c r="A240" s="76"/>
      <c r="E240" s="83"/>
      <c r="F240" s="83"/>
      <c r="G240" s="83"/>
      <c r="H240" s="84"/>
      <c r="I240" s="82"/>
      <c r="J240" s="82"/>
      <c r="S240" s="76"/>
      <c r="T240" s="76"/>
      <c r="U240" s="76"/>
      <c r="V240" s="76"/>
      <c r="AF240" s="76"/>
      <c r="AG240" s="76"/>
      <c r="AH240" s="76"/>
      <c r="AI240" s="76"/>
      <c r="AJ240" s="76"/>
      <c r="AK240" s="76"/>
      <c r="AM240" s="76"/>
    </row>
    <row r="241" spans="1:39" s="75" customFormat="1" x14ac:dyDescent="0.2">
      <c r="A241" s="76"/>
      <c r="E241" s="83"/>
      <c r="F241" s="83"/>
      <c r="G241" s="83"/>
      <c r="H241" s="84"/>
      <c r="I241" s="82"/>
      <c r="J241" s="82"/>
      <c r="S241" s="76"/>
      <c r="T241" s="76"/>
      <c r="U241" s="76"/>
      <c r="V241" s="76"/>
      <c r="AF241" s="76"/>
      <c r="AG241" s="76"/>
      <c r="AH241" s="76"/>
      <c r="AI241" s="76"/>
      <c r="AJ241" s="76"/>
      <c r="AK241" s="76"/>
      <c r="AM241" s="76"/>
    </row>
    <row r="242" spans="1:39" s="75" customFormat="1" x14ac:dyDescent="0.2">
      <c r="A242" s="76"/>
      <c r="E242" s="83"/>
      <c r="F242" s="83"/>
      <c r="G242" s="83"/>
      <c r="H242" s="84"/>
      <c r="I242" s="82"/>
      <c r="J242" s="82"/>
      <c r="S242" s="76"/>
      <c r="T242" s="76"/>
      <c r="U242" s="76"/>
      <c r="V242" s="76"/>
      <c r="AF242" s="76"/>
      <c r="AG242" s="76"/>
      <c r="AH242" s="76"/>
      <c r="AI242" s="76"/>
      <c r="AJ242" s="76"/>
      <c r="AK242" s="76"/>
      <c r="AM242" s="76"/>
    </row>
    <row r="243" spans="1:39" s="75" customFormat="1" x14ac:dyDescent="0.2">
      <c r="A243" s="76"/>
      <c r="E243" s="83"/>
      <c r="F243" s="83"/>
      <c r="G243" s="83"/>
      <c r="H243" s="84"/>
      <c r="I243" s="82"/>
      <c r="J243" s="82"/>
      <c r="S243" s="76"/>
      <c r="T243" s="76"/>
      <c r="U243" s="76"/>
      <c r="V243" s="76"/>
      <c r="AF243" s="76"/>
      <c r="AG243" s="76"/>
      <c r="AH243" s="76"/>
      <c r="AI243" s="76"/>
      <c r="AJ243" s="76"/>
      <c r="AK243" s="76"/>
      <c r="AM243" s="76"/>
    </row>
    <row r="244" spans="1:39" s="75" customFormat="1" x14ac:dyDescent="0.2">
      <c r="A244" s="76"/>
      <c r="E244" s="83"/>
      <c r="F244" s="83"/>
      <c r="G244" s="83"/>
      <c r="H244" s="84"/>
      <c r="I244" s="82"/>
      <c r="J244" s="82"/>
      <c r="S244" s="76"/>
      <c r="T244" s="76"/>
      <c r="U244" s="76"/>
      <c r="V244" s="76"/>
      <c r="AF244" s="76"/>
      <c r="AG244" s="76"/>
      <c r="AH244" s="76"/>
      <c r="AI244" s="76"/>
      <c r="AJ244" s="76"/>
      <c r="AK244" s="76"/>
      <c r="AM244" s="76"/>
    </row>
    <row r="245" spans="1:39" s="75" customFormat="1" x14ac:dyDescent="0.2">
      <c r="A245" s="76"/>
      <c r="E245" s="83"/>
      <c r="F245" s="83"/>
      <c r="G245" s="83"/>
      <c r="H245" s="84"/>
      <c r="I245" s="82"/>
      <c r="J245" s="82"/>
      <c r="S245" s="76"/>
      <c r="T245" s="76"/>
      <c r="U245" s="76"/>
      <c r="V245" s="76"/>
      <c r="AF245" s="76"/>
      <c r="AG245" s="76"/>
      <c r="AH245" s="76"/>
      <c r="AI245" s="76"/>
      <c r="AJ245" s="76"/>
      <c r="AK245" s="76"/>
      <c r="AM245" s="76"/>
    </row>
    <row r="246" spans="1:39" s="75" customFormat="1" x14ac:dyDescent="0.2">
      <c r="A246" s="76"/>
      <c r="E246" s="83"/>
      <c r="F246" s="83"/>
      <c r="G246" s="83"/>
      <c r="H246" s="84"/>
      <c r="I246" s="82"/>
      <c r="J246" s="82"/>
      <c r="S246" s="76"/>
      <c r="T246" s="76"/>
      <c r="U246" s="76"/>
      <c r="V246" s="76"/>
      <c r="AF246" s="76"/>
      <c r="AG246" s="76"/>
      <c r="AH246" s="76"/>
      <c r="AI246" s="76"/>
      <c r="AJ246" s="76"/>
      <c r="AK246" s="76"/>
      <c r="AM246" s="76"/>
    </row>
    <row r="247" spans="1:39" s="75" customFormat="1" x14ac:dyDescent="0.2">
      <c r="A247" s="76"/>
      <c r="E247" s="83"/>
      <c r="F247" s="83"/>
      <c r="G247" s="83"/>
      <c r="H247" s="84"/>
      <c r="I247" s="82"/>
      <c r="J247" s="82"/>
      <c r="S247" s="76"/>
      <c r="T247" s="76"/>
      <c r="U247" s="76"/>
      <c r="V247" s="76"/>
      <c r="AF247" s="76"/>
      <c r="AG247" s="76"/>
      <c r="AH247" s="76"/>
      <c r="AI247" s="76"/>
      <c r="AJ247" s="76"/>
      <c r="AK247" s="76"/>
      <c r="AM247" s="76"/>
    </row>
    <row r="248" spans="1:39" s="75" customFormat="1" x14ac:dyDescent="0.2">
      <c r="A248" s="76"/>
      <c r="E248" s="83"/>
      <c r="F248" s="83"/>
      <c r="G248" s="83"/>
      <c r="H248" s="84"/>
      <c r="I248" s="82"/>
      <c r="J248" s="82"/>
      <c r="S248" s="76"/>
      <c r="T248" s="76"/>
      <c r="U248" s="76"/>
      <c r="V248" s="76"/>
      <c r="AF248" s="76"/>
      <c r="AG248" s="76"/>
      <c r="AH248" s="76"/>
      <c r="AI248" s="76"/>
      <c r="AJ248" s="76"/>
      <c r="AK248" s="76"/>
      <c r="AM248" s="76"/>
    </row>
    <row r="249" spans="1:39" s="75" customFormat="1" x14ac:dyDescent="0.2">
      <c r="A249" s="76"/>
      <c r="E249" s="83"/>
      <c r="F249" s="83"/>
      <c r="G249" s="83"/>
      <c r="H249" s="84"/>
      <c r="I249" s="82"/>
      <c r="J249" s="82"/>
      <c r="S249" s="76"/>
      <c r="T249" s="76"/>
      <c r="U249" s="76"/>
      <c r="V249" s="76"/>
      <c r="AF249" s="76"/>
      <c r="AG249" s="76"/>
      <c r="AH249" s="76"/>
      <c r="AI249" s="76"/>
      <c r="AJ249" s="76"/>
      <c r="AK249" s="76"/>
      <c r="AM249" s="76"/>
    </row>
    <row r="250" spans="1:39" s="75" customFormat="1" x14ac:dyDescent="0.2">
      <c r="A250" s="76"/>
      <c r="E250" s="83"/>
      <c r="F250" s="83"/>
      <c r="G250" s="83"/>
      <c r="H250" s="84"/>
      <c r="I250" s="82"/>
      <c r="J250" s="82"/>
      <c r="S250" s="76"/>
      <c r="T250" s="76"/>
      <c r="U250" s="76"/>
      <c r="V250" s="76"/>
      <c r="AF250" s="76"/>
      <c r="AG250" s="76"/>
      <c r="AH250" s="76"/>
      <c r="AI250" s="76"/>
      <c r="AJ250" s="76"/>
      <c r="AK250" s="76"/>
      <c r="AM250" s="76"/>
    </row>
    <row r="251" spans="1:39" s="75" customFormat="1" x14ac:dyDescent="0.2">
      <c r="A251" s="76"/>
      <c r="E251" s="83"/>
      <c r="F251" s="83"/>
      <c r="G251" s="83"/>
      <c r="H251" s="84"/>
      <c r="I251" s="82"/>
      <c r="J251" s="82"/>
      <c r="S251" s="76"/>
      <c r="T251" s="76"/>
      <c r="U251" s="76"/>
      <c r="V251" s="76"/>
      <c r="AF251" s="76"/>
      <c r="AG251" s="76"/>
      <c r="AH251" s="76"/>
      <c r="AI251" s="76"/>
      <c r="AJ251" s="76"/>
      <c r="AK251" s="76"/>
      <c r="AM251" s="76"/>
    </row>
    <row r="252" spans="1:39" s="75" customFormat="1" x14ac:dyDescent="0.2">
      <c r="A252" s="76"/>
      <c r="E252" s="83"/>
      <c r="F252" s="83"/>
      <c r="G252" s="83"/>
      <c r="H252" s="84"/>
      <c r="I252" s="82"/>
      <c r="J252" s="82"/>
      <c r="S252" s="76"/>
      <c r="T252" s="76"/>
      <c r="U252" s="76"/>
      <c r="V252" s="76"/>
      <c r="AF252" s="76"/>
      <c r="AG252" s="76"/>
      <c r="AH252" s="76"/>
      <c r="AI252" s="76"/>
      <c r="AJ252" s="76"/>
      <c r="AK252" s="76"/>
      <c r="AM252" s="76"/>
    </row>
    <row r="253" spans="1:39" s="75" customFormat="1" x14ac:dyDescent="0.2">
      <c r="A253" s="76"/>
      <c r="E253" s="83"/>
      <c r="F253" s="83"/>
      <c r="G253" s="83"/>
      <c r="H253" s="84"/>
      <c r="I253" s="82"/>
      <c r="J253" s="82"/>
      <c r="S253" s="76"/>
      <c r="T253" s="76"/>
      <c r="U253" s="76"/>
      <c r="V253" s="76"/>
      <c r="AF253" s="76"/>
      <c r="AG253" s="76"/>
      <c r="AH253" s="76"/>
      <c r="AI253" s="76"/>
      <c r="AJ253" s="76"/>
      <c r="AK253" s="76"/>
      <c r="AM253" s="76"/>
    </row>
    <row r="254" spans="1:39" s="75" customFormat="1" x14ac:dyDescent="0.2">
      <c r="A254" s="76"/>
      <c r="E254" s="83"/>
      <c r="F254" s="83"/>
      <c r="G254" s="83"/>
      <c r="H254" s="84"/>
      <c r="I254" s="82"/>
      <c r="J254" s="82"/>
      <c r="S254" s="76"/>
      <c r="T254" s="76"/>
      <c r="U254" s="76"/>
      <c r="V254" s="76"/>
      <c r="AF254" s="76"/>
      <c r="AG254" s="76"/>
      <c r="AH254" s="76"/>
      <c r="AI254" s="76"/>
      <c r="AJ254" s="76"/>
      <c r="AK254" s="76"/>
      <c r="AM254" s="76"/>
    </row>
    <row r="255" spans="1:39" s="75" customFormat="1" x14ac:dyDescent="0.2">
      <c r="A255" s="76"/>
      <c r="E255" s="83"/>
      <c r="F255" s="83"/>
      <c r="G255" s="83"/>
      <c r="H255" s="84"/>
      <c r="I255" s="82"/>
      <c r="J255" s="82"/>
      <c r="S255" s="76"/>
      <c r="T255" s="76"/>
      <c r="U255" s="76"/>
      <c r="V255" s="76"/>
      <c r="AF255" s="76"/>
      <c r="AG255" s="76"/>
      <c r="AH255" s="76"/>
      <c r="AI255" s="76"/>
      <c r="AJ255" s="76"/>
      <c r="AK255" s="76"/>
      <c r="AM255" s="76"/>
    </row>
    <row r="256" spans="1:39" s="75" customFormat="1" x14ac:dyDescent="0.2">
      <c r="A256" s="76"/>
      <c r="E256" s="83"/>
      <c r="F256" s="83"/>
      <c r="G256" s="83"/>
      <c r="H256" s="84"/>
      <c r="I256" s="82"/>
      <c r="J256" s="82"/>
      <c r="S256" s="76"/>
      <c r="T256" s="76"/>
      <c r="U256" s="76"/>
      <c r="V256" s="76"/>
      <c r="AF256" s="76"/>
      <c r="AG256" s="76"/>
      <c r="AH256" s="76"/>
      <c r="AI256" s="76"/>
      <c r="AJ256" s="76"/>
      <c r="AK256" s="76"/>
      <c r="AM256" s="76"/>
    </row>
    <row r="257" spans="1:39" s="75" customFormat="1" x14ac:dyDescent="0.2">
      <c r="A257" s="76"/>
      <c r="E257" s="83"/>
      <c r="F257" s="83"/>
      <c r="G257" s="83"/>
      <c r="H257" s="84"/>
      <c r="I257" s="82"/>
      <c r="J257" s="82"/>
      <c r="S257" s="76"/>
      <c r="T257" s="76"/>
      <c r="U257" s="76"/>
      <c r="V257" s="76"/>
      <c r="AF257" s="76"/>
      <c r="AG257" s="76"/>
      <c r="AH257" s="76"/>
      <c r="AI257" s="76"/>
      <c r="AJ257" s="76"/>
      <c r="AK257" s="76"/>
      <c r="AM257" s="76"/>
    </row>
    <row r="258" spans="1:39" s="75" customFormat="1" x14ac:dyDescent="0.2">
      <c r="A258" s="76"/>
      <c r="E258" s="83"/>
      <c r="F258" s="83"/>
      <c r="G258" s="83"/>
      <c r="H258" s="84"/>
      <c r="I258" s="82"/>
      <c r="J258" s="82"/>
      <c r="S258" s="76"/>
      <c r="T258" s="76"/>
      <c r="U258" s="76"/>
      <c r="V258" s="76"/>
      <c r="AF258" s="76"/>
      <c r="AG258" s="76"/>
      <c r="AH258" s="76"/>
      <c r="AI258" s="76"/>
      <c r="AJ258" s="76"/>
      <c r="AK258" s="76"/>
      <c r="AM258" s="76"/>
    </row>
    <row r="259" spans="1:39" s="75" customFormat="1" x14ac:dyDescent="0.2">
      <c r="A259" s="76"/>
      <c r="E259" s="83"/>
      <c r="F259" s="83"/>
      <c r="G259" s="83"/>
      <c r="H259" s="84"/>
      <c r="I259" s="82"/>
      <c r="J259" s="82"/>
      <c r="S259" s="76"/>
      <c r="T259" s="76"/>
      <c r="U259" s="76"/>
      <c r="V259" s="76"/>
      <c r="AF259" s="76"/>
      <c r="AG259" s="76"/>
      <c r="AH259" s="76"/>
      <c r="AI259" s="76"/>
      <c r="AJ259" s="76"/>
      <c r="AK259" s="76"/>
      <c r="AM259" s="76"/>
    </row>
    <row r="260" spans="1:39" s="75" customFormat="1" x14ac:dyDescent="0.2">
      <c r="A260" s="76"/>
      <c r="E260" s="83"/>
      <c r="F260" s="83"/>
      <c r="G260" s="83"/>
      <c r="H260" s="84"/>
      <c r="I260" s="82"/>
      <c r="J260" s="82"/>
      <c r="S260" s="76"/>
      <c r="T260" s="76"/>
      <c r="U260" s="76"/>
      <c r="V260" s="76"/>
      <c r="AF260" s="76"/>
      <c r="AG260" s="76"/>
      <c r="AH260" s="76"/>
      <c r="AI260" s="76"/>
      <c r="AJ260" s="76"/>
      <c r="AK260" s="76"/>
      <c r="AM260" s="76"/>
    </row>
    <row r="261" spans="1:39" s="75" customFormat="1" x14ac:dyDescent="0.2">
      <c r="A261" s="76"/>
      <c r="E261" s="83"/>
      <c r="F261" s="83"/>
      <c r="G261" s="83"/>
      <c r="H261" s="84"/>
      <c r="I261" s="82"/>
      <c r="J261" s="82"/>
      <c r="S261" s="76"/>
      <c r="T261" s="76"/>
      <c r="U261" s="76"/>
      <c r="V261" s="76"/>
      <c r="AF261" s="76"/>
      <c r="AG261" s="76"/>
      <c r="AH261" s="76"/>
      <c r="AI261" s="76"/>
      <c r="AJ261" s="76"/>
      <c r="AK261" s="76"/>
      <c r="AM261" s="76"/>
    </row>
    <row r="262" spans="1:39" s="75" customFormat="1" x14ac:dyDescent="0.2">
      <c r="A262" s="76"/>
      <c r="E262" s="83"/>
      <c r="F262" s="83"/>
      <c r="G262" s="83"/>
      <c r="H262" s="84"/>
      <c r="I262" s="82"/>
      <c r="J262" s="82"/>
      <c r="S262" s="76"/>
      <c r="T262" s="76"/>
      <c r="U262" s="76"/>
      <c r="V262" s="76"/>
      <c r="AF262" s="76"/>
      <c r="AG262" s="76"/>
      <c r="AH262" s="76"/>
      <c r="AI262" s="76"/>
      <c r="AJ262" s="76"/>
      <c r="AK262" s="76"/>
      <c r="AM262" s="76"/>
    </row>
    <row r="263" spans="1:39" s="75" customFormat="1" x14ac:dyDescent="0.2">
      <c r="A263" s="76"/>
      <c r="E263" s="83"/>
      <c r="F263" s="83"/>
      <c r="G263" s="83"/>
      <c r="H263" s="84"/>
      <c r="I263" s="82"/>
      <c r="J263" s="82"/>
      <c r="S263" s="76"/>
      <c r="T263" s="76"/>
      <c r="U263" s="76"/>
      <c r="V263" s="76"/>
      <c r="AF263" s="76"/>
      <c r="AG263" s="76"/>
      <c r="AH263" s="76"/>
      <c r="AI263" s="76"/>
      <c r="AJ263" s="76"/>
      <c r="AK263" s="76"/>
      <c r="AM263" s="76"/>
    </row>
    <row r="264" spans="1:39" s="75" customFormat="1" x14ac:dyDescent="0.2">
      <c r="A264" s="76"/>
      <c r="E264" s="83"/>
      <c r="F264" s="83"/>
      <c r="G264" s="83"/>
      <c r="H264" s="84"/>
      <c r="I264" s="82"/>
      <c r="J264" s="82"/>
      <c r="S264" s="76"/>
      <c r="T264" s="76"/>
      <c r="U264" s="76"/>
      <c r="V264" s="76"/>
      <c r="AF264" s="76"/>
      <c r="AG264" s="76"/>
      <c r="AH264" s="76"/>
      <c r="AI264" s="76"/>
      <c r="AJ264" s="76"/>
      <c r="AK264" s="76"/>
      <c r="AM264" s="76"/>
    </row>
    <row r="265" spans="1:39" s="75" customFormat="1" x14ac:dyDescent="0.2">
      <c r="A265" s="76"/>
      <c r="E265" s="83"/>
      <c r="F265" s="83"/>
      <c r="G265" s="83"/>
      <c r="H265" s="84"/>
      <c r="I265" s="82"/>
      <c r="J265" s="82"/>
      <c r="S265" s="76"/>
      <c r="T265" s="76"/>
      <c r="U265" s="76"/>
      <c r="V265" s="76"/>
      <c r="AF265" s="76"/>
      <c r="AG265" s="76"/>
      <c r="AH265" s="76"/>
      <c r="AI265" s="76"/>
      <c r="AJ265" s="76"/>
      <c r="AK265" s="76"/>
      <c r="AM265" s="76"/>
    </row>
    <row r="266" spans="1:39" s="75" customFormat="1" x14ac:dyDescent="0.2">
      <c r="A266" s="76"/>
      <c r="E266" s="83"/>
      <c r="F266" s="83"/>
      <c r="G266" s="83"/>
      <c r="H266" s="84"/>
      <c r="I266" s="82"/>
      <c r="J266" s="82"/>
      <c r="S266" s="76"/>
      <c r="T266" s="76"/>
      <c r="U266" s="76"/>
      <c r="V266" s="76"/>
      <c r="AF266" s="76"/>
      <c r="AG266" s="76"/>
      <c r="AH266" s="76"/>
      <c r="AI266" s="76"/>
      <c r="AJ266" s="76"/>
      <c r="AK266" s="76"/>
      <c r="AM266" s="76"/>
    </row>
    <row r="267" spans="1:39" s="75" customFormat="1" x14ac:dyDescent="0.2">
      <c r="A267" s="76"/>
      <c r="E267" s="83"/>
      <c r="F267" s="83"/>
      <c r="G267" s="83"/>
      <c r="H267" s="84"/>
      <c r="I267" s="82"/>
      <c r="J267" s="82"/>
      <c r="S267" s="76"/>
      <c r="T267" s="76"/>
      <c r="U267" s="76"/>
      <c r="V267" s="76"/>
      <c r="AF267" s="76"/>
      <c r="AG267" s="76"/>
      <c r="AH267" s="76"/>
      <c r="AI267" s="76"/>
      <c r="AJ267" s="76"/>
      <c r="AK267" s="76"/>
      <c r="AM267" s="76"/>
    </row>
    <row r="268" spans="1:39" s="75" customFormat="1" x14ac:dyDescent="0.2">
      <c r="A268" s="76"/>
      <c r="E268" s="83"/>
      <c r="F268" s="83"/>
      <c r="G268" s="83"/>
      <c r="H268" s="84"/>
      <c r="I268" s="82"/>
      <c r="J268" s="82"/>
      <c r="S268" s="76"/>
      <c r="T268" s="76"/>
      <c r="U268" s="76"/>
      <c r="V268" s="76"/>
      <c r="AF268" s="76"/>
      <c r="AG268" s="76"/>
      <c r="AH268" s="76"/>
      <c r="AI268" s="76"/>
      <c r="AJ268" s="76"/>
      <c r="AK268" s="76"/>
      <c r="AM268" s="76"/>
    </row>
    <row r="269" spans="1:39" s="75" customFormat="1" x14ac:dyDescent="0.2">
      <c r="A269" s="76"/>
      <c r="E269" s="83"/>
      <c r="F269" s="83"/>
      <c r="G269" s="83"/>
      <c r="H269" s="84"/>
      <c r="I269" s="82"/>
      <c r="J269" s="82"/>
      <c r="S269" s="76"/>
      <c r="T269" s="76"/>
      <c r="U269" s="76"/>
      <c r="V269" s="76"/>
      <c r="AF269" s="76"/>
      <c r="AG269" s="76"/>
      <c r="AH269" s="76"/>
      <c r="AI269" s="76"/>
      <c r="AJ269" s="76"/>
      <c r="AK269" s="76"/>
      <c r="AM269" s="76"/>
    </row>
    <row r="270" spans="1:39" s="75" customFormat="1" x14ac:dyDescent="0.2">
      <c r="A270" s="76"/>
      <c r="E270" s="83"/>
      <c r="F270" s="83"/>
      <c r="G270" s="83"/>
      <c r="H270" s="84"/>
      <c r="I270" s="82"/>
      <c r="J270" s="82"/>
      <c r="S270" s="76"/>
      <c r="T270" s="76"/>
      <c r="U270" s="76"/>
      <c r="V270" s="76"/>
      <c r="AF270" s="76"/>
      <c r="AG270" s="76"/>
      <c r="AH270" s="76"/>
      <c r="AI270" s="76"/>
      <c r="AJ270" s="76"/>
      <c r="AK270" s="76"/>
      <c r="AM270" s="76"/>
    </row>
    <row r="271" spans="1:39" s="75" customFormat="1" x14ac:dyDescent="0.2">
      <c r="A271" s="76"/>
      <c r="E271" s="83"/>
      <c r="F271" s="83"/>
      <c r="G271" s="83"/>
      <c r="H271" s="84"/>
      <c r="I271" s="82"/>
      <c r="J271" s="82"/>
      <c r="S271" s="76"/>
      <c r="T271" s="76"/>
      <c r="U271" s="76"/>
      <c r="V271" s="76"/>
      <c r="AF271" s="76"/>
      <c r="AG271" s="76"/>
      <c r="AH271" s="76"/>
      <c r="AI271" s="76"/>
      <c r="AJ271" s="76"/>
      <c r="AK271" s="76"/>
      <c r="AM271" s="76"/>
    </row>
    <row r="272" spans="1:39" s="75" customFormat="1" x14ac:dyDescent="0.2">
      <c r="A272" s="76"/>
      <c r="E272" s="83"/>
      <c r="F272" s="83"/>
      <c r="G272" s="83"/>
      <c r="H272" s="84"/>
      <c r="I272" s="82"/>
      <c r="J272" s="82"/>
      <c r="S272" s="76"/>
      <c r="T272" s="76"/>
      <c r="U272" s="76"/>
      <c r="V272" s="76"/>
      <c r="AF272" s="76"/>
      <c r="AG272" s="76"/>
      <c r="AH272" s="76"/>
      <c r="AI272" s="76"/>
      <c r="AJ272" s="76"/>
      <c r="AK272" s="76"/>
      <c r="AM272" s="76"/>
    </row>
    <row r="273" spans="1:39" s="75" customFormat="1" x14ac:dyDescent="0.2">
      <c r="A273" s="76"/>
      <c r="E273" s="83"/>
      <c r="F273" s="83"/>
      <c r="G273" s="83"/>
      <c r="H273" s="84"/>
      <c r="I273" s="82"/>
      <c r="J273" s="82"/>
      <c r="S273" s="76"/>
      <c r="T273" s="76"/>
      <c r="U273" s="76"/>
      <c r="V273" s="76"/>
      <c r="AF273" s="76"/>
      <c r="AG273" s="76"/>
      <c r="AH273" s="76"/>
      <c r="AI273" s="76"/>
      <c r="AJ273" s="76"/>
      <c r="AK273" s="76"/>
      <c r="AM273" s="76"/>
    </row>
    <row r="274" spans="1:39" s="75" customFormat="1" x14ac:dyDescent="0.2">
      <c r="A274" s="76"/>
      <c r="E274" s="83"/>
      <c r="F274" s="83"/>
      <c r="G274" s="83"/>
      <c r="H274" s="84"/>
      <c r="I274" s="82"/>
      <c r="J274" s="82"/>
      <c r="S274" s="76"/>
      <c r="T274" s="76"/>
      <c r="U274" s="76"/>
      <c r="V274" s="76"/>
      <c r="AF274" s="76"/>
      <c r="AG274" s="76"/>
      <c r="AH274" s="76"/>
      <c r="AI274" s="76"/>
      <c r="AJ274" s="76"/>
      <c r="AK274" s="76"/>
      <c r="AM274" s="76"/>
    </row>
    <row r="275" spans="1:39" s="75" customFormat="1" x14ac:dyDescent="0.2">
      <c r="A275" s="76"/>
      <c r="E275" s="83"/>
      <c r="F275" s="83"/>
      <c r="G275" s="83"/>
      <c r="H275" s="84"/>
      <c r="I275" s="82"/>
      <c r="J275" s="82"/>
      <c r="S275" s="76"/>
      <c r="T275" s="76"/>
      <c r="U275" s="76"/>
      <c r="V275" s="76"/>
      <c r="AF275" s="76"/>
      <c r="AG275" s="76"/>
      <c r="AH275" s="76"/>
      <c r="AI275" s="76"/>
      <c r="AJ275" s="76"/>
      <c r="AK275" s="76"/>
      <c r="AM275" s="76"/>
    </row>
    <row r="276" spans="1:39" s="75" customFormat="1" x14ac:dyDescent="0.2">
      <c r="A276" s="76"/>
      <c r="E276" s="83"/>
      <c r="F276" s="83"/>
      <c r="G276" s="83"/>
      <c r="H276" s="84"/>
      <c r="I276" s="82"/>
      <c r="J276" s="82"/>
      <c r="S276" s="76"/>
      <c r="T276" s="76"/>
      <c r="U276" s="76"/>
      <c r="V276" s="76"/>
      <c r="AF276" s="76"/>
      <c r="AG276" s="76"/>
      <c r="AH276" s="76"/>
      <c r="AI276" s="76"/>
      <c r="AJ276" s="76"/>
      <c r="AK276" s="76"/>
      <c r="AM276" s="76"/>
    </row>
    <row r="277" spans="1:39" s="75" customFormat="1" x14ac:dyDescent="0.2">
      <c r="A277" s="76"/>
      <c r="E277" s="83"/>
      <c r="F277" s="83"/>
      <c r="G277" s="83"/>
      <c r="H277" s="84"/>
      <c r="I277" s="82"/>
      <c r="J277" s="82"/>
      <c r="S277" s="76"/>
      <c r="T277" s="76"/>
      <c r="U277" s="76"/>
      <c r="V277" s="76"/>
      <c r="AF277" s="76"/>
      <c r="AG277" s="76"/>
      <c r="AH277" s="76"/>
      <c r="AI277" s="76"/>
      <c r="AJ277" s="76"/>
      <c r="AK277" s="76"/>
      <c r="AM277" s="76"/>
    </row>
    <row r="278" spans="1:39" s="75" customFormat="1" x14ac:dyDescent="0.2">
      <c r="A278" s="76"/>
      <c r="E278" s="83"/>
      <c r="F278" s="83"/>
      <c r="G278" s="83"/>
      <c r="H278" s="84"/>
      <c r="I278" s="82"/>
      <c r="J278" s="82"/>
      <c r="S278" s="76"/>
      <c r="T278" s="76"/>
      <c r="U278" s="76"/>
      <c r="V278" s="76"/>
      <c r="AF278" s="76"/>
      <c r="AG278" s="76"/>
      <c r="AH278" s="76"/>
      <c r="AI278" s="76"/>
      <c r="AJ278" s="76"/>
      <c r="AK278" s="76"/>
      <c r="AM278" s="76"/>
    </row>
    <row r="279" spans="1:39" s="75" customFormat="1" x14ac:dyDescent="0.2">
      <c r="A279" s="76"/>
      <c r="E279" s="83"/>
      <c r="F279" s="83"/>
      <c r="G279" s="83"/>
      <c r="H279" s="84"/>
      <c r="I279" s="82"/>
      <c r="J279" s="82"/>
      <c r="S279" s="76"/>
      <c r="T279" s="76"/>
      <c r="U279" s="76"/>
      <c r="V279" s="76"/>
      <c r="AF279" s="76"/>
      <c r="AG279" s="76"/>
      <c r="AH279" s="76"/>
      <c r="AI279" s="76"/>
      <c r="AJ279" s="76"/>
      <c r="AK279" s="76"/>
      <c r="AM279" s="76"/>
    </row>
    <row r="280" spans="1:39" s="75" customFormat="1" x14ac:dyDescent="0.2">
      <c r="A280" s="76"/>
      <c r="E280" s="83"/>
      <c r="F280" s="83"/>
      <c r="G280" s="83"/>
      <c r="H280" s="84"/>
      <c r="I280" s="82"/>
      <c r="J280" s="82"/>
      <c r="S280" s="76"/>
      <c r="T280" s="76"/>
      <c r="U280" s="76"/>
      <c r="V280" s="76"/>
      <c r="AF280" s="76"/>
      <c r="AG280" s="76"/>
      <c r="AH280" s="76"/>
      <c r="AI280" s="76"/>
      <c r="AJ280" s="76"/>
      <c r="AK280" s="76"/>
      <c r="AM280" s="76"/>
    </row>
    <row r="281" spans="1:39" s="75" customFormat="1" x14ac:dyDescent="0.2">
      <c r="A281" s="76"/>
      <c r="E281" s="83"/>
      <c r="F281" s="83"/>
      <c r="G281" s="83"/>
      <c r="H281" s="84"/>
      <c r="I281" s="82"/>
      <c r="J281" s="82"/>
      <c r="S281" s="76"/>
      <c r="T281" s="76"/>
      <c r="U281" s="76"/>
      <c r="V281" s="76"/>
      <c r="AF281" s="76"/>
      <c r="AG281" s="76"/>
      <c r="AH281" s="76"/>
      <c r="AI281" s="76"/>
      <c r="AJ281" s="76"/>
      <c r="AK281" s="76"/>
      <c r="AM281" s="76"/>
    </row>
    <row r="282" spans="1:39" s="75" customFormat="1" x14ac:dyDescent="0.2">
      <c r="A282" s="76"/>
      <c r="E282" s="83"/>
      <c r="F282" s="83"/>
      <c r="G282" s="83"/>
      <c r="H282" s="84"/>
      <c r="I282" s="82"/>
      <c r="J282" s="82"/>
      <c r="S282" s="76"/>
      <c r="T282" s="76"/>
      <c r="U282" s="76"/>
      <c r="V282" s="76"/>
      <c r="AF282" s="76"/>
      <c r="AG282" s="76"/>
      <c r="AH282" s="76"/>
      <c r="AI282" s="76"/>
      <c r="AJ282" s="76"/>
      <c r="AK282" s="76"/>
      <c r="AM282" s="76"/>
    </row>
    <row r="283" spans="1:39" s="75" customFormat="1" x14ac:dyDescent="0.2">
      <c r="A283" s="76"/>
      <c r="E283" s="83"/>
      <c r="F283" s="83"/>
      <c r="G283" s="83"/>
      <c r="H283" s="84"/>
      <c r="I283" s="82"/>
      <c r="J283" s="82"/>
      <c r="S283" s="76"/>
      <c r="T283" s="76"/>
      <c r="U283" s="76"/>
      <c r="V283" s="76"/>
      <c r="AF283" s="76"/>
      <c r="AG283" s="76"/>
      <c r="AH283" s="76"/>
      <c r="AI283" s="76"/>
      <c r="AJ283" s="76"/>
      <c r="AK283" s="76"/>
      <c r="AM283" s="76"/>
    </row>
    <row r="284" spans="1:39" s="75" customFormat="1" x14ac:dyDescent="0.2">
      <c r="A284" s="76"/>
      <c r="E284" s="83"/>
      <c r="F284" s="83"/>
      <c r="G284" s="83"/>
      <c r="H284" s="84"/>
      <c r="I284" s="82"/>
      <c r="J284" s="82"/>
      <c r="S284" s="76"/>
      <c r="T284" s="76"/>
      <c r="U284" s="76"/>
      <c r="V284" s="76"/>
      <c r="AF284" s="76"/>
      <c r="AG284" s="76"/>
      <c r="AH284" s="76"/>
      <c r="AI284" s="76"/>
      <c r="AJ284" s="76"/>
      <c r="AK284" s="76"/>
      <c r="AM284" s="76"/>
    </row>
    <row r="285" spans="1:39" s="75" customFormat="1" x14ac:dyDescent="0.2">
      <c r="A285" s="76"/>
      <c r="E285" s="83"/>
      <c r="F285" s="83"/>
      <c r="G285" s="83"/>
      <c r="H285" s="84"/>
      <c r="I285" s="82"/>
      <c r="J285" s="82"/>
      <c r="S285" s="76"/>
      <c r="T285" s="76"/>
      <c r="U285" s="76"/>
      <c r="V285" s="76"/>
      <c r="AF285" s="76"/>
      <c r="AG285" s="76"/>
      <c r="AH285" s="76"/>
      <c r="AI285" s="76"/>
      <c r="AJ285" s="76"/>
      <c r="AK285" s="76"/>
      <c r="AM285" s="76"/>
    </row>
    <row r="286" spans="1:39" s="75" customFormat="1" x14ac:dyDescent="0.2">
      <c r="A286" s="76"/>
      <c r="E286" s="83"/>
      <c r="F286" s="83"/>
      <c r="G286" s="83"/>
      <c r="H286" s="84"/>
      <c r="I286" s="82"/>
      <c r="J286" s="82"/>
      <c r="S286" s="76"/>
      <c r="T286" s="76"/>
      <c r="U286" s="76"/>
      <c r="V286" s="76"/>
      <c r="AF286" s="76"/>
      <c r="AG286" s="76"/>
      <c r="AH286" s="76"/>
      <c r="AI286" s="76"/>
      <c r="AJ286" s="76"/>
      <c r="AK286" s="76"/>
      <c r="AM286" s="76"/>
    </row>
    <row r="287" spans="1:39" s="75" customFormat="1" x14ac:dyDescent="0.2">
      <c r="A287" s="76"/>
      <c r="E287" s="83"/>
      <c r="F287" s="83"/>
      <c r="G287" s="83"/>
      <c r="H287" s="84"/>
      <c r="I287" s="82"/>
      <c r="J287" s="82"/>
      <c r="S287" s="76"/>
      <c r="T287" s="76"/>
      <c r="U287" s="76"/>
      <c r="V287" s="76"/>
      <c r="AF287" s="76"/>
      <c r="AG287" s="76"/>
      <c r="AH287" s="76"/>
      <c r="AI287" s="76"/>
      <c r="AJ287" s="76"/>
      <c r="AK287" s="76"/>
      <c r="AM287" s="76"/>
    </row>
    <row r="288" spans="1:39" s="75" customFormat="1" x14ac:dyDescent="0.2">
      <c r="A288" s="76"/>
      <c r="E288" s="83"/>
      <c r="F288" s="83"/>
      <c r="G288" s="83"/>
      <c r="H288" s="84"/>
      <c r="I288" s="82"/>
      <c r="J288" s="82"/>
      <c r="S288" s="76"/>
      <c r="T288" s="76"/>
      <c r="U288" s="76"/>
      <c r="V288" s="76"/>
      <c r="AF288" s="76"/>
      <c r="AG288" s="76"/>
      <c r="AH288" s="76"/>
      <c r="AI288" s="76"/>
      <c r="AJ288" s="76"/>
      <c r="AK288" s="76"/>
      <c r="AM288" s="76"/>
    </row>
    <row r="289" spans="1:39" s="75" customFormat="1" x14ac:dyDescent="0.2">
      <c r="A289" s="76"/>
      <c r="E289" s="83"/>
      <c r="F289" s="83"/>
      <c r="G289" s="83"/>
      <c r="H289" s="84"/>
      <c r="I289" s="82"/>
      <c r="J289" s="82"/>
      <c r="S289" s="76"/>
      <c r="T289" s="76"/>
      <c r="U289" s="76"/>
      <c r="V289" s="76"/>
      <c r="AF289" s="76"/>
      <c r="AG289" s="76"/>
      <c r="AH289" s="76"/>
      <c r="AI289" s="76"/>
      <c r="AJ289" s="76"/>
      <c r="AK289" s="76"/>
      <c r="AM289" s="76"/>
    </row>
    <row r="290" spans="1:39" s="75" customFormat="1" x14ac:dyDescent="0.2">
      <c r="A290" s="76"/>
      <c r="E290" s="83"/>
      <c r="F290" s="83"/>
      <c r="G290" s="83"/>
      <c r="H290" s="84"/>
      <c r="I290" s="82"/>
      <c r="J290" s="82"/>
      <c r="S290" s="76"/>
      <c r="T290" s="76"/>
      <c r="U290" s="76"/>
      <c r="V290" s="76"/>
      <c r="AF290" s="76"/>
      <c r="AG290" s="76"/>
      <c r="AH290" s="76"/>
      <c r="AI290" s="76"/>
      <c r="AJ290" s="76"/>
      <c r="AK290" s="76"/>
      <c r="AM290" s="76"/>
    </row>
    <row r="291" spans="1:39" s="75" customFormat="1" x14ac:dyDescent="0.2">
      <c r="A291" s="76"/>
      <c r="E291" s="83"/>
      <c r="F291" s="83"/>
      <c r="G291" s="83"/>
      <c r="H291" s="84"/>
      <c r="I291" s="82"/>
      <c r="J291" s="82"/>
      <c r="S291" s="76"/>
      <c r="T291" s="76"/>
      <c r="U291" s="76"/>
      <c r="V291" s="76"/>
      <c r="AF291" s="76"/>
      <c r="AG291" s="76"/>
      <c r="AH291" s="76"/>
      <c r="AI291" s="76"/>
      <c r="AJ291" s="76"/>
      <c r="AK291" s="76"/>
      <c r="AM291" s="76"/>
    </row>
    <row r="292" spans="1:39" s="75" customFormat="1" x14ac:dyDescent="0.2">
      <c r="A292" s="76"/>
      <c r="E292" s="83"/>
      <c r="F292" s="83"/>
      <c r="G292" s="83"/>
      <c r="H292" s="84"/>
      <c r="I292" s="82"/>
      <c r="J292" s="82"/>
      <c r="S292" s="76"/>
      <c r="T292" s="76"/>
      <c r="U292" s="76"/>
      <c r="V292" s="76"/>
      <c r="AF292" s="76"/>
      <c r="AG292" s="76"/>
      <c r="AH292" s="76"/>
      <c r="AI292" s="76"/>
      <c r="AJ292" s="76"/>
      <c r="AK292" s="76"/>
      <c r="AM292" s="76"/>
    </row>
    <row r="293" spans="1:39" s="75" customFormat="1" x14ac:dyDescent="0.2">
      <c r="A293" s="76"/>
      <c r="E293" s="83"/>
      <c r="F293" s="83"/>
      <c r="G293" s="83"/>
      <c r="H293" s="84"/>
      <c r="I293" s="82"/>
      <c r="J293" s="82"/>
      <c r="S293" s="76"/>
      <c r="T293" s="76"/>
      <c r="U293" s="76"/>
      <c r="V293" s="76"/>
      <c r="AF293" s="76"/>
      <c r="AG293" s="76"/>
      <c r="AH293" s="76"/>
      <c r="AI293" s="76"/>
      <c r="AJ293" s="76"/>
      <c r="AK293" s="76"/>
      <c r="AM293" s="76"/>
    </row>
    <row r="294" spans="1:39" s="75" customFormat="1" x14ac:dyDescent="0.2">
      <c r="A294" s="76"/>
      <c r="E294" s="83"/>
      <c r="F294" s="83"/>
      <c r="G294" s="83"/>
      <c r="H294" s="84"/>
      <c r="I294" s="82"/>
      <c r="J294" s="82"/>
      <c r="S294" s="76"/>
      <c r="T294" s="76"/>
      <c r="U294" s="76"/>
      <c r="V294" s="76"/>
      <c r="AF294" s="76"/>
      <c r="AG294" s="76"/>
      <c r="AH294" s="76"/>
      <c r="AI294" s="76"/>
      <c r="AJ294" s="76"/>
      <c r="AK294" s="76"/>
      <c r="AM294" s="76"/>
    </row>
    <row r="295" spans="1:39" s="75" customFormat="1" x14ac:dyDescent="0.2">
      <c r="A295" s="76"/>
      <c r="E295" s="83"/>
      <c r="F295" s="83"/>
      <c r="G295" s="83"/>
      <c r="H295" s="84"/>
      <c r="I295" s="82"/>
      <c r="J295" s="82"/>
      <c r="S295" s="76"/>
      <c r="T295" s="76"/>
      <c r="U295" s="76"/>
      <c r="V295" s="76"/>
      <c r="AF295" s="76"/>
      <c r="AG295" s="76"/>
      <c r="AH295" s="76"/>
      <c r="AI295" s="76"/>
      <c r="AJ295" s="76"/>
      <c r="AK295" s="76"/>
      <c r="AM295" s="76"/>
    </row>
    <row r="296" spans="1:39" s="75" customFormat="1" x14ac:dyDescent="0.2">
      <c r="A296" s="76"/>
      <c r="E296" s="83"/>
      <c r="F296" s="83"/>
      <c r="G296" s="83"/>
      <c r="H296" s="84"/>
      <c r="I296" s="82"/>
      <c r="J296" s="82"/>
      <c r="S296" s="76"/>
      <c r="T296" s="76"/>
      <c r="U296" s="76"/>
      <c r="V296" s="76"/>
      <c r="AF296" s="76"/>
      <c r="AG296" s="76"/>
      <c r="AH296" s="76"/>
      <c r="AI296" s="76"/>
      <c r="AJ296" s="76"/>
      <c r="AK296" s="76"/>
      <c r="AM296" s="76"/>
    </row>
    <row r="297" spans="1:39" s="75" customFormat="1" x14ac:dyDescent="0.2">
      <c r="A297" s="76"/>
      <c r="E297" s="83"/>
      <c r="F297" s="83"/>
      <c r="G297" s="83"/>
      <c r="H297" s="84"/>
      <c r="I297" s="82"/>
      <c r="J297" s="82"/>
      <c r="S297" s="76"/>
      <c r="T297" s="76"/>
      <c r="U297" s="76"/>
      <c r="V297" s="76"/>
      <c r="AF297" s="76"/>
      <c r="AG297" s="76"/>
      <c r="AH297" s="76"/>
      <c r="AI297" s="76"/>
      <c r="AJ297" s="76"/>
      <c r="AK297" s="76"/>
      <c r="AM297" s="76"/>
    </row>
    <row r="298" spans="1:39" s="75" customFormat="1" x14ac:dyDescent="0.2">
      <c r="A298" s="76"/>
      <c r="E298" s="83"/>
      <c r="F298" s="83"/>
      <c r="G298" s="83"/>
      <c r="H298" s="84"/>
      <c r="I298" s="82"/>
      <c r="J298" s="82"/>
      <c r="S298" s="76"/>
      <c r="T298" s="76"/>
      <c r="U298" s="76"/>
      <c r="V298" s="76"/>
      <c r="AF298" s="76"/>
      <c r="AG298" s="76"/>
      <c r="AH298" s="76"/>
      <c r="AI298" s="76"/>
      <c r="AJ298" s="76"/>
      <c r="AK298" s="76"/>
      <c r="AM298" s="76"/>
    </row>
    <row r="299" spans="1:39" s="75" customFormat="1" x14ac:dyDescent="0.2">
      <c r="A299" s="76"/>
      <c r="E299" s="83"/>
      <c r="F299" s="83"/>
      <c r="G299" s="83"/>
      <c r="H299" s="84"/>
      <c r="I299" s="82"/>
      <c r="J299" s="82"/>
      <c r="S299" s="76"/>
      <c r="T299" s="76"/>
      <c r="U299" s="76"/>
      <c r="V299" s="76"/>
      <c r="AF299" s="76"/>
      <c r="AG299" s="76"/>
      <c r="AH299" s="76"/>
      <c r="AI299" s="76"/>
      <c r="AJ299" s="76"/>
      <c r="AK299" s="76"/>
      <c r="AM299" s="76"/>
    </row>
    <row r="300" spans="1:39" s="75" customFormat="1" x14ac:dyDescent="0.2">
      <c r="A300" s="76"/>
      <c r="E300" s="83"/>
      <c r="F300" s="83"/>
      <c r="G300" s="83"/>
      <c r="H300" s="84"/>
      <c r="I300" s="82"/>
      <c r="J300" s="82"/>
      <c r="S300" s="76"/>
      <c r="T300" s="76"/>
      <c r="U300" s="76"/>
      <c r="V300" s="76"/>
      <c r="AF300" s="76"/>
      <c r="AG300" s="76"/>
      <c r="AH300" s="76"/>
      <c r="AI300" s="76"/>
      <c r="AJ300" s="76"/>
      <c r="AK300" s="76"/>
      <c r="AM300" s="76"/>
    </row>
    <row r="301" spans="1:39" s="75" customFormat="1" x14ac:dyDescent="0.2">
      <c r="A301" s="76"/>
      <c r="E301" s="83"/>
      <c r="F301" s="83"/>
      <c r="G301" s="83"/>
      <c r="H301" s="84"/>
      <c r="I301" s="82"/>
      <c r="J301" s="82"/>
      <c r="S301" s="76"/>
      <c r="T301" s="76"/>
      <c r="U301" s="76"/>
      <c r="V301" s="76"/>
      <c r="AF301" s="76"/>
      <c r="AG301" s="76"/>
      <c r="AH301" s="76"/>
      <c r="AI301" s="76"/>
      <c r="AJ301" s="76"/>
      <c r="AK301" s="76"/>
      <c r="AM301" s="76"/>
    </row>
    <row r="302" spans="1:39" s="75" customFormat="1" x14ac:dyDescent="0.2">
      <c r="A302" s="76"/>
      <c r="E302" s="83"/>
      <c r="F302" s="83"/>
      <c r="G302" s="83"/>
      <c r="H302" s="84"/>
      <c r="I302" s="82"/>
      <c r="J302" s="82"/>
      <c r="S302" s="76"/>
      <c r="T302" s="76"/>
      <c r="U302" s="76"/>
      <c r="V302" s="76"/>
      <c r="AF302" s="76"/>
      <c r="AG302" s="76"/>
      <c r="AH302" s="76"/>
      <c r="AI302" s="76"/>
      <c r="AJ302" s="76"/>
      <c r="AK302" s="76"/>
      <c r="AM302" s="76"/>
    </row>
    <row r="303" spans="1:39" s="75" customFormat="1" x14ac:dyDescent="0.2">
      <c r="A303" s="76"/>
      <c r="E303" s="83"/>
      <c r="F303" s="83"/>
      <c r="G303" s="83"/>
      <c r="H303" s="84"/>
      <c r="I303" s="82"/>
      <c r="J303" s="82"/>
      <c r="S303" s="76"/>
      <c r="T303" s="76"/>
      <c r="U303" s="76"/>
      <c r="V303" s="76"/>
      <c r="AF303" s="76"/>
      <c r="AG303" s="76"/>
      <c r="AH303" s="76"/>
      <c r="AI303" s="76"/>
      <c r="AJ303" s="76"/>
      <c r="AK303" s="76"/>
      <c r="AM303" s="76"/>
    </row>
    <row r="304" spans="1:39" s="75" customFormat="1" x14ac:dyDescent="0.2">
      <c r="A304" s="76"/>
      <c r="E304" s="83"/>
      <c r="F304" s="83"/>
      <c r="G304" s="83"/>
      <c r="H304" s="84"/>
      <c r="I304" s="82"/>
      <c r="J304" s="82"/>
      <c r="S304" s="76"/>
      <c r="T304" s="76"/>
      <c r="U304" s="76"/>
      <c r="V304" s="76"/>
      <c r="AF304" s="76"/>
      <c r="AG304" s="76"/>
      <c r="AH304" s="76"/>
      <c r="AI304" s="76"/>
      <c r="AJ304" s="76"/>
      <c r="AK304" s="76"/>
      <c r="AM304" s="76"/>
    </row>
    <row r="305" spans="1:39" s="75" customFormat="1" x14ac:dyDescent="0.2">
      <c r="A305" s="76"/>
      <c r="E305" s="83"/>
      <c r="F305" s="83"/>
      <c r="G305" s="83"/>
      <c r="H305" s="84"/>
      <c r="I305" s="82"/>
      <c r="J305" s="82"/>
      <c r="S305" s="76"/>
      <c r="T305" s="76"/>
      <c r="U305" s="76"/>
      <c r="V305" s="76"/>
      <c r="AF305" s="76"/>
      <c r="AG305" s="76"/>
      <c r="AH305" s="76"/>
      <c r="AI305" s="76"/>
      <c r="AJ305" s="76"/>
      <c r="AK305" s="76"/>
      <c r="AM305" s="76"/>
    </row>
    <row r="306" spans="1:39" s="75" customFormat="1" x14ac:dyDescent="0.2">
      <c r="A306" s="76"/>
      <c r="E306" s="83"/>
      <c r="F306" s="83"/>
      <c r="G306" s="83"/>
      <c r="H306" s="84"/>
      <c r="I306" s="82"/>
      <c r="J306" s="82"/>
      <c r="S306" s="76"/>
      <c r="T306" s="76"/>
      <c r="U306" s="76"/>
      <c r="V306" s="76"/>
      <c r="AF306" s="76"/>
      <c r="AG306" s="76"/>
      <c r="AH306" s="76"/>
      <c r="AI306" s="76"/>
      <c r="AJ306" s="76"/>
      <c r="AK306" s="76"/>
      <c r="AM306" s="76"/>
    </row>
    <row r="307" spans="1:39" s="75" customFormat="1" x14ac:dyDescent="0.2">
      <c r="A307" s="76"/>
      <c r="E307" s="83"/>
      <c r="F307" s="83"/>
      <c r="G307" s="83"/>
      <c r="H307" s="84"/>
      <c r="I307" s="82"/>
      <c r="J307" s="82"/>
      <c r="S307" s="76"/>
      <c r="T307" s="76"/>
      <c r="U307" s="76"/>
      <c r="V307" s="76"/>
      <c r="AF307" s="76"/>
      <c r="AG307" s="76"/>
      <c r="AH307" s="76"/>
      <c r="AI307" s="76"/>
      <c r="AJ307" s="76"/>
      <c r="AK307" s="76"/>
      <c r="AM307" s="76"/>
    </row>
    <row r="308" spans="1:39" s="75" customFormat="1" x14ac:dyDescent="0.2">
      <c r="A308" s="76"/>
      <c r="E308" s="83"/>
      <c r="F308" s="83"/>
      <c r="G308" s="83"/>
      <c r="H308" s="84"/>
      <c r="I308" s="82"/>
      <c r="J308" s="82"/>
      <c r="S308" s="76"/>
      <c r="T308" s="76"/>
      <c r="U308" s="76"/>
      <c r="V308" s="76"/>
      <c r="AF308" s="76"/>
      <c r="AG308" s="76"/>
      <c r="AH308" s="76"/>
      <c r="AI308" s="76"/>
      <c r="AJ308" s="76"/>
      <c r="AK308" s="76"/>
      <c r="AM308" s="76"/>
    </row>
    <row r="309" spans="1:39" s="75" customFormat="1" x14ac:dyDescent="0.2">
      <c r="A309" s="76"/>
      <c r="E309" s="83"/>
      <c r="F309" s="83"/>
      <c r="G309" s="83"/>
      <c r="H309" s="84"/>
      <c r="I309" s="82"/>
      <c r="J309" s="82"/>
      <c r="S309" s="76"/>
      <c r="T309" s="76"/>
      <c r="U309" s="76"/>
      <c r="V309" s="76"/>
      <c r="AF309" s="76"/>
      <c r="AG309" s="76"/>
      <c r="AH309" s="76"/>
      <c r="AI309" s="76"/>
      <c r="AJ309" s="76"/>
      <c r="AK309" s="76"/>
      <c r="AM309" s="76"/>
    </row>
    <row r="310" spans="1:39" s="75" customFormat="1" x14ac:dyDescent="0.2">
      <c r="A310" s="76"/>
      <c r="E310" s="83"/>
      <c r="F310" s="83"/>
      <c r="G310" s="83"/>
      <c r="H310" s="84"/>
      <c r="I310" s="82"/>
      <c r="J310" s="82"/>
      <c r="S310" s="76"/>
      <c r="T310" s="76"/>
      <c r="U310" s="76"/>
      <c r="V310" s="76"/>
      <c r="AF310" s="76"/>
      <c r="AG310" s="76"/>
      <c r="AH310" s="76"/>
      <c r="AI310" s="76"/>
      <c r="AJ310" s="76"/>
      <c r="AK310" s="76"/>
      <c r="AM310" s="76"/>
    </row>
    <row r="311" spans="1:39" s="75" customFormat="1" x14ac:dyDescent="0.2">
      <c r="A311" s="76"/>
      <c r="E311" s="83"/>
      <c r="F311" s="83"/>
      <c r="G311" s="83"/>
      <c r="H311" s="84"/>
      <c r="I311" s="82"/>
      <c r="J311" s="82"/>
      <c r="S311" s="76"/>
      <c r="T311" s="76"/>
      <c r="U311" s="76"/>
      <c r="V311" s="76"/>
      <c r="AF311" s="76"/>
      <c r="AG311" s="76"/>
      <c r="AH311" s="76"/>
      <c r="AI311" s="76"/>
      <c r="AJ311" s="76"/>
      <c r="AK311" s="76"/>
      <c r="AM311" s="76"/>
    </row>
    <row r="312" spans="1:39" s="75" customFormat="1" x14ac:dyDescent="0.2">
      <c r="A312" s="76"/>
      <c r="E312" s="83"/>
      <c r="F312" s="83"/>
      <c r="G312" s="83"/>
      <c r="H312" s="84"/>
      <c r="I312" s="82"/>
      <c r="J312" s="82"/>
      <c r="S312" s="76"/>
      <c r="T312" s="76"/>
      <c r="U312" s="76"/>
      <c r="V312" s="76"/>
      <c r="AF312" s="76"/>
      <c r="AG312" s="76"/>
      <c r="AH312" s="76"/>
      <c r="AI312" s="76"/>
      <c r="AJ312" s="76"/>
      <c r="AK312" s="76"/>
      <c r="AM312" s="76"/>
    </row>
    <row r="313" spans="1:39" s="75" customFormat="1" x14ac:dyDescent="0.2">
      <c r="A313" s="76"/>
      <c r="E313" s="83"/>
      <c r="F313" s="83"/>
      <c r="G313" s="83"/>
      <c r="H313" s="84"/>
      <c r="I313" s="82"/>
      <c r="J313" s="82"/>
      <c r="S313" s="76"/>
      <c r="T313" s="76"/>
      <c r="U313" s="76"/>
      <c r="V313" s="76"/>
      <c r="AF313" s="76"/>
      <c r="AG313" s="76"/>
      <c r="AH313" s="76"/>
      <c r="AI313" s="76"/>
      <c r="AJ313" s="76"/>
      <c r="AK313" s="76"/>
      <c r="AM313" s="76"/>
    </row>
    <row r="314" spans="1:39" s="75" customFormat="1" x14ac:dyDescent="0.2">
      <c r="A314" s="76"/>
      <c r="E314" s="83"/>
      <c r="F314" s="83"/>
      <c r="G314" s="83"/>
      <c r="H314" s="84"/>
      <c r="I314" s="82"/>
      <c r="J314" s="82"/>
      <c r="S314" s="76"/>
      <c r="T314" s="76"/>
      <c r="U314" s="76"/>
      <c r="V314" s="76"/>
      <c r="AF314" s="76"/>
      <c r="AG314" s="76"/>
      <c r="AH314" s="76"/>
      <c r="AI314" s="76"/>
      <c r="AJ314" s="76"/>
      <c r="AK314" s="76"/>
      <c r="AM314" s="76"/>
    </row>
    <row r="315" spans="1:39" s="75" customFormat="1" x14ac:dyDescent="0.2">
      <c r="A315" s="76"/>
      <c r="E315" s="83"/>
      <c r="F315" s="83"/>
      <c r="G315" s="83"/>
      <c r="H315" s="84"/>
      <c r="I315" s="82"/>
      <c r="J315" s="82"/>
      <c r="S315" s="76"/>
      <c r="T315" s="76"/>
      <c r="U315" s="76"/>
      <c r="V315" s="76"/>
      <c r="AF315" s="76"/>
      <c r="AG315" s="76"/>
      <c r="AH315" s="76"/>
      <c r="AI315" s="76"/>
      <c r="AJ315" s="76"/>
      <c r="AK315" s="76"/>
      <c r="AM315" s="76"/>
    </row>
    <row r="316" spans="1:39" s="75" customFormat="1" x14ac:dyDescent="0.2">
      <c r="A316" s="76"/>
      <c r="E316" s="83"/>
      <c r="F316" s="83"/>
      <c r="G316" s="83"/>
      <c r="H316" s="84"/>
      <c r="I316" s="82"/>
      <c r="J316" s="82"/>
      <c r="S316" s="76"/>
      <c r="T316" s="76"/>
      <c r="U316" s="76"/>
      <c r="V316" s="76"/>
      <c r="AF316" s="76"/>
      <c r="AG316" s="76"/>
      <c r="AH316" s="76"/>
      <c r="AI316" s="76"/>
      <c r="AJ316" s="76"/>
      <c r="AK316" s="76"/>
      <c r="AM316" s="76"/>
    </row>
    <row r="317" spans="1:39" s="75" customFormat="1" x14ac:dyDescent="0.2">
      <c r="A317" s="76"/>
      <c r="E317" s="83"/>
      <c r="F317" s="83"/>
      <c r="G317" s="83"/>
      <c r="H317" s="84"/>
      <c r="I317" s="82"/>
      <c r="J317" s="82"/>
      <c r="S317" s="76"/>
      <c r="T317" s="76"/>
      <c r="U317" s="76"/>
      <c r="V317" s="76"/>
      <c r="AF317" s="76"/>
      <c r="AG317" s="76"/>
      <c r="AH317" s="76"/>
      <c r="AI317" s="76"/>
      <c r="AJ317" s="76"/>
      <c r="AK317" s="76"/>
      <c r="AM317" s="76"/>
    </row>
    <row r="318" spans="1:39" s="75" customFormat="1" x14ac:dyDescent="0.2">
      <c r="A318" s="76"/>
      <c r="E318" s="83"/>
      <c r="F318" s="83"/>
      <c r="G318" s="83"/>
      <c r="H318" s="84"/>
      <c r="I318" s="82"/>
      <c r="J318" s="82"/>
      <c r="S318" s="76"/>
      <c r="T318" s="76"/>
      <c r="U318" s="76"/>
      <c r="V318" s="76"/>
      <c r="AF318" s="76"/>
      <c r="AG318" s="76"/>
      <c r="AH318" s="76"/>
      <c r="AI318" s="76"/>
      <c r="AJ318" s="76"/>
      <c r="AK318" s="76"/>
      <c r="AM318" s="76"/>
    </row>
    <row r="319" spans="1:39" s="75" customFormat="1" x14ac:dyDescent="0.2">
      <c r="A319" s="76"/>
      <c r="E319" s="83"/>
      <c r="F319" s="83"/>
      <c r="G319" s="83"/>
      <c r="H319" s="84"/>
      <c r="I319" s="82"/>
      <c r="J319" s="82"/>
      <c r="S319" s="76"/>
      <c r="T319" s="76"/>
      <c r="U319" s="76"/>
      <c r="V319" s="76"/>
      <c r="AF319" s="76"/>
      <c r="AG319" s="76"/>
      <c r="AH319" s="76"/>
      <c r="AI319" s="76"/>
      <c r="AJ319" s="76"/>
      <c r="AK319" s="76"/>
      <c r="AM319" s="76"/>
    </row>
    <row r="320" spans="1:39" s="75" customFormat="1" x14ac:dyDescent="0.2">
      <c r="A320" s="76"/>
      <c r="E320" s="83"/>
      <c r="F320" s="83"/>
      <c r="G320" s="83"/>
      <c r="H320" s="84"/>
      <c r="I320" s="82"/>
      <c r="J320" s="82"/>
      <c r="S320" s="76"/>
      <c r="T320" s="76"/>
      <c r="U320" s="76"/>
      <c r="V320" s="76"/>
      <c r="AF320" s="76"/>
      <c r="AG320" s="76"/>
      <c r="AH320" s="76"/>
      <c r="AI320" s="76"/>
      <c r="AJ320" s="76"/>
      <c r="AK320" s="76"/>
      <c r="AM320" s="76"/>
    </row>
    <row r="321" spans="1:40" s="75" customFormat="1" x14ac:dyDescent="0.2">
      <c r="A321" s="76"/>
      <c r="E321" s="83"/>
      <c r="F321" s="83"/>
      <c r="G321" s="83"/>
      <c r="H321" s="84"/>
      <c r="I321" s="82"/>
      <c r="J321" s="82"/>
      <c r="S321" s="76"/>
      <c r="T321" s="76"/>
      <c r="U321" s="76"/>
      <c r="V321" s="76"/>
      <c r="AF321" s="76"/>
      <c r="AG321" s="76"/>
      <c r="AH321" s="76"/>
      <c r="AI321" s="76"/>
      <c r="AJ321" s="76"/>
      <c r="AK321" s="76"/>
      <c r="AM321" s="76"/>
    </row>
    <row r="322" spans="1:40" s="75" customFormat="1" x14ac:dyDescent="0.2">
      <c r="A322" s="76"/>
      <c r="E322" s="83"/>
      <c r="F322" s="83"/>
      <c r="G322" s="83"/>
      <c r="H322" s="84"/>
      <c r="I322" s="82"/>
      <c r="J322" s="82"/>
      <c r="S322" s="76"/>
      <c r="T322" s="76"/>
      <c r="U322" s="76"/>
      <c r="V322" s="76"/>
      <c r="AF322" s="76"/>
      <c r="AG322" s="76"/>
      <c r="AH322" s="76"/>
      <c r="AI322" s="76"/>
      <c r="AJ322" s="76"/>
      <c r="AK322" s="76"/>
      <c r="AM322" s="76"/>
    </row>
    <row r="323" spans="1:40" s="75" customFormat="1" x14ac:dyDescent="0.2">
      <c r="A323" s="76"/>
      <c r="E323" s="83"/>
      <c r="F323" s="83"/>
      <c r="G323" s="83"/>
      <c r="H323" s="84"/>
      <c r="I323" s="82"/>
      <c r="J323" s="82"/>
      <c r="S323" s="76"/>
      <c r="T323" s="76"/>
      <c r="U323" s="76"/>
      <c r="V323" s="76"/>
      <c r="AF323" s="76"/>
      <c r="AG323" s="76"/>
      <c r="AH323" s="76"/>
      <c r="AI323" s="76"/>
      <c r="AJ323" s="76"/>
      <c r="AK323" s="76"/>
      <c r="AM323" s="76"/>
    </row>
    <row r="324" spans="1:40" s="75" customFormat="1" x14ac:dyDescent="0.2">
      <c r="A324" s="76"/>
      <c r="E324" s="83"/>
      <c r="F324" s="83"/>
      <c r="G324" s="83"/>
      <c r="H324" s="84"/>
      <c r="I324" s="82"/>
      <c r="J324" s="82"/>
      <c r="S324" s="76"/>
      <c r="T324" s="76"/>
      <c r="U324" s="76"/>
      <c r="V324" s="76"/>
      <c r="AF324" s="76"/>
      <c r="AG324" s="76"/>
      <c r="AH324" s="76"/>
      <c r="AI324" s="76"/>
      <c r="AJ324" s="76"/>
      <c r="AK324" s="76"/>
      <c r="AM324" s="76"/>
    </row>
    <row r="325" spans="1:40" s="75" customFormat="1" x14ac:dyDescent="0.2">
      <c r="A325" s="76"/>
      <c r="E325" s="83"/>
      <c r="F325" s="83"/>
      <c r="G325" s="83"/>
      <c r="H325" s="84"/>
      <c r="I325" s="82"/>
      <c r="J325" s="82"/>
      <c r="S325" s="76"/>
      <c r="T325" s="76"/>
      <c r="U325" s="76"/>
      <c r="V325" s="76"/>
      <c r="AF325" s="76"/>
      <c r="AG325" s="76"/>
      <c r="AH325" s="76"/>
      <c r="AI325" s="76"/>
      <c r="AJ325" s="76"/>
      <c r="AK325" s="76"/>
      <c r="AM325" s="76"/>
    </row>
    <row r="326" spans="1:40" s="75" customFormat="1" x14ac:dyDescent="0.2">
      <c r="A326" s="76"/>
      <c r="E326" s="83"/>
      <c r="F326" s="83"/>
      <c r="G326" s="83"/>
      <c r="H326" s="84"/>
      <c r="I326" s="82"/>
      <c r="J326" s="82"/>
      <c r="S326" s="76"/>
      <c r="T326" s="76"/>
      <c r="U326" s="76"/>
      <c r="V326" s="76"/>
      <c r="AF326" s="76"/>
      <c r="AG326" s="76"/>
      <c r="AH326" s="76"/>
      <c r="AI326" s="76"/>
      <c r="AJ326" s="76"/>
      <c r="AK326" s="76"/>
      <c r="AM326" s="76"/>
    </row>
    <row r="327" spans="1:40" s="75" customFormat="1" x14ac:dyDescent="0.2">
      <c r="A327" s="76"/>
      <c r="E327" s="83"/>
      <c r="F327" s="83"/>
      <c r="G327" s="83"/>
      <c r="H327" s="84"/>
      <c r="I327" s="82"/>
      <c r="J327" s="82"/>
      <c r="S327" s="76"/>
      <c r="T327" s="76"/>
      <c r="U327" s="76"/>
      <c r="V327" s="76"/>
      <c r="AF327" s="76"/>
      <c r="AG327" s="76"/>
      <c r="AH327" s="76"/>
      <c r="AI327" s="76"/>
      <c r="AJ327" s="76"/>
      <c r="AK327" s="76"/>
      <c r="AM327" s="76"/>
    </row>
    <row r="328" spans="1:40" s="75" customFormat="1" x14ac:dyDescent="0.2">
      <c r="A328" s="76"/>
      <c r="E328" s="83"/>
      <c r="F328" s="83"/>
      <c r="G328" s="83"/>
      <c r="H328" s="84"/>
      <c r="I328" s="82"/>
      <c r="J328" s="82"/>
      <c r="S328" s="76"/>
      <c r="T328" s="76"/>
      <c r="U328" s="76"/>
      <c r="V328" s="76"/>
      <c r="AF328" s="76"/>
      <c r="AG328" s="76"/>
      <c r="AH328" s="76"/>
      <c r="AI328" s="76"/>
      <c r="AJ328" s="76"/>
      <c r="AK328" s="76"/>
      <c r="AM328" s="76"/>
    </row>
    <row r="329" spans="1:40" s="75" customFormat="1" x14ac:dyDescent="0.2">
      <c r="A329" s="76"/>
      <c r="E329" s="83"/>
      <c r="F329" s="83"/>
      <c r="G329" s="83"/>
      <c r="H329" s="84"/>
      <c r="I329" s="82"/>
      <c r="J329" s="82"/>
      <c r="S329" s="76"/>
      <c r="T329" s="76"/>
      <c r="U329" s="76"/>
      <c r="V329" s="76"/>
      <c r="AF329" s="76"/>
      <c r="AG329" s="76"/>
      <c r="AH329" s="76"/>
      <c r="AI329" s="76"/>
      <c r="AJ329" s="76"/>
      <c r="AK329" s="76"/>
      <c r="AM329" s="76"/>
    </row>
    <row r="330" spans="1:40" s="75" customFormat="1" x14ac:dyDescent="0.2">
      <c r="A330" s="76"/>
      <c r="E330" s="83"/>
      <c r="F330" s="83"/>
      <c r="G330" s="83"/>
      <c r="H330" s="84"/>
      <c r="I330" s="82"/>
      <c r="J330" s="82"/>
      <c r="S330" s="76"/>
      <c r="T330" s="76"/>
      <c r="U330" s="76"/>
      <c r="V330" s="76"/>
      <c r="AF330" s="76"/>
      <c r="AG330" s="76"/>
      <c r="AH330" s="76"/>
      <c r="AI330" s="76"/>
      <c r="AJ330" s="76"/>
      <c r="AK330" s="76"/>
      <c r="AM330" s="76"/>
    </row>
    <row r="331" spans="1:40" s="75" customFormat="1" x14ac:dyDescent="0.2">
      <c r="A331" s="76"/>
      <c r="E331" s="83"/>
      <c r="F331" s="83"/>
      <c r="G331" s="83"/>
      <c r="H331" s="84"/>
      <c r="I331" s="82"/>
      <c r="J331" s="82"/>
      <c r="S331" s="76"/>
      <c r="T331" s="76"/>
      <c r="U331" s="76"/>
      <c r="V331" s="76"/>
      <c r="AF331" s="76"/>
      <c r="AG331" s="76"/>
      <c r="AH331" s="76"/>
      <c r="AI331" s="76"/>
      <c r="AJ331" s="76"/>
      <c r="AK331" s="76"/>
      <c r="AM331" s="76"/>
    </row>
    <row r="332" spans="1:40" s="75" customFormat="1" x14ac:dyDescent="0.2">
      <c r="A332" s="76"/>
      <c r="E332" s="83"/>
      <c r="F332" s="83"/>
      <c r="G332" s="83"/>
      <c r="H332" s="84"/>
      <c r="I332" s="82"/>
      <c r="J332" s="82"/>
      <c r="S332" s="76"/>
      <c r="T332" s="76"/>
      <c r="U332" s="76"/>
      <c r="V332" s="76"/>
      <c r="AF332" s="76"/>
      <c r="AG332" s="76"/>
      <c r="AH332" s="76"/>
      <c r="AI332" s="76"/>
      <c r="AJ332" s="76"/>
      <c r="AK332" s="76"/>
      <c r="AM332" s="46"/>
      <c r="AN332" s="45"/>
    </row>
  </sheetData>
  <sheetProtection formatColumns="0" formatRows="0" insertRows="0" deleteRows="0" pivotTables="0"/>
  <phoneticPr fontId="8" type="noConversion"/>
  <conditionalFormatting sqref="AJ10:AJ96 O10:O96 Z10:Z96">
    <cfRule type="cellIs" dxfId="7" priority="5" stopIfTrue="1" operator="equal">
      <formula>"Crítico"</formula>
    </cfRule>
    <cfRule type="cellIs" dxfId="6" priority="9" stopIfTrue="1" operator="equal">
      <formula>"Alto"</formula>
    </cfRule>
    <cfRule type="cellIs" dxfId="5" priority="10" stopIfTrue="1" operator="equal">
      <formula>"Moderado"</formula>
    </cfRule>
    <cfRule type="cellIs" dxfId="4" priority="11" stopIfTrue="1" operator="equal">
      <formula>"Bajo"</formula>
    </cfRule>
  </conditionalFormatting>
  <conditionalFormatting sqref="AD10:AD96">
    <cfRule type="cellIs" dxfId="3" priority="1" stopIfTrue="1" operator="equal">
      <formula>"IV Crítico"</formula>
    </cfRule>
    <cfRule type="cellIs" dxfId="2" priority="2" stopIfTrue="1" operator="equal">
      <formula>"II Moderado"</formula>
    </cfRule>
    <cfRule type="cellIs" dxfId="1" priority="3" stopIfTrue="1" operator="equal">
      <formula>"I Bajo"</formula>
    </cfRule>
    <cfRule type="cellIs" dxfId="0" priority="4" stopIfTrue="1" operator="equal">
      <formula>"III Alto"</formula>
    </cfRule>
  </conditionalFormatting>
  <dataValidations count="18">
    <dataValidation type="list" allowBlank="1" showInputMessage="1" showErrorMessage="1" sqref="E10:E96">
      <formula1>INDIRECT(AM10)</formula1>
    </dataValidation>
    <dataValidation type="list" allowBlank="1" showInputMessage="1" showErrorMessage="1" sqref="I10:I96">
      <formula1>INDIRECT(AN10)</formula1>
    </dataValidation>
    <dataValidation type="list" allowBlank="1" showInputMessage="1" showErrorMessage="1" sqref="AH10:AH96 M10:M96 X10:X96">
      <formula1>Consequence</formula1>
    </dataValidation>
    <dataValidation type="list" allowBlank="1" showInputMessage="1" showErrorMessage="1" sqref="AI10:AI96 N10:N96 Y10:Y96">
      <formula1>Likelihood</formula1>
    </dataValidation>
    <dataValidation type="list" allowBlank="1" showInputMessage="1" showErrorMessage="1" sqref="AK10:AK96">
      <formula1>Action_Owner_Position</formula1>
    </dataValidation>
    <dataValidation type="list" allowBlank="1" showInputMessage="1" showErrorMessage="1" sqref="AC11:AC96">
      <formula1>"Yes, No"</formula1>
    </dataValidation>
    <dataValidation type="list" allowBlank="1" showInputMessage="1" showErrorMessage="1" sqref="AA10:AA96 P10:P96">
      <formula1>Status</formula1>
    </dataValidation>
    <dataValidation type="list" allowBlank="1" showInputMessage="1" showErrorMessage="1" sqref="AD10:AD96">
      <formula1>QA_Risk_Class</formula1>
    </dataValidation>
    <dataValidation type="list" allowBlank="1" showInputMessage="1" showErrorMessage="1" sqref="S10:S96">
      <formula1>Cause</formula1>
    </dataValidation>
    <dataValidation type="list" allowBlank="1" showInputMessage="1" showErrorMessage="1" sqref="U10:U96">
      <formula1>Control_Type</formula1>
    </dataValidation>
    <dataValidation type="list" allowBlank="1" showInputMessage="1" showErrorMessage="1" sqref="K10:K96">
      <formula1>Risk_Scenario_Owner_Position</formula1>
    </dataValidation>
    <dataValidation type="list" allowBlank="1" showInputMessage="1" showErrorMessage="1" sqref="H10:H96">
      <formula1>Category</formula1>
    </dataValidation>
    <dataValidation type="list" allowBlank="1" showInputMessage="1" showErrorMessage="1" sqref="J10:J96">
      <formula1>Source</formula1>
    </dataValidation>
    <dataValidation type="list" allowBlank="1" showInputMessage="1" showErrorMessage="1" sqref="F10:F96">
      <formula1>Operational_Status</formula1>
    </dataValidation>
    <dataValidation type="list" allowBlank="1" showInputMessage="1" showErrorMessage="1" sqref="D10:D96">
      <formula1>Hazard_Type</formula1>
    </dataValidation>
    <dataValidation type="list" allowBlank="1" showInputMessage="1" showErrorMessage="1" sqref="B10:B96">
      <formula1>Work_Area_Description</formula1>
    </dataValidation>
    <dataValidation type="list" allowBlank="1" showInputMessage="1" showErrorMessage="1" sqref="C10:C96">
      <formula1>SEG_Descriptions</formula1>
    </dataValidation>
    <dataValidation type="list" allowBlank="1" showInputMessage="1" showErrorMessage="1" sqref="AC10">
      <formula1>"Si, No"</formula1>
    </dataValidation>
  </dataValidations>
  <pageMargins left="0.35433070866141736" right="0.35433070866141736" top="0.98425196850393704" bottom="0.98425196850393704" header="0.51181102362204722" footer="0.51181102362204722"/>
  <pageSetup paperSize="9" scale="44" fitToWidth="2" pageOrder="overThenDown" orientation="landscape" r:id="rId1"/>
  <headerFooter alignWithMargins="0">
    <oddHeader>&amp;LPrinted: &amp;D at &amp;T&amp;C&amp;A</oddHeader>
    <oddFooter>&amp;L&amp;F&amp;C&amp;P of &amp;N</oddFooter>
  </headerFooter>
  <colBreaks count="1" manualBreakCount="1">
    <brk id="24" max="34"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X101"/>
  <sheetViews>
    <sheetView workbookViewId="0">
      <selection activeCell="A10" sqref="A10"/>
    </sheetView>
  </sheetViews>
  <sheetFormatPr baseColWidth="10" defaultColWidth="9.140625" defaultRowHeight="12.75" x14ac:dyDescent="0.2"/>
  <cols>
    <col min="1" max="1" width="27.5703125" bestFit="1" customWidth="1"/>
    <col min="2" max="2" width="14.5703125" bestFit="1" customWidth="1"/>
    <col min="3" max="3" width="16.7109375" bestFit="1" customWidth="1"/>
    <col min="4" max="47" width="9.140625" customWidth="1"/>
    <col min="48" max="51" width="0" hidden="1" customWidth="1"/>
  </cols>
  <sheetData>
    <row r="1" spans="1:50" x14ac:dyDescent="0.2">
      <c r="A1" s="1" t="s">
        <v>100</v>
      </c>
      <c r="B1" s="1" t="s">
        <v>96</v>
      </c>
      <c r="C1" s="1" t="s">
        <v>101</v>
      </c>
    </row>
    <row r="2" spans="1:50" x14ac:dyDescent="0.2">
      <c r="A2" s="263" t="s">
        <v>1611</v>
      </c>
      <c r="B2" t="s">
        <v>103</v>
      </c>
      <c r="C2" s="6"/>
    </row>
    <row r="3" spans="1:50" x14ac:dyDescent="0.2">
      <c r="A3" s="267" t="s">
        <v>1612</v>
      </c>
      <c r="B3" t="s">
        <v>105</v>
      </c>
      <c r="C3" s="6"/>
    </row>
    <row r="4" spans="1:50" x14ac:dyDescent="0.2">
      <c r="A4" s="267" t="s">
        <v>1615</v>
      </c>
      <c r="B4" t="s">
        <v>107</v>
      </c>
      <c r="C4" s="6"/>
    </row>
    <row r="5" spans="1:50" x14ac:dyDescent="0.2">
      <c r="A5" s="263" t="s">
        <v>1616</v>
      </c>
      <c r="B5" t="s">
        <v>109</v>
      </c>
      <c r="C5" s="6"/>
    </row>
    <row r="6" spans="1:50" x14ac:dyDescent="0.2">
      <c r="A6" s="263" t="s">
        <v>1617</v>
      </c>
      <c r="B6" t="s">
        <v>111</v>
      </c>
      <c r="C6" s="6"/>
    </row>
    <row r="7" spans="1:50" x14ac:dyDescent="0.2">
      <c r="A7" s="263" t="s">
        <v>1618</v>
      </c>
      <c r="B7" t="s">
        <v>113</v>
      </c>
      <c r="C7" s="6"/>
    </row>
    <row r="8" spans="1:50" x14ac:dyDescent="0.2">
      <c r="A8" s="263" t="s">
        <v>1619</v>
      </c>
      <c r="B8" t="s">
        <v>116</v>
      </c>
      <c r="C8" s="6"/>
    </row>
    <row r="9" spans="1:50" x14ac:dyDescent="0.2">
      <c r="A9" s="263" t="s">
        <v>1620</v>
      </c>
      <c r="B9" t="s">
        <v>118</v>
      </c>
      <c r="C9" s="6"/>
    </row>
    <row r="10" spans="1:50" x14ac:dyDescent="0.2">
      <c r="A10" s="3" t="s">
        <v>696</v>
      </c>
      <c r="B10" t="s">
        <v>114</v>
      </c>
      <c r="C10" s="6"/>
    </row>
    <row r="11" spans="1:50" x14ac:dyDescent="0.2">
      <c r="A11" s="263" t="s">
        <v>1621</v>
      </c>
      <c r="B11" t="s">
        <v>120</v>
      </c>
      <c r="C11" s="6"/>
    </row>
    <row r="12" spans="1:50" x14ac:dyDescent="0.2">
      <c r="A12" s="263" t="s">
        <v>1622</v>
      </c>
      <c r="B12" t="s">
        <v>122</v>
      </c>
      <c r="C12" s="6"/>
    </row>
    <row r="13" spans="1:50" x14ac:dyDescent="0.2">
      <c r="A13" s="263" t="s">
        <v>1623</v>
      </c>
      <c r="B13" t="s">
        <v>123</v>
      </c>
      <c r="C13" s="6" t="s">
        <v>124</v>
      </c>
    </row>
    <row r="14" spans="1:50" x14ac:dyDescent="0.2">
      <c r="A14" t="s">
        <v>125</v>
      </c>
      <c r="B14" t="s">
        <v>126</v>
      </c>
      <c r="C14" s="6"/>
    </row>
    <row r="15" spans="1:50" x14ac:dyDescent="0.2">
      <c r="A15" s="263" t="s">
        <v>1624</v>
      </c>
      <c r="B15" t="s">
        <v>128</v>
      </c>
      <c r="C15" s="6"/>
      <c r="AV15" s="76"/>
      <c r="AW15" s="76"/>
      <c r="AX15" s="76"/>
    </row>
    <row r="16" spans="1:50" x14ac:dyDescent="0.2">
      <c r="A16" s="263" t="s">
        <v>1613</v>
      </c>
      <c r="B16" t="s">
        <v>129</v>
      </c>
      <c r="C16" s="6" t="s">
        <v>124</v>
      </c>
      <c r="AV16" s="76"/>
      <c r="AW16" s="76"/>
      <c r="AX16" s="76"/>
    </row>
    <row r="17" spans="1:50" x14ac:dyDescent="0.2">
      <c r="A17" s="263" t="s">
        <v>1625</v>
      </c>
      <c r="B17" t="s">
        <v>131</v>
      </c>
      <c r="C17" s="6"/>
      <c r="AV17" s="76"/>
      <c r="AW17" s="76"/>
      <c r="AX17" s="76"/>
    </row>
    <row r="18" spans="1:50" x14ac:dyDescent="0.2">
      <c r="A18" s="268" t="s">
        <v>1614</v>
      </c>
      <c r="B18" t="s">
        <v>133</v>
      </c>
      <c r="C18" s="6"/>
      <c r="AV18" s="76"/>
      <c r="AW18" s="76"/>
      <c r="AX18" s="76"/>
    </row>
    <row r="19" spans="1:50" x14ac:dyDescent="0.2">
      <c r="A19" s="263" t="s">
        <v>1626</v>
      </c>
      <c r="B19" t="s">
        <v>135</v>
      </c>
      <c r="C19" s="6"/>
      <c r="AV19" s="76"/>
      <c r="AW19" s="76"/>
      <c r="AX19" s="76"/>
    </row>
    <row r="20" spans="1:50" x14ac:dyDescent="0.2">
      <c r="A20" s="263" t="s">
        <v>1627</v>
      </c>
      <c r="B20" t="s">
        <v>137</v>
      </c>
      <c r="C20" s="6"/>
      <c r="AV20" s="76"/>
      <c r="AW20" s="76"/>
      <c r="AX20" s="76"/>
    </row>
    <row r="21" spans="1:50" x14ac:dyDescent="0.2">
      <c r="AV21" s="76"/>
      <c r="AW21" s="76"/>
      <c r="AX21" s="76"/>
    </row>
    <row r="22" spans="1:50" x14ac:dyDescent="0.2">
      <c r="AV22" s="76"/>
      <c r="AW22" s="76"/>
      <c r="AX22" s="76"/>
    </row>
    <row r="23" spans="1:50" x14ac:dyDescent="0.2">
      <c r="AV23" s="76"/>
      <c r="AW23" s="76"/>
      <c r="AX23" s="76"/>
    </row>
    <row r="24" spans="1:50" x14ac:dyDescent="0.2">
      <c r="AV24" s="76"/>
      <c r="AW24" s="76"/>
      <c r="AX24" s="76"/>
    </row>
    <row r="25" spans="1:50" x14ac:dyDescent="0.2">
      <c r="AV25" s="76"/>
      <c r="AW25" s="76"/>
      <c r="AX25" s="76"/>
    </row>
    <row r="26" spans="1:50" x14ac:dyDescent="0.2">
      <c r="AV26" s="76"/>
      <c r="AW26" s="76"/>
      <c r="AX26" s="76"/>
    </row>
    <row r="27" spans="1:50" x14ac:dyDescent="0.2">
      <c r="AV27" s="76"/>
      <c r="AW27" s="76"/>
      <c r="AX27" s="76"/>
    </row>
    <row r="28" spans="1:50" x14ac:dyDescent="0.2">
      <c r="AV28" s="76"/>
      <c r="AW28" s="76"/>
      <c r="AX28" s="76"/>
    </row>
    <row r="29" spans="1:50" x14ac:dyDescent="0.2">
      <c r="AV29" s="76"/>
      <c r="AW29" s="76"/>
      <c r="AX29" s="76"/>
    </row>
    <row r="30" spans="1:50" x14ac:dyDescent="0.2">
      <c r="AV30" s="76"/>
      <c r="AW30" s="76"/>
      <c r="AX30" s="76"/>
    </row>
    <row r="31" spans="1:50" x14ac:dyDescent="0.2">
      <c r="AV31" s="76"/>
      <c r="AW31" s="76"/>
      <c r="AX31" s="76"/>
    </row>
    <row r="32" spans="1:50" x14ac:dyDescent="0.2">
      <c r="AV32" s="76"/>
      <c r="AW32" s="76"/>
      <c r="AX32" s="76"/>
    </row>
    <row r="33" spans="48:50" x14ac:dyDescent="0.2">
      <c r="AV33" s="76"/>
      <c r="AW33" s="76"/>
      <c r="AX33" s="76"/>
    </row>
    <row r="34" spans="48:50" x14ac:dyDescent="0.2">
      <c r="AV34" s="76"/>
      <c r="AW34" s="76"/>
      <c r="AX34" s="76"/>
    </row>
    <row r="35" spans="48:50" x14ac:dyDescent="0.2">
      <c r="AV35" s="76"/>
      <c r="AW35" s="76"/>
      <c r="AX35" s="76"/>
    </row>
    <row r="36" spans="48:50" x14ac:dyDescent="0.2">
      <c r="AV36" s="76"/>
      <c r="AW36" s="76"/>
      <c r="AX36" s="76"/>
    </row>
    <row r="37" spans="48:50" x14ac:dyDescent="0.2">
      <c r="AV37" s="76"/>
      <c r="AW37" s="76"/>
      <c r="AX37" s="76"/>
    </row>
    <row r="38" spans="48:50" x14ac:dyDescent="0.2">
      <c r="AV38" s="76"/>
      <c r="AW38" s="76"/>
      <c r="AX38" s="76"/>
    </row>
    <row r="39" spans="48:50" x14ac:dyDescent="0.2">
      <c r="AV39" s="76"/>
      <c r="AW39" s="76"/>
      <c r="AX39" s="76"/>
    </row>
    <row r="40" spans="48:50" x14ac:dyDescent="0.2">
      <c r="AV40" s="76"/>
      <c r="AW40" s="76"/>
      <c r="AX40" s="76"/>
    </row>
    <row r="41" spans="48:50" x14ac:dyDescent="0.2">
      <c r="AV41" s="76"/>
      <c r="AW41" s="76"/>
      <c r="AX41" s="76"/>
    </row>
    <row r="42" spans="48:50" x14ac:dyDescent="0.2">
      <c r="AV42" s="76"/>
      <c r="AW42" s="76"/>
      <c r="AX42" s="76"/>
    </row>
    <row r="43" spans="48:50" x14ac:dyDescent="0.2">
      <c r="AV43" s="76"/>
      <c r="AW43" s="76"/>
      <c r="AX43" s="76"/>
    </row>
    <row r="44" spans="48:50" x14ac:dyDescent="0.2">
      <c r="AV44" s="76"/>
      <c r="AW44" s="76"/>
      <c r="AX44" s="76"/>
    </row>
    <row r="45" spans="48:50" x14ac:dyDescent="0.2">
      <c r="AV45" s="76"/>
      <c r="AW45" s="76"/>
      <c r="AX45" s="76"/>
    </row>
    <row r="46" spans="48:50" x14ac:dyDescent="0.2">
      <c r="AV46" s="76"/>
      <c r="AW46" s="76"/>
      <c r="AX46" s="76"/>
    </row>
    <row r="47" spans="48:50" x14ac:dyDescent="0.2">
      <c r="AV47" s="76"/>
      <c r="AW47" s="76"/>
      <c r="AX47" s="76"/>
    </row>
    <row r="48" spans="48:50" x14ac:dyDescent="0.2">
      <c r="AV48" s="76"/>
      <c r="AW48" s="76"/>
      <c r="AX48" s="76"/>
    </row>
    <row r="49" spans="48:50" x14ac:dyDescent="0.2">
      <c r="AV49" s="76"/>
      <c r="AW49" s="76"/>
      <c r="AX49" s="76"/>
    </row>
    <row r="50" spans="48:50" x14ac:dyDescent="0.2">
      <c r="AV50" s="76"/>
      <c r="AW50" s="76"/>
      <c r="AX50" s="76"/>
    </row>
    <row r="51" spans="48:50" x14ac:dyDescent="0.2">
      <c r="AV51" s="76"/>
      <c r="AW51" s="76"/>
      <c r="AX51" s="76"/>
    </row>
    <row r="52" spans="48:50" x14ac:dyDescent="0.2">
      <c r="AV52" s="76"/>
      <c r="AW52" s="76"/>
      <c r="AX52" s="76"/>
    </row>
    <row r="53" spans="48:50" x14ac:dyDescent="0.2">
      <c r="AV53" s="76"/>
      <c r="AW53" s="76"/>
      <c r="AX53" s="76"/>
    </row>
    <row r="54" spans="48:50" x14ac:dyDescent="0.2">
      <c r="AV54" s="76"/>
      <c r="AW54" s="76"/>
      <c r="AX54" s="76"/>
    </row>
    <row r="55" spans="48:50" x14ac:dyDescent="0.2">
      <c r="AV55" s="76"/>
      <c r="AW55" s="76"/>
      <c r="AX55" s="76"/>
    </row>
    <row r="56" spans="48:50" x14ac:dyDescent="0.2">
      <c r="AV56" s="76"/>
      <c r="AW56" s="76"/>
      <c r="AX56" s="76"/>
    </row>
    <row r="57" spans="48:50" x14ac:dyDescent="0.2">
      <c r="AV57" s="76"/>
      <c r="AW57" s="76"/>
      <c r="AX57" s="76"/>
    </row>
    <row r="58" spans="48:50" x14ac:dyDescent="0.2">
      <c r="AV58" s="76"/>
      <c r="AW58" s="76"/>
      <c r="AX58" s="76"/>
    </row>
    <row r="59" spans="48:50" x14ac:dyDescent="0.2">
      <c r="AV59" s="76"/>
      <c r="AW59" s="76"/>
      <c r="AX59" s="76"/>
    </row>
    <row r="60" spans="48:50" x14ac:dyDescent="0.2">
      <c r="AV60" s="76"/>
      <c r="AW60" s="76"/>
      <c r="AX60" s="76"/>
    </row>
    <row r="61" spans="48:50" x14ac:dyDescent="0.2">
      <c r="AV61" s="76"/>
      <c r="AW61" s="76"/>
      <c r="AX61" s="76"/>
    </row>
    <row r="62" spans="48:50" x14ac:dyDescent="0.2">
      <c r="AV62" s="76"/>
      <c r="AW62" s="76"/>
      <c r="AX62" s="76"/>
    </row>
    <row r="63" spans="48:50" x14ac:dyDescent="0.2">
      <c r="AV63" s="76"/>
      <c r="AW63" s="76"/>
      <c r="AX63" s="76"/>
    </row>
    <row r="64" spans="48:50" x14ac:dyDescent="0.2">
      <c r="AV64" s="76"/>
      <c r="AW64" s="76"/>
      <c r="AX64" s="76"/>
    </row>
    <row r="65" spans="48:50" x14ac:dyDescent="0.2">
      <c r="AV65" s="76"/>
      <c r="AW65" s="76"/>
      <c r="AX65" s="76"/>
    </row>
    <row r="66" spans="48:50" x14ac:dyDescent="0.2">
      <c r="AV66" s="76"/>
      <c r="AW66" s="76"/>
      <c r="AX66" s="76"/>
    </row>
    <row r="67" spans="48:50" x14ac:dyDescent="0.2">
      <c r="AV67" s="76"/>
      <c r="AW67" s="76"/>
      <c r="AX67" s="76"/>
    </row>
    <row r="68" spans="48:50" x14ac:dyDescent="0.2">
      <c r="AV68" s="76"/>
      <c r="AW68" s="76"/>
      <c r="AX68" s="76"/>
    </row>
    <row r="69" spans="48:50" x14ac:dyDescent="0.2">
      <c r="AV69" s="76"/>
      <c r="AW69" s="76"/>
      <c r="AX69" s="76"/>
    </row>
    <row r="70" spans="48:50" x14ac:dyDescent="0.2">
      <c r="AV70" s="76"/>
      <c r="AW70" s="76"/>
      <c r="AX70" s="76"/>
    </row>
    <row r="71" spans="48:50" x14ac:dyDescent="0.2">
      <c r="AV71" s="76"/>
      <c r="AW71" s="76"/>
      <c r="AX71" s="76"/>
    </row>
    <row r="72" spans="48:50" x14ac:dyDescent="0.2">
      <c r="AV72" s="76"/>
      <c r="AW72" s="76"/>
      <c r="AX72" s="76"/>
    </row>
    <row r="73" spans="48:50" x14ac:dyDescent="0.2">
      <c r="AV73" s="76"/>
      <c r="AW73" s="76"/>
      <c r="AX73" s="76"/>
    </row>
    <row r="74" spans="48:50" x14ac:dyDescent="0.2">
      <c r="AV74" s="76"/>
      <c r="AW74" s="76"/>
      <c r="AX74" s="76"/>
    </row>
    <row r="75" spans="48:50" x14ac:dyDescent="0.2">
      <c r="AV75" s="76"/>
      <c r="AW75" s="76"/>
      <c r="AX75" s="76"/>
    </row>
    <row r="76" spans="48:50" x14ac:dyDescent="0.2">
      <c r="AV76" s="76"/>
      <c r="AW76" s="76"/>
      <c r="AX76" s="76"/>
    </row>
    <row r="77" spans="48:50" x14ac:dyDescent="0.2">
      <c r="AV77" s="76"/>
      <c r="AW77" s="76"/>
      <c r="AX77" s="76"/>
    </row>
    <row r="78" spans="48:50" x14ac:dyDescent="0.2">
      <c r="AV78" s="76"/>
      <c r="AW78" s="76"/>
      <c r="AX78" s="76"/>
    </row>
    <row r="79" spans="48:50" x14ac:dyDescent="0.2">
      <c r="AV79" s="76"/>
      <c r="AW79" s="76"/>
      <c r="AX79" s="76"/>
    </row>
    <row r="80" spans="48:50" x14ac:dyDescent="0.2">
      <c r="AV80" s="76"/>
      <c r="AW80" s="76"/>
      <c r="AX80" s="76"/>
    </row>
    <row r="81" spans="48:50" x14ac:dyDescent="0.2">
      <c r="AV81" s="76"/>
      <c r="AW81" s="76"/>
      <c r="AX81" s="76"/>
    </row>
    <row r="82" spans="48:50" x14ac:dyDescent="0.2">
      <c r="AV82" s="76"/>
      <c r="AW82" s="76"/>
      <c r="AX82" s="76"/>
    </row>
    <row r="83" spans="48:50" x14ac:dyDescent="0.2">
      <c r="AV83" s="76"/>
      <c r="AW83" s="76"/>
      <c r="AX83" s="76"/>
    </row>
    <row r="84" spans="48:50" x14ac:dyDescent="0.2">
      <c r="AV84" s="76"/>
      <c r="AW84" s="76"/>
      <c r="AX84" s="76"/>
    </row>
    <row r="85" spans="48:50" x14ac:dyDescent="0.2">
      <c r="AV85" s="76"/>
      <c r="AW85" s="76"/>
      <c r="AX85" s="76"/>
    </row>
    <row r="86" spans="48:50" x14ac:dyDescent="0.2">
      <c r="AV86" s="76"/>
      <c r="AW86" s="76"/>
      <c r="AX86" s="76"/>
    </row>
    <row r="87" spans="48:50" x14ac:dyDescent="0.2">
      <c r="AV87" s="76"/>
      <c r="AW87" s="76"/>
      <c r="AX87" s="76"/>
    </row>
    <row r="88" spans="48:50" x14ac:dyDescent="0.2">
      <c r="AV88" s="76"/>
      <c r="AW88" s="76"/>
      <c r="AX88" s="76"/>
    </row>
    <row r="89" spans="48:50" x14ac:dyDescent="0.2">
      <c r="AV89" s="76"/>
      <c r="AW89" s="76"/>
      <c r="AX89" s="76"/>
    </row>
    <row r="90" spans="48:50" x14ac:dyDescent="0.2">
      <c r="AV90" s="76"/>
      <c r="AW90" s="76"/>
      <c r="AX90" s="76"/>
    </row>
    <row r="91" spans="48:50" x14ac:dyDescent="0.2">
      <c r="AV91" s="76"/>
      <c r="AW91" s="76"/>
      <c r="AX91" s="76"/>
    </row>
    <row r="92" spans="48:50" x14ac:dyDescent="0.2">
      <c r="AV92" s="76"/>
      <c r="AW92" s="76"/>
      <c r="AX92" s="76"/>
    </row>
    <row r="93" spans="48:50" x14ac:dyDescent="0.2">
      <c r="AV93" s="76"/>
      <c r="AW93" s="76"/>
      <c r="AX93" s="76"/>
    </row>
    <row r="94" spans="48:50" x14ac:dyDescent="0.2">
      <c r="AV94" s="76"/>
      <c r="AW94" s="76"/>
      <c r="AX94" s="76"/>
    </row>
    <row r="95" spans="48:50" x14ac:dyDescent="0.2">
      <c r="AV95" s="76"/>
      <c r="AW95" s="76"/>
      <c r="AX95" s="76"/>
    </row>
    <row r="96" spans="48:50" x14ac:dyDescent="0.2">
      <c r="AV96" s="76"/>
      <c r="AW96" s="76"/>
      <c r="AX96" s="76"/>
    </row>
    <row r="97" spans="48:50" x14ac:dyDescent="0.2">
      <c r="AV97" s="76"/>
      <c r="AW97" s="76"/>
      <c r="AX97" s="76"/>
    </row>
    <row r="98" spans="48:50" x14ac:dyDescent="0.2">
      <c r="AV98" s="76"/>
      <c r="AW98" s="76"/>
      <c r="AX98" s="76"/>
    </row>
    <row r="99" spans="48:50" x14ac:dyDescent="0.2">
      <c r="AV99" s="76"/>
      <c r="AW99" s="76"/>
      <c r="AX99" s="76"/>
    </row>
    <row r="100" spans="48:50" x14ac:dyDescent="0.2">
      <c r="AV100" s="76"/>
      <c r="AW100" s="76"/>
      <c r="AX100" s="76"/>
    </row>
    <row r="101" spans="48:50" x14ac:dyDescent="0.2">
      <c r="AV101" s="76"/>
      <c r="AW101" s="76"/>
      <c r="AX101" s="76"/>
    </row>
  </sheetData>
  <phoneticPr fontId="8"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461"/>
  <sheetViews>
    <sheetView workbookViewId="0">
      <pane ySplit="1" topLeftCell="A435" activePane="bottomLeft" state="frozen"/>
      <selection activeCell="C110" sqref="C110"/>
      <selection pane="bottomLeft" activeCell="B447" sqref="B447"/>
    </sheetView>
  </sheetViews>
  <sheetFormatPr baseColWidth="10" defaultColWidth="9.140625" defaultRowHeight="12.75" x14ac:dyDescent="0.2"/>
  <cols>
    <col min="1" max="1" width="32.5703125" customWidth="1"/>
    <col min="2" max="2" width="13.140625" customWidth="1"/>
    <col min="3" max="3" width="27.5703125" customWidth="1"/>
    <col min="4" max="4" width="31" customWidth="1"/>
    <col min="5" max="5" width="17.140625" customWidth="1"/>
  </cols>
  <sheetData>
    <row r="1" spans="1:4" x14ac:dyDescent="0.2">
      <c r="A1" s="7" t="s">
        <v>138</v>
      </c>
      <c r="B1" s="8" t="s">
        <v>96</v>
      </c>
      <c r="C1" s="7" t="s">
        <v>100</v>
      </c>
      <c r="D1" s="7" t="s">
        <v>1517</v>
      </c>
    </row>
    <row r="2" spans="1:4" x14ac:dyDescent="0.2">
      <c r="A2" t="s">
        <v>1631</v>
      </c>
      <c r="B2" t="s">
        <v>150</v>
      </c>
      <c r="C2" s="263" t="s">
        <v>1613</v>
      </c>
      <c r="D2" s="13" t="str">
        <f t="shared" ref="D2:D65" si="0">VLOOKUP($C2,Hazard_Type_All,2,FALSE)</f>
        <v>REAL_SUB</v>
      </c>
    </row>
    <row r="3" spans="1:4" x14ac:dyDescent="0.2">
      <c r="A3" t="s">
        <v>1632</v>
      </c>
      <c r="B3" t="s">
        <v>152</v>
      </c>
      <c r="C3" s="263" t="s">
        <v>1613</v>
      </c>
      <c r="D3" s="13" t="str">
        <f t="shared" si="0"/>
        <v>REAL_SUB</v>
      </c>
    </row>
    <row r="4" spans="1:4" x14ac:dyDescent="0.2">
      <c r="A4" t="s">
        <v>1633</v>
      </c>
      <c r="B4" t="s">
        <v>154</v>
      </c>
      <c r="C4" s="263" t="s">
        <v>1613</v>
      </c>
      <c r="D4" s="13" t="str">
        <f t="shared" si="0"/>
        <v>REAL_SUB</v>
      </c>
    </row>
    <row r="5" spans="1:4" x14ac:dyDescent="0.2">
      <c r="A5" t="s">
        <v>1634</v>
      </c>
      <c r="B5" t="s">
        <v>156</v>
      </c>
      <c r="C5" s="263" t="s">
        <v>1613</v>
      </c>
      <c r="D5" s="13" t="str">
        <f t="shared" si="0"/>
        <v>REAL_SUB</v>
      </c>
    </row>
    <row r="6" spans="1:4" x14ac:dyDescent="0.2">
      <c r="A6" t="s">
        <v>1635</v>
      </c>
      <c r="B6" t="s">
        <v>160</v>
      </c>
      <c r="C6" s="263" t="s">
        <v>1613</v>
      </c>
      <c r="D6" s="13" t="str">
        <f t="shared" si="0"/>
        <v>REAL_SUB</v>
      </c>
    </row>
    <row r="7" spans="1:4" x14ac:dyDescent="0.2">
      <c r="A7" t="s">
        <v>1636</v>
      </c>
      <c r="B7" t="s">
        <v>172</v>
      </c>
      <c r="C7" s="263" t="s">
        <v>1613</v>
      </c>
      <c r="D7" s="13" t="str">
        <f t="shared" si="0"/>
        <v>REAL_SUB</v>
      </c>
    </row>
    <row r="8" spans="1:4" x14ac:dyDescent="0.2">
      <c r="A8" t="s">
        <v>1637</v>
      </c>
      <c r="B8" t="s">
        <v>174</v>
      </c>
      <c r="C8" s="263" t="s">
        <v>1613</v>
      </c>
      <c r="D8" s="13" t="str">
        <f t="shared" si="0"/>
        <v>REAL_SUB</v>
      </c>
    </row>
    <row r="9" spans="1:4" x14ac:dyDescent="0.2">
      <c r="A9" t="s">
        <v>1638</v>
      </c>
      <c r="B9" t="s">
        <v>176</v>
      </c>
      <c r="C9" s="263" t="s">
        <v>1613</v>
      </c>
      <c r="D9" s="13" t="str">
        <f t="shared" si="0"/>
        <v>REAL_SUB</v>
      </c>
    </row>
    <row r="10" spans="1:4" x14ac:dyDescent="0.2">
      <c r="A10" t="s">
        <v>1639</v>
      </c>
      <c r="B10" t="s">
        <v>178</v>
      </c>
      <c r="C10" s="263" t="s">
        <v>1613</v>
      </c>
      <c r="D10" s="10" t="str">
        <f t="shared" si="0"/>
        <v>REAL_SUB</v>
      </c>
    </row>
    <row r="11" spans="1:4" x14ac:dyDescent="0.2">
      <c r="A11" t="s">
        <v>1640</v>
      </c>
      <c r="B11" t="s">
        <v>180</v>
      </c>
      <c r="C11" s="263" t="s">
        <v>1613</v>
      </c>
      <c r="D11" s="10" t="str">
        <f t="shared" si="0"/>
        <v>REAL_SUB</v>
      </c>
    </row>
    <row r="12" spans="1:4" x14ac:dyDescent="0.2">
      <c r="A12" t="s">
        <v>1641</v>
      </c>
      <c r="B12" t="s">
        <v>182</v>
      </c>
      <c r="C12" s="263" t="s">
        <v>1613</v>
      </c>
      <c r="D12" s="10" t="str">
        <f t="shared" si="0"/>
        <v>REAL_SUB</v>
      </c>
    </row>
    <row r="13" spans="1:4" x14ac:dyDescent="0.2">
      <c r="A13" t="s">
        <v>1642</v>
      </c>
      <c r="B13" t="s">
        <v>184</v>
      </c>
      <c r="C13" s="263" t="s">
        <v>1613</v>
      </c>
      <c r="D13" s="10" t="str">
        <f t="shared" si="0"/>
        <v>REAL_SUB</v>
      </c>
    </row>
    <row r="14" spans="1:4" x14ac:dyDescent="0.2">
      <c r="A14" t="s">
        <v>1643</v>
      </c>
      <c r="B14" t="s">
        <v>188</v>
      </c>
      <c r="C14" s="263" t="s">
        <v>1613</v>
      </c>
      <c r="D14" s="10" t="str">
        <f t="shared" si="0"/>
        <v>REAL_SUB</v>
      </c>
    </row>
    <row r="15" spans="1:4" x14ac:dyDescent="0.2">
      <c r="A15" t="s">
        <v>1644</v>
      </c>
      <c r="B15" t="s">
        <v>190</v>
      </c>
      <c r="C15" s="263" t="s">
        <v>1613</v>
      </c>
      <c r="D15" s="10" t="str">
        <f t="shared" si="0"/>
        <v>REAL_SUB</v>
      </c>
    </row>
    <row r="16" spans="1:4" x14ac:dyDescent="0.2">
      <c r="A16" t="s">
        <v>1645</v>
      </c>
      <c r="B16" t="s">
        <v>192</v>
      </c>
      <c r="C16" s="263" t="s">
        <v>1613</v>
      </c>
      <c r="D16" s="10" t="str">
        <f t="shared" si="0"/>
        <v>REAL_SUB</v>
      </c>
    </row>
    <row r="17" spans="1:4" x14ac:dyDescent="0.2">
      <c r="A17" t="s">
        <v>1646</v>
      </c>
      <c r="B17" t="s">
        <v>194</v>
      </c>
      <c r="C17" s="263" t="s">
        <v>1613</v>
      </c>
      <c r="D17" s="10" t="str">
        <f t="shared" si="0"/>
        <v>REAL_SUB</v>
      </c>
    </row>
    <row r="18" spans="1:4" x14ac:dyDescent="0.2">
      <c r="A18" t="s">
        <v>1647</v>
      </c>
      <c r="B18" t="s">
        <v>198</v>
      </c>
      <c r="C18" s="263" t="s">
        <v>1613</v>
      </c>
      <c r="D18" s="10" t="str">
        <f t="shared" si="0"/>
        <v>REAL_SUB</v>
      </c>
    </row>
    <row r="19" spans="1:4" x14ac:dyDescent="0.2">
      <c r="A19" t="s">
        <v>1648</v>
      </c>
      <c r="B19" t="s">
        <v>200</v>
      </c>
      <c r="C19" s="263" t="s">
        <v>1613</v>
      </c>
      <c r="D19" s="10" t="str">
        <f t="shared" si="0"/>
        <v>REAL_SUB</v>
      </c>
    </row>
    <row r="20" spans="1:4" x14ac:dyDescent="0.2">
      <c r="A20" t="s">
        <v>1649</v>
      </c>
      <c r="B20" t="s">
        <v>202</v>
      </c>
      <c r="C20" s="263" t="s">
        <v>1613</v>
      </c>
      <c r="D20" s="10" t="str">
        <f t="shared" si="0"/>
        <v>REAL_SUB</v>
      </c>
    </row>
    <row r="21" spans="1:4" x14ac:dyDescent="0.2">
      <c r="A21" t="s">
        <v>1650</v>
      </c>
      <c r="B21" t="s">
        <v>204</v>
      </c>
      <c r="C21" s="263" t="s">
        <v>1613</v>
      </c>
      <c r="D21" s="10" t="str">
        <f t="shared" si="0"/>
        <v>REAL_SUB</v>
      </c>
    </row>
    <row r="22" spans="1:4" x14ac:dyDescent="0.2">
      <c r="A22" t="s">
        <v>1651</v>
      </c>
      <c r="B22" t="s">
        <v>206</v>
      </c>
      <c r="C22" s="263" t="s">
        <v>1613</v>
      </c>
      <c r="D22" s="10" t="str">
        <f t="shared" si="0"/>
        <v>REAL_SUB</v>
      </c>
    </row>
    <row r="23" spans="1:4" x14ac:dyDescent="0.2">
      <c r="A23" t="s">
        <v>210</v>
      </c>
      <c r="B23" t="s">
        <v>211</v>
      </c>
      <c r="C23" s="263" t="s">
        <v>1613</v>
      </c>
      <c r="D23" s="10" t="str">
        <f t="shared" si="0"/>
        <v>REAL_SUB</v>
      </c>
    </row>
    <row r="24" spans="1:4" x14ac:dyDescent="0.2">
      <c r="A24" t="s">
        <v>1652</v>
      </c>
      <c r="B24" t="s">
        <v>217</v>
      </c>
      <c r="C24" s="263" t="s">
        <v>1613</v>
      </c>
      <c r="D24" s="10" t="str">
        <f t="shared" si="0"/>
        <v>REAL_SUB</v>
      </c>
    </row>
    <row r="25" spans="1:4" x14ac:dyDescent="0.2">
      <c r="A25" t="s">
        <v>1653</v>
      </c>
      <c r="B25" t="s">
        <v>221</v>
      </c>
      <c r="C25" s="263" t="s">
        <v>1613</v>
      </c>
      <c r="D25" s="10" t="str">
        <f t="shared" si="0"/>
        <v>REAL_SUB</v>
      </c>
    </row>
    <row r="26" spans="1:4" x14ac:dyDescent="0.2">
      <c r="A26" t="s">
        <v>1654</v>
      </c>
      <c r="B26" t="s">
        <v>225</v>
      </c>
      <c r="C26" s="263" t="s">
        <v>1613</v>
      </c>
      <c r="D26" s="10" t="str">
        <f t="shared" si="0"/>
        <v>REAL_SUB</v>
      </c>
    </row>
    <row r="27" spans="1:4" x14ac:dyDescent="0.2">
      <c r="A27" t="s">
        <v>1655</v>
      </c>
      <c r="B27" t="s">
        <v>227</v>
      </c>
      <c r="C27" s="263" t="s">
        <v>1613</v>
      </c>
      <c r="D27" s="10" t="str">
        <f t="shared" si="0"/>
        <v>REAL_SUB</v>
      </c>
    </row>
    <row r="28" spans="1:4" x14ac:dyDescent="0.2">
      <c r="A28" t="s">
        <v>1656</v>
      </c>
      <c r="B28" t="s">
        <v>233</v>
      </c>
      <c r="C28" s="263" t="s">
        <v>1613</v>
      </c>
      <c r="D28" s="10" t="str">
        <f t="shared" si="0"/>
        <v>REAL_SUB</v>
      </c>
    </row>
    <row r="29" spans="1:4" x14ac:dyDescent="0.2">
      <c r="A29" t="s">
        <v>1657</v>
      </c>
      <c r="B29" t="s">
        <v>235</v>
      </c>
      <c r="C29" s="263" t="s">
        <v>1613</v>
      </c>
      <c r="D29" s="10" t="str">
        <f t="shared" si="0"/>
        <v>REAL_SUB</v>
      </c>
    </row>
    <row r="30" spans="1:4" x14ac:dyDescent="0.2">
      <c r="A30" t="s">
        <v>1658</v>
      </c>
      <c r="B30" t="s">
        <v>237</v>
      </c>
      <c r="C30" s="263" t="s">
        <v>1613</v>
      </c>
      <c r="D30" s="10" t="str">
        <f t="shared" si="0"/>
        <v>REAL_SUB</v>
      </c>
    </row>
    <row r="31" spans="1:4" x14ac:dyDescent="0.2">
      <c r="A31" t="s">
        <v>1659</v>
      </c>
      <c r="B31" t="s">
        <v>239</v>
      </c>
      <c r="C31" s="263" t="s">
        <v>1613</v>
      </c>
      <c r="D31" s="10" t="str">
        <f t="shared" si="0"/>
        <v>REAL_SUB</v>
      </c>
    </row>
    <row r="32" spans="1:4" x14ac:dyDescent="0.2">
      <c r="A32" t="s">
        <v>1660</v>
      </c>
      <c r="B32" t="s">
        <v>243</v>
      </c>
      <c r="C32" s="263" t="s">
        <v>1613</v>
      </c>
      <c r="D32" s="10" t="str">
        <f t="shared" si="0"/>
        <v>REAL_SUB</v>
      </c>
    </row>
    <row r="33" spans="1:4" x14ac:dyDescent="0.2">
      <c r="A33" t="s">
        <v>1661</v>
      </c>
      <c r="B33" t="s">
        <v>246</v>
      </c>
      <c r="C33" s="263" t="s">
        <v>1613</v>
      </c>
      <c r="D33" s="10" t="str">
        <f t="shared" si="0"/>
        <v>REAL_SUB</v>
      </c>
    </row>
    <row r="34" spans="1:4" x14ac:dyDescent="0.2">
      <c r="A34" t="s">
        <v>1662</v>
      </c>
      <c r="B34" t="s">
        <v>256</v>
      </c>
      <c r="C34" s="263" t="s">
        <v>1613</v>
      </c>
      <c r="D34" s="10" t="str">
        <f t="shared" si="0"/>
        <v>REAL_SUB</v>
      </c>
    </row>
    <row r="35" spans="1:4" x14ac:dyDescent="0.2">
      <c r="A35" t="s">
        <v>1663</v>
      </c>
      <c r="B35" t="s">
        <v>258</v>
      </c>
      <c r="C35" s="263" t="s">
        <v>1613</v>
      </c>
      <c r="D35" s="10" t="str">
        <f t="shared" si="0"/>
        <v>REAL_SUB</v>
      </c>
    </row>
    <row r="36" spans="1:4" x14ac:dyDescent="0.2">
      <c r="A36" t="s">
        <v>1664</v>
      </c>
      <c r="B36" t="s">
        <v>260</v>
      </c>
      <c r="C36" s="263" t="s">
        <v>1613</v>
      </c>
      <c r="D36" s="10" t="str">
        <f t="shared" si="0"/>
        <v>REAL_SUB</v>
      </c>
    </row>
    <row r="37" spans="1:4" x14ac:dyDescent="0.2">
      <c r="A37" t="s">
        <v>1665</v>
      </c>
      <c r="B37" t="s">
        <v>262</v>
      </c>
      <c r="C37" s="263" t="s">
        <v>1613</v>
      </c>
      <c r="D37" s="10" t="str">
        <f t="shared" si="0"/>
        <v>REAL_SUB</v>
      </c>
    </row>
    <row r="38" spans="1:4" x14ac:dyDescent="0.2">
      <c r="A38" t="s">
        <v>1666</v>
      </c>
      <c r="B38" t="s">
        <v>264</v>
      </c>
      <c r="C38" s="263" t="s">
        <v>1613</v>
      </c>
      <c r="D38" s="10" t="str">
        <f t="shared" si="0"/>
        <v>REAL_SUB</v>
      </c>
    </row>
    <row r="39" spans="1:4" x14ac:dyDescent="0.2">
      <c r="A39" t="s">
        <v>1667</v>
      </c>
      <c r="B39" t="s">
        <v>266</v>
      </c>
      <c r="C39" s="263" t="s">
        <v>1613</v>
      </c>
      <c r="D39" s="10" t="str">
        <f t="shared" si="0"/>
        <v>REAL_SUB</v>
      </c>
    </row>
    <row r="40" spans="1:4" x14ac:dyDescent="0.2">
      <c r="A40" t="s">
        <v>1668</v>
      </c>
      <c r="B40" t="s">
        <v>267</v>
      </c>
      <c r="C40" s="263" t="s">
        <v>1613</v>
      </c>
      <c r="D40" s="10" t="str">
        <f t="shared" si="0"/>
        <v>REAL_SUB</v>
      </c>
    </row>
    <row r="41" spans="1:4" x14ac:dyDescent="0.2">
      <c r="A41" t="s">
        <v>1669</v>
      </c>
      <c r="B41" t="s">
        <v>269</v>
      </c>
      <c r="C41" s="263" t="s">
        <v>1613</v>
      </c>
      <c r="D41" s="10" t="str">
        <f t="shared" si="0"/>
        <v>REAL_SUB</v>
      </c>
    </row>
    <row r="42" spans="1:4" x14ac:dyDescent="0.2">
      <c r="A42" t="s">
        <v>1670</v>
      </c>
      <c r="B42" t="s">
        <v>271</v>
      </c>
      <c r="C42" s="263" t="s">
        <v>1613</v>
      </c>
      <c r="D42" s="10" t="str">
        <f t="shared" si="0"/>
        <v>REAL_SUB</v>
      </c>
    </row>
    <row r="43" spans="1:4" x14ac:dyDescent="0.2">
      <c r="A43" t="s">
        <v>1671</v>
      </c>
      <c r="B43" t="s">
        <v>273</v>
      </c>
      <c r="C43" s="263" t="s">
        <v>1613</v>
      </c>
      <c r="D43" s="10" t="str">
        <f t="shared" si="0"/>
        <v>REAL_SUB</v>
      </c>
    </row>
    <row r="44" spans="1:4" x14ac:dyDescent="0.2">
      <c r="A44" t="s">
        <v>1672</v>
      </c>
      <c r="B44" t="s">
        <v>275</v>
      </c>
      <c r="C44" s="263" t="s">
        <v>1613</v>
      </c>
      <c r="D44" s="10" t="str">
        <f t="shared" si="0"/>
        <v>REAL_SUB</v>
      </c>
    </row>
    <row r="45" spans="1:4" x14ac:dyDescent="0.2">
      <c r="A45" t="s">
        <v>1673</v>
      </c>
      <c r="B45" t="s">
        <v>277</v>
      </c>
      <c r="C45" s="263" t="s">
        <v>1613</v>
      </c>
      <c r="D45" s="10" t="str">
        <f t="shared" si="0"/>
        <v>REAL_SUB</v>
      </c>
    </row>
    <row r="46" spans="1:4" x14ac:dyDescent="0.2">
      <c r="A46" t="s">
        <v>1674</v>
      </c>
      <c r="B46" t="s">
        <v>279</v>
      </c>
      <c r="C46" s="263" t="s">
        <v>1613</v>
      </c>
      <c r="D46" s="10" t="str">
        <f t="shared" si="0"/>
        <v>REAL_SUB</v>
      </c>
    </row>
    <row r="47" spans="1:4" x14ac:dyDescent="0.2">
      <c r="A47" t="s">
        <v>1675</v>
      </c>
      <c r="B47" t="s">
        <v>281</v>
      </c>
      <c r="C47" s="263" t="s">
        <v>1613</v>
      </c>
      <c r="D47" s="10" t="str">
        <f t="shared" si="0"/>
        <v>REAL_SUB</v>
      </c>
    </row>
    <row r="48" spans="1:4" x14ac:dyDescent="0.2">
      <c r="A48" t="s">
        <v>656</v>
      </c>
      <c r="B48" t="s">
        <v>0</v>
      </c>
      <c r="C48" s="263" t="s">
        <v>1613</v>
      </c>
      <c r="D48" s="10" t="str">
        <f t="shared" si="0"/>
        <v>REAL_SUB</v>
      </c>
    </row>
    <row r="49" spans="1:4" x14ac:dyDescent="0.2">
      <c r="A49" t="s">
        <v>1676</v>
      </c>
      <c r="B49" t="s">
        <v>285</v>
      </c>
      <c r="C49" s="263" t="s">
        <v>1613</v>
      </c>
      <c r="D49" s="10" t="str">
        <f t="shared" si="0"/>
        <v>REAL_SUB</v>
      </c>
    </row>
    <row r="50" spans="1:4" x14ac:dyDescent="0.2">
      <c r="A50" t="s">
        <v>1677</v>
      </c>
      <c r="B50" t="s">
        <v>287</v>
      </c>
      <c r="C50" s="263" t="s">
        <v>1613</v>
      </c>
      <c r="D50" s="10" t="str">
        <f t="shared" si="0"/>
        <v>REAL_SUB</v>
      </c>
    </row>
    <row r="51" spans="1:4" x14ac:dyDescent="0.2">
      <c r="A51" t="s">
        <v>1678</v>
      </c>
      <c r="B51" t="s">
        <v>289</v>
      </c>
      <c r="C51" s="263" t="s">
        <v>1613</v>
      </c>
      <c r="D51" s="10" t="str">
        <f t="shared" si="0"/>
        <v>REAL_SUB</v>
      </c>
    </row>
    <row r="52" spans="1:4" x14ac:dyDescent="0.2">
      <c r="A52" t="s">
        <v>1679</v>
      </c>
      <c r="B52" t="s">
        <v>291</v>
      </c>
      <c r="C52" s="263" t="s">
        <v>1613</v>
      </c>
      <c r="D52" s="10" t="str">
        <f t="shared" si="0"/>
        <v>REAL_SUB</v>
      </c>
    </row>
    <row r="53" spans="1:4" x14ac:dyDescent="0.2">
      <c r="A53" t="s">
        <v>1680</v>
      </c>
      <c r="B53" t="s">
        <v>293</v>
      </c>
      <c r="C53" s="263" t="s">
        <v>1613</v>
      </c>
      <c r="D53" s="10" t="str">
        <f t="shared" si="0"/>
        <v>REAL_SUB</v>
      </c>
    </row>
    <row r="54" spans="1:4" x14ac:dyDescent="0.2">
      <c r="A54" t="s">
        <v>298</v>
      </c>
      <c r="B54" t="s">
        <v>299</v>
      </c>
      <c r="C54" s="263" t="s">
        <v>1613</v>
      </c>
      <c r="D54" s="10" t="str">
        <f t="shared" si="0"/>
        <v>REAL_SUB</v>
      </c>
    </row>
    <row r="55" spans="1:4" x14ac:dyDescent="0.2">
      <c r="A55" t="s">
        <v>1681</v>
      </c>
      <c r="B55" t="s">
        <v>301</v>
      </c>
      <c r="C55" s="263" t="s">
        <v>1613</v>
      </c>
      <c r="D55" s="10" t="str">
        <f t="shared" si="0"/>
        <v>REAL_SUB</v>
      </c>
    </row>
    <row r="56" spans="1:4" x14ac:dyDescent="0.2">
      <c r="A56" t="s">
        <v>1682</v>
      </c>
      <c r="B56" t="s">
        <v>321</v>
      </c>
      <c r="C56" s="263" t="s">
        <v>1613</v>
      </c>
      <c r="D56" s="10" t="str">
        <f t="shared" si="0"/>
        <v>REAL_SUB</v>
      </c>
    </row>
    <row r="57" spans="1:4" x14ac:dyDescent="0.2">
      <c r="A57" t="s">
        <v>1683</v>
      </c>
      <c r="B57" t="s">
        <v>323</v>
      </c>
      <c r="C57" s="263" t="s">
        <v>1613</v>
      </c>
      <c r="D57" s="10" t="str">
        <f t="shared" si="0"/>
        <v>REAL_SUB</v>
      </c>
    </row>
    <row r="58" spans="1:4" x14ac:dyDescent="0.2">
      <c r="A58" t="s">
        <v>1684</v>
      </c>
      <c r="B58" t="s">
        <v>325</v>
      </c>
      <c r="C58" s="263" t="s">
        <v>1613</v>
      </c>
      <c r="D58" s="10" t="str">
        <f t="shared" si="0"/>
        <v>REAL_SUB</v>
      </c>
    </row>
    <row r="59" spans="1:4" x14ac:dyDescent="0.2">
      <c r="A59" t="s">
        <v>1685</v>
      </c>
      <c r="B59" t="s">
        <v>329</v>
      </c>
      <c r="C59" s="263" t="s">
        <v>1613</v>
      </c>
      <c r="D59" s="10" t="str">
        <f t="shared" si="0"/>
        <v>REAL_SUB</v>
      </c>
    </row>
    <row r="60" spans="1:4" x14ac:dyDescent="0.2">
      <c r="A60" t="s">
        <v>1686</v>
      </c>
      <c r="B60" t="s">
        <v>333</v>
      </c>
      <c r="C60" s="263" t="s">
        <v>1613</v>
      </c>
      <c r="D60" s="10" t="str">
        <f t="shared" si="0"/>
        <v>REAL_SUB</v>
      </c>
    </row>
    <row r="61" spans="1:4" x14ac:dyDescent="0.2">
      <c r="A61" t="s">
        <v>1687</v>
      </c>
      <c r="B61" t="s">
        <v>335</v>
      </c>
      <c r="C61" s="263" t="s">
        <v>1613</v>
      </c>
      <c r="D61" s="10" t="str">
        <f t="shared" si="0"/>
        <v>REAL_SUB</v>
      </c>
    </row>
    <row r="62" spans="1:4" x14ac:dyDescent="0.2">
      <c r="A62" t="s">
        <v>1688</v>
      </c>
      <c r="B62" t="s">
        <v>340</v>
      </c>
      <c r="C62" s="263" t="s">
        <v>1613</v>
      </c>
      <c r="D62" s="9" t="str">
        <f t="shared" si="0"/>
        <v>REAL_SUB</v>
      </c>
    </row>
    <row r="63" spans="1:4" x14ac:dyDescent="0.2">
      <c r="A63" t="s">
        <v>1689</v>
      </c>
      <c r="B63" t="s">
        <v>356</v>
      </c>
      <c r="C63" s="263" t="s">
        <v>1613</v>
      </c>
      <c r="D63" s="10" t="str">
        <f t="shared" si="0"/>
        <v>REAL_SUB</v>
      </c>
    </row>
    <row r="64" spans="1:4" x14ac:dyDescent="0.2">
      <c r="A64" t="s">
        <v>1690</v>
      </c>
      <c r="B64" t="s">
        <v>358</v>
      </c>
      <c r="C64" s="263" t="s">
        <v>1613</v>
      </c>
      <c r="D64" s="10" t="str">
        <f t="shared" si="0"/>
        <v>REAL_SUB</v>
      </c>
    </row>
    <row r="65" spans="1:4" x14ac:dyDescent="0.2">
      <c r="A65" t="s">
        <v>1691</v>
      </c>
      <c r="B65" t="s">
        <v>360</v>
      </c>
      <c r="C65" s="263" t="s">
        <v>1613</v>
      </c>
      <c r="D65" s="10" t="str">
        <f t="shared" si="0"/>
        <v>REAL_SUB</v>
      </c>
    </row>
    <row r="66" spans="1:4" x14ac:dyDescent="0.2">
      <c r="A66" t="s">
        <v>1692</v>
      </c>
      <c r="B66" t="s">
        <v>362</v>
      </c>
      <c r="C66" s="263" t="s">
        <v>1613</v>
      </c>
      <c r="D66" s="10" t="str">
        <f t="shared" ref="D66:D129" si="1">VLOOKUP($C66,Hazard_Type_All,2,FALSE)</f>
        <v>REAL_SUB</v>
      </c>
    </row>
    <row r="67" spans="1:4" x14ac:dyDescent="0.2">
      <c r="A67" t="s">
        <v>1693</v>
      </c>
      <c r="B67" t="s">
        <v>364</v>
      </c>
      <c r="C67" s="263" t="s">
        <v>1613</v>
      </c>
      <c r="D67" s="10" t="str">
        <f t="shared" si="1"/>
        <v>REAL_SUB</v>
      </c>
    </row>
    <row r="68" spans="1:4" x14ac:dyDescent="0.2">
      <c r="A68" t="s">
        <v>1694</v>
      </c>
      <c r="B68" t="s">
        <v>372</v>
      </c>
      <c r="C68" s="263" t="s">
        <v>1613</v>
      </c>
      <c r="D68" s="10" t="str">
        <f t="shared" si="1"/>
        <v>REAL_SUB</v>
      </c>
    </row>
    <row r="69" spans="1:4" x14ac:dyDescent="0.2">
      <c r="A69" t="s">
        <v>1695</v>
      </c>
      <c r="B69" t="s">
        <v>380</v>
      </c>
      <c r="C69" s="263" t="s">
        <v>1613</v>
      </c>
      <c r="D69" s="10" t="str">
        <f t="shared" si="1"/>
        <v>REAL_SUB</v>
      </c>
    </row>
    <row r="70" spans="1:4" x14ac:dyDescent="0.2">
      <c r="A70" t="s">
        <v>659</v>
      </c>
      <c r="B70" t="s">
        <v>1</v>
      </c>
      <c r="C70" s="263" t="s">
        <v>1613</v>
      </c>
      <c r="D70" s="10" t="str">
        <f t="shared" si="1"/>
        <v>REAL_SUB</v>
      </c>
    </row>
    <row r="71" spans="1:4" x14ac:dyDescent="0.2">
      <c r="A71" t="s">
        <v>1696</v>
      </c>
      <c r="B71" t="s">
        <v>382</v>
      </c>
      <c r="C71" s="263" t="s">
        <v>1613</v>
      </c>
      <c r="D71" s="10" t="str">
        <f t="shared" si="1"/>
        <v>REAL_SUB</v>
      </c>
    </row>
    <row r="72" spans="1:4" x14ac:dyDescent="0.2">
      <c r="A72" t="s">
        <v>1697</v>
      </c>
      <c r="B72" t="s">
        <v>384</v>
      </c>
      <c r="C72" s="263" t="s">
        <v>1613</v>
      </c>
      <c r="D72" s="10" t="str">
        <f t="shared" si="1"/>
        <v>REAL_SUB</v>
      </c>
    </row>
    <row r="73" spans="1:4" x14ac:dyDescent="0.2">
      <c r="A73" t="s">
        <v>1698</v>
      </c>
      <c r="B73" t="s">
        <v>386</v>
      </c>
      <c r="C73" s="263" t="s">
        <v>1613</v>
      </c>
      <c r="D73" s="10" t="str">
        <f t="shared" si="1"/>
        <v>REAL_SUB</v>
      </c>
    </row>
    <row r="74" spans="1:4" x14ac:dyDescent="0.2">
      <c r="A74" t="s">
        <v>1699</v>
      </c>
      <c r="B74" t="s">
        <v>388</v>
      </c>
      <c r="C74" s="263" t="s">
        <v>1613</v>
      </c>
      <c r="D74" s="10" t="str">
        <f t="shared" si="1"/>
        <v>REAL_SUB</v>
      </c>
    </row>
    <row r="75" spans="1:4" x14ac:dyDescent="0.2">
      <c r="A75" t="s">
        <v>400</v>
      </c>
      <c r="B75" t="s">
        <v>401</v>
      </c>
      <c r="C75" s="263" t="s">
        <v>1613</v>
      </c>
      <c r="D75" s="10" t="str">
        <f t="shared" si="1"/>
        <v>REAL_SUB</v>
      </c>
    </row>
    <row r="76" spans="1:4" x14ac:dyDescent="0.2">
      <c r="A76" t="s">
        <v>1700</v>
      </c>
      <c r="B76" t="s">
        <v>403</v>
      </c>
      <c r="C76" s="263" t="s">
        <v>1613</v>
      </c>
      <c r="D76" s="10" t="str">
        <f t="shared" si="1"/>
        <v>REAL_SUB</v>
      </c>
    </row>
    <row r="77" spans="1:4" x14ac:dyDescent="0.2">
      <c r="A77" t="s">
        <v>1700</v>
      </c>
      <c r="B77" t="s">
        <v>405</v>
      </c>
      <c r="C77" s="263" t="s">
        <v>1613</v>
      </c>
      <c r="D77" s="10" t="str">
        <f t="shared" si="1"/>
        <v>REAL_SUB</v>
      </c>
    </row>
    <row r="78" spans="1:4" x14ac:dyDescent="0.2">
      <c r="A78" t="s">
        <v>1701</v>
      </c>
      <c r="B78" t="s">
        <v>407</v>
      </c>
      <c r="C78" s="263" t="s">
        <v>1613</v>
      </c>
      <c r="D78" s="10" t="str">
        <f t="shared" si="1"/>
        <v>REAL_SUB</v>
      </c>
    </row>
    <row r="79" spans="1:4" x14ac:dyDescent="0.2">
      <c r="A79" t="s">
        <v>1702</v>
      </c>
      <c r="B79" t="s">
        <v>409</v>
      </c>
      <c r="C79" s="263" t="s">
        <v>1613</v>
      </c>
      <c r="D79" s="11" t="str">
        <f t="shared" si="1"/>
        <v>REAL_SUB</v>
      </c>
    </row>
    <row r="80" spans="1:4" x14ac:dyDescent="0.2">
      <c r="A80" t="s">
        <v>1703</v>
      </c>
      <c r="B80" t="s">
        <v>411</v>
      </c>
      <c r="C80" s="263" t="s">
        <v>1613</v>
      </c>
      <c r="D80" s="12" t="str">
        <f t="shared" si="1"/>
        <v>REAL_SUB</v>
      </c>
    </row>
    <row r="81" spans="1:4" x14ac:dyDescent="0.2">
      <c r="A81" t="s">
        <v>1704</v>
      </c>
      <c r="B81" t="s">
        <v>413</v>
      </c>
      <c r="C81" s="263" t="s">
        <v>1613</v>
      </c>
      <c r="D81" s="11" t="str">
        <f t="shared" si="1"/>
        <v>REAL_SUB</v>
      </c>
    </row>
    <row r="82" spans="1:4" x14ac:dyDescent="0.2">
      <c r="A82" t="s">
        <v>1705</v>
      </c>
      <c r="B82" t="s">
        <v>424</v>
      </c>
      <c r="C82" s="263" t="s">
        <v>1613</v>
      </c>
      <c r="D82" s="11" t="str">
        <f t="shared" si="1"/>
        <v>REAL_SUB</v>
      </c>
    </row>
    <row r="83" spans="1:4" x14ac:dyDescent="0.2">
      <c r="A83" t="s">
        <v>1706</v>
      </c>
      <c r="B83" t="s">
        <v>444</v>
      </c>
      <c r="C83" s="263" t="s">
        <v>1613</v>
      </c>
      <c r="D83" s="11" t="str">
        <f t="shared" si="1"/>
        <v>REAL_SUB</v>
      </c>
    </row>
    <row r="84" spans="1:4" x14ac:dyDescent="0.2">
      <c r="A84" t="s">
        <v>1707</v>
      </c>
      <c r="B84" t="s">
        <v>446</v>
      </c>
      <c r="C84" s="263" t="s">
        <v>1613</v>
      </c>
      <c r="D84" s="11" t="str">
        <f t="shared" si="1"/>
        <v>REAL_SUB</v>
      </c>
    </row>
    <row r="85" spans="1:4" x14ac:dyDescent="0.2">
      <c r="A85" t="s">
        <v>1708</v>
      </c>
      <c r="B85" t="s">
        <v>458</v>
      </c>
      <c r="C85" s="263" t="s">
        <v>1613</v>
      </c>
      <c r="D85" s="11" t="str">
        <f t="shared" si="1"/>
        <v>REAL_SUB</v>
      </c>
    </row>
    <row r="86" spans="1:4" x14ac:dyDescent="0.2">
      <c r="A86" t="s">
        <v>1709</v>
      </c>
      <c r="B86" t="s">
        <v>462</v>
      </c>
      <c r="C86" s="263" t="s">
        <v>1613</v>
      </c>
      <c r="D86" s="11" t="str">
        <f t="shared" si="1"/>
        <v>REAL_SUB</v>
      </c>
    </row>
    <row r="87" spans="1:4" x14ac:dyDescent="0.2">
      <c r="A87" t="s">
        <v>1710</v>
      </c>
      <c r="B87" t="s">
        <v>470</v>
      </c>
      <c r="C87" s="263" t="s">
        <v>1613</v>
      </c>
      <c r="D87" s="11" t="str">
        <f t="shared" si="1"/>
        <v>REAL_SUB</v>
      </c>
    </row>
    <row r="88" spans="1:4" x14ac:dyDescent="0.2">
      <c r="A88" t="s">
        <v>1711</v>
      </c>
      <c r="B88" t="s">
        <v>472</v>
      </c>
      <c r="C88" s="263" t="s">
        <v>1613</v>
      </c>
      <c r="D88" s="11" t="str">
        <f t="shared" si="1"/>
        <v>REAL_SUB</v>
      </c>
    </row>
    <row r="89" spans="1:4" x14ac:dyDescent="0.2">
      <c r="A89" t="s">
        <v>1712</v>
      </c>
      <c r="B89" t="s">
        <v>474</v>
      </c>
      <c r="C89" s="263" t="s">
        <v>1613</v>
      </c>
      <c r="D89" s="11" t="str">
        <f t="shared" si="1"/>
        <v>REAL_SUB</v>
      </c>
    </row>
    <row r="90" spans="1:4" x14ac:dyDescent="0.2">
      <c r="A90" t="s">
        <v>1713</v>
      </c>
      <c r="B90" t="s">
        <v>476</v>
      </c>
      <c r="C90" s="263" t="s">
        <v>1613</v>
      </c>
      <c r="D90" s="11" t="str">
        <f t="shared" si="1"/>
        <v>REAL_SUB</v>
      </c>
    </row>
    <row r="91" spans="1:4" x14ac:dyDescent="0.2">
      <c r="A91" t="s">
        <v>1714</v>
      </c>
      <c r="B91" t="s">
        <v>486</v>
      </c>
      <c r="C91" s="263" t="s">
        <v>1613</v>
      </c>
      <c r="D91" s="11" t="str">
        <f t="shared" si="1"/>
        <v>REAL_SUB</v>
      </c>
    </row>
    <row r="92" spans="1:4" x14ac:dyDescent="0.2">
      <c r="A92" t="s">
        <v>1715</v>
      </c>
      <c r="B92" t="s">
        <v>488</v>
      </c>
      <c r="C92" s="263" t="s">
        <v>1613</v>
      </c>
      <c r="D92" s="12" t="str">
        <f t="shared" si="1"/>
        <v>REAL_SUB</v>
      </c>
    </row>
    <row r="93" spans="1:4" x14ac:dyDescent="0.2">
      <c r="A93" t="s">
        <v>1716</v>
      </c>
      <c r="B93" t="s">
        <v>503</v>
      </c>
      <c r="C93" s="263" t="s">
        <v>1613</v>
      </c>
      <c r="D93" s="11" t="str">
        <f t="shared" si="1"/>
        <v>REAL_SUB</v>
      </c>
    </row>
    <row r="94" spans="1:4" x14ac:dyDescent="0.2">
      <c r="A94" t="s">
        <v>1717</v>
      </c>
      <c r="B94" t="s">
        <v>505</v>
      </c>
      <c r="C94" s="263" t="s">
        <v>1613</v>
      </c>
      <c r="D94" s="11" t="str">
        <f t="shared" si="1"/>
        <v>REAL_SUB</v>
      </c>
    </row>
    <row r="95" spans="1:4" x14ac:dyDescent="0.2">
      <c r="A95" t="s">
        <v>1718</v>
      </c>
      <c r="B95" t="s">
        <v>509</v>
      </c>
      <c r="C95" s="263" t="s">
        <v>1613</v>
      </c>
      <c r="D95" s="11" t="str">
        <f t="shared" si="1"/>
        <v>REAL_SUB</v>
      </c>
    </row>
    <row r="96" spans="1:4" x14ac:dyDescent="0.2">
      <c r="A96" t="s">
        <v>1719</v>
      </c>
      <c r="B96" t="s">
        <v>511</v>
      </c>
      <c r="C96" s="263" t="s">
        <v>1613</v>
      </c>
      <c r="D96" s="11" t="str">
        <f t="shared" si="1"/>
        <v>REAL_SUB</v>
      </c>
    </row>
    <row r="97" spans="1:4" x14ac:dyDescent="0.2">
      <c r="A97" t="s">
        <v>1720</v>
      </c>
      <c r="B97" t="s">
        <v>513</v>
      </c>
      <c r="C97" s="263" t="s">
        <v>1613</v>
      </c>
      <c r="D97" s="11" t="str">
        <f t="shared" si="1"/>
        <v>REAL_SUB</v>
      </c>
    </row>
    <row r="98" spans="1:4" x14ac:dyDescent="0.2">
      <c r="A98" t="s">
        <v>1721</v>
      </c>
      <c r="B98" t="s">
        <v>515</v>
      </c>
      <c r="C98" s="263" t="s">
        <v>1613</v>
      </c>
      <c r="D98" s="11" t="str">
        <f t="shared" si="1"/>
        <v>REAL_SUB</v>
      </c>
    </row>
    <row r="99" spans="1:4" x14ac:dyDescent="0.2">
      <c r="A99" t="s">
        <v>1722</v>
      </c>
      <c r="B99" t="s">
        <v>528</v>
      </c>
      <c r="C99" s="263" t="s">
        <v>1613</v>
      </c>
      <c r="D99" s="11" t="str">
        <f t="shared" si="1"/>
        <v>REAL_SUB</v>
      </c>
    </row>
    <row r="100" spans="1:4" x14ac:dyDescent="0.2">
      <c r="A100" t="s">
        <v>1723</v>
      </c>
      <c r="B100" t="s">
        <v>530</v>
      </c>
      <c r="C100" s="263" t="s">
        <v>1613</v>
      </c>
      <c r="D100" s="11" t="str">
        <f t="shared" si="1"/>
        <v>REAL_SUB</v>
      </c>
    </row>
    <row r="101" spans="1:4" x14ac:dyDescent="0.2">
      <c r="A101" t="s">
        <v>1724</v>
      </c>
      <c r="B101" t="s">
        <v>532</v>
      </c>
      <c r="C101" s="263" t="s">
        <v>1613</v>
      </c>
      <c r="D101" s="11" t="str">
        <f t="shared" si="1"/>
        <v>REAL_SUB</v>
      </c>
    </row>
    <row r="102" spans="1:4" x14ac:dyDescent="0.2">
      <c r="A102" t="s">
        <v>1725</v>
      </c>
      <c r="B102" t="s">
        <v>620</v>
      </c>
      <c r="C102" s="263" t="s">
        <v>1613</v>
      </c>
      <c r="D102" s="11" t="str">
        <f t="shared" si="1"/>
        <v>REAL_SUB</v>
      </c>
    </row>
    <row r="103" spans="1:4" x14ac:dyDescent="0.2">
      <c r="A103" t="s">
        <v>1726</v>
      </c>
      <c r="B103" t="s">
        <v>622</v>
      </c>
      <c r="C103" s="263" t="s">
        <v>1613</v>
      </c>
      <c r="D103" s="11" t="str">
        <f t="shared" si="1"/>
        <v>REAL_SUB</v>
      </c>
    </row>
    <row r="104" spans="1:4" x14ac:dyDescent="0.2">
      <c r="A104" t="s">
        <v>1727</v>
      </c>
      <c r="B104" t="s">
        <v>624</v>
      </c>
      <c r="C104" s="263" t="s">
        <v>1613</v>
      </c>
      <c r="D104" s="11" t="str">
        <f t="shared" si="1"/>
        <v>REAL_SUB</v>
      </c>
    </row>
    <row r="105" spans="1:4" x14ac:dyDescent="0.2">
      <c r="A105" t="s">
        <v>1728</v>
      </c>
      <c r="B105" t="s">
        <v>626</v>
      </c>
      <c r="C105" s="263" t="s">
        <v>1613</v>
      </c>
      <c r="D105" s="11" t="str">
        <f t="shared" si="1"/>
        <v>REAL_SUB</v>
      </c>
    </row>
    <row r="106" spans="1:4" x14ac:dyDescent="0.2">
      <c r="A106" t="s">
        <v>1729</v>
      </c>
      <c r="B106" t="s">
        <v>639</v>
      </c>
      <c r="C106" s="263" t="s">
        <v>1613</v>
      </c>
      <c r="D106" s="11" t="str">
        <f t="shared" si="1"/>
        <v>REAL_SUB</v>
      </c>
    </row>
    <row r="107" spans="1:4" x14ac:dyDescent="0.2">
      <c r="A107" t="s">
        <v>1730</v>
      </c>
      <c r="B107" t="s">
        <v>642</v>
      </c>
      <c r="C107" s="263" t="s">
        <v>1613</v>
      </c>
      <c r="D107" s="11" t="str">
        <f t="shared" si="1"/>
        <v>REAL_SUB</v>
      </c>
    </row>
    <row r="108" spans="1:4" x14ac:dyDescent="0.2">
      <c r="A108" t="s">
        <v>1731</v>
      </c>
      <c r="B108" t="s">
        <v>644</v>
      </c>
      <c r="C108" s="263" t="s">
        <v>1613</v>
      </c>
      <c r="D108" s="11" t="str">
        <f t="shared" si="1"/>
        <v>REAL_SUB</v>
      </c>
    </row>
    <row r="109" spans="1:4" x14ac:dyDescent="0.2">
      <c r="A109" t="s">
        <v>1732</v>
      </c>
      <c r="B109" t="s">
        <v>646</v>
      </c>
      <c r="C109" s="263" t="s">
        <v>1613</v>
      </c>
      <c r="D109" s="11" t="str">
        <f t="shared" si="1"/>
        <v>REAL_SUB</v>
      </c>
    </row>
    <row r="110" spans="1:4" x14ac:dyDescent="0.2">
      <c r="A110" t="s">
        <v>1733</v>
      </c>
      <c r="B110" t="s">
        <v>648</v>
      </c>
      <c r="C110" s="263" t="s">
        <v>1613</v>
      </c>
      <c r="D110" s="11" t="str">
        <f t="shared" si="1"/>
        <v>REAL_SUB</v>
      </c>
    </row>
    <row r="111" spans="1:4" x14ac:dyDescent="0.2">
      <c r="A111" t="s">
        <v>1734</v>
      </c>
      <c r="B111" t="s">
        <v>709</v>
      </c>
      <c r="C111" s="263" t="s">
        <v>1613</v>
      </c>
      <c r="D111" s="11" t="str">
        <f t="shared" si="1"/>
        <v>REAL_SUB</v>
      </c>
    </row>
    <row r="112" spans="1:4" x14ac:dyDescent="0.2">
      <c r="A112" t="s">
        <v>710</v>
      </c>
      <c r="B112" t="s">
        <v>711</v>
      </c>
      <c r="C112" s="263" t="s">
        <v>1613</v>
      </c>
      <c r="D112" s="11" t="str">
        <f t="shared" si="1"/>
        <v>REAL_SUB</v>
      </c>
    </row>
    <row r="113" spans="1:4" x14ac:dyDescent="0.2">
      <c r="A113" t="s">
        <v>1735</v>
      </c>
      <c r="B113" t="s">
        <v>721</v>
      </c>
      <c r="C113" s="263" t="s">
        <v>1613</v>
      </c>
      <c r="D113" s="11" t="str">
        <f t="shared" si="1"/>
        <v>REAL_SUB</v>
      </c>
    </row>
    <row r="114" spans="1:4" x14ac:dyDescent="0.2">
      <c r="A114" t="s">
        <v>1736</v>
      </c>
      <c r="B114" t="s">
        <v>723</v>
      </c>
      <c r="C114" s="263" t="s">
        <v>1613</v>
      </c>
      <c r="D114" s="11" t="str">
        <f t="shared" si="1"/>
        <v>REAL_SUB</v>
      </c>
    </row>
    <row r="115" spans="1:4" x14ac:dyDescent="0.2">
      <c r="A115" t="s">
        <v>1737</v>
      </c>
      <c r="B115" t="s">
        <v>731</v>
      </c>
      <c r="C115" s="263" t="s">
        <v>1613</v>
      </c>
      <c r="D115" s="11" t="str">
        <f t="shared" si="1"/>
        <v>REAL_SUB</v>
      </c>
    </row>
    <row r="116" spans="1:4" x14ac:dyDescent="0.2">
      <c r="A116" t="s">
        <v>1738</v>
      </c>
      <c r="B116" t="s">
        <v>743</v>
      </c>
      <c r="C116" s="263" t="s">
        <v>1613</v>
      </c>
      <c r="D116" s="11" t="str">
        <f t="shared" si="1"/>
        <v>REAL_SUB</v>
      </c>
    </row>
    <row r="117" spans="1:4" x14ac:dyDescent="0.2">
      <c r="A117" t="s">
        <v>1739</v>
      </c>
      <c r="B117" t="s">
        <v>749</v>
      </c>
      <c r="C117" s="263" t="s">
        <v>1613</v>
      </c>
      <c r="D117" s="11" t="str">
        <f t="shared" si="1"/>
        <v>REAL_SUB</v>
      </c>
    </row>
    <row r="118" spans="1:4" x14ac:dyDescent="0.2">
      <c r="A118" t="s">
        <v>1740</v>
      </c>
      <c r="B118" t="s">
        <v>762</v>
      </c>
      <c r="C118" s="263" t="s">
        <v>1613</v>
      </c>
      <c r="D118" s="11" t="str">
        <f t="shared" si="1"/>
        <v>REAL_SUB</v>
      </c>
    </row>
    <row r="119" spans="1:4" x14ac:dyDescent="0.2">
      <c r="A119" t="s">
        <v>670</v>
      </c>
      <c r="B119" t="s">
        <v>2</v>
      </c>
      <c r="C119" s="263" t="s">
        <v>1613</v>
      </c>
      <c r="D119" s="11" t="str">
        <f t="shared" si="1"/>
        <v>REAL_SUB</v>
      </c>
    </row>
    <row r="120" spans="1:4" x14ac:dyDescent="0.2">
      <c r="A120" t="s">
        <v>1741</v>
      </c>
      <c r="B120" t="s">
        <v>764</v>
      </c>
      <c r="C120" s="263" t="s">
        <v>1613</v>
      </c>
      <c r="D120" s="11" t="str">
        <f t="shared" si="1"/>
        <v>REAL_SUB</v>
      </c>
    </row>
    <row r="121" spans="1:4" x14ac:dyDescent="0.2">
      <c r="A121" t="s">
        <v>1742</v>
      </c>
      <c r="B121" t="s">
        <v>766</v>
      </c>
      <c r="C121" s="263" t="s">
        <v>1613</v>
      </c>
      <c r="D121" s="11" t="str">
        <f t="shared" si="1"/>
        <v>REAL_SUB</v>
      </c>
    </row>
    <row r="122" spans="1:4" x14ac:dyDescent="0.2">
      <c r="A122" t="s">
        <v>1743</v>
      </c>
      <c r="B122" t="s">
        <v>768</v>
      </c>
      <c r="C122" s="263" t="s">
        <v>1613</v>
      </c>
      <c r="D122" s="11" t="str">
        <f t="shared" si="1"/>
        <v>REAL_SUB</v>
      </c>
    </row>
    <row r="123" spans="1:4" x14ac:dyDescent="0.2">
      <c r="A123" t="s">
        <v>1744</v>
      </c>
      <c r="B123" t="s">
        <v>770</v>
      </c>
      <c r="C123" s="263" t="s">
        <v>1613</v>
      </c>
      <c r="D123" s="12" t="str">
        <f t="shared" si="1"/>
        <v>REAL_SUB</v>
      </c>
    </row>
    <row r="124" spans="1:4" x14ac:dyDescent="0.2">
      <c r="A124" t="s">
        <v>1745</v>
      </c>
      <c r="B124" t="s">
        <v>772</v>
      </c>
      <c r="C124" s="263" t="s">
        <v>1613</v>
      </c>
      <c r="D124" s="12" t="str">
        <f t="shared" si="1"/>
        <v>REAL_SUB</v>
      </c>
    </row>
    <row r="125" spans="1:4" x14ac:dyDescent="0.2">
      <c r="A125" t="s">
        <v>1746</v>
      </c>
      <c r="B125" t="s">
        <v>774</v>
      </c>
      <c r="C125" s="263" t="s">
        <v>1613</v>
      </c>
      <c r="D125" s="11" t="str">
        <f t="shared" si="1"/>
        <v>REAL_SUB</v>
      </c>
    </row>
    <row r="126" spans="1:4" x14ac:dyDescent="0.2">
      <c r="A126" t="s">
        <v>1747</v>
      </c>
      <c r="B126" t="s">
        <v>776</v>
      </c>
      <c r="C126" s="263" t="s">
        <v>1613</v>
      </c>
      <c r="D126" s="11" t="str">
        <f t="shared" si="1"/>
        <v>REAL_SUB</v>
      </c>
    </row>
    <row r="127" spans="1:4" x14ac:dyDescent="0.2">
      <c r="A127" t="s">
        <v>777</v>
      </c>
      <c r="B127" t="s">
        <v>778</v>
      </c>
      <c r="C127" s="263" t="s">
        <v>1613</v>
      </c>
      <c r="D127" s="11" t="str">
        <f t="shared" si="1"/>
        <v>REAL_SUB</v>
      </c>
    </row>
    <row r="128" spans="1:4" x14ac:dyDescent="0.2">
      <c r="A128" t="s">
        <v>1748</v>
      </c>
      <c r="B128" t="s">
        <v>789</v>
      </c>
      <c r="C128" s="263" t="s">
        <v>1613</v>
      </c>
      <c r="D128" s="10" t="str">
        <f t="shared" si="1"/>
        <v>REAL_SUB</v>
      </c>
    </row>
    <row r="129" spans="1:4" x14ac:dyDescent="0.2">
      <c r="A129" t="s">
        <v>1749</v>
      </c>
      <c r="B129" t="s">
        <v>797</v>
      </c>
      <c r="C129" s="263" t="s">
        <v>1613</v>
      </c>
      <c r="D129" s="10" t="str">
        <f t="shared" si="1"/>
        <v>REAL_SUB</v>
      </c>
    </row>
    <row r="130" spans="1:4" x14ac:dyDescent="0.2">
      <c r="A130" t="s">
        <v>798</v>
      </c>
      <c r="B130" t="s">
        <v>799</v>
      </c>
      <c r="C130" s="263" t="s">
        <v>1613</v>
      </c>
      <c r="D130" s="10" t="str">
        <f t="shared" ref="D130:D193" si="2">VLOOKUP($C130,Hazard_Type_All,2,FALSE)</f>
        <v>REAL_SUB</v>
      </c>
    </row>
    <row r="131" spans="1:4" x14ac:dyDescent="0.2">
      <c r="A131" t="s">
        <v>1750</v>
      </c>
      <c r="B131" t="s">
        <v>801</v>
      </c>
      <c r="C131" s="263" t="s">
        <v>1613</v>
      </c>
      <c r="D131" s="10" t="str">
        <f t="shared" si="2"/>
        <v>REAL_SUB</v>
      </c>
    </row>
    <row r="132" spans="1:4" x14ac:dyDescent="0.2">
      <c r="A132" t="s">
        <v>1751</v>
      </c>
      <c r="B132" t="s">
        <v>803</v>
      </c>
      <c r="C132" s="263" t="s">
        <v>1613</v>
      </c>
      <c r="D132" s="10" t="str">
        <f t="shared" si="2"/>
        <v>REAL_SUB</v>
      </c>
    </row>
    <row r="133" spans="1:4" x14ac:dyDescent="0.2">
      <c r="A133" t="s">
        <v>1752</v>
      </c>
      <c r="B133" t="s">
        <v>805</v>
      </c>
      <c r="C133" s="263" t="s">
        <v>1613</v>
      </c>
      <c r="D133" s="10" t="str">
        <f t="shared" si="2"/>
        <v>REAL_SUB</v>
      </c>
    </row>
    <row r="134" spans="1:4" x14ac:dyDescent="0.2">
      <c r="A134" t="s">
        <v>1753</v>
      </c>
      <c r="B134" t="s">
        <v>807</v>
      </c>
      <c r="C134" s="263" t="s">
        <v>1613</v>
      </c>
      <c r="D134" s="10" t="str">
        <f t="shared" si="2"/>
        <v>REAL_SUB</v>
      </c>
    </row>
    <row r="135" spans="1:4" x14ac:dyDescent="0.2">
      <c r="A135" t="s">
        <v>1754</v>
      </c>
      <c r="B135" t="s">
        <v>809</v>
      </c>
      <c r="C135" s="263" t="s">
        <v>1613</v>
      </c>
      <c r="D135" s="10" t="str">
        <f t="shared" si="2"/>
        <v>REAL_SUB</v>
      </c>
    </row>
    <row r="136" spans="1:4" x14ac:dyDescent="0.2">
      <c r="A136" t="s">
        <v>1755</v>
      </c>
      <c r="B136" t="s">
        <v>811</v>
      </c>
      <c r="C136" s="263" t="s">
        <v>1613</v>
      </c>
      <c r="D136" s="10" t="str">
        <f t="shared" si="2"/>
        <v>REAL_SUB</v>
      </c>
    </row>
    <row r="137" spans="1:4" x14ac:dyDescent="0.2">
      <c r="A137" t="s">
        <v>1756</v>
      </c>
      <c r="B137" t="s">
        <v>813</v>
      </c>
      <c r="C137" s="263" t="s">
        <v>1613</v>
      </c>
      <c r="D137" s="10" t="str">
        <f t="shared" si="2"/>
        <v>REAL_SUB</v>
      </c>
    </row>
    <row r="138" spans="1:4" x14ac:dyDescent="0.2">
      <c r="A138" t="s">
        <v>1757</v>
      </c>
      <c r="B138" t="s">
        <v>815</v>
      </c>
      <c r="C138" s="263" t="s">
        <v>1613</v>
      </c>
      <c r="D138" s="10" t="str">
        <f t="shared" si="2"/>
        <v>REAL_SUB</v>
      </c>
    </row>
    <row r="139" spans="1:4" x14ac:dyDescent="0.2">
      <c r="A139" t="s">
        <v>1758</v>
      </c>
      <c r="B139" t="s">
        <v>821</v>
      </c>
      <c r="C139" s="263" t="s">
        <v>1613</v>
      </c>
      <c r="D139" s="10" t="str">
        <f t="shared" si="2"/>
        <v>REAL_SUB</v>
      </c>
    </row>
    <row r="140" spans="1:4" x14ac:dyDescent="0.2">
      <c r="A140" t="s">
        <v>1759</v>
      </c>
      <c r="B140" t="s">
        <v>829</v>
      </c>
      <c r="C140" s="263" t="s">
        <v>1613</v>
      </c>
      <c r="D140" s="10" t="str">
        <f t="shared" si="2"/>
        <v>REAL_SUB</v>
      </c>
    </row>
    <row r="141" spans="1:4" x14ac:dyDescent="0.2">
      <c r="A141" t="s">
        <v>1760</v>
      </c>
      <c r="B141" t="s">
        <v>831</v>
      </c>
      <c r="C141" s="263" t="s">
        <v>1613</v>
      </c>
      <c r="D141" s="10" t="str">
        <f t="shared" si="2"/>
        <v>REAL_SUB</v>
      </c>
    </row>
    <row r="142" spans="1:4" x14ac:dyDescent="0.2">
      <c r="A142" t="s">
        <v>1761</v>
      </c>
      <c r="B142" t="s">
        <v>833</v>
      </c>
      <c r="C142" s="263" t="s">
        <v>1613</v>
      </c>
      <c r="D142" s="10" t="str">
        <f t="shared" si="2"/>
        <v>REAL_SUB</v>
      </c>
    </row>
    <row r="143" spans="1:4" x14ac:dyDescent="0.2">
      <c r="A143" t="s">
        <v>1762</v>
      </c>
      <c r="B143" t="s">
        <v>839</v>
      </c>
      <c r="C143" s="263" t="s">
        <v>1613</v>
      </c>
      <c r="D143" s="10" t="str">
        <f t="shared" si="2"/>
        <v>REAL_SUB</v>
      </c>
    </row>
    <row r="144" spans="1:4" x14ac:dyDescent="0.2">
      <c r="A144" t="s">
        <v>1763</v>
      </c>
      <c r="B144" t="s">
        <v>841</v>
      </c>
      <c r="C144" s="263" t="s">
        <v>1613</v>
      </c>
      <c r="D144" s="10" t="str">
        <f t="shared" si="2"/>
        <v>REAL_SUB</v>
      </c>
    </row>
    <row r="145" spans="1:4" x14ac:dyDescent="0.2">
      <c r="A145" t="s">
        <v>1764</v>
      </c>
      <c r="B145" t="s">
        <v>843</v>
      </c>
      <c r="C145" s="263" t="s">
        <v>1613</v>
      </c>
      <c r="D145" s="12" t="str">
        <f t="shared" si="2"/>
        <v>REAL_SUB</v>
      </c>
    </row>
    <row r="146" spans="1:4" x14ac:dyDescent="0.2">
      <c r="A146" t="s">
        <v>1765</v>
      </c>
      <c r="B146" t="s">
        <v>845</v>
      </c>
      <c r="C146" s="263" t="s">
        <v>1613</v>
      </c>
      <c r="D146" s="12" t="str">
        <f t="shared" si="2"/>
        <v>REAL_SUB</v>
      </c>
    </row>
    <row r="147" spans="1:4" x14ac:dyDescent="0.2">
      <c r="A147" t="s">
        <v>1766</v>
      </c>
      <c r="B147" t="s">
        <v>847</v>
      </c>
      <c r="C147" s="263" t="s">
        <v>1613</v>
      </c>
      <c r="D147" s="12" t="str">
        <f t="shared" si="2"/>
        <v>REAL_SUB</v>
      </c>
    </row>
    <row r="148" spans="1:4" x14ac:dyDescent="0.2">
      <c r="A148" t="s">
        <v>1767</v>
      </c>
      <c r="B148" t="s">
        <v>849</v>
      </c>
      <c r="C148" s="263" t="s">
        <v>1613</v>
      </c>
      <c r="D148" s="12" t="str">
        <f t="shared" si="2"/>
        <v>REAL_SUB</v>
      </c>
    </row>
    <row r="149" spans="1:4" x14ac:dyDescent="0.2">
      <c r="A149" t="s">
        <v>1768</v>
      </c>
      <c r="B149" t="s">
        <v>851</v>
      </c>
      <c r="C149" s="263" t="s">
        <v>1613</v>
      </c>
      <c r="D149" s="12" t="str">
        <f t="shared" si="2"/>
        <v>REAL_SUB</v>
      </c>
    </row>
    <row r="150" spans="1:4" x14ac:dyDescent="0.2">
      <c r="A150" t="s">
        <v>1769</v>
      </c>
      <c r="B150" t="s">
        <v>853</v>
      </c>
      <c r="C150" s="263" t="s">
        <v>1613</v>
      </c>
      <c r="D150" s="12" t="str">
        <f t="shared" si="2"/>
        <v>REAL_SUB</v>
      </c>
    </row>
    <row r="151" spans="1:4" x14ac:dyDescent="0.2">
      <c r="A151" t="s">
        <v>1770</v>
      </c>
      <c r="B151" t="s">
        <v>855</v>
      </c>
      <c r="C151" s="263" t="s">
        <v>1613</v>
      </c>
      <c r="D151" s="12" t="str">
        <f t="shared" si="2"/>
        <v>REAL_SUB</v>
      </c>
    </row>
    <row r="152" spans="1:4" x14ac:dyDescent="0.2">
      <c r="A152" t="s">
        <v>1771</v>
      </c>
      <c r="B152" t="s">
        <v>857</v>
      </c>
      <c r="C152" s="263" t="s">
        <v>1613</v>
      </c>
      <c r="D152" s="12" t="str">
        <f t="shared" si="2"/>
        <v>REAL_SUB</v>
      </c>
    </row>
    <row r="153" spans="1:4" x14ac:dyDescent="0.2">
      <c r="A153" t="s">
        <v>1772</v>
      </c>
      <c r="B153" t="s">
        <v>863</v>
      </c>
      <c r="C153" s="263" t="s">
        <v>1613</v>
      </c>
      <c r="D153" s="12" t="str">
        <f t="shared" si="2"/>
        <v>REAL_SUB</v>
      </c>
    </row>
    <row r="154" spans="1:4" x14ac:dyDescent="0.2">
      <c r="A154" t="s">
        <v>1773</v>
      </c>
      <c r="B154" t="s">
        <v>864</v>
      </c>
      <c r="C154" s="263" t="s">
        <v>1613</v>
      </c>
      <c r="D154" s="12" t="str">
        <f t="shared" si="2"/>
        <v>REAL_SUB</v>
      </c>
    </row>
    <row r="155" spans="1:4" x14ac:dyDescent="0.2">
      <c r="A155" t="s">
        <v>1774</v>
      </c>
      <c r="B155" t="s">
        <v>866</v>
      </c>
      <c r="C155" s="263" t="s">
        <v>1613</v>
      </c>
      <c r="D155" s="12" t="str">
        <f t="shared" si="2"/>
        <v>REAL_SUB</v>
      </c>
    </row>
    <row r="156" spans="1:4" x14ac:dyDescent="0.2">
      <c r="A156" t="s">
        <v>1775</v>
      </c>
      <c r="B156" t="s">
        <v>868</v>
      </c>
      <c r="C156" s="263" t="s">
        <v>1613</v>
      </c>
      <c r="D156" s="10" t="str">
        <f t="shared" si="2"/>
        <v>REAL_SUB</v>
      </c>
    </row>
    <row r="157" spans="1:4" x14ac:dyDescent="0.2">
      <c r="A157" t="s">
        <v>1776</v>
      </c>
      <c r="B157" t="s">
        <v>870</v>
      </c>
      <c r="C157" s="263" t="s">
        <v>1613</v>
      </c>
      <c r="D157" s="10" t="str">
        <f t="shared" si="2"/>
        <v>REAL_SUB</v>
      </c>
    </row>
    <row r="158" spans="1:4" x14ac:dyDescent="0.2">
      <c r="A158" t="s">
        <v>1777</v>
      </c>
      <c r="B158" t="s">
        <v>872</v>
      </c>
      <c r="C158" s="263" t="s">
        <v>1613</v>
      </c>
      <c r="D158" s="10" t="str">
        <f t="shared" si="2"/>
        <v>REAL_SUB</v>
      </c>
    </row>
    <row r="159" spans="1:4" x14ac:dyDescent="0.2">
      <c r="A159" t="s">
        <v>1778</v>
      </c>
      <c r="B159" t="s">
        <v>876</v>
      </c>
      <c r="C159" s="263" t="s">
        <v>1613</v>
      </c>
      <c r="D159" s="10" t="str">
        <f t="shared" si="2"/>
        <v>REAL_SUB</v>
      </c>
    </row>
    <row r="160" spans="1:4" x14ac:dyDescent="0.2">
      <c r="A160" t="s">
        <v>1779</v>
      </c>
      <c r="B160" t="s">
        <v>886</v>
      </c>
      <c r="C160" s="263" t="s">
        <v>1613</v>
      </c>
      <c r="D160" s="11" t="str">
        <f t="shared" si="2"/>
        <v>REAL_SUB</v>
      </c>
    </row>
    <row r="161" spans="1:4" x14ac:dyDescent="0.2">
      <c r="A161" t="s">
        <v>1780</v>
      </c>
      <c r="B161" t="s">
        <v>881</v>
      </c>
      <c r="C161" s="263" t="s">
        <v>1613</v>
      </c>
      <c r="D161" s="11" t="str">
        <f t="shared" si="2"/>
        <v>REAL_SUB</v>
      </c>
    </row>
    <row r="162" spans="1:4" x14ac:dyDescent="0.2">
      <c r="A162" t="s">
        <v>1781</v>
      </c>
      <c r="B162" t="s">
        <v>883</v>
      </c>
      <c r="C162" s="263" t="s">
        <v>1613</v>
      </c>
      <c r="D162" s="11" t="str">
        <f t="shared" si="2"/>
        <v>REAL_SUB</v>
      </c>
    </row>
    <row r="163" spans="1:4" x14ac:dyDescent="0.2">
      <c r="A163" t="s">
        <v>1782</v>
      </c>
      <c r="B163" t="s">
        <v>885</v>
      </c>
      <c r="C163" s="263" t="s">
        <v>1613</v>
      </c>
      <c r="D163" s="11" t="str">
        <f t="shared" si="2"/>
        <v>REAL_SUB</v>
      </c>
    </row>
    <row r="164" spans="1:4" x14ac:dyDescent="0.2">
      <c r="A164" t="s">
        <v>1783</v>
      </c>
      <c r="B164" t="s">
        <v>888</v>
      </c>
      <c r="C164" s="263" t="s">
        <v>1613</v>
      </c>
      <c r="D164" s="11" t="str">
        <f t="shared" si="2"/>
        <v>REAL_SUB</v>
      </c>
    </row>
    <row r="165" spans="1:4" x14ac:dyDescent="0.2">
      <c r="A165" t="s">
        <v>1784</v>
      </c>
      <c r="B165" t="s">
        <v>890</v>
      </c>
      <c r="C165" s="263" t="s">
        <v>1613</v>
      </c>
      <c r="D165" s="11" t="str">
        <f t="shared" si="2"/>
        <v>REAL_SUB</v>
      </c>
    </row>
    <row r="166" spans="1:4" x14ac:dyDescent="0.2">
      <c r="A166" t="s">
        <v>891</v>
      </c>
      <c r="B166" t="s">
        <v>892</v>
      </c>
      <c r="C166" s="263" t="s">
        <v>1613</v>
      </c>
      <c r="D166" s="11" t="str">
        <f t="shared" si="2"/>
        <v>REAL_SUB</v>
      </c>
    </row>
    <row r="167" spans="1:4" x14ac:dyDescent="0.2">
      <c r="A167" t="s">
        <v>1785</v>
      </c>
      <c r="B167" t="s">
        <v>894</v>
      </c>
      <c r="C167" s="263" t="s">
        <v>1613</v>
      </c>
      <c r="D167" s="11" t="str">
        <f t="shared" si="2"/>
        <v>REAL_SUB</v>
      </c>
    </row>
    <row r="168" spans="1:4" x14ac:dyDescent="0.2">
      <c r="A168" t="s">
        <v>1786</v>
      </c>
      <c r="B168" t="s">
        <v>896</v>
      </c>
      <c r="C168" s="263" t="s">
        <v>1613</v>
      </c>
      <c r="D168" s="10" t="str">
        <f t="shared" si="2"/>
        <v>REAL_SUB</v>
      </c>
    </row>
    <row r="169" spans="1:4" x14ac:dyDescent="0.2">
      <c r="A169" t="s">
        <v>1737</v>
      </c>
      <c r="B169" t="s">
        <v>900</v>
      </c>
      <c r="C169" s="263" t="s">
        <v>1613</v>
      </c>
      <c r="D169" s="10" t="str">
        <f t="shared" si="2"/>
        <v>REAL_SUB</v>
      </c>
    </row>
    <row r="170" spans="1:4" x14ac:dyDescent="0.2">
      <c r="A170" t="s">
        <v>1787</v>
      </c>
      <c r="B170" t="s">
        <v>919</v>
      </c>
      <c r="C170" s="263" t="s">
        <v>1613</v>
      </c>
      <c r="D170" s="10" t="str">
        <f t="shared" si="2"/>
        <v>REAL_SUB</v>
      </c>
    </row>
    <row r="171" spans="1:4" x14ac:dyDescent="0.2">
      <c r="A171" t="s">
        <v>658</v>
      </c>
      <c r="B171" t="s">
        <v>926</v>
      </c>
      <c r="C171" s="263" t="s">
        <v>1613</v>
      </c>
      <c r="D171" s="9" t="str">
        <f t="shared" si="2"/>
        <v>REAL_SUB</v>
      </c>
    </row>
    <row r="172" spans="1:4" x14ac:dyDescent="0.2">
      <c r="A172" t="s">
        <v>1788</v>
      </c>
      <c r="B172" t="s">
        <v>928</v>
      </c>
      <c r="C172" s="263" t="s">
        <v>1613</v>
      </c>
      <c r="D172" s="10" t="str">
        <f t="shared" si="2"/>
        <v>REAL_SUB</v>
      </c>
    </row>
    <row r="173" spans="1:4" x14ac:dyDescent="0.2">
      <c r="A173" t="s">
        <v>1789</v>
      </c>
      <c r="B173" t="s">
        <v>940</v>
      </c>
      <c r="C173" s="263" t="s">
        <v>1613</v>
      </c>
      <c r="D173" s="11" t="str">
        <f t="shared" si="2"/>
        <v>REAL_SUB</v>
      </c>
    </row>
    <row r="174" spans="1:4" x14ac:dyDescent="0.2">
      <c r="A174" t="s">
        <v>1790</v>
      </c>
      <c r="B174" t="s">
        <v>944</v>
      </c>
      <c r="C174" s="263" t="s">
        <v>1613</v>
      </c>
      <c r="D174" s="10" t="str">
        <f t="shared" si="2"/>
        <v>REAL_SUB</v>
      </c>
    </row>
    <row r="175" spans="1:4" x14ac:dyDescent="0.2">
      <c r="A175" t="s">
        <v>1791</v>
      </c>
      <c r="B175" t="s">
        <v>948</v>
      </c>
      <c r="C175" s="263" t="s">
        <v>1613</v>
      </c>
      <c r="D175" s="10" t="str">
        <f t="shared" si="2"/>
        <v>REAL_SUB</v>
      </c>
    </row>
    <row r="176" spans="1:4" x14ac:dyDescent="0.2">
      <c r="A176" t="s">
        <v>1792</v>
      </c>
      <c r="B176" t="s">
        <v>950</v>
      </c>
      <c r="C176" s="263" t="s">
        <v>1613</v>
      </c>
      <c r="D176" s="10" t="str">
        <f t="shared" si="2"/>
        <v>REAL_SUB</v>
      </c>
    </row>
    <row r="177" spans="1:4" x14ac:dyDescent="0.2">
      <c r="A177" t="s">
        <v>1793</v>
      </c>
      <c r="B177" t="s">
        <v>956</v>
      </c>
      <c r="C177" s="263" t="s">
        <v>1613</v>
      </c>
      <c r="D177" s="10" t="str">
        <f t="shared" si="2"/>
        <v>REAL_SUB</v>
      </c>
    </row>
    <row r="178" spans="1:4" x14ac:dyDescent="0.2">
      <c r="A178" t="s">
        <v>1794</v>
      </c>
      <c r="B178" t="s">
        <v>958</v>
      </c>
      <c r="C178" s="263" t="s">
        <v>1613</v>
      </c>
      <c r="D178" s="10" t="str">
        <f t="shared" si="2"/>
        <v>REAL_SUB</v>
      </c>
    </row>
    <row r="179" spans="1:4" x14ac:dyDescent="0.2">
      <c r="A179" t="s">
        <v>1795</v>
      </c>
      <c r="B179" t="s">
        <v>966</v>
      </c>
      <c r="C179" s="263" t="s">
        <v>1613</v>
      </c>
      <c r="D179" s="9" t="str">
        <f t="shared" si="2"/>
        <v>REAL_SUB</v>
      </c>
    </row>
    <row r="180" spans="1:4" x14ac:dyDescent="0.2">
      <c r="A180" t="s">
        <v>1796</v>
      </c>
      <c r="B180" t="s">
        <v>968</v>
      </c>
      <c r="C180" s="263" t="s">
        <v>1613</v>
      </c>
      <c r="D180" s="12" t="str">
        <f t="shared" si="2"/>
        <v>REAL_SUB</v>
      </c>
    </row>
    <row r="181" spans="1:4" x14ac:dyDescent="0.2">
      <c r="A181" t="s">
        <v>1797</v>
      </c>
      <c r="B181" t="s">
        <v>970</v>
      </c>
      <c r="C181" s="263" t="s">
        <v>1613</v>
      </c>
      <c r="D181" s="11" t="str">
        <f t="shared" si="2"/>
        <v>REAL_SUB</v>
      </c>
    </row>
    <row r="182" spans="1:4" x14ac:dyDescent="0.2">
      <c r="A182" t="s">
        <v>1798</v>
      </c>
      <c r="B182" t="s">
        <v>972</v>
      </c>
      <c r="C182" s="263" t="s">
        <v>1613</v>
      </c>
      <c r="D182" s="12" t="str">
        <f t="shared" si="2"/>
        <v>REAL_SUB</v>
      </c>
    </row>
    <row r="183" spans="1:4" x14ac:dyDescent="0.2">
      <c r="A183" t="s">
        <v>1799</v>
      </c>
      <c r="B183" t="s">
        <v>974</v>
      </c>
      <c r="C183" s="263" t="s">
        <v>1613</v>
      </c>
      <c r="D183" s="12" t="str">
        <f t="shared" si="2"/>
        <v>REAL_SUB</v>
      </c>
    </row>
    <row r="184" spans="1:4" x14ac:dyDescent="0.2">
      <c r="A184" t="s">
        <v>1800</v>
      </c>
      <c r="B184" t="s">
        <v>976</v>
      </c>
      <c r="C184" s="263" t="s">
        <v>1613</v>
      </c>
      <c r="D184" s="11" t="str">
        <f t="shared" si="2"/>
        <v>REAL_SUB</v>
      </c>
    </row>
    <row r="185" spans="1:4" x14ac:dyDescent="0.2">
      <c r="A185" t="s">
        <v>1801</v>
      </c>
      <c r="B185" t="s">
        <v>978</v>
      </c>
      <c r="C185" s="263" t="s">
        <v>1613</v>
      </c>
      <c r="D185" s="11" t="str">
        <f t="shared" si="2"/>
        <v>REAL_SUB</v>
      </c>
    </row>
    <row r="186" spans="1:4" x14ac:dyDescent="0.2">
      <c r="A186" t="s">
        <v>1802</v>
      </c>
      <c r="B186" t="s">
        <v>980</v>
      </c>
      <c r="C186" s="263" t="s">
        <v>1613</v>
      </c>
      <c r="D186" s="12" t="str">
        <f t="shared" si="2"/>
        <v>REAL_SUB</v>
      </c>
    </row>
    <row r="187" spans="1:4" x14ac:dyDescent="0.2">
      <c r="A187" t="s">
        <v>682</v>
      </c>
      <c r="B187" t="s">
        <v>3</v>
      </c>
      <c r="C187" s="263" t="s">
        <v>1613</v>
      </c>
      <c r="D187" s="11" t="str">
        <f t="shared" si="2"/>
        <v>REAL_SUB</v>
      </c>
    </row>
    <row r="188" spans="1:4" x14ac:dyDescent="0.2">
      <c r="A188" t="s">
        <v>1803</v>
      </c>
      <c r="B188" t="s">
        <v>982</v>
      </c>
      <c r="C188" s="263" t="s">
        <v>1613</v>
      </c>
      <c r="D188" s="11" t="str">
        <f t="shared" si="2"/>
        <v>REAL_SUB</v>
      </c>
    </row>
    <row r="189" spans="1:4" x14ac:dyDescent="0.2">
      <c r="A189" t="s">
        <v>1804</v>
      </c>
      <c r="B189" t="s">
        <v>984</v>
      </c>
      <c r="C189" s="263" t="s">
        <v>1613</v>
      </c>
      <c r="D189" s="11" t="str">
        <f t="shared" si="2"/>
        <v>REAL_SUB</v>
      </c>
    </row>
    <row r="190" spans="1:4" x14ac:dyDescent="0.2">
      <c r="A190" t="s">
        <v>1805</v>
      </c>
      <c r="B190" t="s">
        <v>986</v>
      </c>
      <c r="C190" s="263" t="s">
        <v>1613</v>
      </c>
      <c r="D190" s="12" t="str">
        <f t="shared" si="2"/>
        <v>REAL_SUB</v>
      </c>
    </row>
    <row r="191" spans="1:4" x14ac:dyDescent="0.2">
      <c r="A191" t="s">
        <v>1806</v>
      </c>
      <c r="B191" t="s">
        <v>988</v>
      </c>
      <c r="C191" s="263" t="s">
        <v>1613</v>
      </c>
      <c r="D191" s="11" t="str">
        <f t="shared" si="2"/>
        <v>REAL_SUB</v>
      </c>
    </row>
    <row r="192" spans="1:4" x14ac:dyDescent="0.2">
      <c r="A192" t="s">
        <v>1807</v>
      </c>
      <c r="B192" t="s">
        <v>990</v>
      </c>
      <c r="C192" s="263" t="s">
        <v>1613</v>
      </c>
      <c r="D192" s="11" t="str">
        <f t="shared" si="2"/>
        <v>REAL_SUB</v>
      </c>
    </row>
    <row r="193" spans="1:4" x14ac:dyDescent="0.2">
      <c r="A193" t="s">
        <v>1808</v>
      </c>
      <c r="B193" t="s">
        <v>992</v>
      </c>
      <c r="C193" s="263" t="s">
        <v>1613</v>
      </c>
      <c r="D193" s="11" t="str">
        <f t="shared" si="2"/>
        <v>REAL_SUB</v>
      </c>
    </row>
    <row r="194" spans="1:4" x14ac:dyDescent="0.2">
      <c r="A194" t="s">
        <v>1809</v>
      </c>
      <c r="B194" t="s">
        <v>994</v>
      </c>
      <c r="C194" s="263" t="s">
        <v>1613</v>
      </c>
      <c r="D194" s="12" t="str">
        <f t="shared" ref="D194:D266" si="3">VLOOKUP($C194,Hazard_Type_All,2,FALSE)</f>
        <v>REAL_SUB</v>
      </c>
    </row>
    <row r="195" spans="1:4" x14ac:dyDescent="0.2">
      <c r="A195" t="s">
        <v>1810</v>
      </c>
      <c r="B195" t="s">
        <v>996</v>
      </c>
      <c r="C195" s="263" t="s">
        <v>1613</v>
      </c>
      <c r="D195" s="10" t="str">
        <f t="shared" si="3"/>
        <v>REAL_SUB</v>
      </c>
    </row>
    <row r="196" spans="1:4" x14ac:dyDescent="0.2">
      <c r="A196" t="s">
        <v>1811</v>
      </c>
      <c r="B196" t="s">
        <v>998</v>
      </c>
      <c r="C196" s="263" t="s">
        <v>1613</v>
      </c>
      <c r="D196" s="9" t="str">
        <f t="shared" si="3"/>
        <v>REAL_SUB</v>
      </c>
    </row>
    <row r="197" spans="1:4" x14ac:dyDescent="0.2">
      <c r="A197" t="s">
        <v>1812</v>
      </c>
      <c r="B197" t="s">
        <v>1000</v>
      </c>
      <c r="C197" s="263" t="s">
        <v>1613</v>
      </c>
      <c r="D197" s="12" t="str">
        <f t="shared" si="3"/>
        <v>REAL_SUB</v>
      </c>
    </row>
    <row r="198" spans="1:4" x14ac:dyDescent="0.2">
      <c r="A198" t="s">
        <v>1813</v>
      </c>
      <c r="B198" t="s">
        <v>1002</v>
      </c>
      <c r="C198" s="263" t="s">
        <v>1613</v>
      </c>
      <c r="D198" s="12" t="str">
        <f t="shared" si="3"/>
        <v>REAL_SUB</v>
      </c>
    </row>
    <row r="199" spans="1:4" x14ac:dyDescent="0.2">
      <c r="A199" t="s">
        <v>1003</v>
      </c>
      <c r="B199" t="s">
        <v>1004</v>
      </c>
      <c r="C199" s="263" t="s">
        <v>1613</v>
      </c>
      <c r="D199" s="12" t="str">
        <f t="shared" si="3"/>
        <v>REAL_SUB</v>
      </c>
    </row>
    <row r="200" spans="1:4" x14ac:dyDescent="0.2">
      <c r="A200" t="s">
        <v>1814</v>
      </c>
      <c r="B200" t="s">
        <v>1020</v>
      </c>
      <c r="C200" s="263" t="s">
        <v>1613</v>
      </c>
      <c r="D200" s="12" t="str">
        <f t="shared" si="3"/>
        <v>REAL_SUB</v>
      </c>
    </row>
    <row r="201" spans="1:4" x14ac:dyDescent="0.2">
      <c r="A201" t="s">
        <v>1815</v>
      </c>
      <c r="B201" t="s">
        <v>1022</v>
      </c>
      <c r="C201" s="263" t="s">
        <v>1613</v>
      </c>
      <c r="D201" s="12" t="str">
        <f t="shared" si="3"/>
        <v>REAL_SUB</v>
      </c>
    </row>
    <row r="202" spans="1:4" x14ac:dyDescent="0.2">
      <c r="A202" t="s">
        <v>1816</v>
      </c>
      <c r="B202" t="s">
        <v>1025</v>
      </c>
      <c r="C202" s="263" t="s">
        <v>1613</v>
      </c>
      <c r="D202" s="12" t="str">
        <f t="shared" si="3"/>
        <v>REAL_SUB</v>
      </c>
    </row>
    <row r="203" spans="1:4" x14ac:dyDescent="0.2">
      <c r="A203" t="s">
        <v>1817</v>
      </c>
      <c r="B203" t="s">
        <v>1027</v>
      </c>
      <c r="C203" s="263" t="s">
        <v>1613</v>
      </c>
      <c r="D203" s="9" t="str">
        <f t="shared" si="3"/>
        <v>REAL_SUB</v>
      </c>
    </row>
    <row r="204" spans="1:4" x14ac:dyDescent="0.2">
      <c r="A204" t="s">
        <v>1818</v>
      </c>
      <c r="B204" t="s">
        <v>1029</v>
      </c>
      <c r="C204" s="263" t="s">
        <v>1613</v>
      </c>
      <c r="D204" s="9" t="str">
        <f t="shared" si="3"/>
        <v>REAL_SUB</v>
      </c>
    </row>
    <row r="205" spans="1:4" x14ac:dyDescent="0.2">
      <c r="A205" t="s">
        <v>677</v>
      </c>
      <c r="B205" t="s">
        <v>1023</v>
      </c>
      <c r="C205" s="263" t="s">
        <v>1613</v>
      </c>
      <c r="D205" s="9" t="str">
        <f t="shared" si="3"/>
        <v>REAL_SUB</v>
      </c>
    </row>
    <row r="206" spans="1:4" x14ac:dyDescent="0.2">
      <c r="A206" t="s">
        <v>689</v>
      </c>
      <c r="B206" t="s">
        <v>4</v>
      </c>
      <c r="C206" s="263" t="s">
        <v>1613</v>
      </c>
      <c r="D206" s="12" t="str">
        <f t="shared" si="3"/>
        <v>REAL_SUB</v>
      </c>
    </row>
    <row r="207" spans="1:4" x14ac:dyDescent="0.2">
      <c r="A207" t="s">
        <v>1819</v>
      </c>
      <c r="B207" t="s">
        <v>1033</v>
      </c>
      <c r="C207" s="263" t="s">
        <v>1613</v>
      </c>
      <c r="D207" s="12" t="str">
        <f t="shared" si="3"/>
        <v>REAL_SUB</v>
      </c>
    </row>
    <row r="208" spans="1:4" x14ac:dyDescent="0.2">
      <c r="A208" t="s">
        <v>1820</v>
      </c>
      <c r="B208" t="s">
        <v>1035</v>
      </c>
      <c r="C208" s="263" t="s">
        <v>1613</v>
      </c>
      <c r="D208" s="12" t="str">
        <f t="shared" si="3"/>
        <v>REAL_SUB</v>
      </c>
    </row>
    <row r="209" spans="1:4" x14ac:dyDescent="0.2">
      <c r="A209" t="s">
        <v>1821</v>
      </c>
      <c r="B209" t="s">
        <v>1037</v>
      </c>
      <c r="C209" s="263" t="s">
        <v>1613</v>
      </c>
      <c r="D209" s="12" t="str">
        <f t="shared" si="3"/>
        <v>REAL_SUB</v>
      </c>
    </row>
    <row r="210" spans="1:4" x14ac:dyDescent="0.2">
      <c r="A210" t="s">
        <v>1822</v>
      </c>
      <c r="B210" t="s">
        <v>1039</v>
      </c>
      <c r="C210" s="263" t="s">
        <v>1613</v>
      </c>
      <c r="D210" s="9" t="str">
        <f t="shared" si="3"/>
        <v>REAL_SUB</v>
      </c>
    </row>
    <row r="211" spans="1:4" x14ac:dyDescent="0.2">
      <c r="A211" t="s">
        <v>697</v>
      </c>
      <c r="B211" t="s">
        <v>5</v>
      </c>
      <c r="C211" s="263" t="s">
        <v>1613</v>
      </c>
      <c r="D211" s="9" t="str">
        <f t="shared" si="3"/>
        <v>REAL_SUB</v>
      </c>
    </row>
    <row r="212" spans="1:4" x14ac:dyDescent="0.2">
      <c r="A212" t="s">
        <v>1823</v>
      </c>
      <c r="B212" t="s">
        <v>1041</v>
      </c>
      <c r="C212" s="263" t="s">
        <v>1613</v>
      </c>
      <c r="D212" s="9" t="str">
        <f t="shared" si="3"/>
        <v>REAL_SUB</v>
      </c>
    </row>
    <row r="213" spans="1:4" x14ac:dyDescent="0.2">
      <c r="A213" t="s">
        <v>1824</v>
      </c>
      <c r="B213" t="s">
        <v>1051</v>
      </c>
      <c r="C213" s="263" t="s">
        <v>1613</v>
      </c>
      <c r="D213" s="9" t="str">
        <f t="shared" si="3"/>
        <v>REAL_SUB</v>
      </c>
    </row>
    <row r="214" spans="1:4" x14ac:dyDescent="0.2">
      <c r="A214" t="s">
        <v>1825</v>
      </c>
      <c r="B214" t="s">
        <v>1053</v>
      </c>
      <c r="C214" s="263" t="s">
        <v>1613</v>
      </c>
      <c r="D214" s="9" t="str">
        <f t="shared" si="3"/>
        <v>REAL_SUB</v>
      </c>
    </row>
    <row r="215" spans="1:4" x14ac:dyDescent="0.2">
      <c r="A215" t="s">
        <v>1826</v>
      </c>
      <c r="B215" t="s">
        <v>1055</v>
      </c>
      <c r="C215" s="263" t="s">
        <v>1613</v>
      </c>
      <c r="D215" s="9" t="str">
        <f t="shared" si="3"/>
        <v>REAL_SUB</v>
      </c>
    </row>
    <row r="216" spans="1:4" x14ac:dyDescent="0.2">
      <c r="A216" t="s">
        <v>1827</v>
      </c>
      <c r="B216" t="s">
        <v>1068</v>
      </c>
      <c r="C216" s="263" t="s">
        <v>1613</v>
      </c>
      <c r="D216" s="9" t="str">
        <f t="shared" si="3"/>
        <v>REAL_SUB</v>
      </c>
    </row>
    <row r="217" spans="1:4" x14ac:dyDescent="0.2">
      <c r="A217" t="s">
        <v>1828</v>
      </c>
      <c r="B217" t="s">
        <v>1072</v>
      </c>
      <c r="C217" s="263" t="s">
        <v>1613</v>
      </c>
      <c r="D217" s="12" t="str">
        <f t="shared" si="3"/>
        <v>REAL_SUB</v>
      </c>
    </row>
    <row r="218" spans="1:4" x14ac:dyDescent="0.2">
      <c r="A218" t="s">
        <v>1829</v>
      </c>
      <c r="B218" t="s">
        <v>1087</v>
      </c>
      <c r="C218" s="263" t="s">
        <v>1613</v>
      </c>
      <c r="D218" s="9" t="str">
        <f t="shared" si="3"/>
        <v>REAL_SUB</v>
      </c>
    </row>
    <row r="219" spans="1:4" x14ac:dyDescent="0.2">
      <c r="A219" t="s">
        <v>1830</v>
      </c>
      <c r="B219" t="s">
        <v>1103</v>
      </c>
      <c r="C219" s="263" t="s">
        <v>1613</v>
      </c>
      <c r="D219" s="12" t="str">
        <f t="shared" si="3"/>
        <v>REAL_SUB</v>
      </c>
    </row>
    <row r="220" spans="1:4" x14ac:dyDescent="0.2">
      <c r="A220" t="s">
        <v>1831</v>
      </c>
      <c r="B220" t="s">
        <v>1119</v>
      </c>
      <c r="C220" s="263" t="s">
        <v>1613</v>
      </c>
      <c r="D220" s="11" t="str">
        <f>VLOOKUP($C220,Hazard_Type_All,2,FALSE)</f>
        <v>REAL_SUB</v>
      </c>
    </row>
    <row r="221" spans="1:4" x14ac:dyDescent="0.2">
      <c r="A221" t="s">
        <v>1120</v>
      </c>
      <c r="B221" t="s">
        <v>1121</v>
      </c>
      <c r="C221" s="263" t="s">
        <v>1613</v>
      </c>
      <c r="D221" s="11" t="str">
        <f>VLOOKUP($C221,Hazard_Type_All,2,FALSE)</f>
        <v>REAL_SUB</v>
      </c>
    </row>
    <row r="222" spans="1:4" x14ac:dyDescent="0.2">
      <c r="A222" t="s">
        <v>1832</v>
      </c>
      <c r="B222" t="s">
        <v>170</v>
      </c>
      <c r="C222" s="263" t="s">
        <v>1611</v>
      </c>
      <c r="D222" s="13" t="str">
        <f t="shared" si="3"/>
        <v>ZBIOLOG</v>
      </c>
    </row>
    <row r="223" spans="1:4" x14ac:dyDescent="0.2">
      <c r="A223" t="s">
        <v>1833</v>
      </c>
      <c r="B223" t="s">
        <v>215</v>
      </c>
      <c r="C223" s="263" t="s">
        <v>1611</v>
      </c>
      <c r="D223" s="10" t="str">
        <f t="shared" si="3"/>
        <v>ZBIOLOG</v>
      </c>
    </row>
    <row r="224" spans="1:4" x14ac:dyDescent="0.2">
      <c r="A224" t="s">
        <v>1834</v>
      </c>
      <c r="B224" t="s">
        <v>219</v>
      </c>
      <c r="C224" s="263" t="s">
        <v>1611</v>
      </c>
      <c r="D224" s="10" t="str">
        <f t="shared" si="3"/>
        <v>ZBIOLOG</v>
      </c>
    </row>
    <row r="225" spans="1:4" x14ac:dyDescent="0.2">
      <c r="A225" t="s">
        <v>1835</v>
      </c>
      <c r="B225" t="s">
        <v>250</v>
      </c>
      <c r="C225" s="263" t="s">
        <v>1611</v>
      </c>
      <c r="D225" s="10" t="str">
        <f t="shared" si="3"/>
        <v>ZBIOLOG</v>
      </c>
    </row>
    <row r="226" spans="1:4" x14ac:dyDescent="0.2">
      <c r="A226" t="s">
        <v>1836</v>
      </c>
      <c r="B226" t="s">
        <v>252</v>
      </c>
      <c r="C226" s="263" t="s">
        <v>1611</v>
      </c>
      <c r="D226" s="10" t="str">
        <f t="shared" si="3"/>
        <v>ZBIOLOG</v>
      </c>
    </row>
    <row r="227" spans="1:4" x14ac:dyDescent="0.2">
      <c r="A227" t="s">
        <v>1837</v>
      </c>
      <c r="B227" t="s">
        <v>430</v>
      </c>
      <c r="C227" s="263" t="s">
        <v>1611</v>
      </c>
      <c r="D227" s="11" t="str">
        <f t="shared" si="3"/>
        <v>ZBIOLOG</v>
      </c>
    </row>
    <row r="228" spans="1:4" x14ac:dyDescent="0.2">
      <c r="A228" t="s">
        <v>465</v>
      </c>
      <c r="B228" t="s">
        <v>466</v>
      </c>
      <c r="C228" s="263" t="s">
        <v>1611</v>
      </c>
      <c r="D228" s="11" t="str">
        <f t="shared" si="3"/>
        <v>ZBIOLOG</v>
      </c>
    </row>
    <row r="229" spans="1:4" x14ac:dyDescent="0.2">
      <c r="A229" t="s">
        <v>1838</v>
      </c>
      <c r="B229" t="s">
        <v>468</v>
      </c>
      <c r="C229" s="263" t="s">
        <v>1611</v>
      </c>
      <c r="D229" s="11" t="str">
        <f t="shared" si="3"/>
        <v>ZBIOLOG</v>
      </c>
    </row>
    <row r="230" spans="1:4" x14ac:dyDescent="0.2">
      <c r="A230" t="s">
        <v>1839</v>
      </c>
      <c r="B230" t="s">
        <v>480</v>
      </c>
      <c r="C230" s="263" t="s">
        <v>1611</v>
      </c>
      <c r="D230" s="11" t="str">
        <f t="shared" si="3"/>
        <v>ZBIOLOG</v>
      </c>
    </row>
    <row r="231" spans="1:4" x14ac:dyDescent="0.2">
      <c r="A231" t="s">
        <v>1840</v>
      </c>
      <c r="B231" t="s">
        <v>523</v>
      </c>
      <c r="C231" s="263" t="s">
        <v>1611</v>
      </c>
      <c r="D231" s="11" t="str">
        <f t="shared" si="3"/>
        <v>ZBIOLOG</v>
      </c>
    </row>
    <row r="232" spans="1:4" x14ac:dyDescent="0.2">
      <c r="A232" t="s">
        <v>1841</v>
      </c>
      <c r="B232" t="s">
        <v>640</v>
      </c>
      <c r="C232" s="263" t="s">
        <v>1611</v>
      </c>
      <c r="D232" s="11" t="str">
        <f t="shared" si="3"/>
        <v>ZBIOLOG</v>
      </c>
    </row>
    <row r="233" spans="1:4" x14ac:dyDescent="0.2">
      <c r="A233" t="s">
        <v>724</v>
      </c>
      <c r="B233" t="s">
        <v>725</v>
      </c>
      <c r="C233" s="263" t="s">
        <v>1611</v>
      </c>
      <c r="D233" s="11" t="str">
        <f t="shared" si="3"/>
        <v>ZBIOLOG</v>
      </c>
    </row>
    <row r="234" spans="1:4" x14ac:dyDescent="0.2">
      <c r="A234" t="s">
        <v>1842</v>
      </c>
      <c r="B234" t="s">
        <v>733</v>
      </c>
      <c r="C234" s="263" t="s">
        <v>1611</v>
      </c>
      <c r="D234" s="11" t="str">
        <f t="shared" si="3"/>
        <v>ZBIOLOG</v>
      </c>
    </row>
    <row r="235" spans="1:4" x14ac:dyDescent="0.2">
      <c r="A235" t="s">
        <v>1843</v>
      </c>
      <c r="B235" t="s">
        <v>751</v>
      </c>
      <c r="C235" s="263" t="s">
        <v>1611</v>
      </c>
      <c r="D235" s="11" t="str">
        <f t="shared" si="3"/>
        <v>ZBIOLOG</v>
      </c>
    </row>
    <row r="236" spans="1:4" x14ac:dyDescent="0.2">
      <c r="A236" t="s">
        <v>1844</v>
      </c>
      <c r="B236" t="s">
        <v>779</v>
      </c>
      <c r="C236" s="263" t="s">
        <v>1611</v>
      </c>
      <c r="D236" s="11" t="str">
        <f t="shared" si="3"/>
        <v>ZBIOLOG</v>
      </c>
    </row>
    <row r="237" spans="1:4" x14ac:dyDescent="0.2">
      <c r="A237" t="s">
        <v>1845</v>
      </c>
      <c r="B237" t="s">
        <v>859</v>
      </c>
      <c r="C237" s="263" t="s">
        <v>1611</v>
      </c>
      <c r="D237" s="12" t="str">
        <f t="shared" si="3"/>
        <v>ZBIOLOG</v>
      </c>
    </row>
    <row r="238" spans="1:4" x14ac:dyDescent="0.2">
      <c r="A238" t="s">
        <v>1846</v>
      </c>
      <c r="B238" t="s">
        <v>930</v>
      </c>
      <c r="C238" s="263" t="s">
        <v>1611</v>
      </c>
      <c r="D238" s="10" t="str">
        <f t="shared" si="3"/>
        <v>ZBIOLOG</v>
      </c>
    </row>
    <row r="239" spans="1:4" x14ac:dyDescent="0.2">
      <c r="A239" t="s">
        <v>951</v>
      </c>
      <c r="B239" t="s">
        <v>952</v>
      </c>
      <c r="C239" s="263" t="s">
        <v>1611</v>
      </c>
      <c r="D239" s="10" t="str">
        <f t="shared" si="3"/>
        <v>ZBIOLOG</v>
      </c>
    </row>
    <row r="240" spans="1:4" x14ac:dyDescent="0.2">
      <c r="A240" t="s">
        <v>1847</v>
      </c>
      <c r="B240" t="s">
        <v>1085</v>
      </c>
      <c r="C240" s="263" t="s">
        <v>1611</v>
      </c>
      <c r="D240" s="9" t="str">
        <f t="shared" si="3"/>
        <v>ZBIOLOG</v>
      </c>
    </row>
    <row r="241" spans="1:4" x14ac:dyDescent="0.2">
      <c r="A241" t="s">
        <v>1848</v>
      </c>
      <c r="B241" t="s">
        <v>1107</v>
      </c>
      <c r="C241" s="263" t="s">
        <v>1611</v>
      </c>
      <c r="D241" s="12" t="str">
        <f t="shared" si="3"/>
        <v>ZBIOLOG</v>
      </c>
    </row>
    <row r="242" spans="1:4" x14ac:dyDescent="0.2">
      <c r="A242" t="s">
        <v>1849</v>
      </c>
      <c r="B242" t="s">
        <v>213</v>
      </c>
      <c r="C242" s="263" t="s">
        <v>1612</v>
      </c>
      <c r="D242" s="10" t="str">
        <f t="shared" si="3"/>
        <v>ZCLIMATIC</v>
      </c>
    </row>
    <row r="243" spans="1:4" x14ac:dyDescent="0.2">
      <c r="A243" t="s">
        <v>1850</v>
      </c>
      <c r="B243" t="s">
        <v>248</v>
      </c>
      <c r="C243" s="263" t="s">
        <v>1612</v>
      </c>
      <c r="D243" s="10" t="str">
        <f t="shared" si="3"/>
        <v>ZCLIMATIC</v>
      </c>
    </row>
    <row r="244" spans="1:4" x14ac:dyDescent="0.2">
      <c r="A244" t="s">
        <v>1851</v>
      </c>
      <c r="B244" t="s">
        <v>342</v>
      </c>
      <c r="C244" s="263" t="s">
        <v>1612</v>
      </c>
      <c r="D244" s="10" t="str">
        <f t="shared" si="3"/>
        <v>ZCLIMATIC</v>
      </c>
    </row>
    <row r="245" spans="1:4" x14ac:dyDescent="0.2">
      <c r="A245" t="s">
        <v>1852</v>
      </c>
      <c r="B245" t="s">
        <v>374</v>
      </c>
      <c r="C245" s="263" t="s">
        <v>1612</v>
      </c>
      <c r="D245" s="10" t="str">
        <f t="shared" si="3"/>
        <v>ZCLIMATIC</v>
      </c>
    </row>
    <row r="246" spans="1:4" x14ac:dyDescent="0.2">
      <c r="A246" t="s">
        <v>1853</v>
      </c>
      <c r="B246" t="s">
        <v>392</v>
      </c>
      <c r="C246" s="263" t="s">
        <v>1612</v>
      </c>
      <c r="D246" s="10" t="str">
        <f t="shared" si="3"/>
        <v>ZCLIMATIC</v>
      </c>
    </row>
    <row r="247" spans="1:4" x14ac:dyDescent="0.2">
      <c r="A247" t="s">
        <v>1854</v>
      </c>
      <c r="B247" t="s">
        <v>448</v>
      </c>
      <c r="C247" s="263" t="s">
        <v>1612</v>
      </c>
      <c r="D247" s="11" t="str">
        <f t="shared" si="3"/>
        <v>ZCLIMATIC</v>
      </c>
    </row>
    <row r="248" spans="1:4" x14ac:dyDescent="0.2">
      <c r="A248" t="s">
        <v>1855</v>
      </c>
      <c r="B248" t="s">
        <v>464</v>
      </c>
      <c r="C248" s="263" t="s">
        <v>1612</v>
      </c>
      <c r="D248" s="11" t="str">
        <f t="shared" si="3"/>
        <v>ZCLIMATIC</v>
      </c>
    </row>
    <row r="249" spans="1:4" x14ac:dyDescent="0.2">
      <c r="A249" t="s">
        <v>1856</v>
      </c>
      <c r="B249" t="s">
        <v>478</v>
      </c>
      <c r="C249" s="263" t="s">
        <v>1612</v>
      </c>
      <c r="D249" s="11" t="str">
        <f t="shared" si="3"/>
        <v>ZCLIMATIC</v>
      </c>
    </row>
    <row r="250" spans="1:4" x14ac:dyDescent="0.2">
      <c r="A250" t="s">
        <v>1857</v>
      </c>
      <c r="B250" t="s">
        <v>493</v>
      </c>
      <c r="C250" s="263" t="s">
        <v>1612</v>
      </c>
      <c r="D250" s="11" t="str">
        <f t="shared" si="3"/>
        <v>ZCLIMATIC</v>
      </c>
    </row>
    <row r="251" spans="1:4" x14ac:dyDescent="0.2">
      <c r="A251" t="s">
        <v>1858</v>
      </c>
      <c r="B251" t="s">
        <v>629</v>
      </c>
      <c r="C251" s="263" t="s">
        <v>1612</v>
      </c>
      <c r="D251" s="11" t="str">
        <f t="shared" si="3"/>
        <v>ZCLIMATIC</v>
      </c>
    </row>
    <row r="252" spans="1:4" x14ac:dyDescent="0.2">
      <c r="A252" t="s">
        <v>1859</v>
      </c>
      <c r="B252" t="s">
        <v>717</v>
      </c>
      <c r="C252" s="263" t="s">
        <v>1612</v>
      </c>
      <c r="D252" s="11" t="str">
        <f t="shared" si="3"/>
        <v>ZCLIMATIC</v>
      </c>
    </row>
    <row r="253" spans="1:4" x14ac:dyDescent="0.2">
      <c r="A253" t="s">
        <v>1860</v>
      </c>
      <c r="B253" t="s">
        <v>729</v>
      </c>
      <c r="C253" s="263" t="s">
        <v>1612</v>
      </c>
      <c r="D253" s="11" t="str">
        <f t="shared" si="3"/>
        <v>ZCLIMATIC</v>
      </c>
    </row>
    <row r="254" spans="1:4" x14ac:dyDescent="0.2">
      <c r="A254" t="s">
        <v>1861</v>
      </c>
      <c r="B254" t="s">
        <v>795</v>
      </c>
      <c r="C254" s="263" t="s">
        <v>1612</v>
      </c>
      <c r="D254" s="11" t="str">
        <f t="shared" si="3"/>
        <v>ZCLIMATIC</v>
      </c>
    </row>
    <row r="255" spans="1:4" x14ac:dyDescent="0.2">
      <c r="A255" t="s">
        <v>1862</v>
      </c>
      <c r="B255" t="s">
        <v>917</v>
      </c>
      <c r="C255" s="263" t="s">
        <v>1612</v>
      </c>
      <c r="D255" s="11" t="str">
        <f t="shared" si="3"/>
        <v>ZCLIMATIC</v>
      </c>
    </row>
    <row r="256" spans="1:4" x14ac:dyDescent="0.2">
      <c r="A256" t="s">
        <v>1863</v>
      </c>
      <c r="B256" t="s">
        <v>964</v>
      </c>
      <c r="C256" s="263" t="s">
        <v>1612</v>
      </c>
      <c r="D256" s="10" t="str">
        <f t="shared" si="3"/>
        <v>ZCLIMATIC</v>
      </c>
    </row>
    <row r="257" spans="1:4" x14ac:dyDescent="0.2">
      <c r="A257" t="s">
        <v>1864</v>
      </c>
      <c r="B257" t="s">
        <v>1016</v>
      </c>
      <c r="C257" s="263" t="s">
        <v>1612</v>
      </c>
      <c r="D257" s="10" t="str">
        <f t="shared" si="3"/>
        <v>ZCLIMATIC</v>
      </c>
    </row>
    <row r="258" spans="1:4" x14ac:dyDescent="0.2">
      <c r="A258" t="s">
        <v>1044</v>
      </c>
      <c r="B258" t="s">
        <v>1045</v>
      </c>
      <c r="C258" s="263" t="s">
        <v>1612</v>
      </c>
      <c r="D258" s="9" t="str">
        <f t="shared" si="3"/>
        <v>ZCLIMATIC</v>
      </c>
    </row>
    <row r="259" spans="1:4" x14ac:dyDescent="0.2">
      <c r="A259" t="s">
        <v>1056</v>
      </c>
      <c r="B259" t="s">
        <v>1057</v>
      </c>
      <c r="C259" s="263" t="s">
        <v>1612</v>
      </c>
      <c r="D259" s="12" t="str">
        <f t="shared" si="3"/>
        <v>ZCLIMATIC</v>
      </c>
    </row>
    <row r="260" spans="1:4" x14ac:dyDescent="0.2">
      <c r="A260" t="s">
        <v>1865</v>
      </c>
      <c r="B260" t="s">
        <v>1089</v>
      </c>
      <c r="C260" s="263" t="s">
        <v>1612</v>
      </c>
      <c r="D260" s="9" t="str">
        <f t="shared" si="3"/>
        <v>ZCLIMATIC</v>
      </c>
    </row>
    <row r="261" spans="1:4" x14ac:dyDescent="0.2">
      <c r="A261" s="263" t="s">
        <v>1867</v>
      </c>
      <c r="B261" t="s">
        <v>6</v>
      </c>
      <c r="C261" s="263" t="s">
        <v>1612</v>
      </c>
      <c r="D261" s="9" t="str">
        <f t="shared" si="3"/>
        <v>ZCLIMATIC</v>
      </c>
    </row>
    <row r="262" spans="1:4" x14ac:dyDescent="0.2">
      <c r="A262" t="s">
        <v>1866</v>
      </c>
      <c r="B262" t="s">
        <v>1109</v>
      </c>
      <c r="C262" s="263" t="s">
        <v>1612</v>
      </c>
      <c r="D262" s="12" t="str">
        <f t="shared" si="3"/>
        <v>ZCLIMATIC</v>
      </c>
    </row>
    <row r="263" spans="1:4" x14ac:dyDescent="0.2">
      <c r="A263" t="s">
        <v>1868</v>
      </c>
      <c r="B263" t="s">
        <v>166</v>
      </c>
      <c r="C263" s="263" t="s">
        <v>1614</v>
      </c>
      <c r="D263" s="13" t="str">
        <f t="shared" si="3"/>
        <v>ZCOLLISION</v>
      </c>
    </row>
    <row r="264" spans="1:4" x14ac:dyDescent="0.2">
      <c r="A264" t="s">
        <v>1869</v>
      </c>
      <c r="B264" t="s">
        <v>196</v>
      </c>
      <c r="C264" s="263" t="s">
        <v>1614</v>
      </c>
      <c r="D264" s="10" t="str">
        <f t="shared" si="3"/>
        <v>ZCOLLISION</v>
      </c>
    </row>
    <row r="265" spans="1:4" x14ac:dyDescent="0.2">
      <c r="A265" t="s">
        <v>1870</v>
      </c>
      <c r="B265" t="s">
        <v>241</v>
      </c>
      <c r="C265" s="263" t="s">
        <v>1614</v>
      </c>
      <c r="D265" s="10" t="str">
        <f t="shared" si="3"/>
        <v>ZCOLLISION</v>
      </c>
    </row>
    <row r="266" spans="1:4" x14ac:dyDescent="0.2">
      <c r="A266" t="s">
        <v>1871</v>
      </c>
      <c r="B266" t="s">
        <v>327</v>
      </c>
      <c r="C266" s="263" t="s">
        <v>1614</v>
      </c>
      <c r="D266" s="10" t="str">
        <f t="shared" si="3"/>
        <v>ZCOLLISION</v>
      </c>
    </row>
    <row r="267" spans="1:4" x14ac:dyDescent="0.2">
      <c r="A267" t="s">
        <v>1872</v>
      </c>
      <c r="B267" t="s">
        <v>368</v>
      </c>
      <c r="C267" s="263" t="s">
        <v>1614</v>
      </c>
      <c r="D267" s="10" t="str">
        <f t="shared" ref="D267:D336" si="4">VLOOKUP($C267,Hazard_Type_All,2,FALSE)</f>
        <v>ZCOLLISION</v>
      </c>
    </row>
    <row r="268" spans="1:4" x14ac:dyDescent="0.2">
      <c r="A268" t="s">
        <v>1873</v>
      </c>
      <c r="B268" t="s">
        <v>390</v>
      </c>
      <c r="C268" s="263" t="s">
        <v>1614</v>
      </c>
      <c r="D268" s="10" t="str">
        <f t="shared" si="4"/>
        <v>ZCOLLISION</v>
      </c>
    </row>
    <row r="269" spans="1:4" x14ac:dyDescent="0.2">
      <c r="A269" s="263" t="s">
        <v>1884</v>
      </c>
      <c r="B269" t="s">
        <v>7</v>
      </c>
      <c r="C269" s="263" t="s">
        <v>1614</v>
      </c>
      <c r="D269" s="11" t="str">
        <f t="shared" si="4"/>
        <v>ZCOLLISION</v>
      </c>
    </row>
    <row r="270" spans="1:4" x14ac:dyDescent="0.2">
      <c r="A270" t="s">
        <v>1874</v>
      </c>
      <c r="B270" t="s">
        <v>507</v>
      </c>
      <c r="C270" s="263" t="s">
        <v>1614</v>
      </c>
      <c r="D270" s="11" t="str">
        <f t="shared" si="4"/>
        <v>ZCOLLISION</v>
      </c>
    </row>
    <row r="271" spans="1:4" x14ac:dyDescent="0.2">
      <c r="A271" t="s">
        <v>1875</v>
      </c>
      <c r="B271" t="s">
        <v>727</v>
      </c>
      <c r="C271" s="263" t="s">
        <v>1614</v>
      </c>
      <c r="D271" s="11" t="str">
        <f t="shared" si="4"/>
        <v>ZCOLLISION</v>
      </c>
    </row>
    <row r="272" spans="1:4" x14ac:dyDescent="0.2">
      <c r="A272" t="s">
        <v>1876</v>
      </c>
      <c r="B272" t="s">
        <v>753</v>
      </c>
      <c r="C272" s="263" t="s">
        <v>1614</v>
      </c>
      <c r="D272" s="11" t="str">
        <f t="shared" si="4"/>
        <v>ZCOLLISION</v>
      </c>
    </row>
    <row r="273" spans="1:6" x14ac:dyDescent="0.2">
      <c r="A273" t="s">
        <v>1877</v>
      </c>
      <c r="B273" t="s">
        <v>783</v>
      </c>
      <c r="C273" s="263" t="s">
        <v>1614</v>
      </c>
      <c r="D273" s="11" t="str">
        <f t="shared" si="4"/>
        <v>ZCOLLISION</v>
      </c>
    </row>
    <row r="274" spans="1:6" x14ac:dyDescent="0.2">
      <c r="A274" t="s">
        <v>1878</v>
      </c>
      <c r="B274" t="s">
        <v>787</v>
      </c>
      <c r="C274" s="263" t="s">
        <v>1614</v>
      </c>
      <c r="D274" s="11" t="str">
        <f t="shared" si="4"/>
        <v>ZCOLLISION</v>
      </c>
    </row>
    <row r="275" spans="1:6" x14ac:dyDescent="0.2">
      <c r="A275" t="s">
        <v>1879</v>
      </c>
      <c r="B275" t="s">
        <v>791</v>
      </c>
      <c r="C275" s="263" t="s">
        <v>1614</v>
      </c>
      <c r="D275" s="11" t="str">
        <f t="shared" si="4"/>
        <v>ZCOLLISION</v>
      </c>
    </row>
    <row r="276" spans="1:6" x14ac:dyDescent="0.2">
      <c r="A276" t="s">
        <v>1880</v>
      </c>
      <c r="B276" t="s">
        <v>923</v>
      </c>
      <c r="C276" s="263" t="s">
        <v>1614</v>
      </c>
      <c r="D276" s="10" t="str">
        <f t="shared" si="4"/>
        <v>ZCOLLISION</v>
      </c>
    </row>
    <row r="277" spans="1:6" x14ac:dyDescent="0.2">
      <c r="A277" t="s">
        <v>1881</v>
      </c>
      <c r="B277" t="s">
        <v>962</v>
      </c>
      <c r="C277" s="263" t="s">
        <v>1614</v>
      </c>
      <c r="D277" s="10" t="str">
        <f t="shared" si="4"/>
        <v>ZCOLLISION</v>
      </c>
    </row>
    <row r="278" spans="1:6" x14ac:dyDescent="0.2">
      <c r="A278" t="s">
        <v>1882</v>
      </c>
      <c r="B278" t="s">
        <v>1008</v>
      </c>
      <c r="C278" s="263" t="s">
        <v>1614</v>
      </c>
      <c r="D278" s="10" t="str">
        <f t="shared" si="4"/>
        <v>ZCOLLISION</v>
      </c>
    </row>
    <row r="279" spans="1:6" x14ac:dyDescent="0.2">
      <c r="A279" t="s">
        <v>1883</v>
      </c>
      <c r="B279" t="s">
        <v>1047</v>
      </c>
      <c r="C279" s="263" t="s">
        <v>1614</v>
      </c>
      <c r="D279" s="9" t="str">
        <f t="shared" si="4"/>
        <v>ZCOLLISION</v>
      </c>
    </row>
    <row r="280" spans="1:6" x14ac:dyDescent="0.2">
      <c r="A280" t="s">
        <v>1885</v>
      </c>
      <c r="B280" t="s">
        <v>142</v>
      </c>
      <c r="C280" s="263" t="s">
        <v>1615</v>
      </c>
      <c r="D280" s="13" t="str">
        <f t="shared" si="4"/>
        <v>ZELECTRIC</v>
      </c>
    </row>
    <row r="281" spans="1:6" x14ac:dyDescent="0.2">
      <c r="A281" t="s">
        <v>1886</v>
      </c>
      <c r="B281" t="s">
        <v>144</v>
      </c>
      <c r="C281" s="263" t="s">
        <v>1615</v>
      </c>
      <c r="D281" s="13" t="str">
        <f t="shared" si="4"/>
        <v>ZELECTRIC</v>
      </c>
    </row>
    <row r="282" spans="1:6" x14ac:dyDescent="0.2">
      <c r="A282" t="s">
        <v>1887</v>
      </c>
      <c r="B282" t="s">
        <v>146</v>
      </c>
      <c r="C282" s="263" t="s">
        <v>1615</v>
      </c>
      <c r="D282" s="13" t="str">
        <f t="shared" si="4"/>
        <v>ZELECTRIC</v>
      </c>
    </row>
    <row r="283" spans="1:6" x14ac:dyDescent="0.2">
      <c r="A283" t="s">
        <v>1888</v>
      </c>
      <c r="B283" t="s">
        <v>148</v>
      </c>
      <c r="C283" s="263" t="s">
        <v>1615</v>
      </c>
      <c r="D283" s="13" t="str">
        <f t="shared" si="4"/>
        <v>ZELECTRIC</v>
      </c>
    </row>
    <row r="284" spans="1:6" x14ac:dyDescent="0.2">
      <c r="A284" s="263" t="s">
        <v>1902</v>
      </c>
      <c r="B284" t="s">
        <v>8</v>
      </c>
      <c r="C284" s="263" t="s">
        <v>1615</v>
      </c>
      <c r="D284" s="10" t="str">
        <f t="shared" si="4"/>
        <v>ZELECTRIC</v>
      </c>
      <c r="E284" s="263"/>
      <c r="F284" s="263"/>
    </row>
    <row r="285" spans="1:6" x14ac:dyDescent="0.2">
      <c r="A285" t="s">
        <v>1889</v>
      </c>
      <c r="B285" t="s">
        <v>319</v>
      </c>
      <c r="C285" s="263" t="s">
        <v>1615</v>
      </c>
      <c r="D285" s="9" t="str">
        <f t="shared" si="4"/>
        <v>ZELECTRIC</v>
      </c>
    </row>
    <row r="286" spans="1:6" x14ac:dyDescent="0.2">
      <c r="A286" t="s">
        <v>1890</v>
      </c>
      <c r="B286" t="s">
        <v>344</v>
      </c>
      <c r="C286" s="263" t="s">
        <v>1615</v>
      </c>
      <c r="D286" s="9" t="str">
        <f t="shared" si="4"/>
        <v>ZELECTRIC</v>
      </c>
    </row>
    <row r="287" spans="1:6" x14ac:dyDescent="0.2">
      <c r="A287" t="s">
        <v>1891</v>
      </c>
      <c r="B287" t="s">
        <v>346</v>
      </c>
      <c r="C287" s="263" t="s">
        <v>1615</v>
      </c>
      <c r="D287" s="9" t="str">
        <f t="shared" si="4"/>
        <v>ZELECTRIC</v>
      </c>
    </row>
    <row r="288" spans="1:6" x14ac:dyDescent="0.2">
      <c r="A288" t="s">
        <v>1892</v>
      </c>
      <c r="B288" t="s">
        <v>348</v>
      </c>
      <c r="C288" s="263" t="s">
        <v>1615</v>
      </c>
      <c r="D288" s="9" t="str">
        <f t="shared" si="4"/>
        <v>ZELECTRIC</v>
      </c>
    </row>
    <row r="289" spans="1:6" x14ac:dyDescent="0.2">
      <c r="A289" t="s">
        <v>1893</v>
      </c>
      <c r="B289" t="s">
        <v>350</v>
      </c>
      <c r="C289" s="263" t="s">
        <v>1615</v>
      </c>
      <c r="D289" s="9" t="str">
        <f t="shared" si="4"/>
        <v>ZELECTRIC</v>
      </c>
    </row>
    <row r="290" spans="1:6" x14ac:dyDescent="0.2">
      <c r="A290" t="s">
        <v>1894</v>
      </c>
      <c r="B290" t="s">
        <v>352</v>
      </c>
      <c r="C290" s="263" t="s">
        <v>1615</v>
      </c>
      <c r="D290" s="9" t="str">
        <f t="shared" si="4"/>
        <v>ZELECTRIC</v>
      </c>
    </row>
    <row r="291" spans="1:6" x14ac:dyDescent="0.2">
      <c r="A291" t="s">
        <v>1895</v>
      </c>
      <c r="B291" t="s">
        <v>354</v>
      </c>
      <c r="C291" s="263" t="s">
        <v>1615</v>
      </c>
      <c r="D291" s="9" t="str">
        <f t="shared" si="4"/>
        <v>ZELECTRIC</v>
      </c>
    </row>
    <row r="292" spans="1:6" x14ac:dyDescent="0.2">
      <c r="A292" t="s">
        <v>1896</v>
      </c>
      <c r="B292" t="s">
        <v>519</v>
      </c>
      <c r="C292" s="263" t="s">
        <v>1615</v>
      </c>
      <c r="D292" s="9" t="str">
        <f t="shared" si="4"/>
        <v>ZELECTRIC</v>
      </c>
    </row>
    <row r="293" spans="1:6" x14ac:dyDescent="0.2">
      <c r="A293" s="263" t="s">
        <v>1903</v>
      </c>
      <c r="B293" t="s">
        <v>9</v>
      </c>
      <c r="C293" s="263" t="s">
        <v>1615</v>
      </c>
      <c r="D293" s="11" t="str">
        <f t="shared" si="4"/>
        <v>ZELECTRIC</v>
      </c>
      <c r="F293" s="263"/>
    </row>
    <row r="294" spans="1:6" x14ac:dyDescent="0.2">
      <c r="A294" t="s">
        <v>1897</v>
      </c>
      <c r="B294" t="s">
        <v>737</v>
      </c>
      <c r="C294" s="263" t="s">
        <v>1615</v>
      </c>
      <c r="D294" s="11" t="str">
        <f t="shared" si="4"/>
        <v>ZELECTRIC</v>
      </c>
    </row>
    <row r="295" spans="1:6" x14ac:dyDescent="0.2">
      <c r="A295" t="s">
        <v>1898</v>
      </c>
      <c r="B295" t="s">
        <v>741</v>
      </c>
      <c r="C295" s="263" t="s">
        <v>1615</v>
      </c>
      <c r="D295" s="11" t="str">
        <f t="shared" si="4"/>
        <v>ZELECTRIC</v>
      </c>
    </row>
    <row r="296" spans="1:6" x14ac:dyDescent="0.2">
      <c r="A296" t="s">
        <v>1899</v>
      </c>
      <c r="B296" t="s">
        <v>745</v>
      </c>
      <c r="C296" s="263" t="s">
        <v>1615</v>
      </c>
      <c r="D296" s="11" t="str">
        <f t="shared" si="4"/>
        <v>ZELECTRIC</v>
      </c>
    </row>
    <row r="297" spans="1:6" x14ac:dyDescent="0.2">
      <c r="A297" t="s">
        <v>1900</v>
      </c>
      <c r="B297" t="s">
        <v>747</v>
      </c>
      <c r="C297" s="263" t="s">
        <v>1615</v>
      </c>
      <c r="D297" s="11" t="str">
        <f t="shared" si="4"/>
        <v>ZELECTRIC</v>
      </c>
    </row>
    <row r="298" spans="1:6" x14ac:dyDescent="0.2">
      <c r="A298" t="s">
        <v>1901</v>
      </c>
      <c r="B298" t="s">
        <v>1012</v>
      </c>
      <c r="C298" s="263" t="s">
        <v>1615</v>
      </c>
      <c r="D298" s="10" t="str">
        <f t="shared" si="4"/>
        <v>ZELECTRIC</v>
      </c>
    </row>
    <row r="299" spans="1:6" x14ac:dyDescent="0.2">
      <c r="A299" t="s">
        <v>369</v>
      </c>
      <c r="B299" t="s">
        <v>370</v>
      </c>
      <c r="C299" s="121" t="s">
        <v>696</v>
      </c>
      <c r="D299" s="10" t="str">
        <f t="shared" si="4"/>
        <v>ZENVIRON</v>
      </c>
    </row>
    <row r="300" spans="1:6" x14ac:dyDescent="0.2">
      <c r="A300" t="s">
        <v>394</v>
      </c>
      <c r="B300" t="s">
        <v>395</v>
      </c>
      <c r="C300" s="121" t="s">
        <v>696</v>
      </c>
      <c r="D300" s="12" t="str">
        <f t="shared" si="4"/>
        <v>ZENVIRON</v>
      </c>
    </row>
    <row r="301" spans="1:6" x14ac:dyDescent="0.2">
      <c r="A301" t="s">
        <v>700</v>
      </c>
      <c r="B301" t="s">
        <v>10</v>
      </c>
      <c r="C301" s="121" t="s">
        <v>696</v>
      </c>
      <c r="D301" s="11" t="str">
        <f t="shared" si="4"/>
        <v>ZENVIRON</v>
      </c>
    </row>
    <row r="302" spans="1:6" x14ac:dyDescent="0.2">
      <c r="A302" t="s">
        <v>703</v>
      </c>
      <c r="B302" t="s">
        <v>11</v>
      </c>
      <c r="C302" s="121" t="s">
        <v>696</v>
      </c>
      <c r="D302" s="12" t="str">
        <f t="shared" si="4"/>
        <v>ZENVIRON</v>
      </c>
    </row>
    <row r="303" spans="1:6" x14ac:dyDescent="0.2">
      <c r="A303" t="s">
        <v>706</v>
      </c>
      <c r="B303" t="s">
        <v>12</v>
      </c>
      <c r="C303" s="121" t="s">
        <v>696</v>
      </c>
      <c r="D303" s="9" t="str">
        <f t="shared" si="4"/>
        <v>ZENVIRON</v>
      </c>
    </row>
    <row r="304" spans="1:6" x14ac:dyDescent="0.2">
      <c r="A304" t="s">
        <v>712</v>
      </c>
      <c r="B304" t="s">
        <v>713</v>
      </c>
      <c r="C304" s="121" t="s">
        <v>696</v>
      </c>
      <c r="D304" s="9" t="str">
        <f t="shared" si="4"/>
        <v>ZENVIRON</v>
      </c>
    </row>
    <row r="305" spans="1:4" x14ac:dyDescent="0.2">
      <c r="A305" t="s">
        <v>1042</v>
      </c>
      <c r="B305" t="s">
        <v>1043</v>
      </c>
      <c r="C305" s="121" t="s">
        <v>696</v>
      </c>
      <c r="D305" s="9" t="str">
        <f t="shared" si="4"/>
        <v>ZENVIRON</v>
      </c>
    </row>
    <row r="306" spans="1:4" x14ac:dyDescent="0.2">
      <c r="A306" t="s">
        <v>1073</v>
      </c>
      <c r="B306" t="s">
        <v>1074</v>
      </c>
      <c r="C306" s="121" t="s">
        <v>696</v>
      </c>
      <c r="D306" s="9" t="str">
        <f t="shared" si="4"/>
        <v>ZENVIRON</v>
      </c>
    </row>
    <row r="307" spans="1:4" x14ac:dyDescent="0.2">
      <c r="A307" t="s">
        <v>1094</v>
      </c>
      <c r="B307" t="s">
        <v>1095</v>
      </c>
      <c r="C307" s="121" t="s">
        <v>696</v>
      </c>
      <c r="D307" s="12" t="str">
        <f t="shared" si="4"/>
        <v>ZENVIRON</v>
      </c>
    </row>
    <row r="308" spans="1:4" x14ac:dyDescent="0.2">
      <c r="A308" t="s">
        <v>1096</v>
      </c>
      <c r="B308" t="s">
        <v>1097</v>
      </c>
      <c r="C308" s="121" t="s">
        <v>696</v>
      </c>
      <c r="D308" s="12" t="str">
        <f t="shared" si="4"/>
        <v>ZENVIRON</v>
      </c>
    </row>
    <row r="309" spans="1:4" x14ac:dyDescent="0.2">
      <c r="A309" t="s">
        <v>1904</v>
      </c>
      <c r="B309" t="s">
        <v>231</v>
      </c>
      <c r="C309" s="263" t="s">
        <v>1616</v>
      </c>
      <c r="D309" s="10" t="str">
        <f t="shared" si="4"/>
        <v>ZERGONOMIC</v>
      </c>
    </row>
    <row r="310" spans="1:4" x14ac:dyDescent="0.2">
      <c r="A310" t="s">
        <v>1905</v>
      </c>
      <c r="B310" t="s">
        <v>495</v>
      </c>
      <c r="C310" s="263" t="s">
        <v>1616</v>
      </c>
      <c r="D310" s="11" t="str">
        <f t="shared" si="4"/>
        <v>ZERGONOMIC</v>
      </c>
    </row>
    <row r="311" spans="1:4" x14ac:dyDescent="0.2">
      <c r="A311" t="s">
        <v>1906</v>
      </c>
      <c r="B311" t="s">
        <v>735</v>
      </c>
      <c r="C311" s="263" t="s">
        <v>1616</v>
      </c>
      <c r="D311" s="11" t="str">
        <f t="shared" si="4"/>
        <v>ZERGONOMIC</v>
      </c>
    </row>
    <row r="312" spans="1:4" x14ac:dyDescent="0.2">
      <c r="A312" t="s">
        <v>1907</v>
      </c>
      <c r="B312" t="s">
        <v>904</v>
      </c>
      <c r="C312" s="263" t="s">
        <v>1616</v>
      </c>
      <c r="D312" s="11" t="str">
        <f t="shared" si="4"/>
        <v>ZERGONOMIC</v>
      </c>
    </row>
    <row r="313" spans="1:4" x14ac:dyDescent="0.2">
      <c r="A313" t="s">
        <v>1908</v>
      </c>
      <c r="B313" t="s">
        <v>925</v>
      </c>
      <c r="C313" s="263" t="s">
        <v>1616</v>
      </c>
      <c r="D313" s="10" t="str">
        <f t="shared" si="4"/>
        <v>ZERGONOMIC</v>
      </c>
    </row>
    <row r="314" spans="1:4" x14ac:dyDescent="0.2">
      <c r="A314" t="s">
        <v>1909</v>
      </c>
      <c r="B314" t="s">
        <v>1078</v>
      </c>
      <c r="C314" s="263" t="s">
        <v>1616</v>
      </c>
      <c r="D314" s="12" t="str">
        <f t="shared" si="4"/>
        <v>ZERGONOMIC</v>
      </c>
    </row>
    <row r="315" spans="1:4" x14ac:dyDescent="0.2">
      <c r="A315" t="s">
        <v>1910</v>
      </c>
      <c r="B315" t="s">
        <v>1079</v>
      </c>
      <c r="C315" s="263" t="s">
        <v>1616</v>
      </c>
      <c r="D315" s="9" t="str">
        <f t="shared" si="4"/>
        <v>ZERGONOMIC</v>
      </c>
    </row>
    <row r="316" spans="1:4" x14ac:dyDescent="0.2">
      <c r="A316" t="s">
        <v>1911</v>
      </c>
      <c r="B316" t="s">
        <v>1115</v>
      </c>
      <c r="C316" s="263" t="s">
        <v>1616</v>
      </c>
      <c r="D316" s="12" t="str">
        <f t="shared" si="4"/>
        <v>ZERGONOMIC</v>
      </c>
    </row>
    <row r="317" spans="1:4" x14ac:dyDescent="0.2">
      <c r="A317" t="s">
        <v>1912</v>
      </c>
      <c r="B317" t="s">
        <v>229</v>
      </c>
      <c r="C317" s="263" t="s">
        <v>1618</v>
      </c>
      <c r="D317" s="10" t="str">
        <f t="shared" si="4"/>
        <v>ZGRAVITY</v>
      </c>
    </row>
    <row r="318" spans="1:4" x14ac:dyDescent="0.2">
      <c r="A318" t="s">
        <v>1913</v>
      </c>
      <c r="B318" t="s">
        <v>378</v>
      </c>
      <c r="C318" s="263" t="s">
        <v>1618</v>
      </c>
      <c r="D318" s="10" t="str">
        <f t="shared" si="4"/>
        <v>ZGRAVITY</v>
      </c>
    </row>
    <row r="319" spans="1:4" x14ac:dyDescent="0.2">
      <c r="A319" t="s">
        <v>1914</v>
      </c>
      <c r="B319" t="s">
        <v>432</v>
      </c>
      <c r="C319" s="263" t="s">
        <v>1618</v>
      </c>
      <c r="D319" s="11" t="str">
        <f t="shared" si="4"/>
        <v>ZGRAVITY</v>
      </c>
    </row>
    <row r="320" spans="1:4" x14ac:dyDescent="0.2">
      <c r="A320" t="s">
        <v>1915</v>
      </c>
      <c r="B320" t="s">
        <v>434</v>
      </c>
      <c r="C320" s="263" t="s">
        <v>1618</v>
      </c>
      <c r="D320" s="11" t="str">
        <f t="shared" si="4"/>
        <v>ZGRAVITY</v>
      </c>
    </row>
    <row r="321" spans="1:4" x14ac:dyDescent="0.2">
      <c r="A321" t="s">
        <v>1916</v>
      </c>
      <c r="B321" t="s">
        <v>436</v>
      </c>
      <c r="C321" s="263" t="s">
        <v>1618</v>
      </c>
      <c r="D321" s="11" t="str">
        <f t="shared" si="4"/>
        <v>ZGRAVITY</v>
      </c>
    </row>
    <row r="322" spans="1:4" x14ac:dyDescent="0.2">
      <c r="A322" t="s">
        <v>1917</v>
      </c>
      <c r="B322" t="s">
        <v>438</v>
      </c>
      <c r="C322" s="263" t="s">
        <v>1618</v>
      </c>
      <c r="D322" s="11" t="str">
        <f t="shared" si="4"/>
        <v>ZGRAVITY</v>
      </c>
    </row>
    <row r="323" spans="1:4" x14ac:dyDescent="0.2">
      <c r="A323" t="s">
        <v>1918</v>
      </c>
      <c r="B323" t="s">
        <v>440</v>
      </c>
      <c r="C323" s="263" t="s">
        <v>1618</v>
      </c>
      <c r="D323" s="11" t="str">
        <f t="shared" si="4"/>
        <v>ZGRAVITY</v>
      </c>
    </row>
    <row r="324" spans="1:4" x14ac:dyDescent="0.2">
      <c r="A324" t="s">
        <v>1919</v>
      </c>
      <c r="B324" t="s">
        <v>521</v>
      </c>
      <c r="C324" s="263" t="s">
        <v>1618</v>
      </c>
      <c r="D324" s="12" t="str">
        <f t="shared" si="4"/>
        <v>ZGRAVITY</v>
      </c>
    </row>
    <row r="325" spans="1:4" x14ac:dyDescent="0.2">
      <c r="A325" t="s">
        <v>931</v>
      </c>
      <c r="B325" t="s">
        <v>932</v>
      </c>
      <c r="C325" s="263" t="s">
        <v>1618</v>
      </c>
      <c r="D325" s="10" t="str">
        <f t="shared" si="4"/>
        <v>ZGRAVITY</v>
      </c>
    </row>
    <row r="326" spans="1:4" x14ac:dyDescent="0.2">
      <c r="A326" t="s">
        <v>933</v>
      </c>
      <c r="B326" t="s">
        <v>934</v>
      </c>
      <c r="C326" s="263" t="s">
        <v>1618</v>
      </c>
      <c r="D326" s="10" t="str">
        <f t="shared" si="4"/>
        <v>ZGRAVITY</v>
      </c>
    </row>
    <row r="327" spans="1:4" x14ac:dyDescent="0.2">
      <c r="A327" t="s">
        <v>1920</v>
      </c>
      <c r="B327" t="s">
        <v>960</v>
      </c>
      <c r="C327" s="263" t="s">
        <v>1618</v>
      </c>
      <c r="D327" s="10" t="str">
        <f t="shared" si="4"/>
        <v>ZGRAVITY</v>
      </c>
    </row>
    <row r="328" spans="1:4" x14ac:dyDescent="0.2">
      <c r="A328" t="s">
        <v>1921</v>
      </c>
      <c r="B328" t="s">
        <v>1064</v>
      </c>
      <c r="C328" s="263" t="s">
        <v>1618</v>
      </c>
      <c r="D328" s="12" t="str">
        <f t="shared" si="4"/>
        <v>ZGRAVITY</v>
      </c>
    </row>
    <row r="329" spans="1:4" x14ac:dyDescent="0.2">
      <c r="A329" t="s">
        <v>1922</v>
      </c>
      <c r="B329" t="s">
        <v>484</v>
      </c>
      <c r="C329" s="263" t="s">
        <v>1619</v>
      </c>
      <c r="D329" s="11" t="str">
        <f t="shared" si="4"/>
        <v>ZLIGHT</v>
      </c>
    </row>
    <row r="330" spans="1:4" x14ac:dyDescent="0.2">
      <c r="A330" t="s">
        <v>1923</v>
      </c>
      <c r="B330" t="s">
        <v>517</v>
      </c>
      <c r="C330" s="263" t="s">
        <v>1619</v>
      </c>
      <c r="D330" s="11" t="str">
        <f t="shared" si="4"/>
        <v>ZLIGHT</v>
      </c>
    </row>
    <row r="331" spans="1:4" x14ac:dyDescent="0.2">
      <c r="A331" t="s">
        <v>1924</v>
      </c>
      <c r="B331" t="s">
        <v>739</v>
      </c>
      <c r="C331" s="263" t="s">
        <v>1619</v>
      </c>
      <c r="D331" s="11" t="str">
        <f t="shared" si="4"/>
        <v>ZLIGHT</v>
      </c>
    </row>
    <row r="332" spans="1:4" x14ac:dyDescent="0.2">
      <c r="A332" t="s">
        <v>1925</v>
      </c>
      <c r="B332" t="s">
        <v>331</v>
      </c>
      <c r="C332" s="263" t="s">
        <v>1620</v>
      </c>
      <c r="D332" s="10" t="str">
        <f t="shared" si="4"/>
        <v>ZMECHANIC</v>
      </c>
    </row>
    <row r="333" spans="1:4" x14ac:dyDescent="0.2">
      <c r="A333" t="s">
        <v>1926</v>
      </c>
      <c r="B333" t="s">
        <v>338</v>
      </c>
      <c r="C333" s="263" t="s">
        <v>1620</v>
      </c>
      <c r="D333" s="10" t="str">
        <f t="shared" si="4"/>
        <v>ZMECHANIC</v>
      </c>
    </row>
    <row r="334" spans="1:4" x14ac:dyDescent="0.2">
      <c r="A334" t="s">
        <v>1927</v>
      </c>
      <c r="B334" t="s">
        <v>490</v>
      </c>
      <c r="C334" s="263" t="s">
        <v>1620</v>
      </c>
      <c r="D334" s="12" t="str">
        <f t="shared" si="4"/>
        <v>ZMECHANIC</v>
      </c>
    </row>
    <row r="335" spans="1:4" x14ac:dyDescent="0.2">
      <c r="A335" t="s">
        <v>1928</v>
      </c>
      <c r="B335" t="s">
        <v>631</v>
      </c>
      <c r="C335" s="263" t="s">
        <v>1620</v>
      </c>
      <c r="D335" s="11" t="str">
        <f t="shared" si="4"/>
        <v>ZMECHANIC</v>
      </c>
    </row>
    <row r="336" spans="1:4" x14ac:dyDescent="0.2">
      <c r="A336" t="s">
        <v>1929</v>
      </c>
      <c r="B336" t="s">
        <v>755</v>
      </c>
      <c r="C336" s="263" t="s">
        <v>1620</v>
      </c>
      <c r="D336" s="12" t="str">
        <f t="shared" si="4"/>
        <v>ZMECHANIC</v>
      </c>
    </row>
    <row r="337" spans="1:4" x14ac:dyDescent="0.2">
      <c r="A337" t="s">
        <v>1930</v>
      </c>
      <c r="B337" t="s">
        <v>757</v>
      </c>
      <c r="C337" s="263" t="s">
        <v>1620</v>
      </c>
      <c r="D337" s="11" t="str">
        <f t="shared" ref="D337:D414" si="5">VLOOKUP($C337,Hazard_Type_All,2,FALSE)</f>
        <v>ZMECHANIC</v>
      </c>
    </row>
    <row r="338" spans="1:4" x14ac:dyDescent="0.2">
      <c r="A338" t="s">
        <v>1931</v>
      </c>
      <c r="B338" t="s">
        <v>760</v>
      </c>
      <c r="C338" s="263" t="s">
        <v>1620</v>
      </c>
      <c r="D338" s="11" t="str">
        <f t="shared" si="5"/>
        <v>ZMECHANIC</v>
      </c>
    </row>
    <row r="339" spans="1:4" x14ac:dyDescent="0.2">
      <c r="A339" t="s">
        <v>1932</v>
      </c>
      <c r="B339" t="s">
        <v>793</v>
      </c>
      <c r="C339" s="263" t="s">
        <v>1620</v>
      </c>
      <c r="D339" s="11" t="str">
        <f t="shared" si="5"/>
        <v>ZMECHANIC</v>
      </c>
    </row>
    <row r="340" spans="1:4" x14ac:dyDescent="0.2">
      <c r="A340" t="s">
        <v>1933</v>
      </c>
      <c r="B340" t="s">
        <v>874</v>
      </c>
      <c r="C340" s="263" t="s">
        <v>1620</v>
      </c>
      <c r="D340" s="12" t="str">
        <f t="shared" si="5"/>
        <v>ZMECHANIC</v>
      </c>
    </row>
    <row r="341" spans="1:4" x14ac:dyDescent="0.2">
      <c r="A341" t="s">
        <v>1934</v>
      </c>
      <c r="B341" t="s">
        <v>898</v>
      </c>
      <c r="C341" s="263" t="s">
        <v>1620</v>
      </c>
      <c r="D341" s="11" t="str">
        <f t="shared" si="5"/>
        <v>ZMECHANIC</v>
      </c>
    </row>
    <row r="342" spans="1:4" x14ac:dyDescent="0.2">
      <c r="A342" t="s">
        <v>1935</v>
      </c>
      <c r="B342" t="s">
        <v>902</v>
      </c>
      <c r="C342" s="263" t="s">
        <v>1620</v>
      </c>
      <c r="D342" s="11" t="str">
        <f t="shared" si="5"/>
        <v>ZMECHANIC</v>
      </c>
    </row>
    <row r="343" spans="1:4" x14ac:dyDescent="0.2">
      <c r="A343" t="s">
        <v>935</v>
      </c>
      <c r="B343" t="s">
        <v>936</v>
      </c>
      <c r="C343" s="263" t="s">
        <v>1620</v>
      </c>
      <c r="D343" s="10" t="str">
        <f t="shared" si="5"/>
        <v>ZMECHANIC</v>
      </c>
    </row>
    <row r="344" spans="1:4" x14ac:dyDescent="0.2">
      <c r="A344" t="s">
        <v>1936</v>
      </c>
      <c r="B344" t="s">
        <v>938</v>
      </c>
      <c r="C344" s="263" t="s">
        <v>1620</v>
      </c>
      <c r="D344" s="11" t="str">
        <f t="shared" si="5"/>
        <v>ZMECHANIC</v>
      </c>
    </row>
    <row r="345" spans="1:4" x14ac:dyDescent="0.2">
      <c r="A345" t="s">
        <v>1937</v>
      </c>
      <c r="B345" t="s">
        <v>1014</v>
      </c>
      <c r="C345" s="263" t="s">
        <v>1620</v>
      </c>
      <c r="D345" s="10" t="str">
        <f t="shared" si="5"/>
        <v>ZMECHANIC</v>
      </c>
    </row>
    <row r="346" spans="1:4" x14ac:dyDescent="0.2">
      <c r="A346" t="s">
        <v>1938</v>
      </c>
      <c r="B346" t="s">
        <v>1070</v>
      </c>
      <c r="C346" s="263" t="s">
        <v>1620</v>
      </c>
      <c r="D346" s="12" t="str">
        <f t="shared" si="5"/>
        <v>ZMECHANIC</v>
      </c>
    </row>
    <row r="347" spans="1:4" x14ac:dyDescent="0.2">
      <c r="A347" t="s">
        <v>1939</v>
      </c>
      <c r="B347" t="s">
        <v>1099</v>
      </c>
      <c r="C347" s="263" t="s">
        <v>1620</v>
      </c>
      <c r="D347" s="12" t="str">
        <f t="shared" si="5"/>
        <v>ZMECHANIC</v>
      </c>
    </row>
    <row r="348" spans="1:4" x14ac:dyDescent="0.2">
      <c r="A348" t="s">
        <v>1940</v>
      </c>
      <c r="B348" t="s">
        <v>140</v>
      </c>
      <c r="C348" s="263" t="s">
        <v>1621</v>
      </c>
      <c r="D348" s="13" t="str">
        <f t="shared" si="5"/>
        <v>ZPERBEHA</v>
      </c>
    </row>
    <row r="349" spans="1:4" x14ac:dyDescent="0.2">
      <c r="A349" t="s">
        <v>1941</v>
      </c>
      <c r="B349" t="s">
        <v>162</v>
      </c>
      <c r="C349" s="263" t="s">
        <v>1621</v>
      </c>
      <c r="D349" s="13" t="str">
        <f t="shared" si="5"/>
        <v>ZPERBEHA</v>
      </c>
    </row>
    <row r="350" spans="1:4" x14ac:dyDescent="0.2">
      <c r="A350" t="s">
        <v>1942</v>
      </c>
      <c r="B350" t="s">
        <v>168</v>
      </c>
      <c r="C350" s="263" t="s">
        <v>1621</v>
      </c>
      <c r="D350" s="13" t="str">
        <f t="shared" si="5"/>
        <v>ZPERBEHA</v>
      </c>
    </row>
    <row r="351" spans="1:4" x14ac:dyDescent="0.2">
      <c r="A351" t="s">
        <v>1943</v>
      </c>
      <c r="B351" t="s">
        <v>442</v>
      </c>
      <c r="C351" s="263" t="s">
        <v>1621</v>
      </c>
      <c r="D351" s="11" t="str">
        <f t="shared" si="5"/>
        <v>ZPERBEHA</v>
      </c>
    </row>
    <row r="352" spans="1:4" x14ac:dyDescent="0.2">
      <c r="A352" t="s">
        <v>1944</v>
      </c>
      <c r="B352" t="s">
        <v>497</v>
      </c>
      <c r="C352" s="263" t="s">
        <v>1621</v>
      </c>
      <c r="D352" s="11" t="str">
        <f t="shared" si="5"/>
        <v>ZPERBEHA</v>
      </c>
    </row>
    <row r="353" spans="1:6" x14ac:dyDescent="0.2">
      <c r="A353" t="s">
        <v>1945</v>
      </c>
      <c r="B353" t="s">
        <v>827</v>
      </c>
      <c r="C353" s="263" t="s">
        <v>1621</v>
      </c>
      <c r="D353" s="11" t="str">
        <f t="shared" si="5"/>
        <v>ZPERBEHA</v>
      </c>
    </row>
    <row r="354" spans="1:6" x14ac:dyDescent="0.2">
      <c r="A354" s="263" t="s">
        <v>1949</v>
      </c>
      <c r="B354" t="s">
        <v>13</v>
      </c>
      <c r="C354" s="263" t="s">
        <v>1621</v>
      </c>
      <c r="D354" s="11" t="str">
        <f t="shared" si="5"/>
        <v>ZPERBEHA</v>
      </c>
      <c r="F354" s="263"/>
    </row>
    <row r="355" spans="1:6" x14ac:dyDescent="0.2">
      <c r="A355" s="263" t="s">
        <v>1950</v>
      </c>
      <c r="B355" t="s">
        <v>14</v>
      </c>
      <c r="C355" s="263" t="s">
        <v>1621</v>
      </c>
      <c r="D355" s="11" t="str">
        <f t="shared" si="5"/>
        <v>ZPERBEHA</v>
      </c>
      <c r="F355" s="263"/>
    </row>
    <row r="356" spans="1:6" x14ac:dyDescent="0.2">
      <c r="A356" t="s">
        <v>1946</v>
      </c>
      <c r="B356" t="s">
        <v>954</v>
      </c>
      <c r="C356" s="263" t="s">
        <v>1621</v>
      </c>
      <c r="D356" s="10" t="str">
        <f t="shared" si="5"/>
        <v>ZPERBEHA</v>
      </c>
    </row>
    <row r="357" spans="1:6" x14ac:dyDescent="0.2">
      <c r="A357" s="263" t="s">
        <v>1948</v>
      </c>
      <c r="B357" t="s">
        <v>15</v>
      </c>
      <c r="C357" s="263" t="s">
        <v>1621</v>
      </c>
      <c r="D357" s="13" t="str">
        <f t="shared" si="5"/>
        <v>ZPERBEHA</v>
      </c>
      <c r="F357" s="263"/>
    </row>
    <row r="358" spans="1:6" x14ac:dyDescent="0.2">
      <c r="A358" t="s">
        <v>1947</v>
      </c>
      <c r="B358" t="s">
        <v>1083</v>
      </c>
      <c r="C358" s="263" t="s">
        <v>1621</v>
      </c>
      <c r="D358" s="12" t="str">
        <f t="shared" si="5"/>
        <v>ZPERBEHA</v>
      </c>
    </row>
    <row r="359" spans="1:6" x14ac:dyDescent="0.2">
      <c r="A359" t="s">
        <v>1951</v>
      </c>
      <c r="B359" t="s">
        <v>164</v>
      </c>
      <c r="C359" s="263" t="s">
        <v>1622</v>
      </c>
      <c r="D359" s="13" t="str">
        <f t="shared" si="5"/>
        <v>ZPRESSURE</v>
      </c>
    </row>
    <row r="360" spans="1:6" x14ac:dyDescent="0.2">
      <c r="A360" t="s">
        <v>1952</v>
      </c>
      <c r="B360" t="s">
        <v>209</v>
      </c>
      <c r="C360" s="263" t="s">
        <v>1622</v>
      </c>
      <c r="D360" s="10" t="str">
        <f t="shared" si="5"/>
        <v>ZPRESSURE</v>
      </c>
    </row>
    <row r="361" spans="1:6" x14ac:dyDescent="0.2">
      <c r="A361" t="s">
        <v>1953</v>
      </c>
      <c r="B361" t="s">
        <v>491</v>
      </c>
      <c r="C361" s="263" t="s">
        <v>1622</v>
      </c>
      <c r="D361" s="11" t="str">
        <f t="shared" si="5"/>
        <v>ZPRESSURE</v>
      </c>
    </row>
    <row r="362" spans="1:6" x14ac:dyDescent="0.2">
      <c r="A362" t="s">
        <v>1954</v>
      </c>
      <c r="B362" t="s">
        <v>526</v>
      </c>
      <c r="C362" s="263" t="s">
        <v>1622</v>
      </c>
      <c r="D362" s="11" t="str">
        <f t="shared" si="5"/>
        <v>ZPRESSURE</v>
      </c>
    </row>
    <row r="363" spans="1:6" x14ac:dyDescent="0.2">
      <c r="A363" t="s">
        <v>1955</v>
      </c>
      <c r="B363" t="s">
        <v>627</v>
      </c>
      <c r="C363" s="263" t="s">
        <v>1622</v>
      </c>
      <c r="D363" s="11" t="str">
        <f t="shared" si="5"/>
        <v>ZPRESSURE</v>
      </c>
    </row>
    <row r="364" spans="1:6" x14ac:dyDescent="0.2">
      <c r="A364" t="s">
        <v>1956</v>
      </c>
      <c r="B364" t="s">
        <v>637</v>
      </c>
      <c r="C364" s="263" t="s">
        <v>1622</v>
      </c>
      <c r="D364" s="11" t="str">
        <f t="shared" si="5"/>
        <v>ZPRESSURE</v>
      </c>
    </row>
    <row r="365" spans="1:6" x14ac:dyDescent="0.2">
      <c r="A365" t="s">
        <v>1957</v>
      </c>
      <c r="B365" t="s">
        <v>758</v>
      </c>
      <c r="C365" s="263" t="s">
        <v>1622</v>
      </c>
      <c r="D365" s="11" t="str">
        <f t="shared" si="5"/>
        <v>ZPRESSURE</v>
      </c>
    </row>
    <row r="366" spans="1:6" x14ac:dyDescent="0.2">
      <c r="A366" t="s">
        <v>1958</v>
      </c>
      <c r="B366" t="s">
        <v>877</v>
      </c>
      <c r="C366" s="263" t="s">
        <v>1622</v>
      </c>
      <c r="D366" s="10" t="str">
        <f t="shared" si="5"/>
        <v>ZPRESSURE</v>
      </c>
    </row>
    <row r="367" spans="1:6" x14ac:dyDescent="0.2">
      <c r="A367" t="s">
        <v>1959</v>
      </c>
      <c r="B367" t="s">
        <v>1013</v>
      </c>
      <c r="C367" s="263" t="s">
        <v>1622</v>
      </c>
      <c r="D367" s="10" t="str">
        <f t="shared" si="5"/>
        <v>ZPRESSURE</v>
      </c>
    </row>
    <row r="368" spans="1:6" x14ac:dyDescent="0.2">
      <c r="A368" t="s">
        <v>1960</v>
      </c>
      <c r="B368" t="s">
        <v>1111</v>
      </c>
      <c r="C368" s="263" t="s">
        <v>1622</v>
      </c>
      <c r="D368" s="9" t="str">
        <f t="shared" si="5"/>
        <v>ZPRESSURE</v>
      </c>
    </row>
    <row r="369" spans="1:6" x14ac:dyDescent="0.2">
      <c r="A369" t="s">
        <v>1961</v>
      </c>
      <c r="B369" t="s">
        <v>397</v>
      </c>
      <c r="C369" s="263" t="s">
        <v>1623</v>
      </c>
      <c r="D369" s="12" t="str">
        <f t="shared" si="5"/>
        <v>ZRADIAT</v>
      </c>
    </row>
    <row r="370" spans="1:6" x14ac:dyDescent="0.2">
      <c r="A370" s="263" t="s">
        <v>1970</v>
      </c>
      <c r="B370" t="s">
        <v>1507</v>
      </c>
      <c r="C370" s="263" t="s">
        <v>1623</v>
      </c>
      <c r="D370" s="11" t="str">
        <f t="shared" si="5"/>
        <v>ZRADIAT</v>
      </c>
      <c r="E370" s="263"/>
      <c r="F370" s="263"/>
    </row>
    <row r="371" spans="1:6" x14ac:dyDescent="0.2">
      <c r="A371" t="s">
        <v>1962</v>
      </c>
      <c r="B371" t="s">
        <v>635</v>
      </c>
      <c r="C371" s="263" t="s">
        <v>1623</v>
      </c>
      <c r="D371" s="11" t="str">
        <f t="shared" si="5"/>
        <v>ZRADIAT</v>
      </c>
    </row>
    <row r="372" spans="1:6" x14ac:dyDescent="0.2">
      <c r="A372" t="s">
        <v>1963</v>
      </c>
      <c r="B372" t="s">
        <v>719</v>
      </c>
      <c r="C372" s="263" t="s">
        <v>1623</v>
      </c>
      <c r="D372" s="11" t="str">
        <f t="shared" si="5"/>
        <v>ZRADIAT</v>
      </c>
    </row>
    <row r="373" spans="1:6" x14ac:dyDescent="0.2">
      <c r="A373" t="s">
        <v>1971</v>
      </c>
      <c r="B373" t="s">
        <v>911</v>
      </c>
      <c r="C373" s="263" t="s">
        <v>1623</v>
      </c>
      <c r="D373" s="11" t="str">
        <f t="shared" si="5"/>
        <v>ZRADIAT</v>
      </c>
    </row>
    <row r="374" spans="1:6" x14ac:dyDescent="0.2">
      <c r="A374" t="s">
        <v>1964</v>
      </c>
      <c r="B374" t="s">
        <v>910</v>
      </c>
      <c r="C374" s="263" t="s">
        <v>1623</v>
      </c>
      <c r="D374" s="11" t="str">
        <f t="shared" si="5"/>
        <v>ZRADIAT</v>
      </c>
    </row>
    <row r="375" spans="1:6" x14ac:dyDescent="0.2">
      <c r="A375" t="s">
        <v>1965</v>
      </c>
      <c r="B375" t="s">
        <v>913</v>
      </c>
      <c r="C375" s="263" t="s">
        <v>1623</v>
      </c>
      <c r="D375" s="11" t="str">
        <f t="shared" si="5"/>
        <v>ZRADIAT</v>
      </c>
    </row>
    <row r="376" spans="1:6" x14ac:dyDescent="0.2">
      <c r="A376" t="s">
        <v>1966</v>
      </c>
      <c r="B376" t="s">
        <v>915</v>
      </c>
      <c r="C376" s="263" t="s">
        <v>1623</v>
      </c>
      <c r="D376" s="11" t="str">
        <f t="shared" si="5"/>
        <v>ZRADIAT</v>
      </c>
    </row>
    <row r="377" spans="1:6" x14ac:dyDescent="0.2">
      <c r="A377" t="s">
        <v>1967</v>
      </c>
      <c r="B377" t="s">
        <v>1061</v>
      </c>
      <c r="C377" s="263" t="s">
        <v>1623</v>
      </c>
      <c r="D377" s="12" t="str">
        <f t="shared" si="5"/>
        <v>ZRADIAT</v>
      </c>
    </row>
    <row r="378" spans="1:6" x14ac:dyDescent="0.2">
      <c r="A378" t="s">
        <v>1968</v>
      </c>
      <c r="B378" t="s">
        <v>1101</v>
      </c>
      <c r="C378" s="263" t="s">
        <v>1623</v>
      </c>
      <c r="D378" s="9" t="str">
        <f t="shared" si="5"/>
        <v>ZRADIAT</v>
      </c>
    </row>
    <row r="379" spans="1:6" x14ac:dyDescent="0.2">
      <c r="A379" t="s">
        <v>1969</v>
      </c>
      <c r="B379" t="s">
        <v>1117</v>
      </c>
      <c r="C379" s="263" t="s">
        <v>1623</v>
      </c>
      <c r="D379" s="11" t="str">
        <f>VLOOKUP($C379,Hazard_Type_All,2,FALSE)</f>
        <v>ZRADIAT</v>
      </c>
    </row>
    <row r="380" spans="1:6" x14ac:dyDescent="0.2">
      <c r="A380" t="s">
        <v>704</v>
      </c>
      <c r="B380" t="s">
        <v>16</v>
      </c>
      <c r="C380" s="263" t="s">
        <v>1624</v>
      </c>
      <c r="D380" s="10" t="str">
        <f t="shared" si="5"/>
        <v>ZSND_VIB</v>
      </c>
    </row>
    <row r="381" spans="1:6" x14ac:dyDescent="0.2">
      <c r="A381" t="s">
        <v>1972</v>
      </c>
      <c r="B381" t="s">
        <v>817</v>
      </c>
      <c r="C381" s="263" t="s">
        <v>1624</v>
      </c>
      <c r="D381" s="10" t="str">
        <f t="shared" si="5"/>
        <v>ZSND_VIB</v>
      </c>
    </row>
    <row r="382" spans="1:6" x14ac:dyDescent="0.2">
      <c r="A382" t="s">
        <v>1973</v>
      </c>
      <c r="B382" t="s">
        <v>819</v>
      </c>
      <c r="C382" s="263" t="s">
        <v>1624</v>
      </c>
      <c r="D382" s="10" t="str">
        <f t="shared" si="5"/>
        <v>ZSND_VIB</v>
      </c>
    </row>
    <row r="383" spans="1:6" x14ac:dyDescent="0.2">
      <c r="A383" t="s">
        <v>1974</v>
      </c>
      <c r="B383" t="s">
        <v>1081</v>
      </c>
      <c r="C383" s="263" t="s">
        <v>1624</v>
      </c>
      <c r="D383" s="12" t="str">
        <f t="shared" si="5"/>
        <v>ZSND_VIB</v>
      </c>
    </row>
    <row r="384" spans="1:6" x14ac:dyDescent="0.2">
      <c r="A384" t="s">
        <v>1975</v>
      </c>
      <c r="B384" t="s">
        <v>283</v>
      </c>
      <c r="C384" t="s">
        <v>125</v>
      </c>
      <c r="D384" s="10" t="str">
        <f t="shared" si="5"/>
        <v>ZSOCCULT</v>
      </c>
    </row>
    <row r="385" spans="1:4" x14ac:dyDescent="0.2">
      <c r="A385" t="s">
        <v>1978</v>
      </c>
      <c r="B385" t="s">
        <v>17</v>
      </c>
      <c r="C385" t="s">
        <v>125</v>
      </c>
      <c r="D385" s="10" t="str">
        <f t="shared" si="5"/>
        <v>ZSOCCULT</v>
      </c>
    </row>
    <row r="386" spans="1:4" x14ac:dyDescent="0.2">
      <c r="A386" t="s">
        <v>1979</v>
      </c>
      <c r="B386" t="s">
        <v>336</v>
      </c>
      <c r="C386" t="s">
        <v>125</v>
      </c>
      <c r="D386" s="10" t="str">
        <f t="shared" si="5"/>
        <v>ZSOCCULT</v>
      </c>
    </row>
    <row r="387" spans="1:4" x14ac:dyDescent="0.2">
      <c r="A387" t="s">
        <v>1976</v>
      </c>
      <c r="B387" t="s">
        <v>366</v>
      </c>
      <c r="C387" t="s">
        <v>125</v>
      </c>
      <c r="D387" s="10" t="str">
        <f t="shared" si="5"/>
        <v>ZSOCCULT</v>
      </c>
    </row>
    <row r="388" spans="1:4" x14ac:dyDescent="0.2">
      <c r="A388" t="s">
        <v>686</v>
      </c>
      <c r="B388" t="s">
        <v>18</v>
      </c>
      <c r="C388" t="s">
        <v>125</v>
      </c>
      <c r="D388" s="10" t="str">
        <f t="shared" si="5"/>
        <v>ZSOCCULT</v>
      </c>
    </row>
    <row r="389" spans="1:4" x14ac:dyDescent="0.2">
      <c r="A389" t="s">
        <v>688</v>
      </c>
      <c r="B389" t="s">
        <v>19</v>
      </c>
      <c r="C389" t="s">
        <v>125</v>
      </c>
      <c r="D389" s="10" t="str">
        <f t="shared" si="5"/>
        <v>ZSOCCULT</v>
      </c>
    </row>
    <row r="390" spans="1:4" x14ac:dyDescent="0.2">
      <c r="A390" t="s">
        <v>690</v>
      </c>
      <c r="B390" t="s">
        <v>20</v>
      </c>
      <c r="C390" t="s">
        <v>125</v>
      </c>
      <c r="D390" s="10" t="str">
        <f t="shared" si="5"/>
        <v>ZSOCCULT</v>
      </c>
    </row>
    <row r="391" spans="1:4" x14ac:dyDescent="0.2">
      <c r="A391" t="s">
        <v>693</v>
      </c>
      <c r="B391" t="s">
        <v>393</v>
      </c>
      <c r="C391" t="s">
        <v>125</v>
      </c>
      <c r="D391" s="10" t="str">
        <f t="shared" si="5"/>
        <v>ZSOCCULT</v>
      </c>
    </row>
    <row r="392" spans="1:4" x14ac:dyDescent="0.2">
      <c r="A392" t="s">
        <v>694</v>
      </c>
      <c r="B392" t="s">
        <v>21</v>
      </c>
      <c r="C392" t="s">
        <v>125</v>
      </c>
      <c r="D392" s="10" t="str">
        <f t="shared" si="5"/>
        <v>ZSOCCULT</v>
      </c>
    </row>
    <row r="393" spans="1:4" x14ac:dyDescent="0.2">
      <c r="A393" t="s">
        <v>1977</v>
      </c>
      <c r="B393" t="s">
        <v>399</v>
      </c>
      <c r="C393" t="s">
        <v>125</v>
      </c>
      <c r="D393" s="10" t="str">
        <f t="shared" si="5"/>
        <v>ZSOCCULT</v>
      </c>
    </row>
    <row r="394" spans="1:4" x14ac:dyDescent="0.2">
      <c r="A394" t="s">
        <v>698</v>
      </c>
      <c r="B394" t="s">
        <v>22</v>
      </c>
      <c r="C394" t="s">
        <v>125</v>
      </c>
      <c r="D394" s="10" t="str">
        <f t="shared" si="5"/>
        <v>ZSOCCULT</v>
      </c>
    </row>
    <row r="395" spans="1:4" x14ac:dyDescent="0.2">
      <c r="A395" t="s">
        <v>1506</v>
      </c>
      <c r="B395" t="s">
        <v>23</v>
      </c>
      <c r="C395" t="s">
        <v>125</v>
      </c>
      <c r="D395" s="10" t="str">
        <f t="shared" si="5"/>
        <v>ZSOCCULT</v>
      </c>
    </row>
    <row r="396" spans="1:4" x14ac:dyDescent="0.2">
      <c r="A396" t="s">
        <v>699</v>
      </c>
      <c r="B396" t="s">
        <v>24</v>
      </c>
      <c r="C396" t="s">
        <v>125</v>
      </c>
      <c r="D396" s="10" t="str">
        <f t="shared" si="5"/>
        <v>ZSOCCULT</v>
      </c>
    </row>
    <row r="397" spans="1:4" x14ac:dyDescent="0.2">
      <c r="A397" t="s">
        <v>702</v>
      </c>
      <c r="B397" t="s">
        <v>25</v>
      </c>
      <c r="C397" t="s">
        <v>125</v>
      </c>
      <c r="D397" s="10" t="str">
        <f t="shared" si="5"/>
        <v>ZSOCCULT</v>
      </c>
    </row>
    <row r="398" spans="1:4" x14ac:dyDescent="0.2">
      <c r="A398" t="s">
        <v>705</v>
      </c>
      <c r="B398" t="s">
        <v>26</v>
      </c>
      <c r="C398" t="s">
        <v>125</v>
      </c>
      <c r="D398" s="12" t="str">
        <f t="shared" si="5"/>
        <v>ZSOCCULT</v>
      </c>
    </row>
    <row r="399" spans="1:4" x14ac:dyDescent="0.2">
      <c r="A399" t="s">
        <v>708</v>
      </c>
      <c r="B399" t="s">
        <v>27</v>
      </c>
      <c r="C399" t="s">
        <v>125</v>
      </c>
      <c r="D399" s="10" t="str">
        <f t="shared" si="5"/>
        <v>ZSOCCULT</v>
      </c>
    </row>
    <row r="400" spans="1:4" x14ac:dyDescent="0.2">
      <c r="A400" t="s">
        <v>1009</v>
      </c>
      <c r="B400" t="s">
        <v>1010</v>
      </c>
      <c r="C400" t="s">
        <v>125</v>
      </c>
      <c r="D400" s="10" t="str">
        <f t="shared" si="5"/>
        <v>ZSOCCULT</v>
      </c>
    </row>
    <row r="401" spans="1:4" x14ac:dyDescent="0.2">
      <c r="A401" t="s">
        <v>1017</v>
      </c>
      <c r="B401" t="s">
        <v>1018</v>
      </c>
      <c r="C401" t="s">
        <v>125</v>
      </c>
      <c r="D401" s="9" t="str">
        <f t="shared" si="5"/>
        <v>ZSOCCULT</v>
      </c>
    </row>
    <row r="402" spans="1:4" x14ac:dyDescent="0.2">
      <c r="A402" t="s">
        <v>1980</v>
      </c>
      <c r="B402" t="s">
        <v>186</v>
      </c>
      <c r="C402" s="263" t="s">
        <v>1625</v>
      </c>
      <c r="D402" s="10" t="str">
        <f t="shared" si="5"/>
        <v>ZTHERMAL</v>
      </c>
    </row>
    <row r="403" spans="1:4" x14ac:dyDescent="0.2">
      <c r="A403" t="s">
        <v>1981</v>
      </c>
      <c r="B403" t="s">
        <v>303</v>
      </c>
      <c r="C403" s="263" t="s">
        <v>1625</v>
      </c>
      <c r="D403" s="10" t="str">
        <f t="shared" si="5"/>
        <v>ZTHERMAL</v>
      </c>
    </row>
    <row r="404" spans="1:4" x14ac:dyDescent="0.2">
      <c r="A404" t="s">
        <v>1982</v>
      </c>
      <c r="B404" t="s">
        <v>307</v>
      </c>
      <c r="C404" s="263" t="s">
        <v>1625</v>
      </c>
      <c r="D404" s="10" t="str">
        <f t="shared" si="5"/>
        <v>ZTHERMAL</v>
      </c>
    </row>
    <row r="405" spans="1:4" x14ac:dyDescent="0.2">
      <c r="A405" t="s">
        <v>1983</v>
      </c>
      <c r="B405" t="s">
        <v>309</v>
      </c>
      <c r="C405" s="263" t="s">
        <v>1625</v>
      </c>
      <c r="D405" s="10" t="str">
        <f t="shared" si="5"/>
        <v>ZTHERMAL</v>
      </c>
    </row>
    <row r="406" spans="1:4" x14ac:dyDescent="0.2">
      <c r="A406" t="s">
        <v>1984</v>
      </c>
      <c r="B406" t="s">
        <v>311</v>
      </c>
      <c r="C406" s="263" t="s">
        <v>1625</v>
      </c>
      <c r="D406" s="10" t="str">
        <f t="shared" si="5"/>
        <v>ZTHERMAL</v>
      </c>
    </row>
    <row r="407" spans="1:4" x14ac:dyDescent="0.2">
      <c r="A407" t="s">
        <v>1985</v>
      </c>
      <c r="B407" t="s">
        <v>313</v>
      </c>
      <c r="C407" s="263" t="s">
        <v>1625</v>
      </c>
      <c r="D407" s="10" t="str">
        <f t="shared" si="5"/>
        <v>ZTHERMAL</v>
      </c>
    </row>
    <row r="408" spans="1:4" x14ac:dyDescent="0.2">
      <c r="A408" t="s">
        <v>1986</v>
      </c>
      <c r="B408" t="s">
        <v>315</v>
      </c>
      <c r="C408" s="263" t="s">
        <v>1625</v>
      </c>
      <c r="D408" s="10" t="str">
        <f t="shared" si="5"/>
        <v>ZTHERMAL</v>
      </c>
    </row>
    <row r="409" spans="1:4" x14ac:dyDescent="0.2">
      <c r="A409" t="s">
        <v>1987</v>
      </c>
      <c r="B409" t="s">
        <v>317</v>
      </c>
      <c r="C409" s="263" t="s">
        <v>1625</v>
      </c>
      <c r="D409" s="10" t="str">
        <f t="shared" si="5"/>
        <v>ZTHERMAL</v>
      </c>
    </row>
    <row r="410" spans="1:4" x14ac:dyDescent="0.2">
      <c r="A410" t="s">
        <v>1988</v>
      </c>
      <c r="B410" t="s">
        <v>415</v>
      </c>
      <c r="C410" s="263" t="s">
        <v>1625</v>
      </c>
      <c r="D410" s="11" t="str">
        <f t="shared" si="5"/>
        <v>ZTHERMAL</v>
      </c>
    </row>
    <row r="411" spans="1:4" x14ac:dyDescent="0.2">
      <c r="A411" t="s">
        <v>1989</v>
      </c>
      <c r="B411" t="s">
        <v>417</v>
      </c>
      <c r="C411" s="263" t="s">
        <v>1625</v>
      </c>
      <c r="D411" s="11" t="str">
        <f t="shared" si="5"/>
        <v>ZTHERMAL</v>
      </c>
    </row>
    <row r="412" spans="1:4" x14ac:dyDescent="0.2">
      <c r="A412" t="s">
        <v>1990</v>
      </c>
      <c r="B412" t="s">
        <v>419</v>
      </c>
      <c r="C412" s="263" t="s">
        <v>1625</v>
      </c>
      <c r="D412" s="11" t="str">
        <f t="shared" si="5"/>
        <v>ZTHERMAL</v>
      </c>
    </row>
    <row r="413" spans="1:4" x14ac:dyDescent="0.2">
      <c r="A413" t="s">
        <v>1991</v>
      </c>
      <c r="B413" t="s">
        <v>421</v>
      </c>
      <c r="C413" s="263" t="s">
        <v>1625</v>
      </c>
      <c r="D413" s="11" t="str">
        <f t="shared" si="5"/>
        <v>ZTHERMAL</v>
      </c>
    </row>
    <row r="414" spans="1:4" x14ac:dyDescent="0.2">
      <c r="A414" t="s">
        <v>1992</v>
      </c>
      <c r="B414" t="s">
        <v>423</v>
      </c>
      <c r="C414" s="263" t="s">
        <v>1625</v>
      </c>
      <c r="D414" s="11" t="str">
        <f t="shared" si="5"/>
        <v>ZTHERMAL</v>
      </c>
    </row>
    <row r="415" spans="1:4" x14ac:dyDescent="0.2">
      <c r="A415" t="s">
        <v>1993</v>
      </c>
      <c r="B415" t="s">
        <v>426</v>
      </c>
      <c r="C415" s="263" t="s">
        <v>1625</v>
      </c>
      <c r="D415" s="12" t="str">
        <f t="shared" ref="D415:D461" si="6">VLOOKUP($C415,Hazard_Type_All,2,FALSE)</f>
        <v>ZTHERMAL</v>
      </c>
    </row>
    <row r="416" spans="1:4" x14ac:dyDescent="0.2">
      <c r="A416" t="s">
        <v>1994</v>
      </c>
      <c r="B416" t="s">
        <v>428</v>
      </c>
      <c r="C416" s="263" t="s">
        <v>1625</v>
      </c>
      <c r="D416" s="11" t="str">
        <f t="shared" si="6"/>
        <v>ZTHERMAL</v>
      </c>
    </row>
    <row r="417" spans="1:4" x14ac:dyDescent="0.2">
      <c r="A417" t="s">
        <v>1995</v>
      </c>
      <c r="B417" t="s">
        <v>450</v>
      </c>
      <c r="C417" s="263" t="s">
        <v>1625</v>
      </c>
      <c r="D417" s="11" t="str">
        <f t="shared" si="6"/>
        <v>ZTHERMAL</v>
      </c>
    </row>
    <row r="418" spans="1:4" x14ac:dyDescent="0.2">
      <c r="A418" t="s">
        <v>1996</v>
      </c>
      <c r="B418" t="s">
        <v>452</v>
      </c>
      <c r="C418" s="263" t="s">
        <v>1625</v>
      </c>
      <c r="D418" s="11" t="str">
        <f t="shared" si="6"/>
        <v>ZTHERMAL</v>
      </c>
    </row>
    <row r="419" spans="1:4" x14ac:dyDescent="0.2">
      <c r="A419" t="s">
        <v>1997</v>
      </c>
      <c r="B419" t="s">
        <v>454</v>
      </c>
      <c r="C419" s="263" t="s">
        <v>1625</v>
      </c>
      <c r="D419" s="11" t="str">
        <f t="shared" si="6"/>
        <v>ZTHERMAL</v>
      </c>
    </row>
    <row r="420" spans="1:4" x14ac:dyDescent="0.2">
      <c r="A420" t="s">
        <v>1998</v>
      </c>
      <c r="B420" t="s">
        <v>456</v>
      </c>
      <c r="C420" s="263" t="s">
        <v>1625</v>
      </c>
      <c r="D420" s="9" t="str">
        <f t="shared" si="6"/>
        <v>ZTHERMAL</v>
      </c>
    </row>
    <row r="421" spans="1:4" x14ac:dyDescent="0.2">
      <c r="A421" t="s">
        <v>1999</v>
      </c>
      <c r="B421" t="s">
        <v>501</v>
      </c>
      <c r="C421" s="263" t="s">
        <v>1625</v>
      </c>
      <c r="D421" s="11" t="str">
        <f t="shared" si="6"/>
        <v>ZTHERMAL</v>
      </c>
    </row>
    <row r="422" spans="1:4" x14ac:dyDescent="0.2">
      <c r="A422" t="s">
        <v>2000</v>
      </c>
      <c r="B422" t="s">
        <v>781</v>
      </c>
      <c r="C422" s="263" t="s">
        <v>1625</v>
      </c>
      <c r="D422" s="11" t="str">
        <f t="shared" si="6"/>
        <v>ZTHERMAL</v>
      </c>
    </row>
    <row r="423" spans="1:4" x14ac:dyDescent="0.2">
      <c r="A423" t="s">
        <v>2001</v>
      </c>
      <c r="B423" t="s">
        <v>785</v>
      </c>
      <c r="C423" s="263" t="s">
        <v>1625</v>
      </c>
      <c r="D423" s="11" t="str">
        <f t="shared" si="6"/>
        <v>ZTHERMAL</v>
      </c>
    </row>
    <row r="424" spans="1:4" x14ac:dyDescent="0.2">
      <c r="A424" t="s">
        <v>2002</v>
      </c>
      <c r="B424" t="s">
        <v>908</v>
      </c>
      <c r="C424" s="263" t="s">
        <v>1625</v>
      </c>
      <c r="D424" s="11" t="str">
        <f t="shared" si="6"/>
        <v>ZTHERMAL</v>
      </c>
    </row>
    <row r="425" spans="1:4" x14ac:dyDescent="0.2">
      <c r="A425" t="s">
        <v>2003</v>
      </c>
      <c r="B425" t="s">
        <v>1006</v>
      </c>
      <c r="C425" s="263" t="s">
        <v>1625</v>
      </c>
      <c r="D425" s="10" t="str">
        <f t="shared" si="6"/>
        <v>ZTHERMAL</v>
      </c>
    </row>
    <row r="426" spans="1:4" x14ac:dyDescent="0.2">
      <c r="A426" t="s">
        <v>2004</v>
      </c>
      <c r="B426" t="s">
        <v>208</v>
      </c>
      <c r="C426" s="263" t="s">
        <v>1617</v>
      </c>
      <c r="D426" s="10" t="str">
        <f t="shared" si="6"/>
        <v>ZTHREAT</v>
      </c>
    </row>
    <row r="427" spans="1:4" x14ac:dyDescent="0.2">
      <c r="A427" t="s">
        <v>2005</v>
      </c>
      <c r="B427" t="s">
        <v>254</v>
      </c>
      <c r="C427" s="263" t="s">
        <v>1617</v>
      </c>
      <c r="D427" s="10" t="str">
        <f t="shared" si="6"/>
        <v>ZTHREAT</v>
      </c>
    </row>
    <row r="428" spans="1:4" x14ac:dyDescent="0.2">
      <c r="A428" t="s">
        <v>2006</v>
      </c>
      <c r="B428" t="s">
        <v>295</v>
      </c>
      <c r="C428" s="263" t="s">
        <v>1617</v>
      </c>
      <c r="D428" s="10" t="str">
        <f t="shared" si="6"/>
        <v>ZTHREAT</v>
      </c>
    </row>
    <row r="429" spans="1:4" x14ac:dyDescent="0.2">
      <c r="A429" t="s">
        <v>2007</v>
      </c>
      <c r="B429" t="s">
        <v>715</v>
      </c>
      <c r="C429" s="263" t="s">
        <v>1617</v>
      </c>
      <c r="D429" s="11" t="str">
        <f t="shared" si="6"/>
        <v>ZTHREAT</v>
      </c>
    </row>
    <row r="430" spans="1:4" x14ac:dyDescent="0.2">
      <c r="A430" t="s">
        <v>2008</v>
      </c>
      <c r="B430" t="s">
        <v>879</v>
      </c>
      <c r="C430" s="263" t="s">
        <v>1617</v>
      </c>
      <c r="D430" s="10" t="str">
        <f t="shared" si="6"/>
        <v>ZTHREAT</v>
      </c>
    </row>
    <row r="431" spans="1:4" x14ac:dyDescent="0.2">
      <c r="A431" t="s">
        <v>2009</v>
      </c>
      <c r="B431" t="s">
        <v>942</v>
      </c>
      <c r="C431" s="263" t="s">
        <v>1617</v>
      </c>
      <c r="D431" s="10" t="str">
        <f t="shared" si="6"/>
        <v>ZTHREAT</v>
      </c>
    </row>
    <row r="432" spans="1:4" x14ac:dyDescent="0.2">
      <c r="A432" t="s">
        <v>2010</v>
      </c>
      <c r="B432" t="s">
        <v>1063</v>
      </c>
      <c r="C432" s="263" t="s">
        <v>1617</v>
      </c>
      <c r="D432" s="12" t="str">
        <f t="shared" si="6"/>
        <v>ZTHREAT</v>
      </c>
    </row>
    <row r="433" spans="1:6" x14ac:dyDescent="0.2">
      <c r="A433" t="s">
        <v>2011</v>
      </c>
      <c r="B433" t="s">
        <v>1091</v>
      </c>
      <c r="C433" s="263" t="s">
        <v>1617</v>
      </c>
      <c r="D433" s="12" t="str">
        <f t="shared" si="6"/>
        <v>ZTHREAT</v>
      </c>
    </row>
    <row r="434" spans="1:6" x14ac:dyDescent="0.2">
      <c r="A434" t="s">
        <v>2012</v>
      </c>
      <c r="B434" t="s">
        <v>158</v>
      </c>
      <c r="C434" s="263" t="s">
        <v>1626</v>
      </c>
      <c r="D434" s="13" t="str">
        <f t="shared" si="6"/>
        <v>ZWASTE</v>
      </c>
    </row>
    <row r="435" spans="1:6" x14ac:dyDescent="0.2">
      <c r="A435" t="s">
        <v>2013</v>
      </c>
      <c r="B435" t="s">
        <v>223</v>
      </c>
      <c r="C435" s="263" t="s">
        <v>1626</v>
      </c>
      <c r="D435" s="10" t="str">
        <f t="shared" si="6"/>
        <v>ZWASTE</v>
      </c>
    </row>
    <row r="436" spans="1:6" x14ac:dyDescent="0.2">
      <c r="A436" t="s">
        <v>2014</v>
      </c>
      <c r="B436" t="s">
        <v>244</v>
      </c>
      <c r="C436" s="263" t="s">
        <v>1626</v>
      </c>
      <c r="D436" s="10" t="str">
        <f t="shared" si="6"/>
        <v>ZWASTE</v>
      </c>
    </row>
    <row r="437" spans="1:6" x14ac:dyDescent="0.2">
      <c r="A437" t="s">
        <v>296</v>
      </c>
      <c r="B437" t="s">
        <v>297</v>
      </c>
      <c r="C437" s="263" t="s">
        <v>1626</v>
      </c>
      <c r="D437" s="10" t="str">
        <f t="shared" si="6"/>
        <v>ZWASTE</v>
      </c>
    </row>
    <row r="438" spans="1:6" x14ac:dyDescent="0.2">
      <c r="A438" t="s">
        <v>2015</v>
      </c>
      <c r="B438" t="s">
        <v>482</v>
      </c>
      <c r="C438" s="263" t="s">
        <v>1626</v>
      </c>
      <c r="D438" s="11" t="str">
        <f t="shared" si="6"/>
        <v>ZWASTE</v>
      </c>
    </row>
    <row r="439" spans="1:6" x14ac:dyDescent="0.2">
      <c r="A439" t="s">
        <v>2016</v>
      </c>
      <c r="B439" t="s">
        <v>499</v>
      </c>
      <c r="C439" s="263" t="s">
        <v>1626</v>
      </c>
      <c r="D439" s="11" t="str">
        <f t="shared" si="6"/>
        <v>ZWASTE</v>
      </c>
    </row>
    <row r="440" spans="1:6" x14ac:dyDescent="0.2">
      <c r="A440" t="s">
        <v>2017</v>
      </c>
      <c r="B440" t="s">
        <v>823</v>
      </c>
      <c r="C440" s="263" t="s">
        <v>1626</v>
      </c>
      <c r="D440" s="10" t="str">
        <f t="shared" si="6"/>
        <v>ZWASTE</v>
      </c>
    </row>
    <row r="441" spans="1:6" x14ac:dyDescent="0.2">
      <c r="A441" t="s">
        <v>2018</v>
      </c>
      <c r="B441" t="s">
        <v>825</v>
      </c>
      <c r="C441" s="263" t="s">
        <v>1626</v>
      </c>
      <c r="D441" s="10" t="str">
        <f t="shared" si="6"/>
        <v>ZWASTE</v>
      </c>
    </row>
    <row r="442" spans="1:6" x14ac:dyDescent="0.2">
      <c r="A442" t="s">
        <v>2019</v>
      </c>
      <c r="B442" t="s">
        <v>835</v>
      </c>
      <c r="C442" s="263" t="s">
        <v>1626</v>
      </c>
      <c r="D442" s="10" t="str">
        <f t="shared" si="6"/>
        <v>ZWASTE</v>
      </c>
    </row>
    <row r="443" spans="1:6" x14ac:dyDescent="0.2">
      <c r="A443" t="s">
        <v>2020</v>
      </c>
      <c r="B443" t="s">
        <v>837</v>
      </c>
      <c r="C443" s="263" t="s">
        <v>1626</v>
      </c>
      <c r="D443" s="10" t="str">
        <f t="shared" si="6"/>
        <v>ZWASTE</v>
      </c>
    </row>
    <row r="444" spans="1:6" x14ac:dyDescent="0.2">
      <c r="A444" t="s">
        <v>2021</v>
      </c>
      <c r="B444" t="s">
        <v>906</v>
      </c>
      <c r="C444" s="263" t="s">
        <v>1626</v>
      </c>
      <c r="D444" s="10" t="str">
        <f t="shared" si="6"/>
        <v>ZWASTE</v>
      </c>
    </row>
    <row r="445" spans="1:6" x14ac:dyDescent="0.2">
      <c r="A445" s="263" t="s">
        <v>2026</v>
      </c>
      <c r="B445" t="s">
        <v>28</v>
      </c>
      <c r="C445" s="263" t="s">
        <v>1626</v>
      </c>
      <c r="D445" s="11" t="str">
        <f t="shared" si="6"/>
        <v>ZWASTE</v>
      </c>
      <c r="E445" s="263"/>
      <c r="F445" s="263"/>
    </row>
    <row r="446" spans="1:6" x14ac:dyDescent="0.2">
      <c r="A446" t="s">
        <v>2022</v>
      </c>
      <c r="B446" t="s">
        <v>946</v>
      </c>
      <c r="C446" s="263" t="s">
        <v>1626</v>
      </c>
      <c r="D446" s="10" t="str">
        <f t="shared" si="6"/>
        <v>ZWASTE</v>
      </c>
    </row>
    <row r="447" spans="1:6" x14ac:dyDescent="0.2">
      <c r="A447" t="s">
        <v>1030</v>
      </c>
      <c r="B447" t="s">
        <v>1031</v>
      </c>
      <c r="C447" s="263" t="s">
        <v>1626</v>
      </c>
      <c r="D447" s="12" t="str">
        <f t="shared" si="6"/>
        <v>ZWASTE</v>
      </c>
    </row>
    <row r="448" spans="1:6" x14ac:dyDescent="0.2">
      <c r="A448" t="s">
        <v>2023</v>
      </c>
      <c r="B448" t="s">
        <v>1059</v>
      </c>
      <c r="C448" s="263" t="s">
        <v>1626</v>
      </c>
      <c r="D448" s="9" t="str">
        <f t="shared" si="6"/>
        <v>ZWASTE</v>
      </c>
    </row>
    <row r="449" spans="1:4" x14ac:dyDescent="0.2">
      <c r="A449" t="s">
        <v>2024</v>
      </c>
      <c r="B449" t="s">
        <v>1093</v>
      </c>
      <c r="C449" s="263" t="s">
        <v>1626</v>
      </c>
      <c r="D449" s="12" t="str">
        <f t="shared" si="6"/>
        <v>ZWASTE</v>
      </c>
    </row>
    <row r="450" spans="1:4" x14ac:dyDescent="0.2">
      <c r="A450" t="s">
        <v>2025</v>
      </c>
      <c r="B450" t="s">
        <v>1113</v>
      </c>
      <c r="C450" s="263" t="s">
        <v>1626</v>
      </c>
      <c r="D450" s="9" t="str">
        <f t="shared" si="6"/>
        <v>ZWASTE</v>
      </c>
    </row>
    <row r="451" spans="1:4" x14ac:dyDescent="0.2">
      <c r="A451" t="s">
        <v>2027</v>
      </c>
      <c r="B451" t="s">
        <v>305</v>
      </c>
      <c r="C451" s="263" t="s">
        <v>1627</v>
      </c>
      <c r="D451" s="10" t="str">
        <f t="shared" si="6"/>
        <v>ZWORKENV</v>
      </c>
    </row>
    <row r="452" spans="1:4" x14ac:dyDescent="0.2">
      <c r="A452" t="s">
        <v>2028</v>
      </c>
      <c r="B452" t="s">
        <v>376</v>
      </c>
      <c r="C452" s="263" t="s">
        <v>1627</v>
      </c>
      <c r="D452" s="10" t="str">
        <f t="shared" si="6"/>
        <v>ZWORKENV</v>
      </c>
    </row>
    <row r="453" spans="1:4" x14ac:dyDescent="0.2">
      <c r="A453" t="s">
        <v>2029</v>
      </c>
      <c r="B453" t="s">
        <v>460</v>
      </c>
      <c r="C453" s="263" t="s">
        <v>1627</v>
      </c>
      <c r="D453" s="11" t="str">
        <f t="shared" si="6"/>
        <v>ZWORKENV</v>
      </c>
    </row>
    <row r="454" spans="1:4" x14ac:dyDescent="0.2">
      <c r="A454" t="s">
        <v>2036</v>
      </c>
      <c r="B454" t="s">
        <v>525</v>
      </c>
      <c r="C454" s="263" t="s">
        <v>1627</v>
      </c>
      <c r="D454" s="11" t="str">
        <f t="shared" si="6"/>
        <v>ZWORKENV</v>
      </c>
    </row>
    <row r="455" spans="1:4" x14ac:dyDescent="0.2">
      <c r="A455" t="s">
        <v>2030</v>
      </c>
      <c r="B455" t="s">
        <v>633</v>
      </c>
      <c r="C455" s="263" t="s">
        <v>1627</v>
      </c>
      <c r="D455" s="11" t="str">
        <f t="shared" si="6"/>
        <v>ZWORKENV</v>
      </c>
    </row>
    <row r="456" spans="1:4" x14ac:dyDescent="0.2">
      <c r="A456" t="s">
        <v>2031</v>
      </c>
      <c r="B456" t="s">
        <v>861</v>
      </c>
      <c r="C456" s="263" t="s">
        <v>1627</v>
      </c>
      <c r="D456" s="12" t="str">
        <f t="shared" si="6"/>
        <v>ZWORKENV</v>
      </c>
    </row>
    <row r="457" spans="1:4" x14ac:dyDescent="0.2">
      <c r="A457" t="s">
        <v>2032</v>
      </c>
      <c r="B457" t="s">
        <v>921</v>
      </c>
      <c r="C457" s="263" t="s">
        <v>1627</v>
      </c>
      <c r="D457" s="11" t="str">
        <f t="shared" si="6"/>
        <v>ZWORKENV</v>
      </c>
    </row>
    <row r="458" spans="1:4" x14ac:dyDescent="0.2">
      <c r="A458" t="s">
        <v>1048</v>
      </c>
      <c r="B458" t="s">
        <v>1049</v>
      </c>
      <c r="C458" s="263" t="s">
        <v>1627</v>
      </c>
      <c r="D458" s="12" t="str">
        <f t="shared" si="6"/>
        <v>ZWORKENV</v>
      </c>
    </row>
    <row r="459" spans="1:4" x14ac:dyDescent="0.2">
      <c r="A459" t="s">
        <v>2033</v>
      </c>
      <c r="B459" t="s">
        <v>1066</v>
      </c>
      <c r="C459" s="263" t="s">
        <v>1627</v>
      </c>
      <c r="D459" s="12" t="str">
        <f t="shared" si="6"/>
        <v>ZWORKENV</v>
      </c>
    </row>
    <row r="460" spans="1:4" x14ac:dyDescent="0.2">
      <c r="A460" t="s">
        <v>2034</v>
      </c>
      <c r="B460" t="s">
        <v>1076</v>
      </c>
      <c r="C460" s="263" t="s">
        <v>1627</v>
      </c>
      <c r="D460" s="12" t="str">
        <f t="shared" si="6"/>
        <v>ZWORKENV</v>
      </c>
    </row>
    <row r="461" spans="1:4" x14ac:dyDescent="0.2">
      <c r="A461" t="s">
        <v>2035</v>
      </c>
      <c r="B461" t="s">
        <v>1105</v>
      </c>
      <c r="C461" s="263" t="s">
        <v>1627</v>
      </c>
      <c r="D461" s="11" t="str">
        <f t="shared" si="6"/>
        <v>ZWORKENV</v>
      </c>
    </row>
  </sheetData>
  <phoneticPr fontId="8"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B19"/>
  <sheetViews>
    <sheetView workbookViewId="0">
      <selection activeCell="C27" sqref="C27"/>
    </sheetView>
  </sheetViews>
  <sheetFormatPr baseColWidth="10" defaultColWidth="9.140625" defaultRowHeight="12.75" x14ac:dyDescent="0.2"/>
  <cols>
    <col min="1" max="1" width="31" bestFit="1" customWidth="1"/>
    <col min="2" max="2" width="8.140625" bestFit="1" customWidth="1"/>
  </cols>
  <sheetData>
    <row r="1" spans="1:2" x14ac:dyDescent="0.2">
      <c r="A1" s="4" t="s">
        <v>1122</v>
      </c>
      <c r="B1" s="1" t="s">
        <v>96</v>
      </c>
    </row>
    <row r="2" spans="1:2" x14ac:dyDescent="0.2">
      <c r="A2" t="s">
        <v>2037</v>
      </c>
      <c r="B2" t="s">
        <v>1123</v>
      </c>
    </row>
    <row r="3" spans="1:2" x14ac:dyDescent="0.2">
      <c r="A3" t="s">
        <v>2038</v>
      </c>
      <c r="B3" t="s">
        <v>1124</v>
      </c>
    </row>
    <row r="4" spans="1:2" x14ac:dyDescent="0.2">
      <c r="A4" t="s">
        <v>2039</v>
      </c>
      <c r="B4" t="s">
        <v>1125</v>
      </c>
    </row>
    <row r="5" spans="1:2" x14ac:dyDescent="0.2">
      <c r="A5" t="s">
        <v>2040</v>
      </c>
      <c r="B5" t="s">
        <v>1126</v>
      </c>
    </row>
    <row r="6" spans="1:2" x14ac:dyDescent="0.2">
      <c r="A6" t="s">
        <v>2041</v>
      </c>
      <c r="B6" t="s">
        <v>1127</v>
      </c>
    </row>
    <row r="7" spans="1:2" x14ac:dyDescent="0.2">
      <c r="A7" t="s">
        <v>2042</v>
      </c>
      <c r="B7" t="s">
        <v>1128</v>
      </c>
    </row>
    <row r="8" spans="1:2" x14ac:dyDescent="0.2">
      <c r="A8" t="s">
        <v>2043</v>
      </c>
      <c r="B8" t="s">
        <v>1129</v>
      </c>
    </row>
    <row r="9" spans="1:2" x14ac:dyDescent="0.2">
      <c r="A9" t="s">
        <v>2044</v>
      </c>
      <c r="B9" t="s">
        <v>1130</v>
      </c>
    </row>
    <row r="10" spans="1:2" x14ac:dyDescent="0.2">
      <c r="A10" t="s">
        <v>2045</v>
      </c>
      <c r="B10" t="s">
        <v>1131</v>
      </c>
    </row>
    <row r="11" spans="1:2" x14ac:dyDescent="0.2">
      <c r="A11" t="s">
        <v>2046</v>
      </c>
      <c r="B11" t="s">
        <v>1132</v>
      </c>
    </row>
    <row r="12" spans="1:2" x14ac:dyDescent="0.2">
      <c r="A12" t="s">
        <v>2047</v>
      </c>
      <c r="B12" t="s">
        <v>1133</v>
      </c>
    </row>
    <row r="13" spans="1:2" x14ac:dyDescent="0.2">
      <c r="A13" t="s">
        <v>2048</v>
      </c>
      <c r="B13" s="15" t="s">
        <v>1134</v>
      </c>
    </row>
    <row r="14" spans="1:2" x14ac:dyDescent="0.2">
      <c r="A14" t="s">
        <v>1135</v>
      </c>
      <c r="B14" t="s">
        <v>1136</v>
      </c>
    </row>
    <row r="15" spans="1:2" x14ac:dyDescent="0.2">
      <c r="A15" t="s">
        <v>2049</v>
      </c>
      <c r="B15" t="s">
        <v>1137</v>
      </c>
    </row>
    <row r="16" spans="1:2" x14ac:dyDescent="0.2">
      <c r="A16" t="s">
        <v>2050</v>
      </c>
      <c r="B16" t="s">
        <v>1138</v>
      </c>
    </row>
    <row r="17" spans="1:2" x14ac:dyDescent="0.2">
      <c r="A17" t="s">
        <v>2051</v>
      </c>
      <c r="B17" t="s">
        <v>1139</v>
      </c>
    </row>
    <row r="18" spans="1:2" x14ac:dyDescent="0.2">
      <c r="A18" t="s">
        <v>2052</v>
      </c>
      <c r="B18" t="s">
        <v>1140</v>
      </c>
    </row>
    <row r="19" spans="1:2" x14ac:dyDescent="0.2">
      <c r="A19" t="s">
        <v>2053</v>
      </c>
      <c r="B19" t="s">
        <v>1141</v>
      </c>
    </row>
  </sheetData>
  <phoneticPr fontId="8"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12"/>
  <sheetViews>
    <sheetView workbookViewId="0">
      <selection activeCell="A8" sqref="A8"/>
    </sheetView>
  </sheetViews>
  <sheetFormatPr baseColWidth="10" defaultColWidth="9.140625" defaultRowHeight="12.75" x14ac:dyDescent="0.2"/>
  <cols>
    <col min="1" max="1" width="32.7109375" bestFit="1" customWidth="1"/>
    <col min="2" max="2" width="14" bestFit="1" customWidth="1"/>
  </cols>
  <sheetData>
    <row r="1" spans="1:2" x14ac:dyDescent="0.2">
      <c r="A1" s="1" t="s">
        <v>1142</v>
      </c>
      <c r="B1" s="16" t="s">
        <v>96</v>
      </c>
    </row>
    <row r="2" spans="1:2" x14ac:dyDescent="0.2">
      <c r="A2" t="s">
        <v>1143</v>
      </c>
      <c r="B2" t="s">
        <v>1144</v>
      </c>
    </row>
    <row r="3" spans="1:2" x14ac:dyDescent="0.2">
      <c r="A3" t="s">
        <v>2267</v>
      </c>
      <c r="B3" t="s">
        <v>1145</v>
      </c>
    </row>
    <row r="4" spans="1:2" x14ac:dyDescent="0.2">
      <c r="A4" t="s">
        <v>1146</v>
      </c>
      <c r="B4" t="s">
        <v>1147</v>
      </c>
    </row>
    <row r="5" spans="1:2" x14ac:dyDescent="0.2">
      <c r="A5" t="s">
        <v>2269</v>
      </c>
      <c r="B5" t="s">
        <v>1148</v>
      </c>
    </row>
    <row r="6" spans="1:2" x14ac:dyDescent="0.2">
      <c r="A6" t="s">
        <v>2268</v>
      </c>
      <c r="B6" t="s">
        <v>1149</v>
      </c>
    </row>
    <row r="7" spans="1:2" x14ac:dyDescent="0.2">
      <c r="A7" t="s">
        <v>2270</v>
      </c>
      <c r="B7" t="s">
        <v>1150</v>
      </c>
    </row>
    <row r="8" spans="1:2" x14ac:dyDescent="0.2">
      <c r="A8" t="s">
        <v>2273</v>
      </c>
      <c r="B8" t="s">
        <v>1151</v>
      </c>
    </row>
    <row r="9" spans="1:2" x14ac:dyDescent="0.2">
      <c r="A9" t="s">
        <v>2271</v>
      </c>
      <c r="B9" t="s">
        <v>1152</v>
      </c>
    </row>
    <row r="10" spans="1:2" x14ac:dyDescent="0.2">
      <c r="A10" t="s">
        <v>2272</v>
      </c>
      <c r="B10" t="s">
        <v>1154</v>
      </c>
    </row>
    <row r="11" spans="1:2" x14ac:dyDescent="0.2">
      <c r="A11" t="s">
        <v>1155</v>
      </c>
      <c r="B11" t="s">
        <v>1156</v>
      </c>
    </row>
    <row r="12" spans="1:2" x14ac:dyDescent="0.2">
      <c r="A12" t="s">
        <v>1157</v>
      </c>
      <c r="B12" t="s">
        <v>1158</v>
      </c>
    </row>
  </sheetData>
  <phoneticPr fontId="8"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120"/>
  <sheetViews>
    <sheetView workbookViewId="0">
      <selection activeCell="E32" sqref="E32"/>
    </sheetView>
  </sheetViews>
  <sheetFormatPr baseColWidth="10" defaultColWidth="9.140625" defaultRowHeight="12.75" x14ac:dyDescent="0.2"/>
  <cols>
    <col min="1" max="1" width="32.5703125" customWidth="1"/>
    <col min="2" max="2" width="14" customWidth="1"/>
    <col min="3" max="3" width="43" customWidth="1"/>
    <col min="4" max="4" width="18" customWidth="1"/>
    <col min="5" max="5" width="28.140625" customWidth="1"/>
  </cols>
  <sheetData>
    <row r="1" spans="1:4" x14ac:dyDescent="0.2">
      <c r="A1" s="1" t="s">
        <v>1159</v>
      </c>
      <c r="B1" s="16" t="s">
        <v>96</v>
      </c>
      <c r="C1" s="1" t="s">
        <v>1142</v>
      </c>
      <c r="D1" t="s">
        <v>1518</v>
      </c>
    </row>
    <row r="2" spans="1:4" x14ac:dyDescent="0.2">
      <c r="A2" t="s">
        <v>2097</v>
      </c>
      <c r="B2" t="s">
        <v>1297</v>
      </c>
      <c r="C2" t="s">
        <v>1143</v>
      </c>
      <c r="D2" t="str">
        <f t="shared" ref="D2:D33" si="0">VLOOKUP($C2,Category_All,2,FALSE)</f>
        <v>RT-020_000090</v>
      </c>
    </row>
    <row r="3" spans="1:4" x14ac:dyDescent="0.2">
      <c r="A3" t="s">
        <v>2098</v>
      </c>
      <c r="B3" t="s">
        <v>1396</v>
      </c>
      <c r="C3" t="s">
        <v>1143</v>
      </c>
      <c r="D3" t="str">
        <f t="shared" si="0"/>
        <v>RT-020_000090</v>
      </c>
    </row>
    <row r="4" spans="1:4" x14ac:dyDescent="0.2">
      <c r="A4" t="s">
        <v>2099</v>
      </c>
      <c r="B4" t="s">
        <v>1182</v>
      </c>
      <c r="C4" t="s">
        <v>1157</v>
      </c>
      <c r="D4" t="str">
        <f t="shared" si="0"/>
        <v>RT-020_000100</v>
      </c>
    </row>
    <row r="5" spans="1:4" x14ac:dyDescent="0.2">
      <c r="A5" t="s">
        <v>2100</v>
      </c>
      <c r="B5" t="s">
        <v>1223</v>
      </c>
      <c r="C5" t="s">
        <v>1157</v>
      </c>
      <c r="D5" t="str">
        <f t="shared" si="0"/>
        <v>RT-020_000100</v>
      </c>
    </row>
    <row r="6" spans="1:4" x14ac:dyDescent="0.2">
      <c r="A6" t="s">
        <v>2101</v>
      </c>
      <c r="B6" t="s">
        <v>1225</v>
      </c>
      <c r="C6" t="s">
        <v>2270</v>
      </c>
      <c r="D6" t="str">
        <f t="shared" si="0"/>
        <v>RT-020_000110</v>
      </c>
    </row>
    <row r="7" spans="1:4" x14ac:dyDescent="0.2">
      <c r="A7" t="s">
        <v>2102</v>
      </c>
      <c r="B7" t="s">
        <v>1235</v>
      </c>
      <c r="C7" t="s">
        <v>2270</v>
      </c>
      <c r="D7" t="str">
        <f t="shared" si="0"/>
        <v>RT-020_000110</v>
      </c>
    </row>
    <row r="8" spans="1:4" x14ac:dyDescent="0.2">
      <c r="A8" t="s">
        <v>2103</v>
      </c>
      <c r="B8" t="s">
        <v>1241</v>
      </c>
      <c r="C8" t="s">
        <v>2270</v>
      </c>
      <c r="D8" t="str">
        <f t="shared" si="0"/>
        <v>RT-020_000110</v>
      </c>
    </row>
    <row r="9" spans="1:4" x14ac:dyDescent="0.2">
      <c r="A9" t="s">
        <v>2104</v>
      </c>
      <c r="B9" t="s">
        <v>1247</v>
      </c>
      <c r="C9" t="s">
        <v>2270</v>
      </c>
      <c r="D9" t="str">
        <f t="shared" si="0"/>
        <v>RT-020_000110</v>
      </c>
    </row>
    <row r="10" spans="1:4" x14ac:dyDescent="0.2">
      <c r="A10" t="s">
        <v>2105</v>
      </c>
      <c r="B10" t="s">
        <v>1251</v>
      </c>
      <c r="C10" t="s">
        <v>2270</v>
      </c>
      <c r="D10" t="str">
        <f t="shared" si="0"/>
        <v>RT-020_000110</v>
      </c>
    </row>
    <row r="11" spans="1:4" x14ac:dyDescent="0.2">
      <c r="A11" t="s">
        <v>2106</v>
      </c>
      <c r="B11" t="s">
        <v>1253</v>
      </c>
      <c r="C11" t="s">
        <v>2270</v>
      </c>
      <c r="D11" t="str">
        <f t="shared" si="0"/>
        <v>RT-020_000110</v>
      </c>
    </row>
    <row r="12" spans="1:4" x14ac:dyDescent="0.2">
      <c r="A12" t="s">
        <v>2107</v>
      </c>
      <c r="B12" t="s">
        <v>1261</v>
      </c>
      <c r="C12" t="s">
        <v>2270</v>
      </c>
      <c r="D12" t="str">
        <f t="shared" si="0"/>
        <v>RT-020_000110</v>
      </c>
    </row>
    <row r="13" spans="1:4" x14ac:dyDescent="0.2">
      <c r="A13" t="s">
        <v>2108</v>
      </c>
      <c r="B13" t="s">
        <v>1301</v>
      </c>
      <c r="C13" t="s">
        <v>2270</v>
      </c>
      <c r="D13" t="str">
        <f t="shared" si="0"/>
        <v>RT-020_000110</v>
      </c>
    </row>
    <row r="14" spans="1:4" x14ac:dyDescent="0.2">
      <c r="A14" t="s">
        <v>2109</v>
      </c>
      <c r="B14" t="s">
        <v>1303</v>
      </c>
      <c r="C14" t="s">
        <v>2270</v>
      </c>
      <c r="D14" t="str">
        <f t="shared" si="0"/>
        <v>RT-020_000110</v>
      </c>
    </row>
    <row r="15" spans="1:4" x14ac:dyDescent="0.2">
      <c r="A15" t="s">
        <v>2110</v>
      </c>
      <c r="B15" t="s">
        <v>1314</v>
      </c>
      <c r="C15" t="s">
        <v>2270</v>
      </c>
      <c r="D15" t="str">
        <f t="shared" si="0"/>
        <v>RT-020_000110</v>
      </c>
    </row>
    <row r="16" spans="1:4" x14ac:dyDescent="0.2">
      <c r="A16" t="s">
        <v>2111</v>
      </c>
      <c r="B16" t="s">
        <v>1322</v>
      </c>
      <c r="C16" t="s">
        <v>2270</v>
      </c>
      <c r="D16" t="str">
        <f t="shared" si="0"/>
        <v>RT-020_000110</v>
      </c>
    </row>
    <row r="17" spans="1:4" x14ac:dyDescent="0.2">
      <c r="A17" t="s">
        <v>2112</v>
      </c>
      <c r="B17" t="s">
        <v>1348</v>
      </c>
      <c r="C17" t="s">
        <v>2270</v>
      </c>
      <c r="D17" t="str">
        <f t="shared" si="0"/>
        <v>RT-020_000110</v>
      </c>
    </row>
    <row r="18" spans="1:4" x14ac:dyDescent="0.2">
      <c r="A18" t="s">
        <v>2113</v>
      </c>
      <c r="B18" t="s">
        <v>1368</v>
      </c>
      <c r="C18" t="s">
        <v>2270</v>
      </c>
      <c r="D18" t="str">
        <f t="shared" si="0"/>
        <v>RT-020_000110</v>
      </c>
    </row>
    <row r="19" spans="1:4" x14ac:dyDescent="0.2">
      <c r="A19" t="s">
        <v>2114</v>
      </c>
      <c r="B19" t="s">
        <v>1378</v>
      </c>
      <c r="C19" t="s">
        <v>2270</v>
      </c>
      <c r="D19" t="str">
        <f t="shared" si="0"/>
        <v>RT-020_000110</v>
      </c>
    </row>
    <row r="20" spans="1:4" x14ac:dyDescent="0.2">
      <c r="A20" t="s">
        <v>2115</v>
      </c>
      <c r="B20" t="s">
        <v>1389</v>
      </c>
      <c r="C20" t="s">
        <v>2270</v>
      </c>
      <c r="D20" t="str">
        <f t="shared" si="0"/>
        <v>RT-020_000110</v>
      </c>
    </row>
    <row r="21" spans="1:4" x14ac:dyDescent="0.2">
      <c r="A21" t="s">
        <v>2116</v>
      </c>
      <c r="B21" t="s">
        <v>1400</v>
      </c>
      <c r="C21" t="s">
        <v>2270</v>
      </c>
      <c r="D21" t="str">
        <f t="shared" si="0"/>
        <v>RT-020_000110</v>
      </c>
    </row>
    <row r="22" spans="1:4" x14ac:dyDescent="0.2">
      <c r="A22" t="s">
        <v>2117</v>
      </c>
      <c r="B22" t="s">
        <v>1299</v>
      </c>
      <c r="C22" t="s">
        <v>2271</v>
      </c>
      <c r="D22" t="str">
        <f t="shared" si="0"/>
        <v>RT-020_000120</v>
      </c>
    </row>
    <row r="23" spans="1:4" x14ac:dyDescent="0.2">
      <c r="A23" t="s">
        <v>2118</v>
      </c>
      <c r="B23" t="s">
        <v>1362</v>
      </c>
      <c r="C23" t="s">
        <v>2271</v>
      </c>
      <c r="D23" t="str">
        <f t="shared" si="0"/>
        <v>RT-020_000120</v>
      </c>
    </row>
    <row r="24" spans="1:4" x14ac:dyDescent="0.2">
      <c r="A24" t="s">
        <v>2119</v>
      </c>
      <c r="B24" t="s">
        <v>1364</v>
      </c>
      <c r="C24" t="s">
        <v>2271</v>
      </c>
      <c r="D24" t="str">
        <f t="shared" si="0"/>
        <v>RT-020_000120</v>
      </c>
    </row>
    <row r="25" spans="1:4" x14ac:dyDescent="0.2">
      <c r="A25" t="s">
        <v>2120</v>
      </c>
      <c r="B25" t="s">
        <v>1366</v>
      </c>
      <c r="C25" t="s">
        <v>2271</v>
      </c>
      <c r="D25" t="str">
        <f t="shared" si="0"/>
        <v>RT-020_000120</v>
      </c>
    </row>
    <row r="26" spans="1:4" x14ac:dyDescent="0.2">
      <c r="A26" t="s">
        <v>2121</v>
      </c>
      <c r="B26" t="s">
        <v>1219</v>
      </c>
      <c r="C26" t="s">
        <v>2272</v>
      </c>
      <c r="D26" t="str">
        <f t="shared" si="0"/>
        <v>RT-020_000130</v>
      </c>
    </row>
    <row r="27" spans="1:4" x14ac:dyDescent="0.2">
      <c r="A27" t="s">
        <v>2122</v>
      </c>
      <c r="B27" t="s">
        <v>1263</v>
      </c>
      <c r="C27" t="s">
        <v>2272</v>
      </c>
      <c r="D27" t="str">
        <f t="shared" si="0"/>
        <v>RT-020_000130</v>
      </c>
    </row>
    <row r="28" spans="1:4" x14ac:dyDescent="0.2">
      <c r="A28" t="s">
        <v>2123</v>
      </c>
      <c r="B28" t="s">
        <v>1161</v>
      </c>
      <c r="C28" t="s">
        <v>2273</v>
      </c>
      <c r="D28" t="str">
        <f t="shared" si="0"/>
        <v>RT-020_000140</v>
      </c>
    </row>
    <row r="29" spans="1:4" x14ac:dyDescent="0.2">
      <c r="A29" t="s">
        <v>2124</v>
      </c>
      <c r="B29" t="s">
        <v>1166</v>
      </c>
      <c r="C29" t="s">
        <v>2273</v>
      </c>
      <c r="D29" t="str">
        <f t="shared" si="0"/>
        <v>RT-020_000140</v>
      </c>
    </row>
    <row r="30" spans="1:4" x14ac:dyDescent="0.2">
      <c r="A30" t="s">
        <v>2125</v>
      </c>
      <c r="B30" t="s">
        <v>1168</v>
      </c>
      <c r="C30" t="s">
        <v>2273</v>
      </c>
      <c r="D30" t="str">
        <f t="shared" si="0"/>
        <v>RT-020_000140</v>
      </c>
    </row>
    <row r="31" spans="1:4" x14ac:dyDescent="0.2">
      <c r="A31" t="s">
        <v>2126</v>
      </c>
      <c r="B31" t="s">
        <v>1170</v>
      </c>
      <c r="C31" t="s">
        <v>2273</v>
      </c>
      <c r="D31" t="str">
        <f t="shared" si="0"/>
        <v>RT-020_000140</v>
      </c>
    </row>
    <row r="32" spans="1:4" x14ac:dyDescent="0.2">
      <c r="A32" t="s">
        <v>2127</v>
      </c>
      <c r="B32" t="s">
        <v>1172</v>
      </c>
      <c r="C32" t="s">
        <v>2273</v>
      </c>
      <c r="D32" t="str">
        <f t="shared" si="0"/>
        <v>RT-020_000140</v>
      </c>
    </row>
    <row r="33" spans="1:4" x14ac:dyDescent="0.2">
      <c r="A33" t="s">
        <v>2128</v>
      </c>
      <c r="B33" t="s">
        <v>1174</v>
      </c>
      <c r="C33" t="s">
        <v>2273</v>
      </c>
      <c r="D33" t="str">
        <f t="shared" si="0"/>
        <v>RT-020_000140</v>
      </c>
    </row>
    <row r="34" spans="1:4" x14ac:dyDescent="0.2">
      <c r="A34" t="s">
        <v>2129</v>
      </c>
      <c r="B34" t="s">
        <v>1178</v>
      </c>
      <c r="C34" t="s">
        <v>2273</v>
      </c>
      <c r="D34" t="str">
        <f t="shared" ref="D34:D65" si="1">VLOOKUP($C34,Category_All,2,FALSE)</f>
        <v>RT-020_000140</v>
      </c>
    </row>
    <row r="35" spans="1:4" x14ac:dyDescent="0.2">
      <c r="A35" t="s">
        <v>2130</v>
      </c>
      <c r="B35" t="s">
        <v>1212</v>
      </c>
      <c r="C35" t="s">
        <v>2273</v>
      </c>
      <c r="D35" t="str">
        <f t="shared" si="1"/>
        <v>RT-020_000140</v>
      </c>
    </row>
    <row r="36" spans="1:4" x14ac:dyDescent="0.2">
      <c r="A36" t="s">
        <v>2131</v>
      </c>
      <c r="B36" t="s">
        <v>1229</v>
      </c>
      <c r="C36" t="s">
        <v>2273</v>
      </c>
      <c r="D36" t="str">
        <f t="shared" si="1"/>
        <v>RT-020_000140</v>
      </c>
    </row>
    <row r="37" spans="1:4" x14ac:dyDescent="0.2">
      <c r="A37" t="s">
        <v>2132</v>
      </c>
      <c r="B37" t="s">
        <v>1231</v>
      </c>
      <c r="C37" t="s">
        <v>2273</v>
      </c>
      <c r="D37" t="str">
        <f t="shared" si="1"/>
        <v>RT-020_000140</v>
      </c>
    </row>
    <row r="38" spans="1:4" x14ac:dyDescent="0.2">
      <c r="A38" t="s">
        <v>2133</v>
      </c>
      <c r="B38" t="s">
        <v>1233</v>
      </c>
      <c r="C38" t="s">
        <v>2273</v>
      </c>
      <c r="D38" t="str">
        <f t="shared" si="1"/>
        <v>RT-020_000140</v>
      </c>
    </row>
    <row r="39" spans="1:4" x14ac:dyDescent="0.2">
      <c r="A39" t="s">
        <v>2134</v>
      </c>
      <c r="B39" t="s">
        <v>1237</v>
      </c>
      <c r="C39" t="s">
        <v>2273</v>
      </c>
      <c r="D39" t="str">
        <f t="shared" si="1"/>
        <v>RT-020_000140</v>
      </c>
    </row>
    <row r="40" spans="1:4" x14ac:dyDescent="0.2">
      <c r="A40" t="s">
        <v>2135</v>
      </c>
      <c r="B40" t="s">
        <v>1239</v>
      </c>
      <c r="C40" t="s">
        <v>2273</v>
      </c>
      <c r="D40" t="str">
        <f t="shared" si="1"/>
        <v>RT-020_000140</v>
      </c>
    </row>
    <row r="41" spans="1:4" x14ac:dyDescent="0.2">
      <c r="A41" t="s">
        <v>2136</v>
      </c>
      <c r="B41" t="s">
        <v>1267</v>
      </c>
      <c r="C41" t="s">
        <v>2273</v>
      </c>
      <c r="D41" t="str">
        <f t="shared" si="1"/>
        <v>RT-020_000140</v>
      </c>
    </row>
    <row r="42" spans="1:4" x14ac:dyDescent="0.2">
      <c r="A42" t="s">
        <v>2137</v>
      </c>
      <c r="B42" t="s">
        <v>1269</v>
      </c>
      <c r="C42" t="s">
        <v>2273</v>
      </c>
      <c r="D42" t="str">
        <f t="shared" si="1"/>
        <v>RT-020_000140</v>
      </c>
    </row>
    <row r="43" spans="1:4" x14ac:dyDescent="0.2">
      <c r="A43" t="s">
        <v>2138</v>
      </c>
      <c r="B43" t="s">
        <v>1350</v>
      </c>
      <c r="C43" t="s">
        <v>2273</v>
      </c>
      <c r="D43" t="str">
        <f t="shared" si="1"/>
        <v>RT-020_000140</v>
      </c>
    </row>
    <row r="44" spans="1:4" x14ac:dyDescent="0.2">
      <c r="A44" t="s">
        <v>2139</v>
      </c>
      <c r="B44" t="s">
        <v>1354</v>
      </c>
      <c r="C44" t="s">
        <v>2273</v>
      </c>
      <c r="D44" t="str">
        <f t="shared" si="1"/>
        <v>RT-020_000140</v>
      </c>
    </row>
    <row r="45" spans="1:4" x14ac:dyDescent="0.2">
      <c r="A45" t="s">
        <v>2140</v>
      </c>
      <c r="B45" t="s">
        <v>1380</v>
      </c>
      <c r="C45" t="s">
        <v>2273</v>
      </c>
      <c r="D45" t="str">
        <f t="shared" si="1"/>
        <v>RT-020_000140</v>
      </c>
    </row>
    <row r="46" spans="1:4" x14ac:dyDescent="0.2">
      <c r="A46" t="s">
        <v>2141</v>
      </c>
      <c r="B46" t="s">
        <v>1382</v>
      </c>
      <c r="C46" t="s">
        <v>2273</v>
      </c>
      <c r="D46" t="str">
        <f t="shared" si="1"/>
        <v>RT-020_000140</v>
      </c>
    </row>
    <row r="47" spans="1:4" x14ac:dyDescent="0.2">
      <c r="A47" t="s">
        <v>2142</v>
      </c>
      <c r="B47" t="s">
        <v>1384</v>
      </c>
      <c r="C47" t="s">
        <v>2273</v>
      </c>
      <c r="D47" t="str">
        <f t="shared" si="1"/>
        <v>RT-020_000140</v>
      </c>
    </row>
    <row r="48" spans="1:4" x14ac:dyDescent="0.2">
      <c r="A48" t="s">
        <v>2143</v>
      </c>
      <c r="B48" t="s">
        <v>1391</v>
      </c>
      <c r="C48" t="s">
        <v>2273</v>
      </c>
      <c r="D48" t="str">
        <f t="shared" si="1"/>
        <v>RT-020_000140</v>
      </c>
    </row>
    <row r="49" spans="1:4" x14ac:dyDescent="0.2">
      <c r="A49" t="s">
        <v>2144</v>
      </c>
      <c r="B49" t="s">
        <v>1394</v>
      </c>
      <c r="C49" t="s">
        <v>2273</v>
      </c>
      <c r="D49" t="str">
        <f t="shared" si="1"/>
        <v>RT-020_000140</v>
      </c>
    </row>
    <row r="50" spans="1:4" x14ac:dyDescent="0.2">
      <c r="A50" t="s">
        <v>2145</v>
      </c>
      <c r="B50" t="s">
        <v>1176</v>
      </c>
      <c r="C50" t="s">
        <v>2268</v>
      </c>
      <c r="D50" t="str">
        <f t="shared" si="1"/>
        <v>RT-020_000150</v>
      </c>
    </row>
    <row r="51" spans="1:4" x14ac:dyDescent="0.2">
      <c r="A51" t="s">
        <v>2146</v>
      </c>
      <c r="B51" t="s">
        <v>1180</v>
      </c>
      <c r="C51" t="s">
        <v>2268</v>
      </c>
      <c r="D51" t="str">
        <f t="shared" si="1"/>
        <v>RT-020_000150</v>
      </c>
    </row>
    <row r="52" spans="1:4" x14ac:dyDescent="0.2">
      <c r="A52" t="s">
        <v>2147</v>
      </c>
      <c r="B52" t="s">
        <v>1186</v>
      </c>
      <c r="C52" t="s">
        <v>2268</v>
      </c>
      <c r="D52" t="str">
        <f t="shared" si="1"/>
        <v>RT-020_000150</v>
      </c>
    </row>
    <row r="53" spans="1:4" x14ac:dyDescent="0.2">
      <c r="A53" t="s">
        <v>2148</v>
      </c>
      <c r="B53" t="s">
        <v>1227</v>
      </c>
      <c r="C53" t="s">
        <v>2268</v>
      </c>
      <c r="D53" t="str">
        <f t="shared" si="1"/>
        <v>RT-020_000150</v>
      </c>
    </row>
    <row r="54" spans="1:4" x14ac:dyDescent="0.2">
      <c r="A54" t="s">
        <v>2149</v>
      </c>
      <c r="B54" t="s">
        <v>1259</v>
      </c>
      <c r="C54" t="s">
        <v>2268</v>
      </c>
      <c r="D54" t="str">
        <f t="shared" si="1"/>
        <v>RT-020_000150</v>
      </c>
    </row>
    <row r="55" spans="1:4" x14ac:dyDescent="0.2">
      <c r="A55" t="s">
        <v>2150</v>
      </c>
      <c r="B55" t="s">
        <v>1265</v>
      </c>
      <c r="C55" t="s">
        <v>2268</v>
      </c>
      <c r="D55" t="str">
        <f t="shared" si="1"/>
        <v>RT-020_000150</v>
      </c>
    </row>
    <row r="56" spans="1:4" x14ac:dyDescent="0.2">
      <c r="A56" t="s">
        <v>2151</v>
      </c>
      <c r="B56" t="s">
        <v>1312</v>
      </c>
      <c r="C56" t="s">
        <v>2268</v>
      </c>
      <c r="D56" t="str">
        <f t="shared" si="1"/>
        <v>RT-020_000150</v>
      </c>
    </row>
    <row r="57" spans="1:4" x14ac:dyDescent="0.2">
      <c r="A57" t="s">
        <v>2152</v>
      </c>
      <c r="B57" t="s">
        <v>1318</v>
      </c>
      <c r="C57" t="s">
        <v>2268</v>
      </c>
      <c r="D57" t="str">
        <f t="shared" si="1"/>
        <v>RT-020_000150</v>
      </c>
    </row>
    <row r="58" spans="1:4" x14ac:dyDescent="0.2">
      <c r="A58" t="s">
        <v>2153</v>
      </c>
      <c r="B58" t="s">
        <v>1320</v>
      </c>
      <c r="C58" t="s">
        <v>2268</v>
      </c>
      <c r="D58" t="str">
        <f t="shared" si="1"/>
        <v>RT-020_000150</v>
      </c>
    </row>
    <row r="59" spans="1:4" x14ac:dyDescent="0.2">
      <c r="A59" t="s">
        <v>2154</v>
      </c>
      <c r="B59" t="s">
        <v>1372</v>
      </c>
      <c r="C59" t="s">
        <v>2268</v>
      </c>
      <c r="D59" t="str">
        <f t="shared" si="1"/>
        <v>RT-020_000150</v>
      </c>
    </row>
    <row r="60" spans="1:4" x14ac:dyDescent="0.2">
      <c r="A60" t="s">
        <v>2155</v>
      </c>
      <c r="B60" t="s">
        <v>1374</v>
      </c>
      <c r="C60" t="s">
        <v>2268</v>
      </c>
      <c r="D60" t="str">
        <f t="shared" si="1"/>
        <v>RT-020_000150</v>
      </c>
    </row>
    <row r="61" spans="1:4" x14ac:dyDescent="0.2">
      <c r="A61" t="s">
        <v>2156</v>
      </c>
      <c r="B61" t="s">
        <v>1376</v>
      </c>
      <c r="C61" t="s">
        <v>2268</v>
      </c>
      <c r="D61" t="str">
        <f t="shared" si="1"/>
        <v>RT-020_000150</v>
      </c>
    </row>
    <row r="62" spans="1:4" x14ac:dyDescent="0.2">
      <c r="A62" t="s">
        <v>2157</v>
      </c>
      <c r="B62" t="s">
        <v>1386</v>
      </c>
      <c r="C62" t="s">
        <v>2268</v>
      </c>
      <c r="D62" t="str">
        <f t="shared" si="1"/>
        <v>RT-020_000150</v>
      </c>
    </row>
    <row r="63" spans="1:4" x14ac:dyDescent="0.2">
      <c r="A63" t="s">
        <v>2158</v>
      </c>
      <c r="B63" t="s">
        <v>1398</v>
      </c>
      <c r="C63" t="s">
        <v>2268</v>
      </c>
      <c r="D63" t="str">
        <f t="shared" si="1"/>
        <v>RT-020_000150</v>
      </c>
    </row>
    <row r="64" spans="1:4" x14ac:dyDescent="0.2">
      <c r="A64" t="s">
        <v>2159</v>
      </c>
      <c r="B64" t="s">
        <v>1164</v>
      </c>
      <c r="C64" t="s">
        <v>2269</v>
      </c>
      <c r="D64" t="str">
        <f t="shared" si="1"/>
        <v>RT-020_000160</v>
      </c>
    </row>
    <row r="65" spans="1:6" x14ac:dyDescent="0.2">
      <c r="A65" t="s">
        <v>2160</v>
      </c>
      <c r="B65" t="s">
        <v>1184</v>
      </c>
      <c r="C65" t="s">
        <v>2269</v>
      </c>
      <c r="D65" t="str">
        <f t="shared" si="1"/>
        <v>RT-020_000160</v>
      </c>
    </row>
    <row r="66" spans="1:6" x14ac:dyDescent="0.2">
      <c r="A66" s="3" t="s">
        <v>1284</v>
      </c>
      <c r="B66" t="s">
        <v>1285</v>
      </c>
      <c r="C66" t="s">
        <v>2269</v>
      </c>
      <c r="D66" t="str">
        <f t="shared" ref="D66:D91" si="2">VLOOKUP($C66,Category_All,2,FALSE)</f>
        <v>RT-020_000160</v>
      </c>
      <c r="E66" s="3"/>
      <c r="F66" s="3"/>
    </row>
    <row r="67" spans="1:6" x14ac:dyDescent="0.2">
      <c r="A67" t="s">
        <v>2161</v>
      </c>
      <c r="B67" t="s">
        <v>1196</v>
      </c>
      <c r="C67" t="s">
        <v>2269</v>
      </c>
      <c r="D67" t="str">
        <f t="shared" si="2"/>
        <v>RT-020_000160</v>
      </c>
    </row>
    <row r="68" spans="1:6" x14ac:dyDescent="0.2">
      <c r="A68" t="s">
        <v>2162</v>
      </c>
      <c r="B68" t="s">
        <v>1198</v>
      </c>
      <c r="C68" t="s">
        <v>2269</v>
      </c>
      <c r="D68" t="str">
        <f t="shared" si="2"/>
        <v>RT-020_000160</v>
      </c>
    </row>
    <row r="69" spans="1:6" x14ac:dyDescent="0.2">
      <c r="A69" t="s">
        <v>2163</v>
      </c>
      <c r="B69" t="s">
        <v>1200</v>
      </c>
      <c r="C69" t="s">
        <v>2269</v>
      </c>
      <c r="D69" t="str">
        <f t="shared" si="2"/>
        <v>RT-020_000160</v>
      </c>
    </row>
    <row r="70" spans="1:6" x14ac:dyDescent="0.2">
      <c r="A70" t="s">
        <v>2164</v>
      </c>
      <c r="B70" t="s">
        <v>1202</v>
      </c>
      <c r="C70" t="s">
        <v>2269</v>
      </c>
      <c r="D70" t="str">
        <f t="shared" si="2"/>
        <v>RT-020_000160</v>
      </c>
    </row>
    <row r="71" spans="1:6" x14ac:dyDescent="0.2">
      <c r="A71" t="s">
        <v>2165</v>
      </c>
      <c r="B71" t="s">
        <v>1204</v>
      </c>
      <c r="C71" t="s">
        <v>2269</v>
      </c>
      <c r="D71" t="str">
        <f t="shared" si="2"/>
        <v>RT-020_000160</v>
      </c>
    </row>
    <row r="72" spans="1:6" x14ac:dyDescent="0.2">
      <c r="A72" t="s">
        <v>2166</v>
      </c>
      <c r="B72" t="s">
        <v>1206</v>
      </c>
      <c r="C72" t="s">
        <v>2269</v>
      </c>
      <c r="D72" t="str">
        <f t="shared" si="2"/>
        <v>RT-020_000160</v>
      </c>
    </row>
    <row r="73" spans="1:6" x14ac:dyDescent="0.2">
      <c r="A73" t="s">
        <v>2167</v>
      </c>
      <c r="B73" t="s">
        <v>1243</v>
      </c>
      <c r="C73" t="s">
        <v>2269</v>
      </c>
      <c r="D73" t="str">
        <f t="shared" si="2"/>
        <v>RT-020_000160</v>
      </c>
    </row>
    <row r="74" spans="1:6" x14ac:dyDescent="0.2">
      <c r="A74" t="s">
        <v>2168</v>
      </c>
      <c r="B74" t="s">
        <v>1255</v>
      </c>
      <c r="C74" t="s">
        <v>2269</v>
      </c>
      <c r="D74" t="str">
        <f t="shared" si="2"/>
        <v>RT-020_000160</v>
      </c>
    </row>
    <row r="75" spans="1:6" x14ac:dyDescent="0.2">
      <c r="A75" t="s">
        <v>2169</v>
      </c>
      <c r="B75" t="s">
        <v>1257</v>
      </c>
      <c r="C75" t="s">
        <v>2269</v>
      </c>
      <c r="D75" t="str">
        <f t="shared" si="2"/>
        <v>RT-020_000160</v>
      </c>
    </row>
    <row r="76" spans="1:6" x14ac:dyDescent="0.2">
      <c r="A76" t="s">
        <v>2170</v>
      </c>
      <c r="B76" t="s">
        <v>1271</v>
      </c>
      <c r="C76" t="s">
        <v>2269</v>
      </c>
      <c r="D76" t="str">
        <f t="shared" si="2"/>
        <v>RT-020_000160</v>
      </c>
    </row>
    <row r="77" spans="1:6" x14ac:dyDescent="0.2">
      <c r="A77" t="s">
        <v>2171</v>
      </c>
      <c r="B77" t="s">
        <v>1273</v>
      </c>
      <c r="C77" t="s">
        <v>2269</v>
      </c>
      <c r="D77" t="str">
        <f t="shared" si="2"/>
        <v>RT-020_000160</v>
      </c>
    </row>
    <row r="78" spans="1:6" x14ac:dyDescent="0.2">
      <c r="A78" t="s">
        <v>2172</v>
      </c>
      <c r="B78" t="s">
        <v>1275</v>
      </c>
      <c r="C78" t="s">
        <v>2269</v>
      </c>
      <c r="D78" t="str">
        <f t="shared" si="2"/>
        <v>RT-020_000160</v>
      </c>
    </row>
    <row r="79" spans="1:6" x14ac:dyDescent="0.2">
      <c r="A79" t="s">
        <v>2173</v>
      </c>
      <c r="B79" t="s">
        <v>1277</v>
      </c>
      <c r="C79" t="s">
        <v>2269</v>
      </c>
      <c r="D79" t="str">
        <f t="shared" si="2"/>
        <v>RT-020_000160</v>
      </c>
    </row>
    <row r="80" spans="1:6" x14ac:dyDescent="0.2">
      <c r="A80" t="s">
        <v>2174</v>
      </c>
      <c r="B80" t="s">
        <v>1279</v>
      </c>
      <c r="C80" t="s">
        <v>2269</v>
      </c>
      <c r="D80" t="str">
        <f t="shared" si="2"/>
        <v>RT-020_000160</v>
      </c>
    </row>
    <row r="81" spans="1:9" x14ac:dyDescent="0.2">
      <c r="A81" t="s">
        <v>2175</v>
      </c>
      <c r="B81" t="s">
        <v>1281</v>
      </c>
      <c r="C81" t="s">
        <v>2269</v>
      </c>
      <c r="D81" t="str">
        <f t="shared" si="2"/>
        <v>RT-020_000160</v>
      </c>
    </row>
    <row r="82" spans="1:9" x14ac:dyDescent="0.2">
      <c r="A82" t="s">
        <v>2176</v>
      </c>
      <c r="B82" t="s">
        <v>1283</v>
      </c>
      <c r="C82" t="s">
        <v>2269</v>
      </c>
      <c r="D82" t="str">
        <f t="shared" si="2"/>
        <v>RT-020_000160</v>
      </c>
    </row>
    <row r="83" spans="1:9" x14ac:dyDescent="0.2">
      <c r="A83" t="s">
        <v>2177</v>
      </c>
      <c r="B83" s="3" t="s">
        <v>1295</v>
      </c>
      <c r="C83" t="s">
        <v>2269</v>
      </c>
      <c r="D83" t="str">
        <f t="shared" si="2"/>
        <v>RT-020_000160</v>
      </c>
    </row>
    <row r="84" spans="1:9" x14ac:dyDescent="0.2">
      <c r="A84" t="s">
        <v>2178</v>
      </c>
      <c r="B84" t="s">
        <v>1343</v>
      </c>
      <c r="C84" t="s">
        <v>2269</v>
      </c>
      <c r="D84" t="str">
        <f t="shared" si="2"/>
        <v>RT-020_000160</v>
      </c>
    </row>
    <row r="85" spans="1:9" x14ac:dyDescent="0.2">
      <c r="A85" t="s">
        <v>2179</v>
      </c>
      <c r="B85" t="s">
        <v>1345</v>
      </c>
      <c r="C85" t="s">
        <v>2269</v>
      </c>
      <c r="D85" t="str">
        <f t="shared" si="2"/>
        <v>RT-020_000160</v>
      </c>
    </row>
    <row r="86" spans="1:9" x14ac:dyDescent="0.2">
      <c r="A86" t="s">
        <v>2180</v>
      </c>
      <c r="B86" t="s">
        <v>1346</v>
      </c>
      <c r="C86" t="s">
        <v>2269</v>
      </c>
      <c r="D86" t="str">
        <f t="shared" si="2"/>
        <v>RT-020_000160</v>
      </c>
      <c r="I86" s="269"/>
    </row>
    <row r="87" spans="1:9" x14ac:dyDescent="0.2">
      <c r="A87" t="s">
        <v>2181</v>
      </c>
      <c r="B87" t="s">
        <v>1352</v>
      </c>
      <c r="C87" t="s">
        <v>2269</v>
      </c>
      <c r="D87" t="str">
        <f t="shared" si="2"/>
        <v>RT-020_000160</v>
      </c>
    </row>
    <row r="88" spans="1:9" x14ac:dyDescent="0.2">
      <c r="A88" t="s">
        <v>2182</v>
      </c>
      <c r="B88" t="s">
        <v>1162</v>
      </c>
      <c r="C88" t="s">
        <v>2267</v>
      </c>
      <c r="D88" t="str">
        <f t="shared" si="2"/>
        <v>RT-020_000170</v>
      </c>
    </row>
    <row r="89" spans="1:9" x14ac:dyDescent="0.2">
      <c r="A89" s="3" t="s">
        <v>1288</v>
      </c>
      <c r="B89" t="s">
        <v>1289</v>
      </c>
      <c r="C89" t="s">
        <v>2267</v>
      </c>
      <c r="D89" t="str">
        <f t="shared" si="2"/>
        <v>RT-020_000170</v>
      </c>
      <c r="E89" s="3"/>
      <c r="F89" s="3"/>
    </row>
    <row r="90" spans="1:9" x14ac:dyDescent="0.2">
      <c r="A90" t="s">
        <v>2183</v>
      </c>
      <c r="B90" t="s">
        <v>1194</v>
      </c>
      <c r="C90" t="s">
        <v>2267</v>
      </c>
      <c r="D90" t="str">
        <f t="shared" si="2"/>
        <v>RT-020_000170</v>
      </c>
    </row>
    <row r="91" spans="1:9" x14ac:dyDescent="0.2">
      <c r="A91" t="s">
        <v>2184</v>
      </c>
      <c r="B91" t="s">
        <v>1213</v>
      </c>
      <c r="C91" t="s">
        <v>2267</v>
      </c>
      <c r="D91" t="str">
        <f t="shared" si="2"/>
        <v>RT-020_000170</v>
      </c>
    </row>
    <row r="92" spans="1:9" x14ac:dyDescent="0.2">
      <c r="A92" t="s">
        <v>2185</v>
      </c>
      <c r="B92" t="s">
        <v>1221</v>
      </c>
      <c r="C92" t="s">
        <v>2267</v>
      </c>
      <c r="D92" t="str">
        <f t="shared" ref="D92:D120" si="3">VLOOKUP($C92,Category_All,2,FALSE)</f>
        <v>RT-020_000170</v>
      </c>
    </row>
    <row r="93" spans="1:9" x14ac:dyDescent="0.2">
      <c r="A93" t="s">
        <v>2186</v>
      </c>
      <c r="B93" t="s">
        <v>1310</v>
      </c>
      <c r="C93" t="s">
        <v>2267</v>
      </c>
      <c r="D93" t="str">
        <f t="shared" si="3"/>
        <v>RT-020_000170</v>
      </c>
    </row>
    <row r="94" spans="1:9" x14ac:dyDescent="0.2">
      <c r="A94" t="s">
        <v>2187</v>
      </c>
      <c r="B94" s="3" t="s">
        <v>1387</v>
      </c>
      <c r="C94" t="s">
        <v>2267</v>
      </c>
      <c r="D94" t="str">
        <f t="shared" si="3"/>
        <v>RT-020_000170</v>
      </c>
    </row>
    <row r="95" spans="1:9" x14ac:dyDescent="0.2">
      <c r="A95" t="s">
        <v>2188</v>
      </c>
      <c r="B95" t="s">
        <v>1392</v>
      </c>
      <c r="C95" t="s">
        <v>2267</v>
      </c>
      <c r="D95" t="str">
        <f t="shared" si="3"/>
        <v>RT-020_000170</v>
      </c>
    </row>
    <row r="96" spans="1:9" x14ac:dyDescent="0.2">
      <c r="A96" t="s">
        <v>2189</v>
      </c>
      <c r="B96" t="s">
        <v>1188</v>
      </c>
      <c r="C96" t="s">
        <v>1146</v>
      </c>
      <c r="D96" t="str">
        <f t="shared" si="3"/>
        <v>RT-020_000180</v>
      </c>
    </row>
    <row r="97" spans="1:4" x14ac:dyDescent="0.2">
      <c r="A97" t="s">
        <v>2190</v>
      </c>
      <c r="B97" t="s">
        <v>1190</v>
      </c>
      <c r="C97" t="s">
        <v>1146</v>
      </c>
      <c r="D97" t="str">
        <f t="shared" si="3"/>
        <v>RT-020_000180</v>
      </c>
    </row>
    <row r="98" spans="1:4" x14ac:dyDescent="0.2">
      <c r="A98" t="s">
        <v>2191</v>
      </c>
      <c r="B98" t="s">
        <v>1192</v>
      </c>
      <c r="C98" t="s">
        <v>1146</v>
      </c>
      <c r="D98" t="str">
        <f t="shared" si="3"/>
        <v>RT-020_000180</v>
      </c>
    </row>
    <row r="99" spans="1:4" x14ac:dyDescent="0.2">
      <c r="A99" t="s">
        <v>2192</v>
      </c>
      <c r="B99" t="s">
        <v>1208</v>
      </c>
      <c r="C99" t="s">
        <v>1146</v>
      </c>
      <c r="D99" t="str">
        <f t="shared" si="3"/>
        <v>RT-020_000180</v>
      </c>
    </row>
    <row r="100" spans="1:4" x14ac:dyDescent="0.2">
      <c r="A100" t="s">
        <v>2193</v>
      </c>
      <c r="B100" t="s">
        <v>1210</v>
      </c>
      <c r="C100" t="s">
        <v>1146</v>
      </c>
      <c r="D100" t="str">
        <f t="shared" si="3"/>
        <v>RT-020_000180</v>
      </c>
    </row>
    <row r="101" spans="1:4" x14ac:dyDescent="0.2">
      <c r="A101" t="s">
        <v>2194</v>
      </c>
      <c r="B101" t="s">
        <v>1245</v>
      </c>
      <c r="C101" t="s">
        <v>1146</v>
      </c>
      <c r="D101" t="str">
        <f t="shared" si="3"/>
        <v>RT-020_000180</v>
      </c>
    </row>
    <row r="102" spans="1:4" x14ac:dyDescent="0.2">
      <c r="A102" t="s">
        <v>2195</v>
      </c>
      <c r="B102" t="s">
        <v>1249</v>
      </c>
      <c r="C102" t="s">
        <v>1146</v>
      </c>
      <c r="D102" t="str">
        <f t="shared" si="3"/>
        <v>RT-020_000180</v>
      </c>
    </row>
    <row r="103" spans="1:4" x14ac:dyDescent="0.2">
      <c r="A103" t="s">
        <v>2196</v>
      </c>
      <c r="B103" t="s">
        <v>1305</v>
      </c>
      <c r="C103" t="s">
        <v>1146</v>
      </c>
      <c r="D103" t="str">
        <f t="shared" si="3"/>
        <v>RT-020_000180</v>
      </c>
    </row>
    <row r="104" spans="1:4" x14ac:dyDescent="0.2">
      <c r="A104" t="s">
        <v>2197</v>
      </c>
      <c r="B104" t="s">
        <v>1307</v>
      </c>
      <c r="C104" t="s">
        <v>1146</v>
      </c>
      <c r="D104" t="str">
        <f t="shared" si="3"/>
        <v>RT-020_000180</v>
      </c>
    </row>
    <row r="105" spans="1:4" x14ac:dyDescent="0.2">
      <c r="A105" t="s">
        <v>2198</v>
      </c>
      <c r="B105" t="s">
        <v>1309</v>
      </c>
      <c r="C105" t="s">
        <v>1146</v>
      </c>
      <c r="D105" t="str">
        <f t="shared" si="3"/>
        <v>RT-020_000180</v>
      </c>
    </row>
    <row r="106" spans="1:4" x14ac:dyDescent="0.2">
      <c r="A106" t="s">
        <v>2199</v>
      </c>
      <c r="B106" t="s">
        <v>1324</v>
      </c>
      <c r="C106" t="s">
        <v>1146</v>
      </c>
      <c r="D106" t="str">
        <f t="shared" si="3"/>
        <v>RT-020_000180</v>
      </c>
    </row>
    <row r="107" spans="1:4" x14ac:dyDescent="0.2">
      <c r="A107" t="s">
        <v>2200</v>
      </c>
      <c r="B107" t="s">
        <v>1326</v>
      </c>
      <c r="C107" t="s">
        <v>1146</v>
      </c>
      <c r="D107" t="str">
        <f t="shared" si="3"/>
        <v>RT-020_000180</v>
      </c>
    </row>
    <row r="108" spans="1:4" x14ac:dyDescent="0.2">
      <c r="A108" t="s">
        <v>2201</v>
      </c>
      <c r="B108" t="s">
        <v>1328</v>
      </c>
      <c r="C108" t="s">
        <v>1146</v>
      </c>
      <c r="D108" t="str">
        <f t="shared" si="3"/>
        <v>RT-020_000180</v>
      </c>
    </row>
    <row r="109" spans="1:4" x14ac:dyDescent="0.2">
      <c r="A109" t="s">
        <v>2202</v>
      </c>
      <c r="B109" t="s">
        <v>1330</v>
      </c>
      <c r="C109" t="s">
        <v>1146</v>
      </c>
      <c r="D109" t="str">
        <f t="shared" si="3"/>
        <v>RT-020_000180</v>
      </c>
    </row>
    <row r="110" spans="1:4" x14ac:dyDescent="0.2">
      <c r="A110" t="s">
        <v>2203</v>
      </c>
      <c r="B110" t="s">
        <v>1332</v>
      </c>
      <c r="C110" t="s">
        <v>1146</v>
      </c>
      <c r="D110" t="str">
        <f t="shared" si="3"/>
        <v>RT-020_000180</v>
      </c>
    </row>
    <row r="111" spans="1:4" x14ac:dyDescent="0.2">
      <c r="A111" t="s">
        <v>2204</v>
      </c>
      <c r="B111" t="s">
        <v>1334</v>
      </c>
      <c r="C111" t="s">
        <v>1146</v>
      </c>
      <c r="D111" t="str">
        <f t="shared" si="3"/>
        <v>RT-020_000180</v>
      </c>
    </row>
    <row r="112" spans="1:4" x14ac:dyDescent="0.2">
      <c r="A112" t="s">
        <v>2205</v>
      </c>
      <c r="B112" t="s">
        <v>1341</v>
      </c>
      <c r="C112" t="s">
        <v>1146</v>
      </c>
      <c r="D112" t="str">
        <f t="shared" si="3"/>
        <v>RT-020_000180</v>
      </c>
    </row>
    <row r="113" spans="1:4" x14ac:dyDescent="0.2">
      <c r="A113" t="s">
        <v>2206</v>
      </c>
      <c r="B113" t="s">
        <v>1358</v>
      </c>
      <c r="C113" t="s">
        <v>1146</v>
      </c>
      <c r="D113" t="str">
        <f t="shared" si="3"/>
        <v>RT-020_000180</v>
      </c>
    </row>
    <row r="114" spans="1:4" x14ac:dyDescent="0.2">
      <c r="A114" t="s">
        <v>2207</v>
      </c>
      <c r="B114" t="s">
        <v>1360</v>
      </c>
      <c r="C114" t="s">
        <v>1146</v>
      </c>
      <c r="D114" t="str">
        <f t="shared" si="3"/>
        <v>RT-020_000180</v>
      </c>
    </row>
    <row r="115" spans="1:4" x14ac:dyDescent="0.2">
      <c r="A115" t="s">
        <v>2208</v>
      </c>
      <c r="B115" t="s">
        <v>1370</v>
      </c>
      <c r="C115" t="s">
        <v>1146</v>
      </c>
      <c r="D115" t="str">
        <f t="shared" si="3"/>
        <v>RT-020_000180</v>
      </c>
    </row>
    <row r="116" spans="1:4" x14ac:dyDescent="0.2">
      <c r="A116" t="s">
        <v>2209</v>
      </c>
      <c r="B116" t="s">
        <v>1402</v>
      </c>
      <c r="C116" t="s">
        <v>1146</v>
      </c>
      <c r="D116" t="str">
        <f t="shared" si="3"/>
        <v>RT-020_000180</v>
      </c>
    </row>
    <row r="117" spans="1:4" x14ac:dyDescent="0.2">
      <c r="A117" t="s">
        <v>2210</v>
      </c>
      <c r="B117" t="s">
        <v>1215</v>
      </c>
      <c r="C117" t="s">
        <v>1155</v>
      </c>
      <c r="D117" t="str">
        <f t="shared" si="3"/>
        <v>RT-020_000190</v>
      </c>
    </row>
    <row r="118" spans="1:4" x14ac:dyDescent="0.2">
      <c r="A118" t="s">
        <v>2211</v>
      </c>
      <c r="B118" t="s">
        <v>1217</v>
      </c>
      <c r="C118" t="s">
        <v>1155</v>
      </c>
      <c r="D118" t="str">
        <f t="shared" si="3"/>
        <v>RT-020_000190</v>
      </c>
    </row>
    <row r="119" spans="1:4" x14ac:dyDescent="0.2">
      <c r="A119" t="s">
        <v>2212</v>
      </c>
      <c r="B119" t="s">
        <v>1316</v>
      </c>
      <c r="C119" t="s">
        <v>1155</v>
      </c>
      <c r="D119" t="str">
        <f t="shared" si="3"/>
        <v>RT-020_000190</v>
      </c>
    </row>
    <row r="120" spans="1:4" x14ac:dyDescent="0.2">
      <c r="A120" t="s">
        <v>2213</v>
      </c>
      <c r="B120" t="s">
        <v>1356</v>
      </c>
      <c r="C120" t="s">
        <v>1155</v>
      </c>
      <c r="D120" t="str">
        <f t="shared" si="3"/>
        <v>RT-020_000190</v>
      </c>
    </row>
  </sheetData>
  <autoFilter ref="A1:D120"/>
  <phoneticPr fontId="8"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53"/>
  <sheetViews>
    <sheetView workbookViewId="0"/>
  </sheetViews>
  <sheetFormatPr baseColWidth="10" defaultColWidth="9.140625" defaultRowHeight="12.75" x14ac:dyDescent="0.2"/>
  <cols>
    <col min="1" max="1" width="49.85546875" bestFit="1" customWidth="1"/>
    <col min="2" max="2" width="13.28515625" bestFit="1" customWidth="1"/>
  </cols>
  <sheetData>
    <row r="1" spans="1:2" x14ac:dyDescent="0.2">
      <c r="A1" s="1" t="s">
        <v>1403</v>
      </c>
      <c r="B1" s="16" t="s">
        <v>96</v>
      </c>
    </row>
    <row r="2" spans="1:2" x14ac:dyDescent="0.2">
      <c r="A2" t="s">
        <v>2214</v>
      </c>
      <c r="B2" t="s">
        <v>1404</v>
      </c>
    </row>
    <row r="3" spans="1:2" x14ac:dyDescent="0.2">
      <c r="A3" t="s">
        <v>2215</v>
      </c>
      <c r="B3" s="3" t="s">
        <v>1405</v>
      </c>
    </row>
    <row r="4" spans="1:2" x14ac:dyDescent="0.2">
      <c r="A4" s="265" t="s">
        <v>1563</v>
      </c>
      <c r="B4" s="265" t="s">
        <v>1603</v>
      </c>
    </row>
    <row r="5" spans="1:2" x14ac:dyDescent="0.2">
      <c r="A5" t="s">
        <v>2216</v>
      </c>
      <c r="B5" t="s">
        <v>1406</v>
      </c>
    </row>
    <row r="6" spans="1:2" x14ac:dyDescent="0.2">
      <c r="A6" t="s">
        <v>2217</v>
      </c>
      <c r="B6" t="s">
        <v>1407</v>
      </c>
    </row>
    <row r="7" spans="1:2" x14ac:dyDescent="0.2">
      <c r="A7" t="s">
        <v>2218</v>
      </c>
      <c r="B7" t="s">
        <v>1408</v>
      </c>
    </row>
    <row r="8" spans="1:2" x14ac:dyDescent="0.2">
      <c r="A8" t="s">
        <v>2219</v>
      </c>
      <c r="B8" t="s">
        <v>1409</v>
      </c>
    </row>
    <row r="9" spans="1:2" x14ac:dyDescent="0.2">
      <c r="A9" t="s">
        <v>2220</v>
      </c>
      <c r="B9" t="s">
        <v>1410</v>
      </c>
    </row>
    <row r="10" spans="1:2" x14ac:dyDescent="0.2">
      <c r="A10" t="s">
        <v>2221</v>
      </c>
      <c r="B10" t="s">
        <v>1411</v>
      </c>
    </row>
    <row r="11" spans="1:2" x14ac:dyDescent="0.2">
      <c r="A11" t="s">
        <v>1412</v>
      </c>
      <c r="B11" t="s">
        <v>1413</v>
      </c>
    </row>
    <row r="12" spans="1:2" x14ac:dyDescent="0.2">
      <c r="A12" t="s">
        <v>2222</v>
      </c>
      <c r="B12" t="s">
        <v>1414</v>
      </c>
    </row>
    <row r="13" spans="1:2" x14ac:dyDescent="0.2">
      <c r="A13" t="s">
        <v>2223</v>
      </c>
      <c r="B13" t="s">
        <v>1415</v>
      </c>
    </row>
    <row r="14" spans="1:2" x14ac:dyDescent="0.2">
      <c r="A14" t="s">
        <v>2224</v>
      </c>
      <c r="B14" t="s">
        <v>1416</v>
      </c>
    </row>
    <row r="15" spans="1:2" x14ac:dyDescent="0.2">
      <c r="A15" t="s">
        <v>2225</v>
      </c>
      <c r="B15" t="s">
        <v>1417</v>
      </c>
    </row>
    <row r="16" spans="1:2" x14ac:dyDescent="0.2">
      <c r="A16" t="s">
        <v>2226</v>
      </c>
      <c r="B16" t="s">
        <v>1418</v>
      </c>
    </row>
    <row r="17" spans="1:5" x14ac:dyDescent="0.2">
      <c r="A17" t="s">
        <v>2227</v>
      </c>
      <c r="B17" t="s">
        <v>1419</v>
      </c>
    </row>
    <row r="18" spans="1:5" x14ac:dyDescent="0.2">
      <c r="A18" t="s">
        <v>2228</v>
      </c>
      <c r="B18" t="s">
        <v>1420</v>
      </c>
    </row>
    <row r="19" spans="1:5" x14ac:dyDescent="0.2">
      <c r="A19" t="s">
        <v>2229</v>
      </c>
      <c r="B19" t="s">
        <v>1421</v>
      </c>
    </row>
    <row r="20" spans="1:5" x14ac:dyDescent="0.2">
      <c r="A20" t="s">
        <v>2230</v>
      </c>
      <c r="B20" t="s">
        <v>1422</v>
      </c>
    </row>
    <row r="21" spans="1:5" x14ac:dyDescent="0.2">
      <c r="A21" t="s">
        <v>2231</v>
      </c>
      <c r="B21" t="s">
        <v>1423</v>
      </c>
    </row>
    <row r="22" spans="1:5" x14ac:dyDescent="0.2">
      <c r="A22" t="s">
        <v>2232</v>
      </c>
      <c r="B22" t="s">
        <v>1424</v>
      </c>
    </row>
    <row r="23" spans="1:5" x14ac:dyDescent="0.2">
      <c r="A23" t="s">
        <v>2233</v>
      </c>
      <c r="B23" t="s">
        <v>1425</v>
      </c>
    </row>
    <row r="24" spans="1:5" x14ac:dyDescent="0.2">
      <c r="A24" t="s">
        <v>2234</v>
      </c>
      <c r="B24" t="s">
        <v>1427</v>
      </c>
    </row>
    <row r="25" spans="1:5" x14ac:dyDescent="0.2">
      <c r="A25" s="263" t="s">
        <v>1602</v>
      </c>
      <c r="E25" s="263"/>
    </row>
    <row r="26" spans="1:5" x14ac:dyDescent="0.2">
      <c r="A26" s="263" t="s">
        <v>1604</v>
      </c>
    </row>
    <row r="27" spans="1:5" x14ac:dyDescent="0.2">
      <c r="A27" t="s">
        <v>2235</v>
      </c>
      <c r="B27" t="s">
        <v>1428</v>
      </c>
    </row>
    <row r="28" spans="1:5" x14ac:dyDescent="0.2">
      <c r="A28" t="s">
        <v>2236</v>
      </c>
      <c r="B28" t="s">
        <v>1429</v>
      </c>
    </row>
    <row r="29" spans="1:5" x14ac:dyDescent="0.2">
      <c r="A29" t="s">
        <v>2237</v>
      </c>
      <c r="B29" t="s">
        <v>1430</v>
      </c>
    </row>
    <row r="30" spans="1:5" x14ac:dyDescent="0.2">
      <c r="A30" t="s">
        <v>2238</v>
      </c>
      <c r="B30" t="s">
        <v>1431</v>
      </c>
    </row>
    <row r="31" spans="1:5" x14ac:dyDescent="0.2">
      <c r="A31" t="s">
        <v>2239</v>
      </c>
      <c r="B31" t="s">
        <v>1432</v>
      </c>
    </row>
    <row r="32" spans="1:5" x14ac:dyDescent="0.2">
      <c r="A32" t="s">
        <v>2240</v>
      </c>
      <c r="B32" t="s">
        <v>1433</v>
      </c>
    </row>
    <row r="33" spans="1:2" x14ac:dyDescent="0.2">
      <c r="A33" t="s">
        <v>2241</v>
      </c>
      <c r="B33" t="s">
        <v>1434</v>
      </c>
    </row>
    <row r="34" spans="1:2" x14ac:dyDescent="0.2">
      <c r="A34" t="s">
        <v>2242</v>
      </c>
      <c r="B34" t="s">
        <v>1435</v>
      </c>
    </row>
    <row r="35" spans="1:2" x14ac:dyDescent="0.2">
      <c r="A35" t="s">
        <v>2243</v>
      </c>
      <c r="B35" t="s">
        <v>1436</v>
      </c>
    </row>
    <row r="36" spans="1:2" x14ac:dyDescent="0.2">
      <c r="A36" t="s">
        <v>2244</v>
      </c>
      <c r="B36" t="s">
        <v>1437</v>
      </c>
    </row>
    <row r="37" spans="1:2" x14ac:dyDescent="0.2">
      <c r="A37" t="s">
        <v>2245</v>
      </c>
      <c r="B37" t="s">
        <v>1438</v>
      </c>
    </row>
    <row r="38" spans="1:2" x14ac:dyDescent="0.2">
      <c r="A38" t="s">
        <v>2246</v>
      </c>
      <c r="B38" t="s">
        <v>1439</v>
      </c>
    </row>
    <row r="39" spans="1:2" x14ac:dyDescent="0.2">
      <c r="A39" t="s">
        <v>2247</v>
      </c>
      <c r="B39" t="s">
        <v>1440</v>
      </c>
    </row>
    <row r="40" spans="1:2" x14ac:dyDescent="0.2">
      <c r="A40" t="s">
        <v>2248</v>
      </c>
      <c r="B40" t="s">
        <v>1441</v>
      </c>
    </row>
    <row r="41" spans="1:2" x14ac:dyDescent="0.2">
      <c r="A41" t="s">
        <v>2249</v>
      </c>
      <c r="B41" t="s">
        <v>1442</v>
      </c>
    </row>
    <row r="42" spans="1:2" x14ac:dyDescent="0.2">
      <c r="A42" t="s">
        <v>2250</v>
      </c>
      <c r="B42" t="s">
        <v>1443</v>
      </c>
    </row>
    <row r="43" spans="1:2" x14ac:dyDescent="0.2">
      <c r="A43" t="s">
        <v>2251</v>
      </c>
      <c r="B43" t="s">
        <v>1444</v>
      </c>
    </row>
    <row r="44" spans="1:2" x14ac:dyDescent="0.2">
      <c r="A44" t="s">
        <v>2252</v>
      </c>
      <c r="B44" t="s">
        <v>1445</v>
      </c>
    </row>
    <row r="45" spans="1:2" x14ac:dyDescent="0.2">
      <c r="A45" t="s">
        <v>2253</v>
      </c>
      <c r="B45" t="s">
        <v>1446</v>
      </c>
    </row>
    <row r="46" spans="1:2" x14ac:dyDescent="0.2">
      <c r="A46" t="s">
        <v>2254</v>
      </c>
      <c r="B46" t="s">
        <v>1447</v>
      </c>
    </row>
    <row r="47" spans="1:2" x14ac:dyDescent="0.2">
      <c r="A47" t="s">
        <v>2255</v>
      </c>
      <c r="B47" t="s">
        <v>1448</v>
      </c>
    </row>
    <row r="48" spans="1:2" x14ac:dyDescent="0.2">
      <c r="A48" t="s">
        <v>2256</v>
      </c>
      <c r="B48" t="s">
        <v>1449</v>
      </c>
    </row>
    <row r="49" spans="1:2" x14ac:dyDescent="0.2">
      <c r="A49" t="s">
        <v>2257</v>
      </c>
      <c r="B49" t="s">
        <v>1450</v>
      </c>
    </row>
    <row r="50" spans="1:2" x14ac:dyDescent="0.2">
      <c r="A50" t="s">
        <v>2258</v>
      </c>
      <c r="B50" t="s">
        <v>1451</v>
      </c>
    </row>
    <row r="51" spans="1:2" x14ac:dyDescent="0.2">
      <c r="A51" t="s">
        <v>2259</v>
      </c>
      <c r="B51" t="s">
        <v>1452</v>
      </c>
    </row>
    <row r="52" spans="1:2" x14ac:dyDescent="0.2">
      <c r="A52" t="s">
        <v>2260</v>
      </c>
      <c r="B52" t="s">
        <v>1453</v>
      </c>
    </row>
    <row r="53" spans="1:2" x14ac:dyDescent="0.2">
      <c r="A53" t="s">
        <v>2261</v>
      </c>
      <c r="B53" t="s">
        <v>1454</v>
      </c>
    </row>
  </sheetData>
  <phoneticPr fontId="8"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22</vt:i4>
      </vt:variant>
      <vt:variant>
        <vt:lpstr>Rangos con nombre</vt:lpstr>
      </vt:variant>
      <vt:variant>
        <vt:i4>75</vt:i4>
      </vt:variant>
    </vt:vector>
  </HeadingPairs>
  <TitlesOfParts>
    <vt:vector size="97" baseType="lpstr">
      <vt:lpstr>INSTRUCCIONES - LEAME</vt:lpstr>
      <vt:lpstr>Alcance del Análisis de Riesgos</vt:lpstr>
      <vt:lpstr>Registro Análisis de Riesgo SEG</vt:lpstr>
      <vt:lpstr>Hazard_Type</vt:lpstr>
      <vt:lpstr>Hazard</vt:lpstr>
      <vt:lpstr>Operational_Status</vt:lpstr>
      <vt:lpstr>Category</vt:lpstr>
      <vt:lpstr>Sub_Category</vt:lpstr>
      <vt:lpstr>Source</vt:lpstr>
      <vt:lpstr>Status</vt:lpstr>
      <vt:lpstr>Likelihood</vt:lpstr>
      <vt:lpstr>Consequence</vt:lpstr>
      <vt:lpstr>Cause</vt:lpstr>
      <vt:lpstr>Control_Type</vt:lpstr>
      <vt:lpstr>Business Defined Fields</vt:lpstr>
      <vt:lpstr>Matriz de Riesgo</vt:lpstr>
      <vt:lpstr>Definición de Tipo de Peligro</vt:lpstr>
      <vt:lpstr>Lista de Peligros</vt:lpstr>
      <vt:lpstr>Consequence Category List</vt:lpstr>
      <vt:lpstr>Lista de Fuente</vt:lpstr>
      <vt:lpstr>QA_Risk_Class</vt:lpstr>
      <vt:lpstr>Matriz de Roles</vt:lpstr>
      <vt:lpstr>Action_Owner_Position</vt:lpstr>
      <vt:lpstr>'Alcance del Análisis de Riesgos'!Área_de_impresión</vt:lpstr>
      <vt:lpstr>'Definición de Tipo de Peligro'!Área_de_impresión</vt:lpstr>
      <vt:lpstr>'Lista de Peligros'!Área_de_impresión</vt:lpstr>
      <vt:lpstr>'Matriz de Roles'!Área_de_impresión</vt:lpstr>
      <vt:lpstr>'Registro Análisis de Riesgo SEG'!Área_de_impresión</vt:lpstr>
      <vt:lpstr>Category</vt:lpstr>
      <vt:lpstr>Category_All</vt:lpstr>
      <vt:lpstr>Cause</vt:lpstr>
      <vt:lpstr>Cause_All</vt:lpstr>
      <vt:lpstr>Consequence</vt:lpstr>
      <vt:lpstr>Consequence_All</vt:lpstr>
      <vt:lpstr>Control_Type</vt:lpstr>
      <vt:lpstr>Control_Type_All</vt:lpstr>
      <vt:lpstr>Hazard</vt:lpstr>
      <vt:lpstr>Hazard_All</vt:lpstr>
      <vt:lpstr>Hazard_Type</vt:lpstr>
      <vt:lpstr>Hazard_Type_All</vt:lpstr>
      <vt:lpstr>Likelihood</vt:lpstr>
      <vt:lpstr>Likelihood_All</vt:lpstr>
      <vt:lpstr>Lookup_SEG</vt:lpstr>
      <vt:lpstr>Matrix_Likelihood</vt:lpstr>
      <vt:lpstr>Matrix_Rating</vt:lpstr>
      <vt:lpstr>Operational_Status</vt:lpstr>
      <vt:lpstr>Operational_Status_All</vt:lpstr>
      <vt:lpstr>QA_Risk_Class</vt:lpstr>
      <vt:lpstr>REAL_SUB</vt:lpstr>
      <vt:lpstr>Risk_Scenario_Owner_Position</vt:lpstr>
      <vt:lpstr>RT_020_000090</vt:lpstr>
      <vt:lpstr>RT_020_000100</vt:lpstr>
      <vt:lpstr>RT_020_000110</vt:lpstr>
      <vt:lpstr>RT_020_000120</vt:lpstr>
      <vt:lpstr>RT_020_000130</vt:lpstr>
      <vt:lpstr>RT_020_000140</vt:lpstr>
      <vt:lpstr>RT_020_000150</vt:lpstr>
      <vt:lpstr>RT_020_000160</vt:lpstr>
      <vt:lpstr>RT_020_000170</vt:lpstr>
      <vt:lpstr>RT_020_000180</vt:lpstr>
      <vt:lpstr>RT_020_000190</vt:lpstr>
      <vt:lpstr>Scenario_Owner_Position</vt:lpstr>
      <vt:lpstr>Scenario_Owner_Position_All</vt:lpstr>
      <vt:lpstr>SEG_Descriptions</vt:lpstr>
      <vt:lpstr>'Lista de Fuente'!Source</vt:lpstr>
      <vt:lpstr>Source</vt:lpstr>
      <vt:lpstr>'Lista de Fuente'!Source_All</vt:lpstr>
      <vt:lpstr>Source_All</vt:lpstr>
      <vt:lpstr>Status</vt:lpstr>
      <vt:lpstr>Status_All</vt:lpstr>
      <vt:lpstr>Sub_Category</vt:lpstr>
      <vt:lpstr>Sub_Category_All</vt:lpstr>
      <vt:lpstr>'Registro Análisis de Riesgo SEG'!Template_Head</vt:lpstr>
      <vt:lpstr>Template_Title_Version</vt:lpstr>
      <vt:lpstr>'Registro Análisis de Riesgo SEG'!Títulos_a_imprimir</vt:lpstr>
      <vt:lpstr>Work_Area</vt:lpstr>
      <vt:lpstr>Work_Area_All</vt:lpstr>
      <vt:lpstr>Work_Area_Description</vt:lpstr>
      <vt:lpstr>ZBIOLOG</vt:lpstr>
      <vt:lpstr>ZCLIMATIC</vt:lpstr>
      <vt:lpstr>ZCOLLISION</vt:lpstr>
      <vt:lpstr>ZELECTRIC</vt:lpstr>
      <vt:lpstr>ZENVIRON</vt:lpstr>
      <vt:lpstr>ZERGONOMIC</vt:lpstr>
      <vt:lpstr>ZGRAVITY</vt:lpstr>
      <vt:lpstr>ZLIGHT</vt:lpstr>
      <vt:lpstr>ZMECHANIC</vt:lpstr>
      <vt:lpstr>Zoom_Matrix</vt:lpstr>
      <vt:lpstr>ZPERBEHA</vt:lpstr>
      <vt:lpstr>ZPRESSURE</vt:lpstr>
      <vt:lpstr>ZRADIAT</vt:lpstr>
      <vt:lpstr>ZSND_VIB</vt:lpstr>
      <vt:lpstr>ZSOCCULT</vt:lpstr>
      <vt:lpstr>ZTHERMAL</vt:lpstr>
      <vt:lpstr>ZTHREAT</vt:lpstr>
      <vt:lpstr>ZWASTE</vt:lpstr>
      <vt:lpstr>ZWORKENV</vt:lpstr>
    </vt:vector>
  </TitlesOfParts>
  <Company>Rio Tinto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HSEQ Workshop tool - Risk Analysis (level 2 assessment)</dc:title>
  <dc:subject>Risk / Element 3 HSEQ MS</dc:subject>
  <dc:creator>Sheila.Cooksey</dc:creator>
  <cp:keywords>Qualitative</cp:keywords>
  <cp:lastModifiedBy>Oscar Rodriguez</cp:lastModifiedBy>
  <cp:revision>1</cp:revision>
  <cp:lastPrinted>2017-05-02T20:10:25Z</cp:lastPrinted>
  <dcterms:created xsi:type="dcterms:W3CDTF">2009-01-02T04:06:38Z</dcterms:created>
  <dcterms:modified xsi:type="dcterms:W3CDTF">2017-10-02T15:56:32Z</dcterms:modified>
  <cp:category>Risk</cp:category>
</cp:coreProperties>
</file>