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ЭОМ" sheetId="1" state="visible" r:id="rId2"/>
    <sheet name="СС" sheetId="2" state="visible" r:id="rId3"/>
    <sheet name="щит" sheetId="3" state="visible" r:id="rId4"/>
  </sheets>
  <definedNames>
    <definedName function="false" hidden="false" localSheetId="1" name="_xlnm.Print_Titles" vbProcedure="false">СС!$239:$239</definedName>
    <definedName function="false" hidden="false" localSheetId="2" name="_xlnm.Print_Titles" vbProcedure="false">щит!$4:$4</definedName>
    <definedName function="false" hidden="false" localSheetId="0" name="_xlnm.Print_Titles" vbProcedure="false">ЭОМ!$191:$191</definedName>
    <definedName function="false" hidden="false" name="_xlnm_Print_Area_1" vbProcedure="false">#REF!</definedName>
    <definedName function="false" hidden="false" name="_xlnm_Print_Titles_1" vbProcedure="false">#REF!</definedName>
    <definedName function="false" hidden="false" localSheetId="0" name="Excel_BuiltIn_Print_Title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<sst xmlns="http://schemas.openxmlformats.org/spreadsheetml/2006/main" count="2463" uniqueCount="937">
  <si>
    <t xml:space="preserve">Опуск, см</t>
  </si>
  <si>
    <t xml:space="preserve">Труба</t>
  </si>
  <si>
    <t xml:space="preserve">Длина</t>
  </si>
  <si>
    <t xml:space="preserve">Из автокад</t>
  </si>
  <si>
    <t xml:space="preserve">ЭОМ-1.1</t>
  </si>
  <si>
    <t xml:space="preserve">ША.6</t>
  </si>
  <si>
    <t xml:space="preserve">XD-1.1</t>
  </si>
  <si>
    <t xml:space="preserve">ВВГнг(А)-LS 3x2,5</t>
  </si>
  <si>
    <t xml:space="preserve">ЭОМ-1.2</t>
  </si>
  <si>
    <t xml:space="preserve">XD-1.2</t>
  </si>
  <si>
    <t xml:space="preserve">20 мм</t>
  </si>
  <si>
    <t xml:space="preserve">ЭОМ-1.3</t>
  </si>
  <si>
    <t xml:space="preserve">XS-1.3,XS-1.4</t>
  </si>
  <si>
    <t xml:space="preserve">ЭОМ-1.4</t>
  </si>
  <si>
    <t xml:space="preserve">XD-1.3</t>
  </si>
  <si>
    <t xml:space="preserve">ЭОМ-1.5</t>
  </si>
  <si>
    <t xml:space="preserve">XS-1.1,XS-1.2</t>
  </si>
  <si>
    <t xml:space="preserve">ЭОМ-1.6</t>
  </si>
  <si>
    <t xml:space="preserve">XD-1.4</t>
  </si>
  <si>
    <t xml:space="preserve">ЭОМ-1.7</t>
  </si>
  <si>
    <t xml:space="preserve">XS-1.5..XS-1.8</t>
  </si>
  <si>
    <t xml:space="preserve">ЭОМ-1.8</t>
  </si>
  <si>
    <t xml:space="preserve">XD-1.7</t>
  </si>
  <si>
    <t xml:space="preserve">ЭОМ-1.9</t>
  </si>
  <si>
    <t xml:space="preserve">XD-1.5</t>
  </si>
  <si>
    <t xml:space="preserve">ЭОМ-1.10</t>
  </si>
  <si>
    <t xml:space="preserve">XS-1.11,XS-1.12</t>
  </si>
  <si>
    <t xml:space="preserve">ЭОМ-1.11</t>
  </si>
  <si>
    <t xml:space="preserve">XD-1.8</t>
  </si>
  <si>
    <t xml:space="preserve">ЭОМ-1.12</t>
  </si>
  <si>
    <t xml:space="preserve">XS-1.13,XS-1.14</t>
  </si>
  <si>
    <t xml:space="preserve">ЭОМ-1.13</t>
  </si>
  <si>
    <t xml:space="preserve">XS-1.15,XS-1.16</t>
  </si>
  <si>
    <t xml:space="preserve">ЭОМ-1.14</t>
  </si>
  <si>
    <t xml:space="preserve">XS-1.9,XS-1.10</t>
  </si>
  <si>
    <t xml:space="preserve">ЭОМ-1.15</t>
  </si>
  <si>
    <t xml:space="preserve">XS-1.17,XS-1.18</t>
  </si>
  <si>
    <t xml:space="preserve">ЭОМ-1.31</t>
  </si>
  <si>
    <t xml:space="preserve">XF-1.1</t>
  </si>
  <si>
    <t xml:space="preserve">Вентилятор канальный</t>
  </si>
  <si>
    <t xml:space="preserve">ЭОМ-1.32</t>
  </si>
  <si>
    <t xml:space="preserve">XF-1.2</t>
  </si>
  <si>
    <t xml:space="preserve">Канальный нагреватель</t>
  </si>
  <si>
    <t xml:space="preserve">ЭОМ-1.51</t>
  </si>
  <si>
    <t xml:space="preserve">HL-1.1</t>
  </si>
  <si>
    <t xml:space="preserve">ВВГнг(А)-LS 3x1,5</t>
  </si>
  <si>
    <t xml:space="preserve">16 мм</t>
  </si>
  <si>
    <t xml:space="preserve">ЭОМ-1.52</t>
  </si>
  <si>
    <t xml:space="preserve">ЭОМ-1.53</t>
  </si>
  <si>
    <t xml:space="preserve">HL-1.2</t>
  </si>
  <si>
    <t xml:space="preserve">ЭОМ-1.54</t>
  </si>
  <si>
    <t xml:space="preserve">HL-1.3</t>
  </si>
  <si>
    <t xml:space="preserve">ЭОМ-1.55</t>
  </si>
  <si>
    <t xml:space="preserve">HL-1.4</t>
  </si>
  <si>
    <t xml:space="preserve">ЭОМ-1.56</t>
  </si>
  <si>
    <t xml:space="preserve">HL-1.5</t>
  </si>
  <si>
    <t xml:space="preserve">ЭОМ-1.57</t>
  </si>
  <si>
    <t xml:space="preserve">QS-1.2</t>
  </si>
  <si>
    <t xml:space="preserve">ВВГнг(А)-LS 2x1,5</t>
  </si>
  <si>
    <t xml:space="preserve">ЭОМ-1.58</t>
  </si>
  <si>
    <t xml:space="preserve">QS-1.3</t>
  </si>
  <si>
    <t xml:space="preserve">ЭОМ-1.59</t>
  </si>
  <si>
    <t xml:space="preserve">XD-1.6</t>
  </si>
  <si>
    <t xml:space="preserve">ЭОМ-1.60</t>
  </si>
  <si>
    <t xml:space="preserve">QS-1.1</t>
  </si>
  <si>
    <t xml:space="preserve">ЭОМ-1.61</t>
  </si>
  <si>
    <t xml:space="preserve">ЭОМ-1.62</t>
  </si>
  <si>
    <t xml:space="preserve">ЭОМ-1.63</t>
  </si>
  <si>
    <t xml:space="preserve">ЭОМ-2.1</t>
  </si>
  <si>
    <t xml:space="preserve">XD-2.1</t>
  </si>
  <si>
    <t xml:space="preserve">ЭОМ-2.2</t>
  </si>
  <si>
    <t xml:space="preserve">XD-2.2</t>
  </si>
  <si>
    <t xml:space="preserve">ЭОМ-2.3</t>
  </si>
  <si>
    <t xml:space="preserve">XS-2.5..XS-2.8</t>
  </si>
  <si>
    <t xml:space="preserve">ЭОМ-2.4</t>
  </si>
  <si>
    <t xml:space="preserve">XS-2.1,XS-2.2</t>
  </si>
  <si>
    <t xml:space="preserve">ЭОМ-2.5</t>
  </si>
  <si>
    <t xml:space="preserve">XS-2.3,XS-2.4</t>
  </si>
  <si>
    <t xml:space="preserve">ЭОМ-2.31</t>
  </si>
  <si>
    <t xml:space="preserve">XF-2.1</t>
  </si>
  <si>
    <t xml:space="preserve">Кондиционер</t>
  </si>
  <si>
    <t xml:space="preserve">ЭОМ-2.51</t>
  </si>
  <si>
    <t xml:space="preserve">ЭОМ-2.52</t>
  </si>
  <si>
    <t xml:space="preserve">HL-2.1</t>
  </si>
  <si>
    <t xml:space="preserve">ЭОМ-2.53</t>
  </si>
  <si>
    <t xml:space="preserve">HL-2.2</t>
  </si>
  <si>
    <t xml:space="preserve">ЭОМ-2.54</t>
  </si>
  <si>
    <t xml:space="preserve">QS-2.1</t>
  </si>
  <si>
    <t xml:space="preserve">ЭОМ-3.1</t>
  </si>
  <si>
    <t xml:space="preserve">XD-3.1</t>
  </si>
  <si>
    <t xml:space="preserve">ЭОМ-3.2</t>
  </si>
  <si>
    <t xml:space="preserve">XS-3.1,XS-3.2</t>
  </si>
  <si>
    <t xml:space="preserve">ЭОМ-3.3</t>
  </si>
  <si>
    <t xml:space="preserve">XS-3.3..XS-3.5</t>
  </si>
  <si>
    <t xml:space="preserve">ЭОМ-3.4</t>
  </si>
  <si>
    <t xml:space="preserve">XD-3.2</t>
  </si>
  <si>
    <t xml:space="preserve">ЭОМ-3.5</t>
  </si>
  <si>
    <t xml:space="preserve">XS-3.6..XS-3.9</t>
  </si>
  <si>
    <t xml:space="preserve">ЭОМ-3.6</t>
  </si>
  <si>
    <t xml:space="preserve">XD-3.3</t>
  </si>
  <si>
    <t xml:space="preserve">ЭОМ-3.7</t>
  </si>
  <si>
    <t xml:space="preserve">XS-3.10..XS-3.13</t>
  </si>
  <si>
    <t xml:space="preserve">ЭОМ-3.8</t>
  </si>
  <si>
    <t xml:space="preserve">XS-3.14,XS-3.15</t>
  </si>
  <si>
    <t xml:space="preserve">ЭОМ-3.9</t>
  </si>
  <si>
    <t xml:space="preserve">XS-3.16..XS-3.19</t>
  </si>
  <si>
    <t xml:space="preserve">ЭОМ-3.51</t>
  </si>
  <si>
    <t xml:space="preserve">HL-3.1</t>
  </si>
  <si>
    <t xml:space="preserve">ЭОМ-3.52</t>
  </si>
  <si>
    <t xml:space="preserve">XD-3.4</t>
  </si>
  <si>
    <t xml:space="preserve">ЭОМ-3.53</t>
  </si>
  <si>
    <t xml:space="preserve">HL-3.2</t>
  </si>
  <si>
    <t xml:space="preserve">ЭОМ-3.54</t>
  </si>
  <si>
    <t xml:space="preserve">HL-3.4</t>
  </si>
  <si>
    <t xml:space="preserve">ЭОМ-3.55</t>
  </si>
  <si>
    <t xml:space="preserve">HL-3.3</t>
  </si>
  <si>
    <t xml:space="preserve">ЭОМ-3.56</t>
  </si>
  <si>
    <t xml:space="preserve">ЭОМ-3.57</t>
  </si>
  <si>
    <t xml:space="preserve">QS-3.1</t>
  </si>
  <si>
    <t xml:space="preserve">ЭОМ-3.58</t>
  </si>
  <si>
    <t xml:space="preserve">QS-3.2</t>
  </si>
  <si>
    <t xml:space="preserve">ЭОМ-3.59</t>
  </si>
  <si>
    <t xml:space="preserve">ЭОМ-3.60</t>
  </si>
  <si>
    <t xml:space="preserve">QS-3.3</t>
  </si>
  <si>
    <t xml:space="preserve">ЭОМ-3.61</t>
  </si>
  <si>
    <t xml:space="preserve">ЭОМ-4.1</t>
  </si>
  <si>
    <t xml:space="preserve">XD-4.1</t>
  </si>
  <si>
    <t xml:space="preserve">ЭОМ-4.2</t>
  </si>
  <si>
    <t xml:space="preserve">XD-4.2</t>
  </si>
  <si>
    <t xml:space="preserve">ЭОМ-4.3</t>
  </si>
  <si>
    <t xml:space="preserve">XS-4.1..XS-4.3</t>
  </si>
  <si>
    <t xml:space="preserve">ЭОМ-4.4</t>
  </si>
  <si>
    <t xml:space="preserve">XD-4.3</t>
  </si>
  <si>
    <t xml:space="preserve">ЭОМ-4.5</t>
  </si>
  <si>
    <t xml:space="preserve">XS-4.4..XS-4.6</t>
  </si>
  <si>
    <t xml:space="preserve">ЭОМ-4.6</t>
  </si>
  <si>
    <t xml:space="preserve">XD-4.6</t>
  </si>
  <si>
    <t xml:space="preserve">ЭОМ-4.7</t>
  </si>
  <si>
    <t xml:space="preserve">XS-4.7,XS-4.8</t>
  </si>
  <si>
    <t xml:space="preserve">ЭОМ-4.8</t>
  </si>
  <si>
    <t xml:space="preserve">XS-4.16,XS-4.17</t>
  </si>
  <si>
    <t xml:space="preserve">ЭОМ-4.9</t>
  </si>
  <si>
    <t xml:space="preserve">XD-4.4</t>
  </si>
  <si>
    <t xml:space="preserve">ЭОМ-4.10</t>
  </si>
  <si>
    <t xml:space="preserve">XS-4.9..XS-4.11</t>
  </si>
  <si>
    <t xml:space="preserve">ЭОМ-4.11</t>
  </si>
  <si>
    <t xml:space="preserve">XD-4.5</t>
  </si>
  <si>
    <t xml:space="preserve">ЭОМ-4.12</t>
  </si>
  <si>
    <t xml:space="preserve">XS-4.12,XS-4.13</t>
  </si>
  <si>
    <t xml:space="preserve">ЭОМ-4.13</t>
  </si>
  <si>
    <t xml:space="preserve">XS-4.14,XS-4.15</t>
  </si>
  <si>
    <t xml:space="preserve">ЭОМ-4.14</t>
  </si>
  <si>
    <t xml:space="preserve">XS-4.18,XS-4.19</t>
  </si>
  <si>
    <t xml:space="preserve">ЭОМ-4.51</t>
  </si>
  <si>
    <t xml:space="preserve">HL-4.1</t>
  </si>
  <si>
    <t xml:space="preserve">ЭОМ-4.52</t>
  </si>
  <si>
    <t xml:space="preserve">HL-4.2</t>
  </si>
  <si>
    <t xml:space="preserve">ЭОМ-4.53</t>
  </si>
  <si>
    <t xml:space="preserve">HL-4.3</t>
  </si>
  <si>
    <t xml:space="preserve">ЭОМ-4.54</t>
  </si>
  <si>
    <t xml:space="preserve">ЭОМ-4.55</t>
  </si>
  <si>
    <t xml:space="preserve">QS-4.2</t>
  </si>
  <si>
    <t xml:space="preserve">ЭОМ-4.56</t>
  </si>
  <si>
    <t xml:space="preserve">ЭОМ-4.57</t>
  </si>
  <si>
    <t xml:space="preserve">QS-4.1</t>
  </si>
  <si>
    <t xml:space="preserve">ЭОМ-4.58</t>
  </si>
  <si>
    <t xml:space="preserve">ЭОМ-4.59</t>
  </si>
  <si>
    <t xml:space="preserve">QS-4.3</t>
  </si>
  <si>
    <t xml:space="preserve">ЭОМ-4.60</t>
  </si>
  <si>
    <t xml:space="preserve">ЭОМ-5.1</t>
  </si>
  <si>
    <t xml:space="preserve">XS-5.1</t>
  </si>
  <si>
    <t xml:space="preserve">ВВГнг(А)-LS 3x6</t>
  </si>
  <si>
    <t xml:space="preserve">12 кВт</t>
  </si>
  <si>
    <t xml:space="preserve">плита</t>
  </si>
  <si>
    <t xml:space="preserve">25 мм</t>
  </si>
  <si>
    <t xml:space="preserve">ЭОМ-5.2</t>
  </si>
  <si>
    <t xml:space="preserve">XS-5.2</t>
  </si>
  <si>
    <t xml:space="preserve">ВВГнг(А)-LS 3x4</t>
  </si>
  <si>
    <t xml:space="preserve">8 кВт</t>
  </si>
  <si>
    <t xml:space="preserve">духовка</t>
  </si>
  <si>
    <t xml:space="preserve">ЭОМ-5.3</t>
  </si>
  <si>
    <t xml:space="preserve">XD-5.1</t>
  </si>
  <si>
    <t xml:space="preserve">ЭОМ-5.4</t>
  </si>
  <si>
    <t xml:space="preserve">XD-5.2</t>
  </si>
  <si>
    <t xml:space="preserve">ЭОМ-5.5</t>
  </si>
  <si>
    <t xml:space="preserve">XS-5.3,XS-5.4</t>
  </si>
  <si>
    <t xml:space="preserve">ЭОМ-5.6</t>
  </si>
  <si>
    <t xml:space="preserve">XD-5.3</t>
  </si>
  <si>
    <t xml:space="preserve">ЭОМ-5.7</t>
  </si>
  <si>
    <t xml:space="preserve">XS-5.5..XS-5.8</t>
  </si>
  <si>
    <t xml:space="preserve">ЭОМ-5.8</t>
  </si>
  <si>
    <t xml:space="preserve">XS-5.19,XS-5.20</t>
  </si>
  <si>
    <t xml:space="preserve">ЭОМ-5.9</t>
  </si>
  <si>
    <t xml:space="preserve">XS-5.9,XS-5.10</t>
  </si>
  <si>
    <t xml:space="preserve">ЭОМ-5.10</t>
  </si>
  <si>
    <t xml:space="preserve">XS-5.11,XS-5.12</t>
  </si>
  <si>
    <t xml:space="preserve">ЭОМ-5.11</t>
  </si>
  <si>
    <t xml:space="preserve">XS-5.13..XS-5.15</t>
  </si>
  <si>
    <t xml:space="preserve">ЭОМ-5.12</t>
  </si>
  <si>
    <t xml:space="preserve">XS-5.16..XS-5.18</t>
  </si>
  <si>
    <t xml:space="preserve">ЭОМ-5.13</t>
  </si>
  <si>
    <t xml:space="preserve">XS-5.21,XS-5.22</t>
  </si>
  <si>
    <t xml:space="preserve">ЭОМ-5.51</t>
  </si>
  <si>
    <t xml:space="preserve">HL-5.1</t>
  </si>
  <si>
    <t xml:space="preserve">ЭОМ-5.52</t>
  </si>
  <si>
    <t xml:space="preserve">HL-5.2</t>
  </si>
  <si>
    <t xml:space="preserve">ЭОМ-5.57</t>
  </si>
  <si>
    <t xml:space="preserve">QS-5.1</t>
  </si>
  <si>
    <t xml:space="preserve">ЭОМ-5.58</t>
  </si>
  <si>
    <t xml:space="preserve">HL-5.3</t>
  </si>
  <si>
    <t xml:space="preserve">ЭОМ-6.1</t>
  </si>
  <si>
    <t xml:space="preserve">XD-6.1</t>
  </si>
  <si>
    <t xml:space="preserve">ЭОМ-6.2</t>
  </si>
  <si>
    <t xml:space="preserve">XD-6.2</t>
  </si>
  <si>
    <t xml:space="preserve">ЭОМ-6.3</t>
  </si>
  <si>
    <t xml:space="preserve">XS-6.1,XS-6.2</t>
  </si>
  <si>
    <t xml:space="preserve">ЭОМ-6.4</t>
  </si>
  <si>
    <t xml:space="preserve">XS-6.3,XS-6.4</t>
  </si>
  <si>
    <t xml:space="preserve">ЭОМ-6.5</t>
  </si>
  <si>
    <t xml:space="preserve">XD-6.3</t>
  </si>
  <si>
    <t xml:space="preserve">ЭОМ-6.6</t>
  </si>
  <si>
    <t xml:space="preserve">XS-6.5,XS-6.6</t>
  </si>
  <si>
    <t xml:space="preserve">ЭОМ-6.7</t>
  </si>
  <si>
    <t xml:space="preserve">XS-6.7,XS-6.8</t>
  </si>
  <si>
    <t xml:space="preserve">ЭОМ-6.8</t>
  </si>
  <si>
    <t xml:space="preserve">-</t>
  </si>
  <si>
    <t xml:space="preserve">XS-6.9,XS-6.10</t>
  </si>
  <si>
    <t xml:space="preserve">3 x ПуГВ</t>
  </si>
  <si>
    <t xml:space="preserve">ЭОМ-6.9</t>
  </si>
  <si>
    <t xml:space="preserve">XS-6.11,XS-6.12</t>
  </si>
  <si>
    <t xml:space="preserve">ЭОМ-6.51</t>
  </si>
  <si>
    <t xml:space="preserve">ЭОМ-6.52</t>
  </si>
  <si>
    <t xml:space="preserve">HL-6.1</t>
  </si>
  <si>
    <t xml:space="preserve">ЭОМ-6.53</t>
  </si>
  <si>
    <t xml:space="preserve">HL-6.2</t>
  </si>
  <si>
    <t xml:space="preserve">ЭОМ-6.54</t>
  </si>
  <si>
    <t xml:space="preserve">HL-6.3</t>
  </si>
  <si>
    <t xml:space="preserve">ЭОМ-6.55</t>
  </si>
  <si>
    <t xml:space="preserve">QS-6.4</t>
  </si>
  <si>
    <t xml:space="preserve">ЭОМ-6.56</t>
  </si>
  <si>
    <t xml:space="preserve">ЭОМ-6.57</t>
  </si>
  <si>
    <t xml:space="preserve">QS-6.3</t>
  </si>
  <si>
    <t xml:space="preserve">ЭОМ-6.58</t>
  </si>
  <si>
    <t xml:space="preserve">QS-6.1</t>
  </si>
  <si>
    <t xml:space="preserve">ЭОМ-6.61</t>
  </si>
  <si>
    <t xml:space="preserve">XD-6.4</t>
  </si>
  <si>
    <t xml:space="preserve">ЭОМ-6.62</t>
  </si>
  <si>
    <t xml:space="preserve">QS-6.5</t>
  </si>
  <si>
    <t xml:space="preserve">ЭОМ-6.63</t>
  </si>
  <si>
    <t xml:space="preserve">QS-6.6</t>
  </si>
  <si>
    <t xml:space="preserve">ЭОМ-6.64</t>
  </si>
  <si>
    <t xml:space="preserve">QS-6.7</t>
  </si>
  <si>
    <t xml:space="preserve">ЭОМ-6.65</t>
  </si>
  <si>
    <t xml:space="preserve">HL-6.4</t>
  </si>
  <si>
    <t xml:space="preserve">ЭОМ-6.66</t>
  </si>
  <si>
    <t xml:space="preserve">QS-6.8</t>
  </si>
  <si>
    <t xml:space="preserve">ЭОМ-6.67</t>
  </si>
  <si>
    <t xml:space="preserve">QS-6.9</t>
  </si>
  <si>
    <t xml:space="preserve">--//--</t>
  </si>
  <si>
    <t xml:space="preserve">ЭОМ-6.68</t>
  </si>
  <si>
    <t xml:space="preserve">BGRV-6.1</t>
  </si>
  <si>
    <t xml:space="preserve">ЭОМ-6.69</t>
  </si>
  <si>
    <t xml:space="preserve">BGRV-6.2</t>
  </si>
  <si>
    <t xml:space="preserve">ЭОМ-7.1</t>
  </si>
  <si>
    <t xml:space="preserve">XS-7.1</t>
  </si>
  <si>
    <t xml:space="preserve">ЭОМ-7.2</t>
  </si>
  <si>
    <t xml:space="preserve">XS-7.2</t>
  </si>
  <si>
    <t xml:space="preserve">ЭОМ-7.3</t>
  </si>
  <si>
    <t xml:space="preserve">XS-7.3,XS-7.4</t>
  </si>
  <si>
    <t xml:space="preserve">ЭОМ-7.51</t>
  </si>
  <si>
    <t xml:space="preserve">XD-7.1</t>
  </si>
  <si>
    <t xml:space="preserve">ЭОМ-7.52</t>
  </si>
  <si>
    <t xml:space="preserve">ER-7.1</t>
  </si>
  <si>
    <t xml:space="preserve">HL-7.1</t>
  </si>
  <si>
    <t xml:space="preserve">ЭОМ-7.53</t>
  </si>
  <si>
    <t xml:space="preserve">HL-7.2</t>
  </si>
  <si>
    <t xml:space="preserve">ЭОМ-7.54</t>
  </si>
  <si>
    <t xml:space="preserve">ER-7.2</t>
  </si>
  <si>
    <t xml:space="preserve">HL-7.3</t>
  </si>
  <si>
    <t xml:space="preserve">ЭОМ-8.1</t>
  </si>
  <si>
    <t xml:space="preserve">XS-8.1..XS-8.3</t>
  </si>
  <si>
    <t xml:space="preserve">ЭОМ-8.31</t>
  </si>
  <si>
    <t xml:space="preserve">XF-8.1</t>
  </si>
  <si>
    <t xml:space="preserve">Увлажнитель</t>
  </si>
  <si>
    <t xml:space="preserve">ЭОМ-8.32</t>
  </si>
  <si>
    <t xml:space="preserve">XF-8.2</t>
  </si>
  <si>
    <t xml:space="preserve">Водонагреватель</t>
  </si>
  <si>
    <t xml:space="preserve">ЭОМ-8.33</t>
  </si>
  <si>
    <t xml:space="preserve">ЭОМ-8.51</t>
  </si>
  <si>
    <t xml:space="preserve">XD-8.1</t>
  </si>
  <si>
    <t xml:space="preserve">ЭОМ-8.52</t>
  </si>
  <si>
    <t xml:space="preserve">ER-8.1</t>
  </si>
  <si>
    <t xml:space="preserve">HL-8.1</t>
  </si>
  <si>
    <t xml:space="preserve">ЭОМ-8.53</t>
  </si>
  <si>
    <t xml:space="preserve">HL-8.2</t>
  </si>
  <si>
    <t xml:space="preserve">ЭОМ-8.54</t>
  </si>
  <si>
    <t xml:space="preserve">QS-8.1</t>
  </si>
  <si>
    <t xml:space="preserve">+</t>
  </si>
  <si>
    <t xml:space="preserve">автоматика гигиенического душа</t>
  </si>
  <si>
    <t xml:space="preserve">ЭОМ-9.1</t>
  </si>
  <si>
    <t xml:space="preserve">XS-9.1,XS-9.2</t>
  </si>
  <si>
    <t xml:space="preserve">ЭОМ-9.31</t>
  </si>
  <si>
    <t xml:space="preserve">XF-9.1</t>
  </si>
  <si>
    <t xml:space="preserve">Теплый пол</t>
  </si>
  <si>
    <t xml:space="preserve">ЭОМ-9.51</t>
  </si>
  <si>
    <t xml:space="preserve">HL-9.1</t>
  </si>
  <si>
    <t xml:space="preserve">ЭОМ-9.52</t>
  </si>
  <si>
    <t xml:space="preserve">HL-9.2</t>
  </si>
  <si>
    <t xml:space="preserve">ЭОМ-9.53</t>
  </si>
  <si>
    <t xml:space="preserve">QS-9.1</t>
  </si>
  <si>
    <t xml:space="preserve">ЭОМ-0.1</t>
  </si>
  <si>
    <t xml:space="preserve">ША.2</t>
  </si>
  <si>
    <t xml:space="preserve">ЭОМ-0.2</t>
  </si>
  <si>
    <t xml:space="preserve">ША.4</t>
  </si>
  <si>
    <t xml:space="preserve">ЭОМ-0.3</t>
  </si>
  <si>
    <t xml:space="preserve">ША.5</t>
  </si>
  <si>
    <t xml:space="preserve">ЭОМ-0.4</t>
  </si>
  <si>
    <t xml:space="preserve">KB-1</t>
  </si>
  <si>
    <t xml:space="preserve">ЭОМ-0.5</t>
  </si>
  <si>
    <t xml:space="preserve">HA-1</t>
  </si>
  <si>
    <t xml:space="preserve">ДСУП-1</t>
  </si>
  <si>
    <t xml:space="preserve">КУП</t>
  </si>
  <si>
    <t xml:space="preserve">ПуГВ 1х6</t>
  </si>
  <si>
    <t xml:space="preserve">ДСУП-2</t>
  </si>
  <si>
    <t xml:space="preserve">ХВС</t>
  </si>
  <si>
    <t xml:space="preserve">ПуГВ 1х4</t>
  </si>
  <si>
    <t xml:space="preserve">ДСУП-3</t>
  </si>
  <si>
    <t xml:space="preserve">ГВС</t>
  </si>
  <si>
    <t xml:space="preserve">ДСУП-4</t>
  </si>
  <si>
    <t xml:space="preserve">оГВС</t>
  </si>
  <si>
    <t xml:space="preserve">ДСУП-5</t>
  </si>
  <si>
    <t xml:space="preserve">полотенцесушитель</t>
  </si>
  <si>
    <t xml:space="preserve">ДСУП-6</t>
  </si>
  <si>
    <t xml:space="preserve">ванна</t>
  </si>
  <si>
    <t xml:space="preserve">ДСУП-7</t>
  </si>
  <si>
    <t xml:space="preserve">умывальник</t>
  </si>
  <si>
    <t xml:space="preserve">ДСУП-8</t>
  </si>
  <si>
    <t xml:space="preserve">лоток ЭОМ</t>
  </si>
  <si>
    <t xml:space="preserve">ДСУП-9</t>
  </si>
  <si>
    <t xml:space="preserve">ДСУП-10</t>
  </si>
  <si>
    <t xml:space="preserve">лоток СС</t>
  </si>
  <si>
    <t xml:space="preserve">ДСУП-11</t>
  </si>
  <si>
    <t xml:space="preserve">ДСУП-13</t>
  </si>
  <si>
    <t xml:space="preserve">ДСУП-14</t>
  </si>
  <si>
    <t xml:space="preserve">отвод</t>
  </si>
  <si>
    <t xml:space="preserve">ДСУП-15</t>
  </si>
  <si>
    <t xml:space="preserve">ДСУП-16</t>
  </si>
  <si>
    <t xml:space="preserve">ДСУП-17</t>
  </si>
  <si>
    <t xml:space="preserve">ДСУП-18</t>
  </si>
  <si>
    <t xml:space="preserve">ДСУП-19</t>
  </si>
  <si>
    <t xml:space="preserve">ДСУП-20</t>
  </si>
  <si>
    <t xml:space="preserve">ДСУП-21</t>
  </si>
  <si>
    <t xml:space="preserve">ДСУП-22</t>
  </si>
  <si>
    <t xml:space="preserve">ДСУП-23</t>
  </si>
  <si>
    <t xml:space="preserve">ДСУП-24</t>
  </si>
  <si>
    <t xml:space="preserve">ДСУП-25</t>
  </si>
  <si>
    <t xml:space="preserve">СС-1.1</t>
  </si>
  <si>
    <t xml:space="preserve">ША-6</t>
  </si>
  <si>
    <t xml:space="preserve">XL-1.1</t>
  </si>
  <si>
    <t xml:space="preserve">ParLan U/UTP 4х2х0,52 мм</t>
  </si>
  <si>
    <t xml:space="preserve">5</t>
  </si>
  <si>
    <t xml:space="preserve">СС-1.2</t>
  </si>
  <si>
    <t xml:space="preserve">XL-1.2</t>
  </si>
  <si>
    <t xml:space="preserve">СС-1.3</t>
  </si>
  <si>
    <t xml:space="preserve">XL-1.3</t>
  </si>
  <si>
    <t xml:space="preserve">СС-1.4</t>
  </si>
  <si>
    <t xml:space="preserve">XT-1.1</t>
  </si>
  <si>
    <t xml:space="preserve">РК75-4,9-312А (RG-6)</t>
  </si>
  <si>
    <t xml:space="preserve">СС-1.5</t>
  </si>
  <si>
    <t xml:space="preserve">BA-1.1</t>
  </si>
  <si>
    <t xml:space="preserve">Аудиошнур 40183 2х2,5 кв.мм ГОСТ прозрачный</t>
  </si>
  <si>
    <t xml:space="preserve">СС-1.6</t>
  </si>
  <si>
    <t xml:space="preserve">BA-1.2</t>
  </si>
  <si>
    <t xml:space="preserve">СС-2.1</t>
  </si>
  <si>
    <t xml:space="preserve">XL-2.1</t>
  </si>
  <si>
    <t xml:space="preserve">СС-2.2</t>
  </si>
  <si>
    <t xml:space="preserve">XL-2.2</t>
  </si>
  <si>
    <t xml:space="preserve">СС-3.1</t>
  </si>
  <si>
    <t xml:space="preserve">XL-3.1</t>
  </si>
  <si>
    <t xml:space="preserve">СС-3.2</t>
  </si>
  <si>
    <t xml:space="preserve">XL-3.2</t>
  </si>
  <si>
    <t xml:space="preserve">СС-3.3</t>
  </si>
  <si>
    <t xml:space="preserve">XL-3.3</t>
  </si>
  <si>
    <t xml:space="preserve">СС-3.4</t>
  </si>
  <si>
    <t xml:space="preserve">XL-3.4</t>
  </si>
  <si>
    <t xml:space="preserve">СС-3.5</t>
  </si>
  <si>
    <t xml:space="preserve">XT-3.1</t>
  </si>
  <si>
    <t xml:space="preserve">СС-3.6</t>
  </si>
  <si>
    <t xml:space="preserve">BA-3.1</t>
  </si>
  <si>
    <t xml:space="preserve">СС-3.7</t>
  </si>
  <si>
    <t xml:space="preserve">BA-3.2</t>
  </si>
  <si>
    <t xml:space="preserve">СС-4.1</t>
  </si>
  <si>
    <t xml:space="preserve">XL-4.1</t>
  </si>
  <si>
    <t xml:space="preserve">СС-4.2</t>
  </si>
  <si>
    <t xml:space="preserve">XL-4.2</t>
  </si>
  <si>
    <t xml:space="preserve">СС-4.3</t>
  </si>
  <si>
    <t xml:space="preserve">XL-4.3</t>
  </si>
  <si>
    <t xml:space="preserve">СС-4.4</t>
  </si>
  <si>
    <t xml:space="preserve">XL-4.4</t>
  </si>
  <si>
    <t xml:space="preserve">СС-4.5</t>
  </si>
  <si>
    <t xml:space="preserve">XL-4.5</t>
  </si>
  <si>
    <t xml:space="preserve">СС-4.6</t>
  </si>
  <si>
    <t xml:space="preserve">BA-4.1</t>
  </si>
  <si>
    <t xml:space="preserve">СС-4.7</t>
  </si>
  <si>
    <t xml:space="preserve">BA-4.2</t>
  </si>
  <si>
    <t xml:space="preserve">СС-5.1</t>
  </si>
  <si>
    <t xml:space="preserve">XL-5.1</t>
  </si>
  <si>
    <t xml:space="preserve">СС-5.2</t>
  </si>
  <si>
    <t xml:space="preserve">XT-5.1</t>
  </si>
  <si>
    <t xml:space="preserve">СС-5.3</t>
  </si>
  <si>
    <t xml:space="preserve">BA-5.1</t>
  </si>
  <si>
    <t xml:space="preserve">СС-5.4</t>
  </si>
  <si>
    <t xml:space="preserve">BA-5.2</t>
  </si>
  <si>
    <t xml:space="preserve">СС-6.1</t>
  </si>
  <si>
    <t xml:space="preserve">MON-0</t>
  </si>
  <si>
    <t xml:space="preserve">СС-6.2</t>
  </si>
  <si>
    <t xml:space="preserve">СС-6.3</t>
  </si>
  <si>
    <t xml:space="preserve">V-0</t>
  </si>
  <si>
    <t xml:space="preserve">СС-6.4</t>
  </si>
  <si>
    <t xml:space="preserve">СС-6.5</t>
  </si>
  <si>
    <t xml:space="preserve">KB-2</t>
  </si>
  <si>
    <t xml:space="preserve">КСПВ 2х0,50 мм</t>
  </si>
  <si>
    <t xml:space="preserve">СС-7.1</t>
  </si>
  <si>
    <t xml:space="preserve">BA-7.1</t>
  </si>
  <si>
    <t xml:space="preserve">СС-8.1</t>
  </si>
  <si>
    <t xml:space="preserve">BA-8.1</t>
  </si>
  <si>
    <t xml:space="preserve">СС-0.1</t>
  </si>
  <si>
    <t xml:space="preserve">СС-0.2</t>
  </si>
  <si>
    <t xml:space="preserve">ParLan U/UTP 2х2х0,52 мм</t>
  </si>
  <si>
    <t xml:space="preserve">СС-0.3</t>
  </si>
  <si>
    <t xml:space="preserve">AT-2</t>
  </si>
  <si>
    <t xml:space="preserve">СС-0.4</t>
  </si>
  <si>
    <t xml:space="preserve">СС-0.5</t>
  </si>
  <si>
    <t xml:space="preserve">AT-1</t>
  </si>
  <si>
    <t xml:space="preserve">СС-0.6</t>
  </si>
  <si>
    <t xml:space="preserve">СС-0.7</t>
  </si>
  <si>
    <t xml:space="preserve">СС-0.8</t>
  </si>
  <si>
    <t xml:space="preserve">СС-0.9</t>
  </si>
  <si>
    <t xml:space="preserve">AT-3</t>
  </si>
  <si>
    <t xml:space="preserve">СС-0.10</t>
  </si>
  <si>
    <t xml:space="preserve">СС-0.11</t>
  </si>
  <si>
    <t xml:space="preserve">AT-9</t>
  </si>
  <si>
    <t xml:space="preserve">СС-0.12</t>
  </si>
  <si>
    <t xml:space="preserve">СС-0.13</t>
  </si>
  <si>
    <t xml:space="preserve">СС-0.14</t>
  </si>
  <si>
    <t xml:space="preserve">СС-0.15</t>
  </si>
  <si>
    <t xml:space="preserve">AT-6</t>
  </si>
  <si>
    <t xml:space="preserve">СС-0.16</t>
  </si>
  <si>
    <t xml:space="preserve">СС-0.17</t>
  </si>
  <si>
    <t xml:space="preserve">СС-0.18</t>
  </si>
  <si>
    <t xml:space="preserve">СС-0.19</t>
  </si>
  <si>
    <t xml:space="preserve">AT-4</t>
  </si>
  <si>
    <t xml:space="preserve">СС-0.20</t>
  </si>
  <si>
    <t xml:space="preserve">СС-0.21</t>
  </si>
  <si>
    <t xml:space="preserve">AT-5</t>
  </si>
  <si>
    <t xml:space="preserve">СС-0.22</t>
  </si>
  <si>
    <t xml:space="preserve">СС-0.31</t>
  </si>
  <si>
    <t xml:space="preserve">ША-4</t>
  </si>
  <si>
    <t xml:space="preserve">СС-0.32</t>
  </si>
  <si>
    <t xml:space="preserve">ША-2</t>
  </si>
  <si>
    <t xml:space="preserve">СС-0.33</t>
  </si>
  <si>
    <t xml:space="preserve">ША-5</t>
  </si>
  <si>
    <t xml:space="preserve">СС-1.21</t>
  </si>
  <si>
    <t xml:space="preserve">MW-1</t>
  </si>
  <si>
    <t xml:space="preserve">СС-1.22</t>
  </si>
  <si>
    <t xml:space="preserve">BG-1</t>
  </si>
  <si>
    <t xml:space="preserve">СС-1.23</t>
  </si>
  <si>
    <t xml:space="preserve">BHT-1</t>
  </si>
  <si>
    <t xml:space="preserve">СС-1.24</t>
  </si>
  <si>
    <t xml:space="preserve">СС-1.25</t>
  </si>
  <si>
    <t xml:space="preserve">BT-1.2</t>
  </si>
  <si>
    <t xml:space="preserve">СС-1.26</t>
  </si>
  <si>
    <t xml:space="preserve">BT-1.1</t>
  </si>
  <si>
    <t xml:space="preserve">СС-1.27</t>
  </si>
  <si>
    <t xml:space="preserve">RP-1.1</t>
  </si>
  <si>
    <t xml:space="preserve">СС-1.28</t>
  </si>
  <si>
    <t xml:space="preserve">вентилятор</t>
  </si>
  <si>
    <t xml:space="preserve">СС-2.21</t>
  </si>
  <si>
    <t xml:space="preserve">M-2.1</t>
  </si>
  <si>
    <t xml:space="preserve">СС-2.22</t>
  </si>
  <si>
    <t xml:space="preserve">СС-2.23</t>
  </si>
  <si>
    <t xml:space="preserve">M-2.2</t>
  </si>
  <si>
    <t xml:space="preserve">СС-2.24</t>
  </si>
  <si>
    <t xml:space="preserve">СС-2.25</t>
  </si>
  <si>
    <t xml:space="preserve">M-2.3</t>
  </si>
  <si>
    <t xml:space="preserve">СС-2.26</t>
  </si>
  <si>
    <t xml:space="preserve">СС-2.27</t>
  </si>
  <si>
    <t xml:space="preserve">RP-2.1</t>
  </si>
  <si>
    <t xml:space="preserve">СС-2.28</t>
  </si>
  <si>
    <t xml:space="preserve">RP-2.2</t>
  </si>
  <si>
    <t xml:space="preserve">СС-2.29</t>
  </si>
  <si>
    <t xml:space="preserve">YK-2</t>
  </si>
  <si>
    <t xml:space="preserve">штатный</t>
  </si>
  <si>
    <t xml:space="preserve">СС-2.30</t>
  </si>
  <si>
    <t xml:space="preserve">КВВГнг(А)-LS 5х0,75</t>
  </si>
  <si>
    <t xml:space="preserve">СС-2.31</t>
  </si>
  <si>
    <t xml:space="preserve">BT-2.1</t>
  </si>
  <si>
    <t xml:space="preserve">СС-2.32</t>
  </si>
  <si>
    <t xml:space="preserve">кондиционер</t>
  </si>
  <si>
    <t xml:space="preserve">СС-3.21</t>
  </si>
  <si>
    <t xml:space="preserve">RP-3.1</t>
  </si>
  <si>
    <t xml:space="preserve">СС-3.22</t>
  </si>
  <si>
    <t xml:space="preserve">M-3.1</t>
  </si>
  <si>
    <t xml:space="preserve">СС-3.23</t>
  </si>
  <si>
    <t xml:space="preserve">СС-3.24</t>
  </si>
  <si>
    <t xml:space="preserve">MW-3</t>
  </si>
  <si>
    <t xml:space="preserve">СС-3.25</t>
  </si>
  <si>
    <t xml:space="preserve">BG-3</t>
  </si>
  <si>
    <t xml:space="preserve">СС-3.26</t>
  </si>
  <si>
    <t xml:space="preserve">BHT-3</t>
  </si>
  <si>
    <t xml:space="preserve">СС-4.21</t>
  </si>
  <si>
    <t xml:space="preserve">MW-4</t>
  </si>
  <si>
    <t xml:space="preserve">СС-4.22</t>
  </si>
  <si>
    <t xml:space="preserve">BG-4</t>
  </si>
  <si>
    <t xml:space="preserve">СС-4.23</t>
  </si>
  <si>
    <t xml:space="preserve">BHT-4</t>
  </si>
  <si>
    <t xml:space="preserve">СС-4.24</t>
  </si>
  <si>
    <t xml:space="preserve">M-4.1</t>
  </si>
  <si>
    <t xml:space="preserve">СС-4.25</t>
  </si>
  <si>
    <t xml:space="preserve">СС-4.26</t>
  </si>
  <si>
    <t xml:space="preserve">RP-4.1</t>
  </si>
  <si>
    <t xml:space="preserve">СС-5.21</t>
  </si>
  <si>
    <t xml:space="preserve">M-5.1</t>
  </si>
  <si>
    <t xml:space="preserve">СС-5.22</t>
  </si>
  <si>
    <t xml:space="preserve">СС-5.23</t>
  </si>
  <si>
    <t xml:space="preserve">RP-5.1</t>
  </si>
  <si>
    <t xml:space="preserve">СС-5.24</t>
  </si>
  <si>
    <t xml:space="preserve">MW-5</t>
  </si>
  <si>
    <t xml:space="preserve">СС-5.25</t>
  </si>
  <si>
    <t xml:space="preserve">BG-5</t>
  </si>
  <si>
    <t xml:space="preserve">СС-5.26</t>
  </si>
  <si>
    <t xml:space="preserve">BHT-5</t>
  </si>
  <si>
    <t xml:space="preserve">СС-6.21</t>
  </si>
  <si>
    <t xml:space="preserve">M-6.1</t>
  </si>
  <si>
    <t xml:space="preserve">СС-6.22</t>
  </si>
  <si>
    <t xml:space="preserve">СС-6.23</t>
  </si>
  <si>
    <t xml:space="preserve">BHT-6</t>
  </si>
  <si>
    <t xml:space="preserve">СС-6.24</t>
  </si>
  <si>
    <t xml:space="preserve">BT-6.1</t>
  </si>
  <si>
    <t xml:space="preserve">СС-7.21</t>
  </si>
  <si>
    <t xml:space="preserve">M-7.1</t>
  </si>
  <si>
    <t xml:space="preserve">СС-7.22</t>
  </si>
  <si>
    <t xml:space="preserve">СС-7.23</t>
  </si>
  <si>
    <t xml:space="preserve">BHT-7</t>
  </si>
  <si>
    <t xml:space="preserve">СС-8.21</t>
  </si>
  <si>
    <t xml:space="preserve">M-8.1</t>
  </si>
  <si>
    <t xml:space="preserve">СС-8.22</t>
  </si>
  <si>
    <t xml:space="preserve">СС-8.23</t>
  </si>
  <si>
    <t xml:space="preserve">BHT-8</t>
  </si>
  <si>
    <t xml:space="preserve">СС-9.21</t>
  </si>
  <si>
    <t xml:space="preserve">BHT-9</t>
  </si>
  <si>
    <t xml:space="preserve">СС-9.22</t>
  </si>
  <si>
    <t xml:space="preserve">BT-9</t>
  </si>
  <si>
    <t xml:space="preserve">СС-1.41</t>
  </si>
  <si>
    <t xml:space="preserve">M-1.1</t>
  </si>
  <si>
    <t xml:space="preserve">СС-1.42</t>
  </si>
  <si>
    <t xml:space="preserve">BR-1.1</t>
  </si>
  <si>
    <t xml:space="preserve">СС-1.43</t>
  </si>
  <si>
    <t xml:space="preserve">СС-3.41</t>
  </si>
  <si>
    <t xml:space="preserve">M-3.2</t>
  </si>
  <si>
    <t xml:space="preserve">СС-3.42</t>
  </si>
  <si>
    <t xml:space="preserve">BR-3.1</t>
  </si>
  <si>
    <t xml:space="preserve">СС-3.43</t>
  </si>
  <si>
    <t xml:space="preserve">СС-3.44</t>
  </si>
  <si>
    <t xml:space="preserve">M-3.3</t>
  </si>
  <si>
    <t xml:space="preserve">СС-3.45</t>
  </si>
  <si>
    <t xml:space="preserve">BR-3.2</t>
  </si>
  <si>
    <t xml:space="preserve">СС-3.46</t>
  </si>
  <si>
    <t xml:space="preserve">СС-3.47</t>
  </si>
  <si>
    <t xml:space="preserve">M-3.4</t>
  </si>
  <si>
    <t xml:space="preserve">СС-3.48</t>
  </si>
  <si>
    <t xml:space="preserve">BR-3.3</t>
  </si>
  <si>
    <t xml:space="preserve">СС-3.49</t>
  </si>
  <si>
    <t xml:space="preserve">СС-4.41</t>
  </si>
  <si>
    <t xml:space="preserve">M-4.2</t>
  </si>
  <si>
    <t xml:space="preserve">СС-4.42</t>
  </si>
  <si>
    <t xml:space="preserve">BR-4.1</t>
  </si>
  <si>
    <t xml:space="preserve">СС-4.43</t>
  </si>
  <si>
    <t xml:space="preserve">СС-5.41</t>
  </si>
  <si>
    <t xml:space="preserve">M-5.2</t>
  </si>
  <si>
    <t xml:space="preserve">СС-5.42</t>
  </si>
  <si>
    <t xml:space="preserve">BR-5.1</t>
  </si>
  <si>
    <t xml:space="preserve">СС-5.43</t>
  </si>
  <si>
    <t xml:space="preserve">СС-5.44</t>
  </si>
  <si>
    <t xml:space="preserve">BR-5.2</t>
  </si>
  <si>
    <t xml:space="preserve">СС-0.101</t>
  </si>
  <si>
    <t xml:space="preserve">BW-5</t>
  </si>
  <si>
    <t xml:space="preserve">СС-0.102</t>
  </si>
  <si>
    <t xml:space="preserve">ARKW-1</t>
  </si>
  <si>
    <t xml:space="preserve">СС-0.103</t>
  </si>
  <si>
    <t xml:space="preserve">BW-7</t>
  </si>
  <si>
    <t xml:space="preserve">СС-0.104</t>
  </si>
  <si>
    <t xml:space="preserve">СС-0.105</t>
  </si>
  <si>
    <t xml:space="preserve">BW-8</t>
  </si>
  <si>
    <t xml:space="preserve">СС-0.106</t>
  </si>
  <si>
    <t xml:space="preserve">СС-0.107</t>
  </si>
  <si>
    <t xml:space="preserve">XD-8.2</t>
  </si>
  <si>
    <t xml:space="preserve">СС-0.108</t>
  </si>
  <si>
    <t xml:space="preserve">BR-8.1</t>
  </si>
  <si>
    <t xml:space="preserve">СС-0.109</t>
  </si>
  <si>
    <t xml:space="preserve">BR-8.2</t>
  </si>
  <si>
    <t xml:space="preserve">СС-0.110</t>
  </si>
  <si>
    <t xml:space="preserve">BR-8.3</t>
  </si>
  <si>
    <t xml:space="preserve">СС-0.111</t>
  </si>
  <si>
    <t xml:space="preserve">СС-0.112</t>
  </si>
  <si>
    <t xml:space="preserve">ПС-0.1</t>
  </si>
  <si>
    <t xml:space="preserve">ARK-1</t>
  </si>
  <si>
    <t xml:space="preserve">BTH-1</t>
  </si>
  <si>
    <t xml:space="preserve">КПСнг(А)-FRLS 1x2x0,5 мм</t>
  </si>
  <si>
    <t xml:space="preserve">ПС-0.2</t>
  </si>
  <si>
    <t xml:space="preserve">BTH-2</t>
  </si>
  <si>
    <t xml:space="preserve">ПС-0.3</t>
  </si>
  <si>
    <t xml:space="preserve">BTH-3</t>
  </si>
  <si>
    <t xml:space="preserve">ПС-0.4</t>
  </si>
  <si>
    <t xml:space="preserve">BTH-4</t>
  </si>
  <si>
    <t xml:space="preserve">ПС-0.5</t>
  </si>
  <si>
    <t xml:space="preserve">BTH-5</t>
  </si>
  <si>
    <t xml:space="preserve">ПС-0.6</t>
  </si>
  <si>
    <t xml:space="preserve">BTH-6</t>
  </si>
  <si>
    <t xml:space="preserve">ПС-0.7</t>
  </si>
  <si>
    <t xml:space="preserve">BTAR-1</t>
  </si>
  <si>
    <t xml:space="preserve">BTH-7</t>
  </si>
  <si>
    <t xml:space="preserve">ПС-0.8</t>
  </si>
  <si>
    <t xml:space="preserve">BTH-8</t>
  </si>
  <si>
    <t xml:space="preserve">ПС-0.9</t>
  </si>
  <si>
    <t xml:space="preserve">BTH-9</t>
  </si>
  <si>
    <t xml:space="preserve">ПС-0.10</t>
  </si>
  <si>
    <t xml:space="preserve">BTAR-3</t>
  </si>
  <si>
    <t xml:space="preserve">ПС-0.11</t>
  </si>
  <si>
    <t xml:space="preserve">ПС-0.12</t>
  </si>
  <si>
    <t xml:space="preserve">BTK-3</t>
  </si>
  <si>
    <t xml:space="preserve">ПС-0.13</t>
  </si>
  <si>
    <t xml:space="preserve">BTAR-2</t>
  </si>
  <si>
    <t xml:space="preserve">ПС-0.14</t>
  </si>
  <si>
    <t xml:space="preserve">BTK-4</t>
  </si>
  <si>
    <t xml:space="preserve">ПС-0.15</t>
  </si>
  <si>
    <t xml:space="preserve">ПС-0.16</t>
  </si>
  <si>
    <t xml:space="preserve">BTK-5</t>
  </si>
  <si>
    <t xml:space="preserve">ТС-1.1</t>
  </si>
  <si>
    <t xml:space="preserve">BGB-1.1</t>
  </si>
  <si>
    <t xml:space="preserve">ТС-1.2</t>
  </si>
  <si>
    <t xml:space="preserve">BGB-1.2</t>
  </si>
  <si>
    <t xml:space="preserve">ТС-1.3</t>
  </si>
  <si>
    <t xml:space="preserve">BGB-1.3</t>
  </si>
  <si>
    <t xml:space="preserve">ТС-1.4</t>
  </si>
  <si>
    <t xml:space="preserve">BGB-1.4</t>
  </si>
  <si>
    <t xml:space="preserve">ТС-1.5</t>
  </si>
  <si>
    <t xml:space="preserve">BGB-1.5</t>
  </si>
  <si>
    <t xml:space="preserve">ТС-1.6</t>
  </si>
  <si>
    <t xml:space="preserve">BL-1</t>
  </si>
  <si>
    <t xml:space="preserve">ТС-2.1</t>
  </si>
  <si>
    <t xml:space="preserve">BGB-2.1</t>
  </si>
  <si>
    <t xml:space="preserve">ТС-3.1</t>
  </si>
  <si>
    <t xml:space="preserve">BGB-3.1</t>
  </si>
  <si>
    <t xml:space="preserve">ТС-3.2</t>
  </si>
  <si>
    <t xml:space="preserve">BGB-3.2</t>
  </si>
  <si>
    <t xml:space="preserve">ТС-3.3</t>
  </si>
  <si>
    <t xml:space="preserve">BL-3</t>
  </si>
  <si>
    <t xml:space="preserve">ТС-3.4</t>
  </si>
  <si>
    <t xml:space="preserve">BGB-3.3</t>
  </si>
  <si>
    <t xml:space="preserve">ТС-4.1</t>
  </si>
  <si>
    <t xml:space="preserve">BGB-4.1</t>
  </si>
  <si>
    <t xml:space="preserve">ТС-4.2</t>
  </si>
  <si>
    <t xml:space="preserve">BGB-4.2</t>
  </si>
  <si>
    <t xml:space="preserve">ТС-4.3</t>
  </si>
  <si>
    <t xml:space="preserve">BGB-4.3</t>
  </si>
  <si>
    <t xml:space="preserve">ТС-4.4</t>
  </si>
  <si>
    <t xml:space="preserve">BGB-4.4</t>
  </si>
  <si>
    <t xml:space="preserve">ТС-4.5</t>
  </si>
  <si>
    <t xml:space="preserve">BL-4</t>
  </si>
  <si>
    <t xml:space="preserve">ТС-4.6</t>
  </si>
  <si>
    <t xml:space="preserve">BGB-4.5</t>
  </si>
  <si>
    <t xml:space="preserve">ТС-5.1</t>
  </si>
  <si>
    <t xml:space="preserve">BGB-5.1</t>
  </si>
  <si>
    <t xml:space="preserve">ТС-5.2</t>
  </si>
  <si>
    <t xml:space="preserve">BGB-5.2</t>
  </si>
  <si>
    <t xml:space="preserve">ТС-5.3</t>
  </si>
  <si>
    <t xml:space="preserve">BGB-5.3</t>
  </si>
  <si>
    <t xml:space="preserve">ТС-5.4</t>
  </si>
  <si>
    <t xml:space="preserve">BGB-5.4</t>
  </si>
  <si>
    <t xml:space="preserve">ТС-5.5</t>
  </si>
  <si>
    <t xml:space="preserve">BL-5</t>
  </si>
  <si>
    <t xml:space="preserve">ТС-5.6</t>
  </si>
  <si>
    <t xml:space="preserve">BGB-5.5</t>
  </si>
  <si>
    <t xml:space="preserve">ТС-6.1</t>
  </si>
  <si>
    <t xml:space="preserve">BGB-6.1</t>
  </si>
  <si>
    <t xml:space="preserve">ТС-6.2</t>
  </si>
  <si>
    <t xml:space="preserve">BGB-6.2</t>
  </si>
  <si>
    <t xml:space="preserve">ТС-7.1</t>
  </si>
  <si>
    <t xml:space="preserve">BGB-7.1</t>
  </si>
  <si>
    <t xml:space="preserve">ТС-7.2</t>
  </si>
  <si>
    <t xml:space="preserve">BIGL-7</t>
  </si>
  <si>
    <t xml:space="preserve">ТС-8.1</t>
  </si>
  <si>
    <t xml:space="preserve">BGB-8.1</t>
  </si>
  <si>
    <t xml:space="preserve">ТС-8.2</t>
  </si>
  <si>
    <t xml:space="preserve">BIGL-8</t>
  </si>
  <si>
    <t xml:space="preserve">ТС-9.1</t>
  </si>
  <si>
    <t xml:space="preserve">BGB-9.1</t>
  </si>
  <si>
    <t xml:space="preserve">ТС-9.2</t>
  </si>
  <si>
    <t xml:space="preserve">BGB-9.2</t>
  </si>
  <si>
    <t xml:space="preserve">ТС-9.3</t>
  </si>
  <si>
    <t xml:space="preserve">BGB-9.3</t>
  </si>
  <si>
    <t xml:space="preserve">Наим.</t>
  </si>
  <si>
    <t xml:space="preserve">Магистраль</t>
  </si>
  <si>
    <t xml:space="preserve">X1</t>
  </si>
  <si>
    <t xml:space="preserve">Q1</t>
  </si>
  <si>
    <t xml:space="preserve">ПУГВ 1х10 бел.</t>
  </si>
  <si>
    <t xml:space="preserve">X2</t>
  </si>
  <si>
    <t xml:space="preserve">ПУГВ 1х10 гол.</t>
  </si>
  <si>
    <t xml:space="preserve">VA1</t>
  </si>
  <si>
    <t xml:space="preserve">0,75 кор.</t>
  </si>
  <si>
    <t xml:space="preserve">0,75 гол.</t>
  </si>
  <si>
    <t xml:space="preserve">VA1(I+)</t>
  </si>
  <si>
    <t xml:space="preserve">T1(1)</t>
  </si>
  <si>
    <t xml:space="preserve">ПУГВ 1х2,5 ч.</t>
  </si>
  <si>
    <t xml:space="preserve">VA1(I-)</t>
  </si>
  <si>
    <t xml:space="preserve">T1(2)</t>
  </si>
  <si>
    <t xml:space="preserve">ПУГВ 1х2,5 б.</t>
  </si>
  <si>
    <t xml:space="preserve">земля</t>
  </si>
  <si>
    <t xml:space="preserve">ПУГВ 1х2,5 ж/з.</t>
  </si>
  <si>
    <t xml:space="preserve">UZM1</t>
  </si>
  <si>
    <t xml:space="preserve">ПУГВ 1х2,5 гол.</t>
  </si>
  <si>
    <t xml:space="preserve">X94</t>
  </si>
  <si>
    <t xml:space="preserve">X95</t>
  </si>
  <si>
    <t xml:space="preserve">QD1</t>
  </si>
  <si>
    <t xml:space="preserve">QD6</t>
  </si>
  <si>
    <t xml:space="preserve">QD7</t>
  </si>
  <si>
    <t xml:space="preserve">Q2</t>
  </si>
  <si>
    <t xml:space="preserve">QD12</t>
  </si>
  <si>
    <t xml:space="preserve">QD18</t>
  </si>
  <si>
    <t xml:space="preserve">QF15</t>
  </si>
  <si>
    <t xml:space="preserve">ПУГВ 1х2,5 бел.</t>
  </si>
  <si>
    <t xml:space="preserve">ПС</t>
  </si>
  <si>
    <t xml:space="preserve">X3</t>
  </si>
  <si>
    <t xml:space="preserve">X92</t>
  </si>
  <si>
    <t xml:space="preserve">ПУГВ 1х10 ж/з.</t>
  </si>
  <si>
    <t xml:space="preserve">UPS1</t>
  </si>
  <si>
    <t xml:space="preserve">X96</t>
  </si>
  <si>
    <t xml:space="preserve">Разводка</t>
  </si>
  <si>
    <t xml:space="preserve">QF1</t>
  </si>
  <si>
    <t xml:space="preserve">QF2</t>
  </si>
  <si>
    <t xml:space="preserve">QF3</t>
  </si>
  <si>
    <t xml:space="preserve">X4</t>
  </si>
  <si>
    <t xml:space="preserve">X25</t>
  </si>
  <si>
    <t xml:space="preserve">X26</t>
  </si>
  <si>
    <t xml:space="preserve">X27</t>
  </si>
  <si>
    <t xml:space="preserve">QD2</t>
  </si>
  <si>
    <t xml:space="preserve">QF4</t>
  </si>
  <si>
    <t xml:space="preserve">QD3</t>
  </si>
  <si>
    <t xml:space="preserve">QF5</t>
  </si>
  <si>
    <t xml:space="preserve">QF6</t>
  </si>
  <si>
    <t xml:space="preserve">X5</t>
  </si>
  <si>
    <t xml:space="preserve">X28</t>
  </si>
  <si>
    <t xml:space="preserve">X29</t>
  </si>
  <si>
    <t xml:space="preserve">X30</t>
  </si>
  <si>
    <t xml:space="preserve">QD4</t>
  </si>
  <si>
    <t xml:space="preserve">QF7</t>
  </si>
  <si>
    <t xml:space="preserve">X31</t>
  </si>
  <si>
    <t xml:space="preserve">QD5</t>
  </si>
  <si>
    <t xml:space="preserve">QF8</t>
  </si>
  <si>
    <t xml:space="preserve">ПУГВ 1х6 бел.</t>
  </si>
  <si>
    <t xml:space="preserve">QF9</t>
  </si>
  <si>
    <t xml:space="preserve">ПУГВ 1х4 бел.</t>
  </si>
  <si>
    <t xml:space="preserve">X32</t>
  </si>
  <si>
    <t xml:space="preserve">ПУГВ 1х6 гол.</t>
  </si>
  <si>
    <t xml:space="preserve">X33</t>
  </si>
  <si>
    <t xml:space="preserve">ПУГВ 1х4 гол.</t>
  </si>
  <si>
    <t xml:space="preserve">QF10</t>
  </si>
  <si>
    <t xml:space="preserve">X34</t>
  </si>
  <si>
    <t xml:space="preserve">QF11</t>
  </si>
  <si>
    <t xml:space="preserve">X35</t>
  </si>
  <si>
    <t xml:space="preserve">QD8</t>
  </si>
  <si>
    <t xml:space="preserve">QF12</t>
  </si>
  <si>
    <t xml:space="preserve">X36</t>
  </si>
  <si>
    <t xml:space="preserve">QD9</t>
  </si>
  <si>
    <t xml:space="preserve">QF13</t>
  </si>
  <si>
    <t xml:space="preserve">X37</t>
  </si>
  <si>
    <t xml:space="preserve">QD10</t>
  </si>
  <si>
    <t xml:space="preserve">QF14</t>
  </si>
  <si>
    <t xml:space="preserve">X38</t>
  </si>
  <si>
    <t xml:space="preserve">QD11</t>
  </si>
  <si>
    <t xml:space="preserve">QF16</t>
  </si>
  <si>
    <t xml:space="preserve">QF17</t>
  </si>
  <si>
    <t xml:space="preserve">X6</t>
  </si>
  <si>
    <t xml:space="preserve">X7</t>
  </si>
  <si>
    <t xml:space="preserve">K18(1)</t>
  </si>
  <si>
    <t xml:space="preserve">X39</t>
  </si>
  <si>
    <t xml:space="preserve">X41</t>
  </si>
  <si>
    <t xml:space="preserve">X42</t>
  </si>
  <si>
    <t xml:space="preserve">K18(2)</t>
  </si>
  <si>
    <t xml:space="preserve">K18(3)</t>
  </si>
  <si>
    <t xml:space="preserve">QF18</t>
  </si>
  <si>
    <t xml:space="preserve">X43</t>
  </si>
  <si>
    <t xml:space="preserve">QD13</t>
  </si>
  <si>
    <t xml:space="preserve">QF19</t>
  </si>
  <si>
    <t xml:space="preserve">QD14</t>
  </si>
  <si>
    <t xml:space="preserve">QF20</t>
  </si>
  <si>
    <t xml:space="preserve">QF21</t>
  </si>
  <si>
    <t xml:space="preserve">X9</t>
  </si>
  <si>
    <t xml:space="preserve">X8</t>
  </si>
  <si>
    <t xml:space="preserve">X10</t>
  </si>
  <si>
    <t xml:space="preserve">X45</t>
  </si>
  <si>
    <t xml:space="preserve">X46</t>
  </si>
  <si>
    <t xml:space="preserve">X47</t>
  </si>
  <si>
    <t xml:space="preserve">ER1</t>
  </si>
  <si>
    <t xml:space="preserve">X48</t>
  </si>
  <si>
    <t xml:space="preserve">X49</t>
  </si>
  <si>
    <t xml:space="preserve">X50</t>
  </si>
  <si>
    <t xml:space="preserve">QD15</t>
  </si>
  <si>
    <t xml:space="preserve">QF22</t>
  </si>
  <si>
    <t xml:space="preserve">QF25</t>
  </si>
  <si>
    <t xml:space="preserve">X18</t>
  </si>
  <si>
    <t xml:space="preserve">2 х ПУГВ 1х2,5 гол.</t>
  </si>
  <si>
    <t xml:space="preserve">QF23</t>
  </si>
  <si>
    <t xml:space="preserve">X19</t>
  </si>
  <si>
    <t xml:space="preserve">QF24</t>
  </si>
  <si>
    <t xml:space="preserve">X20</t>
  </si>
  <si>
    <t xml:space="preserve">X21</t>
  </si>
  <si>
    <t xml:space="preserve">QF27</t>
  </si>
  <si>
    <t xml:space="preserve">K14.2(2)</t>
  </si>
  <si>
    <t xml:space="preserve">K14.2(1)</t>
  </si>
  <si>
    <t xml:space="preserve">X22</t>
  </si>
  <si>
    <t xml:space="preserve">K4.2(2)</t>
  </si>
  <si>
    <t xml:space="preserve">K4.2(1)</t>
  </si>
  <si>
    <t xml:space="preserve">X72</t>
  </si>
  <si>
    <t xml:space="preserve">K5.2(2)</t>
  </si>
  <si>
    <t xml:space="preserve">K5.2(1)</t>
  </si>
  <si>
    <t xml:space="preserve">X73</t>
  </si>
  <si>
    <t xml:space="preserve">K5.3(4)</t>
  </si>
  <si>
    <t xml:space="preserve">K5.3(3)</t>
  </si>
  <si>
    <t xml:space="preserve">X74</t>
  </si>
  <si>
    <t xml:space="preserve">K6.2(2)</t>
  </si>
  <si>
    <t xml:space="preserve">K6.2(1)</t>
  </si>
  <si>
    <t xml:space="preserve">X75</t>
  </si>
  <si>
    <t xml:space="preserve">K7.2(2)</t>
  </si>
  <si>
    <t xml:space="preserve">K7.2(1)</t>
  </si>
  <si>
    <t xml:space="preserve">X76</t>
  </si>
  <si>
    <t xml:space="preserve">K8.2(2)</t>
  </si>
  <si>
    <t xml:space="preserve">K8.2(1)</t>
  </si>
  <si>
    <t xml:space="preserve">X77</t>
  </si>
  <si>
    <t xml:space="preserve">K9.2(2)</t>
  </si>
  <si>
    <t xml:space="preserve">K9.2(1)</t>
  </si>
  <si>
    <t xml:space="preserve">X78</t>
  </si>
  <si>
    <t xml:space="preserve">K9.3(4)</t>
  </si>
  <si>
    <t xml:space="preserve">K9.3(3)</t>
  </si>
  <si>
    <t xml:space="preserve">X79</t>
  </si>
  <si>
    <t xml:space="preserve">K10.2(2)</t>
  </si>
  <si>
    <t xml:space="preserve">K10.2(1)</t>
  </si>
  <si>
    <t xml:space="preserve">X80</t>
  </si>
  <si>
    <t xml:space="preserve">K11.2(2)</t>
  </si>
  <si>
    <t xml:space="preserve">K11.2(1)</t>
  </si>
  <si>
    <t xml:space="preserve">X81</t>
  </si>
  <si>
    <t xml:space="preserve">K12.2(2)</t>
  </si>
  <si>
    <t xml:space="preserve">K12.2(1)</t>
  </si>
  <si>
    <t xml:space="preserve">X82</t>
  </si>
  <si>
    <t xml:space="preserve">QF26</t>
  </si>
  <si>
    <t xml:space="preserve">K13.2(2)</t>
  </si>
  <si>
    <t xml:space="preserve">K13.2(1)</t>
  </si>
  <si>
    <t xml:space="preserve">X83</t>
  </si>
  <si>
    <t xml:space="preserve">K13.3(4)</t>
  </si>
  <si>
    <t xml:space="preserve">K13.3(3)</t>
  </si>
  <si>
    <t xml:space="preserve">X84</t>
  </si>
  <si>
    <t xml:space="preserve">X85</t>
  </si>
  <si>
    <t xml:space="preserve">X86</t>
  </si>
  <si>
    <t xml:space="preserve">QD16</t>
  </si>
  <si>
    <t xml:space="preserve">QF28</t>
  </si>
  <si>
    <t xml:space="preserve">K15.2(2)</t>
  </si>
  <si>
    <t xml:space="preserve">K15.2(1)</t>
  </si>
  <si>
    <t xml:space="preserve">X87</t>
  </si>
  <si>
    <t xml:space="preserve">QD17</t>
  </si>
  <si>
    <t xml:space="preserve">QF29</t>
  </si>
  <si>
    <t xml:space="preserve">K16.2(2)</t>
  </si>
  <si>
    <t xml:space="preserve">K16.2(1)</t>
  </si>
  <si>
    <t xml:space="preserve">X24</t>
  </si>
  <si>
    <t xml:space="preserve">X23</t>
  </si>
  <si>
    <t xml:space="preserve">X88</t>
  </si>
  <si>
    <t xml:space="preserve">X89</t>
  </si>
  <si>
    <t xml:space="preserve">QF30</t>
  </si>
  <si>
    <t xml:space="preserve">K17.2(2)</t>
  </si>
  <si>
    <t xml:space="preserve">K17.2(1)</t>
  </si>
  <si>
    <t xml:space="preserve">X90</t>
  </si>
  <si>
    <t xml:space="preserve">X91</t>
  </si>
  <si>
    <t xml:space="preserve">Освещение</t>
  </si>
  <si>
    <t xml:space="preserve">X11</t>
  </si>
  <si>
    <t xml:space="preserve">X12</t>
  </si>
  <si>
    <t xml:space="preserve">ПУГВ 1х2,5 кр.</t>
  </si>
  <si>
    <t xml:space="preserve">K4.1(А2)</t>
  </si>
  <si>
    <t xml:space="preserve">K5.1(А2)</t>
  </si>
  <si>
    <t xml:space="preserve">K6.1(А2)</t>
  </si>
  <si>
    <t xml:space="preserve">K7.1(А2)</t>
  </si>
  <si>
    <t xml:space="preserve">K8.1(А2)</t>
  </si>
  <si>
    <t xml:space="preserve">K9.1(А2)</t>
  </si>
  <si>
    <t xml:space="preserve">K15.1(А2)</t>
  </si>
  <si>
    <t xml:space="preserve">K10.1(А2)</t>
  </si>
  <si>
    <t xml:space="preserve">K11.1(А2)</t>
  </si>
  <si>
    <t xml:space="preserve">K12.1(А2)</t>
  </si>
  <si>
    <t xml:space="preserve">K13.1(А2)</t>
  </si>
  <si>
    <t xml:space="preserve">K14.1(А2)</t>
  </si>
  <si>
    <t xml:space="preserve">K16.1(А2)</t>
  </si>
  <si>
    <t xml:space="preserve">K17.1(А2)</t>
  </si>
  <si>
    <t xml:space="preserve">X61</t>
  </si>
  <si>
    <t xml:space="preserve">X51</t>
  </si>
  <si>
    <t xml:space="preserve">X52</t>
  </si>
  <si>
    <t xml:space="preserve">X53</t>
  </si>
  <si>
    <t xml:space="preserve">X54</t>
  </si>
  <si>
    <t xml:space="preserve">X55</t>
  </si>
  <si>
    <t xml:space="preserve">X56</t>
  </si>
  <si>
    <t xml:space="preserve">X57</t>
  </si>
  <si>
    <t xml:space="preserve">X58</t>
  </si>
  <si>
    <t xml:space="preserve">X59</t>
  </si>
  <si>
    <t xml:space="preserve">X60</t>
  </si>
  <si>
    <t xml:space="preserve">X62</t>
  </si>
  <si>
    <t xml:space="preserve">X63</t>
  </si>
  <si>
    <t xml:space="preserve">X64</t>
  </si>
  <si>
    <t xml:space="preserve">X65</t>
  </si>
  <si>
    <t xml:space="preserve">X66</t>
  </si>
  <si>
    <t xml:space="preserve">X67</t>
  </si>
  <si>
    <t xml:space="preserve">X68</t>
  </si>
  <si>
    <t xml:space="preserve">X70</t>
  </si>
  <si>
    <t xml:space="preserve">X71</t>
  </si>
  <si>
    <t xml:space="preserve">K4.1(А1)</t>
  </si>
  <si>
    <t xml:space="preserve">K5.1(А1)</t>
  </si>
  <si>
    <t xml:space="preserve">K6.1(А1)</t>
  </si>
  <si>
    <t xml:space="preserve">K7.1(А1)</t>
  </si>
  <si>
    <t xml:space="preserve">K8.1(А1)</t>
  </si>
  <si>
    <t xml:space="preserve">K9.1(А1)</t>
  </si>
  <si>
    <t xml:space="preserve">K15.1(А1)</t>
  </si>
  <si>
    <t xml:space="preserve">X15</t>
  </si>
  <si>
    <t xml:space="preserve">K10.1(А1)</t>
  </si>
  <si>
    <t xml:space="preserve">K11.1(А1)</t>
  </si>
  <si>
    <t xml:space="preserve">K12.1(А1)</t>
  </si>
  <si>
    <t xml:space="preserve">K13.1(А1)</t>
  </si>
  <si>
    <t xml:space="preserve">X16</t>
  </si>
  <si>
    <t xml:space="preserve">K14.1(А1)</t>
  </si>
  <si>
    <t xml:space="preserve">X17</t>
  </si>
  <si>
    <t xml:space="preserve">K16.1(А1)</t>
  </si>
  <si>
    <t xml:space="preserve">K17.1(А1)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</si>
</sst>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 val="true"/>
      <i val="true"/>
      <sz val="10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i val="true"/>
      <sz val="10"/>
      <name val="Times New Roman CYR"/>
      <family val="1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00CC00"/>
        <bgColor rgb="FF008000"/>
      </patternFill>
    </fill>
    <fill>
      <patternFill patternType="solid">
        <fgColor rgb="FF999999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FF3300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33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W1048576"/>
  <sheetViews>
    <sheetView showFormulas="false" showGridLines="true" showRowColHeaders="true" showZeros="true" rightToLeft="false" tabSelected="false" showOutlineSymbols="true" defaultGridColor="true" view="normal" topLeftCell="A103" colorId="64" zoomScale="140" zoomScaleNormal="140" zoomScalePageLayoutView="100" workbookViewId="0">
      <pane xSplit="1" ySplit="0" topLeftCell="B103" activePane="topRight" state="frozen"/>
      <selection pane="topLeft" activeCell="A103" activeCellId="0" sqref="A103"/>
      <selection pane="topRight" activeCell="G115" activeCellId="0" sqref="G115"/>
    </sheetView>
  </sheetViews>
  <sheetFormatPr defaultColWidth="8.24609375" defaultRowHeight="14.65" zeroHeight="false" outlineLevelRow="0" outlineLevelCol="0"/>
  <cols>
    <col collapsed="false" customWidth="true" hidden="false" outlineLevel="0" max="1" min="1" style="1" width="11.61"/>
    <col collapsed="false" customWidth="true" hidden="false" outlineLevel="0" max="2" min="2" style="2" width="9.99"/>
    <col collapsed="false" customWidth="true" hidden="false" outlineLevel="0" max="3" min="3" style="3" width="12.96"/>
    <col collapsed="false" customWidth="true" hidden="false" outlineLevel="0" max="4" min="4" style="3" width="3.51"/>
    <col collapsed="false" customWidth="true" hidden="false" outlineLevel="0" max="5" min="5" style="3" width="12.96"/>
    <col collapsed="false" customWidth="true" hidden="false" outlineLevel="0" max="6" min="6" style="3" width="3.51"/>
    <col collapsed="false" customWidth="true" hidden="false" outlineLevel="0" max="7" min="7" style="3" width="19.04"/>
    <col collapsed="false" customWidth="true" hidden="false" outlineLevel="0" max="11" min="8" style="3" width="6.61"/>
    <col collapsed="false" customWidth="true" hidden="false" outlineLevel="0" max="13" min="12" style="3" width="6.08"/>
    <col collapsed="false" customWidth="true" hidden="false" outlineLevel="0" max="14" min="14" style="3" width="6.48"/>
    <col collapsed="false" customWidth="true" hidden="false" outlineLevel="0" max="16" min="15" style="3" width="3.51"/>
    <col collapsed="false" customWidth="true" hidden="false" outlineLevel="0" max="17" min="17" style="3" width="6.08"/>
    <col collapsed="false" customWidth="true" hidden="false" outlineLevel="0" max="18" min="18" style="2" width="6.08"/>
    <col collapsed="false" customWidth="true" hidden="false" outlineLevel="0" max="19" min="19" style="4" width="3.51"/>
    <col collapsed="false" customWidth="true" hidden="false" outlineLevel="0" max="22" min="20" style="3" width="3.51"/>
    <col collapsed="false" customWidth="true" hidden="false" outlineLevel="0" max="257" min="23" style="3" width="6.75"/>
  </cols>
  <sheetData>
    <row r="1" customFormat="false" ht="14.65" hidden="false" customHeight="false" outlineLevel="0" collapsed="false">
      <c r="A1" s="0"/>
      <c r="B1" s="5" t="s">
        <v>0</v>
      </c>
      <c r="C1" s="0"/>
      <c r="D1" s="0"/>
      <c r="E1" s="0"/>
      <c r="F1" s="0"/>
      <c r="G1" s="0"/>
      <c r="H1" s="0"/>
      <c r="I1" s="0"/>
      <c r="J1" s="0"/>
      <c r="K1" s="0"/>
      <c r="L1" s="0"/>
      <c r="M1" s="5" t="s">
        <v>1</v>
      </c>
      <c r="N1" s="5" t="s">
        <v>2</v>
      </c>
      <c r="O1" s="0"/>
      <c r="P1" s="0"/>
      <c r="Q1" s="0"/>
      <c r="R1" s="5" t="s">
        <v>3</v>
      </c>
      <c r="S1" s="6" t="n">
        <v>1.1</v>
      </c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</row>
    <row r="2" s="9" customFormat="true" ht="14.65" hidden="false" customHeight="false" outlineLevel="0" collapsed="false">
      <c r="A2" s="7" t="s">
        <v>4</v>
      </c>
      <c r="B2" s="8" t="n">
        <v>120</v>
      </c>
      <c r="C2" s="9" t="s">
        <v>5</v>
      </c>
      <c r="E2" s="9" t="s">
        <v>6</v>
      </c>
      <c r="G2" s="10" t="s">
        <v>7</v>
      </c>
      <c r="H2" s="9" t="n">
        <f aca="false">ROUNDUP(R2*$S$1,0)</f>
        <v>10</v>
      </c>
      <c r="I2" s="11"/>
      <c r="R2" s="12" t="n">
        <f aca="false">SUM(S2:W2)</f>
        <v>8.2</v>
      </c>
      <c r="S2" s="12" t="n">
        <v>7.2</v>
      </c>
      <c r="T2" s="9" t="n">
        <v>1</v>
      </c>
    </row>
    <row r="3" customFormat="false" ht="14.9" hidden="false" customHeight="false" outlineLevel="0" collapsed="false">
      <c r="A3" s="7" t="s">
        <v>8</v>
      </c>
      <c r="B3" s="8"/>
      <c r="C3" s="9" t="s">
        <v>6</v>
      </c>
      <c r="D3" s="9"/>
      <c r="E3" s="9" t="s">
        <v>9</v>
      </c>
      <c r="F3" s="9"/>
      <c r="G3" s="10" t="s">
        <v>7</v>
      </c>
      <c r="H3" s="9" t="n">
        <f aca="false">ROUNDUP(R3*$S$1,0)</f>
        <v>6</v>
      </c>
      <c r="I3" s="11"/>
      <c r="J3" s="9"/>
      <c r="K3" s="9"/>
      <c r="L3" s="9"/>
      <c r="M3" s="9" t="s">
        <v>10</v>
      </c>
      <c r="N3" s="9" t="n">
        <f aca="false">H3</f>
        <v>6</v>
      </c>
      <c r="O3" s="0"/>
      <c r="P3" s="0"/>
      <c r="Q3" s="0"/>
      <c r="R3" s="12" t="n">
        <f aca="false">SUM(S3:W3)</f>
        <v>5.1</v>
      </c>
      <c r="S3" s="12" t="n">
        <v>5.1</v>
      </c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</row>
    <row r="4" customFormat="false" ht="14.9" hidden="false" customHeight="false" outlineLevel="0" collapsed="false">
      <c r="A4" s="7" t="s">
        <v>11</v>
      </c>
      <c r="B4" s="8"/>
      <c r="C4" s="9" t="s">
        <v>9</v>
      </c>
      <c r="D4" s="9"/>
      <c r="E4" s="9" t="s">
        <v>12</v>
      </c>
      <c r="F4" s="9"/>
      <c r="G4" s="10" t="s">
        <v>7</v>
      </c>
      <c r="H4" s="9" t="n">
        <f aca="false">ROUNDUP(R4*$S$1,0)</f>
        <v>3</v>
      </c>
      <c r="I4" s="11"/>
      <c r="J4" s="0"/>
      <c r="K4" s="0"/>
      <c r="L4" s="0"/>
      <c r="M4" s="9" t="s">
        <v>10</v>
      </c>
      <c r="N4" s="9" t="n">
        <f aca="false">H4</f>
        <v>3</v>
      </c>
      <c r="O4" s="0"/>
      <c r="P4" s="0"/>
      <c r="Q4" s="0"/>
      <c r="R4" s="12" t="n">
        <f aca="false">SUM(S4:W4)</f>
        <v>2.2</v>
      </c>
      <c r="S4" s="12" t="n">
        <v>2.2</v>
      </c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</row>
    <row r="5" customFormat="false" ht="14.9" hidden="false" customHeight="false" outlineLevel="0" collapsed="false">
      <c r="A5" s="7" t="s">
        <v>13</v>
      </c>
      <c r="B5" s="8"/>
      <c r="C5" s="9" t="s">
        <v>6</v>
      </c>
      <c r="D5" s="9"/>
      <c r="E5" s="9" t="s">
        <v>14</v>
      </c>
      <c r="F5" s="9"/>
      <c r="G5" s="10" t="s">
        <v>7</v>
      </c>
      <c r="H5" s="9" t="n">
        <f aca="false">ROUNDUP(R5*$S$1,0)</f>
        <v>2</v>
      </c>
      <c r="I5" s="11"/>
      <c r="J5" s="0"/>
      <c r="K5" s="0"/>
      <c r="L5" s="0"/>
      <c r="M5" s="9" t="s">
        <v>10</v>
      </c>
      <c r="N5" s="9" t="n">
        <f aca="false">H5</f>
        <v>2</v>
      </c>
      <c r="O5" s="0"/>
      <c r="P5" s="0"/>
      <c r="Q5" s="0"/>
      <c r="R5" s="12" t="n">
        <f aca="false">SUM(S5:W5)</f>
        <v>1</v>
      </c>
      <c r="S5" s="12" t="n">
        <v>1</v>
      </c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</row>
    <row r="6" customFormat="false" ht="14.9" hidden="false" customHeight="false" outlineLevel="0" collapsed="false">
      <c r="A6" s="7" t="s">
        <v>15</v>
      </c>
      <c r="B6" s="8"/>
      <c r="C6" s="9" t="s">
        <v>14</v>
      </c>
      <c r="D6" s="9"/>
      <c r="E6" s="9" t="s">
        <v>16</v>
      </c>
      <c r="F6" s="9"/>
      <c r="G6" s="10" t="s">
        <v>7</v>
      </c>
      <c r="H6" s="9" t="n">
        <f aca="false">ROUNDUP(R6*$S$1,0)</f>
        <v>3</v>
      </c>
      <c r="I6" s="11"/>
      <c r="J6" s="0"/>
      <c r="K6" s="0"/>
      <c r="L6" s="0"/>
      <c r="M6" s="9" t="s">
        <v>10</v>
      </c>
      <c r="N6" s="9" t="n">
        <f aca="false">H6</f>
        <v>3</v>
      </c>
      <c r="O6" s="0"/>
      <c r="P6" s="0"/>
      <c r="Q6" s="0"/>
      <c r="R6" s="12" t="n">
        <f aca="false">SUM(S6:W6)</f>
        <v>2.5</v>
      </c>
      <c r="S6" s="12" t="n">
        <v>2.2</v>
      </c>
      <c r="T6" s="9" t="n">
        <v>0.3</v>
      </c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</row>
    <row r="7" customFormat="false" ht="14.9" hidden="false" customHeight="false" outlineLevel="0" collapsed="false">
      <c r="A7" s="7" t="s">
        <v>17</v>
      </c>
      <c r="B7" s="8"/>
      <c r="C7" s="9" t="s">
        <v>14</v>
      </c>
      <c r="D7" s="9"/>
      <c r="E7" s="9" t="s">
        <v>18</v>
      </c>
      <c r="F7" s="9"/>
      <c r="G7" s="10" t="s">
        <v>7</v>
      </c>
      <c r="H7" s="9" t="n">
        <f aca="false">ROUNDUP(R7*$S$1,0)</f>
        <v>3</v>
      </c>
      <c r="I7" s="11"/>
      <c r="J7" s="0"/>
      <c r="K7" s="0"/>
      <c r="L7" s="0"/>
      <c r="M7" s="9" t="s">
        <v>10</v>
      </c>
      <c r="N7" s="9" t="n">
        <f aca="false">H7</f>
        <v>3</v>
      </c>
      <c r="O7" s="0"/>
      <c r="P7" s="0"/>
      <c r="Q7" s="0"/>
      <c r="R7" s="12" t="n">
        <f aca="false">SUM(S7:W7)</f>
        <v>1.9</v>
      </c>
      <c r="S7" s="12" t="n">
        <v>1.9</v>
      </c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</row>
    <row r="8" customFormat="false" ht="12.95" hidden="false" customHeight="false" outlineLevel="0" collapsed="false">
      <c r="A8" s="7" t="s">
        <v>19</v>
      </c>
      <c r="B8" s="8"/>
      <c r="C8" s="9" t="s">
        <v>18</v>
      </c>
      <c r="D8" s="9"/>
      <c r="E8" s="9" t="s">
        <v>20</v>
      </c>
      <c r="F8" s="9"/>
      <c r="G8" s="10" t="s">
        <v>7</v>
      </c>
      <c r="H8" s="9" t="n">
        <f aca="false">ROUNDUP(R8*$S$1,0)</f>
        <v>2</v>
      </c>
      <c r="I8" s="11"/>
      <c r="J8" s="0"/>
      <c r="K8" s="0"/>
      <c r="L8" s="0"/>
      <c r="M8" s="9" t="s">
        <v>10</v>
      </c>
      <c r="N8" s="9" t="n">
        <f aca="false">H8</f>
        <v>2</v>
      </c>
      <c r="O8" s="0"/>
      <c r="P8" s="0"/>
      <c r="Q8" s="0"/>
      <c r="R8" s="12" t="n">
        <f aca="false">SUM(S8:W8)</f>
        <v>1.3</v>
      </c>
      <c r="S8" s="12" t="n">
        <v>1</v>
      </c>
      <c r="T8" s="0" t="n">
        <v>0.3</v>
      </c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</row>
    <row r="9" customFormat="false" ht="12.95" hidden="false" customHeight="false" outlineLevel="0" collapsed="false">
      <c r="A9" s="7" t="s">
        <v>21</v>
      </c>
      <c r="B9" s="8"/>
      <c r="C9" s="9" t="s">
        <v>18</v>
      </c>
      <c r="D9" s="9"/>
      <c r="E9" s="9" t="s">
        <v>22</v>
      </c>
      <c r="F9" s="9"/>
      <c r="G9" s="10" t="s">
        <v>7</v>
      </c>
      <c r="H9" s="9" t="n">
        <f aca="false">ROUNDUP(R9*$S$1,0)</f>
        <v>2</v>
      </c>
      <c r="I9" s="11"/>
      <c r="J9" s="0"/>
      <c r="K9" s="0"/>
      <c r="L9" s="0"/>
      <c r="M9" s="9" t="s">
        <v>10</v>
      </c>
      <c r="N9" s="9" t="n">
        <f aca="false">H9</f>
        <v>2</v>
      </c>
      <c r="O9" s="0"/>
      <c r="P9" s="0"/>
      <c r="Q9" s="0"/>
      <c r="R9" s="12" t="n">
        <f aca="false">SUM(S9:W9)</f>
        <v>1.4</v>
      </c>
      <c r="S9" s="12" t="n">
        <v>1.4</v>
      </c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</row>
    <row r="10" customFormat="false" ht="12.95" hidden="false" customHeight="false" outlineLevel="0" collapsed="false">
      <c r="A10" s="7" t="s">
        <v>23</v>
      </c>
      <c r="B10" s="8"/>
      <c r="C10" s="9" t="s">
        <v>9</v>
      </c>
      <c r="D10" s="9"/>
      <c r="E10" s="9" t="s">
        <v>24</v>
      </c>
      <c r="F10" s="9"/>
      <c r="G10" s="10" t="s">
        <v>7</v>
      </c>
      <c r="H10" s="9" t="n">
        <f aca="false">ROUNDUP(R10*$S$1,0)</f>
        <v>3</v>
      </c>
      <c r="I10" s="11"/>
      <c r="J10" s="0"/>
      <c r="K10" s="0"/>
      <c r="L10" s="0"/>
      <c r="M10" s="9" t="s">
        <v>10</v>
      </c>
      <c r="N10" s="9" t="n">
        <f aca="false">H10</f>
        <v>3</v>
      </c>
      <c r="O10" s="0"/>
      <c r="P10" s="0"/>
      <c r="Q10" s="0"/>
      <c r="R10" s="12" t="n">
        <f aca="false">SUM(S10:W10)</f>
        <v>2.2</v>
      </c>
      <c r="S10" s="12" t="n">
        <v>2.2</v>
      </c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</row>
    <row r="11" customFormat="false" ht="12.95" hidden="false" customHeight="false" outlineLevel="0" collapsed="false">
      <c r="A11" s="7" t="s">
        <v>25</v>
      </c>
      <c r="B11" s="8"/>
      <c r="C11" s="9" t="s">
        <v>24</v>
      </c>
      <c r="D11" s="9"/>
      <c r="E11" s="9" t="s">
        <v>26</v>
      </c>
      <c r="F11" s="9"/>
      <c r="G11" s="10" t="s">
        <v>7</v>
      </c>
      <c r="H11" s="9" t="n">
        <f aca="false">ROUNDUP(R11*$S$1,0)</f>
        <v>3</v>
      </c>
      <c r="I11" s="11"/>
      <c r="J11" s="0"/>
      <c r="K11" s="0"/>
      <c r="L11" s="0"/>
      <c r="M11" s="9" t="s">
        <v>10</v>
      </c>
      <c r="N11" s="9" t="n">
        <f aca="false">H11</f>
        <v>3</v>
      </c>
      <c r="O11" s="0"/>
      <c r="P11" s="0"/>
      <c r="Q11" s="0"/>
      <c r="R11" s="12" t="n">
        <f aca="false">SUM(S11:W11)</f>
        <v>2.2</v>
      </c>
      <c r="S11" s="12" t="n">
        <v>2.2</v>
      </c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</row>
    <row r="12" customFormat="false" ht="12.95" hidden="false" customHeight="false" outlineLevel="0" collapsed="false">
      <c r="A12" s="7" t="s">
        <v>27</v>
      </c>
      <c r="B12" s="8"/>
      <c r="C12" s="9" t="s">
        <v>24</v>
      </c>
      <c r="D12" s="9"/>
      <c r="E12" s="9" t="s">
        <v>28</v>
      </c>
      <c r="F12" s="9"/>
      <c r="G12" s="10" t="s">
        <v>7</v>
      </c>
      <c r="H12" s="9" t="n">
        <f aca="false">ROUNDUP(R12*$S$1,0)</f>
        <v>2</v>
      </c>
      <c r="I12" s="11"/>
      <c r="J12" s="0"/>
      <c r="K12" s="0"/>
      <c r="L12" s="0"/>
      <c r="M12" s="9" t="s">
        <v>10</v>
      </c>
      <c r="N12" s="9" t="n">
        <f aca="false">H12</f>
        <v>2</v>
      </c>
      <c r="O12" s="0"/>
      <c r="P12" s="0"/>
      <c r="Q12" s="0"/>
      <c r="R12" s="12" t="n">
        <f aca="false">SUM(S12:W12)</f>
        <v>1.4</v>
      </c>
      <c r="S12" s="12" t="n">
        <v>1.4</v>
      </c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</row>
    <row r="13" customFormat="false" ht="12.95" hidden="false" customHeight="false" outlineLevel="0" collapsed="false">
      <c r="A13" s="7" t="s">
        <v>29</v>
      </c>
      <c r="B13" s="8"/>
      <c r="C13" s="9" t="s">
        <v>28</v>
      </c>
      <c r="D13" s="9"/>
      <c r="E13" s="9" t="s">
        <v>30</v>
      </c>
      <c r="F13" s="9"/>
      <c r="G13" s="10" t="s">
        <v>7</v>
      </c>
      <c r="H13" s="9" t="n">
        <f aca="false">ROUNDUP(R13*$S$1,0)</f>
        <v>4</v>
      </c>
      <c r="I13" s="11"/>
      <c r="J13" s="0"/>
      <c r="K13" s="0"/>
      <c r="L13" s="0"/>
      <c r="M13" s="9" t="s">
        <v>10</v>
      </c>
      <c r="N13" s="9" t="n">
        <f aca="false">H13</f>
        <v>4</v>
      </c>
      <c r="O13" s="0"/>
      <c r="P13" s="0"/>
      <c r="Q13" s="0"/>
      <c r="R13" s="12" t="n">
        <f aca="false">SUM(S13:W13)</f>
        <v>2.9</v>
      </c>
      <c r="S13" s="12" t="n">
        <v>0.4</v>
      </c>
      <c r="T13" s="0" t="n">
        <v>2.5</v>
      </c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</row>
    <row r="14" customFormat="false" ht="12.95" hidden="false" customHeight="false" outlineLevel="0" collapsed="false">
      <c r="A14" s="7" t="s">
        <v>31</v>
      </c>
      <c r="B14" s="8"/>
      <c r="C14" s="9" t="s">
        <v>28</v>
      </c>
      <c r="D14" s="9"/>
      <c r="E14" s="9" t="s">
        <v>32</v>
      </c>
      <c r="F14" s="9"/>
      <c r="G14" s="10" t="s">
        <v>7</v>
      </c>
      <c r="H14" s="9" t="n">
        <f aca="false">ROUNDUP(R14*$S$1,0)</f>
        <v>3</v>
      </c>
      <c r="I14" s="11"/>
      <c r="J14" s="0"/>
      <c r="K14" s="0"/>
      <c r="L14" s="0"/>
      <c r="M14" s="9" t="s">
        <v>10</v>
      </c>
      <c r="N14" s="9" t="n">
        <f aca="false">H14</f>
        <v>3</v>
      </c>
      <c r="O14" s="0"/>
      <c r="P14" s="0"/>
      <c r="Q14" s="0"/>
      <c r="R14" s="12" t="n">
        <f aca="false">SUM(S14:W14)</f>
        <v>1.9</v>
      </c>
      <c r="S14" s="12" t="n">
        <v>0.4</v>
      </c>
      <c r="T14" s="0" t="n">
        <v>1.5</v>
      </c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</row>
    <row r="15" customFormat="false" ht="12.95" hidden="false" customHeight="false" outlineLevel="0" collapsed="false">
      <c r="A15" s="7" t="s">
        <v>33</v>
      </c>
      <c r="B15" s="8"/>
      <c r="C15" s="9" t="s">
        <v>22</v>
      </c>
      <c r="D15" s="9"/>
      <c r="E15" s="9" t="s">
        <v>34</v>
      </c>
      <c r="F15" s="9"/>
      <c r="G15" s="10" t="s">
        <v>7</v>
      </c>
      <c r="H15" s="9" t="n">
        <f aca="false">ROUNDUP(R15*$S$1,0)</f>
        <v>4</v>
      </c>
      <c r="I15" s="11"/>
      <c r="J15" s="0"/>
      <c r="K15" s="0"/>
      <c r="L15" s="0"/>
      <c r="M15" s="9" t="s">
        <v>10</v>
      </c>
      <c r="N15" s="9" t="n">
        <f aca="false">H15</f>
        <v>4</v>
      </c>
      <c r="O15" s="0"/>
      <c r="P15" s="0"/>
      <c r="Q15" s="0"/>
      <c r="R15" s="12" t="n">
        <f aca="false">SUM(S15:W15)</f>
        <v>2.9</v>
      </c>
      <c r="S15" s="12" t="n">
        <v>0.4</v>
      </c>
      <c r="T15" s="0" t="n">
        <v>2.5</v>
      </c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</row>
    <row r="16" customFormat="false" ht="12.95" hidden="false" customHeight="false" outlineLevel="0" collapsed="false">
      <c r="A16" s="7" t="s">
        <v>35</v>
      </c>
      <c r="B16" s="8"/>
      <c r="C16" s="9" t="s">
        <v>22</v>
      </c>
      <c r="D16" s="9"/>
      <c r="E16" s="9" t="s">
        <v>36</v>
      </c>
      <c r="F16" s="9"/>
      <c r="G16" s="10" t="s">
        <v>7</v>
      </c>
      <c r="H16" s="9" t="n">
        <f aca="false">ROUNDUP(R16*$S$1,0)</f>
        <v>3</v>
      </c>
      <c r="I16" s="11"/>
      <c r="J16" s="0"/>
      <c r="K16" s="0"/>
      <c r="L16" s="0"/>
      <c r="M16" s="9" t="s">
        <v>10</v>
      </c>
      <c r="N16" s="9" t="n">
        <f aca="false">H16</f>
        <v>3</v>
      </c>
      <c r="O16" s="0"/>
      <c r="P16" s="0"/>
      <c r="Q16" s="0"/>
      <c r="R16" s="12" t="n">
        <f aca="false">SUM(S16:W16)</f>
        <v>2.5</v>
      </c>
      <c r="S16" s="12" t="n">
        <v>1</v>
      </c>
      <c r="T16" s="0" t="n">
        <v>1.5</v>
      </c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</row>
    <row r="17" customFormat="false" ht="14.65" hidden="false" customHeight="false" outlineLevel="0" collapsed="false">
      <c r="A17" s="0"/>
      <c r="B17" s="0"/>
      <c r="C17" s="0"/>
      <c r="D17" s="0"/>
      <c r="E17" s="0"/>
      <c r="F17" s="0"/>
      <c r="G17" s="13"/>
      <c r="H17" s="0"/>
      <c r="I17" s="0"/>
      <c r="J17" s="0"/>
      <c r="K17" s="0"/>
      <c r="L17" s="0"/>
      <c r="M17" s="0"/>
      <c r="N17" s="0"/>
      <c r="O17" s="0"/>
      <c r="P17" s="0"/>
      <c r="Q17" s="0"/>
      <c r="R17" s="14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</row>
    <row r="18" s="9" customFormat="true" ht="14.65" hidden="false" customHeight="false" outlineLevel="0" collapsed="false">
      <c r="A18" s="7" t="s">
        <v>37</v>
      </c>
      <c r="B18" s="8" t="n">
        <v>120</v>
      </c>
      <c r="C18" s="9" t="s">
        <v>5</v>
      </c>
      <c r="E18" s="9" t="s">
        <v>38</v>
      </c>
      <c r="G18" s="10" t="s">
        <v>7</v>
      </c>
      <c r="H18" s="9" t="n">
        <f aca="false">ROUNDUP(R18*$S$1,0)</f>
        <v>10</v>
      </c>
      <c r="I18" s="11" t="n">
        <v>0.02</v>
      </c>
      <c r="J18" s="9" t="s">
        <v>39</v>
      </c>
      <c r="M18" s="9" t="s">
        <v>10</v>
      </c>
      <c r="N18" s="9" t="n">
        <v>2</v>
      </c>
      <c r="R18" s="12" t="n">
        <f aca="false">SUM(S18:W18)</f>
        <v>9</v>
      </c>
      <c r="S18" s="12" t="n">
        <v>8</v>
      </c>
      <c r="T18" s="9" t="n">
        <v>1</v>
      </c>
    </row>
    <row r="19" s="9" customFormat="true" ht="15.5" hidden="false" customHeight="false" outlineLevel="0" collapsed="false">
      <c r="A19" s="7" t="s">
        <v>40</v>
      </c>
      <c r="B19" s="8" t="n">
        <v>120</v>
      </c>
      <c r="C19" s="9" t="s">
        <v>5</v>
      </c>
      <c r="E19" s="9" t="s">
        <v>41</v>
      </c>
      <c r="G19" s="10" t="s">
        <v>7</v>
      </c>
      <c r="H19" s="9" t="n">
        <f aca="false">ROUNDUP(R19*$S$1,0)</f>
        <v>14</v>
      </c>
      <c r="I19" s="11" t="n">
        <v>2.1</v>
      </c>
      <c r="J19" s="9" t="s">
        <v>42</v>
      </c>
      <c r="M19" s="9" t="s">
        <v>10</v>
      </c>
      <c r="N19" s="9" t="n">
        <v>6</v>
      </c>
      <c r="R19" s="12" t="n">
        <f aca="false">SUM(S19:W19)</f>
        <v>12</v>
      </c>
      <c r="S19" s="12" t="n">
        <v>11</v>
      </c>
      <c r="T19" s="9" t="n">
        <v>1</v>
      </c>
    </row>
    <row r="20" customFormat="false" ht="14.65" hidden="false" customHeight="false" outlineLevel="0" collapsed="false">
      <c r="A20" s="0"/>
      <c r="B20" s="0"/>
      <c r="C20" s="0"/>
      <c r="D20" s="0"/>
      <c r="E20" s="0"/>
      <c r="F20" s="0"/>
      <c r="G20" s="13"/>
      <c r="H20" s="0"/>
      <c r="I20" s="0"/>
      <c r="J20" s="0"/>
      <c r="K20" s="0"/>
      <c r="L20" s="0"/>
      <c r="M20" s="0"/>
      <c r="N20" s="0"/>
      <c r="O20" s="0"/>
      <c r="P20" s="0"/>
      <c r="Q20" s="0"/>
      <c r="R20" s="14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</row>
    <row r="21" s="9" customFormat="true" ht="15.5" hidden="false" customHeight="false" outlineLevel="0" collapsed="false">
      <c r="A21" s="7" t="s">
        <v>43</v>
      </c>
      <c r="B21" s="8" t="n">
        <v>120</v>
      </c>
      <c r="C21" s="9" t="s">
        <v>5</v>
      </c>
      <c r="E21" s="9" t="s">
        <v>44</v>
      </c>
      <c r="G21" s="10" t="s">
        <v>45</v>
      </c>
      <c r="H21" s="9" t="n">
        <f aca="false">ROUNDUP(R21*$S$1,0)</f>
        <v>14</v>
      </c>
      <c r="I21" s="11"/>
      <c r="M21" s="9" t="s">
        <v>46</v>
      </c>
      <c r="N21" s="9" t="n">
        <v>6</v>
      </c>
      <c r="R21" s="12" t="n">
        <f aca="false">SUM(S21:W21)</f>
        <v>12</v>
      </c>
      <c r="S21" s="12" t="n">
        <v>11</v>
      </c>
      <c r="T21" s="9" t="n">
        <v>1</v>
      </c>
    </row>
    <row r="22" s="9" customFormat="true" ht="15.5" hidden="false" customHeight="false" outlineLevel="0" collapsed="false">
      <c r="A22" s="7" t="s">
        <v>47</v>
      </c>
      <c r="B22" s="8" t="n">
        <v>120</v>
      </c>
      <c r="C22" s="9" t="s">
        <v>5</v>
      </c>
      <c r="E22" s="9" t="s">
        <v>14</v>
      </c>
      <c r="G22" s="10" t="s">
        <v>45</v>
      </c>
      <c r="H22" s="9" t="n">
        <f aca="false">ROUNDUP(R22*$S$1,0)</f>
        <v>10</v>
      </c>
      <c r="I22" s="11"/>
      <c r="M22" s="9" t="s">
        <v>46</v>
      </c>
      <c r="N22" s="9" t="n">
        <v>2</v>
      </c>
      <c r="R22" s="12" t="n">
        <f aca="false">SUM(S22:W22)</f>
        <v>9</v>
      </c>
      <c r="S22" s="12" t="n">
        <v>8</v>
      </c>
      <c r="T22" s="9" t="n">
        <v>1</v>
      </c>
    </row>
    <row r="23" customFormat="false" ht="14.9" hidden="false" customHeight="false" outlineLevel="0" collapsed="false">
      <c r="A23" s="7" t="s">
        <v>48</v>
      </c>
      <c r="B23" s="8"/>
      <c r="C23" s="9" t="s">
        <v>14</v>
      </c>
      <c r="D23" s="9"/>
      <c r="E23" s="9" t="s">
        <v>49</v>
      </c>
      <c r="F23" s="9"/>
      <c r="G23" s="10" t="s">
        <v>45</v>
      </c>
      <c r="H23" s="9" t="n">
        <f aca="false">ROUNDUP(R23*$S$1,0)</f>
        <v>2</v>
      </c>
      <c r="I23" s="11"/>
      <c r="J23" s="9"/>
      <c r="K23" s="9"/>
      <c r="L23" s="9"/>
      <c r="M23" s="9" t="s">
        <v>46</v>
      </c>
      <c r="N23" s="9" t="n">
        <f aca="false">H23</f>
        <v>2</v>
      </c>
      <c r="O23" s="9"/>
      <c r="P23" s="9"/>
      <c r="Q23" s="9"/>
      <c r="R23" s="12" t="n">
        <f aca="false">SUM(S23:W23)</f>
        <v>1</v>
      </c>
      <c r="S23" s="12" t="n">
        <v>1</v>
      </c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</row>
    <row r="24" customFormat="false" ht="12.95" hidden="false" customHeight="false" outlineLevel="0" collapsed="false">
      <c r="A24" s="7" t="s">
        <v>50</v>
      </c>
      <c r="B24" s="8"/>
      <c r="C24" s="9" t="s">
        <v>14</v>
      </c>
      <c r="D24" s="9"/>
      <c r="E24" s="9" t="s">
        <v>51</v>
      </c>
      <c r="F24" s="9"/>
      <c r="G24" s="10" t="s">
        <v>45</v>
      </c>
      <c r="H24" s="9" t="n">
        <f aca="false">ROUNDUP(R24*$S$1,0)</f>
        <v>4</v>
      </c>
      <c r="I24" s="11"/>
      <c r="J24" s="0"/>
      <c r="K24" s="0"/>
      <c r="L24" s="0"/>
      <c r="M24" s="9" t="s">
        <v>46</v>
      </c>
      <c r="N24" s="9" t="n">
        <f aca="false">H24</f>
        <v>4</v>
      </c>
      <c r="O24" s="0"/>
      <c r="P24" s="0"/>
      <c r="Q24" s="0"/>
      <c r="R24" s="12" t="n">
        <f aca="false">SUM(S24:W24)</f>
        <v>3</v>
      </c>
      <c r="S24" s="12" t="n">
        <v>3</v>
      </c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</row>
    <row r="25" customFormat="false" ht="12.95" hidden="false" customHeight="false" outlineLevel="0" collapsed="false">
      <c r="A25" s="7" t="s">
        <v>52</v>
      </c>
      <c r="B25" s="8" t="n">
        <v>120</v>
      </c>
      <c r="C25" s="9" t="s">
        <v>5</v>
      </c>
      <c r="D25" s="9"/>
      <c r="E25" s="9" t="s">
        <v>53</v>
      </c>
      <c r="F25" s="9"/>
      <c r="G25" s="10" t="s">
        <v>45</v>
      </c>
      <c r="H25" s="9" t="n">
        <f aca="false">ROUNDUP(R25*$S$1,0)</f>
        <v>17</v>
      </c>
      <c r="I25" s="11"/>
      <c r="J25" s="0"/>
      <c r="K25" s="0"/>
      <c r="L25" s="0"/>
      <c r="M25" s="9" t="s">
        <v>46</v>
      </c>
      <c r="N25" s="9" t="n">
        <f aca="false">H25-8</f>
        <v>9</v>
      </c>
      <c r="O25" s="0"/>
      <c r="P25" s="0"/>
      <c r="Q25" s="0"/>
      <c r="R25" s="12" t="n">
        <f aca="false">SUM(S25:W25)</f>
        <v>15.1</v>
      </c>
      <c r="S25" s="12" t="n">
        <v>12.5</v>
      </c>
      <c r="T25" s="0" t="n">
        <v>1</v>
      </c>
      <c r="U25" s="0" t="n">
        <v>1.6</v>
      </c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</row>
    <row r="26" customFormat="false" ht="12.95" hidden="false" customHeight="false" outlineLevel="0" collapsed="false">
      <c r="A26" s="7" t="s">
        <v>54</v>
      </c>
      <c r="B26" s="8" t="n">
        <v>120</v>
      </c>
      <c r="C26" s="9" t="s">
        <v>5</v>
      </c>
      <c r="D26" s="9"/>
      <c r="E26" s="9" t="s">
        <v>55</v>
      </c>
      <c r="F26" s="9"/>
      <c r="G26" s="10" t="s">
        <v>45</v>
      </c>
      <c r="H26" s="9" t="n">
        <f aca="false">ROUNDUP(R26*$S$1,0)</f>
        <v>18</v>
      </c>
      <c r="I26" s="11"/>
      <c r="J26" s="0"/>
      <c r="K26" s="0"/>
      <c r="L26" s="0"/>
      <c r="M26" s="9" t="s">
        <v>46</v>
      </c>
      <c r="N26" s="9" t="n">
        <f aca="false">H26-8</f>
        <v>10</v>
      </c>
      <c r="O26" s="0"/>
      <c r="P26" s="0"/>
      <c r="Q26" s="0"/>
      <c r="R26" s="12" t="n">
        <f aca="false">SUM(S26:W26)</f>
        <v>16.3</v>
      </c>
      <c r="S26" s="12" t="n">
        <v>13.7</v>
      </c>
      <c r="T26" s="0" t="n">
        <v>1</v>
      </c>
      <c r="U26" s="0" t="n">
        <v>1.6</v>
      </c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</row>
    <row r="27" customFormat="false" ht="12.95" hidden="false" customHeight="false" outlineLevel="0" collapsed="false">
      <c r="A27" s="7" t="s">
        <v>56</v>
      </c>
      <c r="B27" s="8" t="n">
        <v>120</v>
      </c>
      <c r="C27" s="9" t="s">
        <v>5</v>
      </c>
      <c r="D27" s="9"/>
      <c r="E27" s="9" t="s">
        <v>57</v>
      </c>
      <c r="F27" s="9"/>
      <c r="G27" s="10" t="s">
        <v>58</v>
      </c>
      <c r="H27" s="9" t="n">
        <f aca="false">ROUNDUP(R27*$S$1,0)</f>
        <v>17</v>
      </c>
      <c r="I27" s="11"/>
      <c r="J27" s="0"/>
      <c r="K27" s="0"/>
      <c r="L27" s="0"/>
      <c r="M27" s="9" t="s">
        <v>46</v>
      </c>
      <c r="N27" s="9" t="n">
        <f aca="false">H27-8</f>
        <v>9</v>
      </c>
      <c r="O27" s="0"/>
      <c r="P27" s="0"/>
      <c r="Q27" s="0"/>
      <c r="R27" s="12" t="n">
        <f aca="false">SUM(S27:W27)</f>
        <v>15.3</v>
      </c>
      <c r="S27" s="12" t="n">
        <v>12</v>
      </c>
      <c r="T27" s="0" t="n">
        <v>1</v>
      </c>
      <c r="U27" s="0" t="n">
        <v>2.3</v>
      </c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</row>
    <row r="28" customFormat="false" ht="12.95" hidden="false" customHeight="false" outlineLevel="0" collapsed="false">
      <c r="A28" s="7" t="s">
        <v>59</v>
      </c>
      <c r="B28" s="8" t="n">
        <v>120</v>
      </c>
      <c r="C28" s="9" t="s">
        <v>5</v>
      </c>
      <c r="D28" s="9"/>
      <c r="E28" s="9" t="s">
        <v>60</v>
      </c>
      <c r="F28" s="9"/>
      <c r="G28" s="10" t="s">
        <v>58</v>
      </c>
      <c r="H28" s="9" t="n">
        <f aca="false">ROUNDUP(R28*$S$1,0)</f>
        <v>20</v>
      </c>
      <c r="I28" s="11"/>
      <c r="J28" s="0"/>
      <c r="K28" s="0"/>
      <c r="L28" s="0"/>
      <c r="M28" s="9" t="s">
        <v>46</v>
      </c>
      <c r="N28" s="9" t="n">
        <f aca="false">H28-8</f>
        <v>12</v>
      </c>
      <c r="O28" s="0"/>
      <c r="P28" s="0"/>
      <c r="Q28" s="0"/>
      <c r="R28" s="12" t="n">
        <f aca="false">SUM(S28:W28)</f>
        <v>17.5</v>
      </c>
      <c r="S28" s="12" t="n">
        <v>14.2</v>
      </c>
      <c r="T28" s="0" t="n">
        <v>1</v>
      </c>
      <c r="U28" s="0" t="n">
        <v>2.3</v>
      </c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</row>
    <row r="29" customFormat="false" ht="12.95" hidden="false" customHeight="false" outlineLevel="0" collapsed="false">
      <c r="A29" s="7" t="s">
        <v>61</v>
      </c>
      <c r="B29" s="8" t="n">
        <v>120</v>
      </c>
      <c r="C29" s="9" t="s">
        <v>5</v>
      </c>
      <c r="D29" s="9"/>
      <c r="E29" s="9" t="s">
        <v>62</v>
      </c>
      <c r="F29" s="9"/>
      <c r="G29" s="10" t="s">
        <v>58</v>
      </c>
      <c r="H29" s="9" t="n">
        <f aca="false">ROUNDUP(R29*$S$1,0)</f>
        <v>10</v>
      </c>
      <c r="I29" s="11"/>
      <c r="J29" s="0"/>
      <c r="K29" s="0"/>
      <c r="L29" s="0"/>
      <c r="M29" s="9" t="s">
        <v>46</v>
      </c>
      <c r="N29" s="9" t="n">
        <f aca="false">H29-8</f>
        <v>2</v>
      </c>
      <c r="O29" s="0"/>
      <c r="P29" s="0"/>
      <c r="Q29" s="0"/>
      <c r="R29" s="12" t="n">
        <f aca="false">SUM(S29:W29)</f>
        <v>9</v>
      </c>
      <c r="S29" s="12" t="n">
        <v>8</v>
      </c>
      <c r="T29" s="0" t="n">
        <v>1</v>
      </c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</row>
    <row r="30" customFormat="false" ht="12.95" hidden="false" customHeight="false" outlineLevel="0" collapsed="false">
      <c r="A30" s="7" t="s">
        <v>63</v>
      </c>
      <c r="B30" s="8"/>
      <c r="C30" s="9" t="s">
        <v>62</v>
      </c>
      <c r="D30" s="9"/>
      <c r="E30" s="9" t="s">
        <v>64</v>
      </c>
      <c r="F30" s="9"/>
      <c r="G30" s="10" t="s">
        <v>58</v>
      </c>
      <c r="H30" s="9" t="n">
        <f aca="false">ROUNDUP(R30*$S$1,0)</f>
        <v>3</v>
      </c>
      <c r="I30" s="11"/>
      <c r="J30" s="0"/>
      <c r="K30" s="0"/>
      <c r="L30" s="0"/>
      <c r="M30" s="9" t="s">
        <v>46</v>
      </c>
      <c r="N30" s="9" t="n">
        <f aca="false">H30</f>
        <v>3</v>
      </c>
      <c r="O30" s="0"/>
      <c r="P30" s="0"/>
      <c r="Q30" s="0"/>
      <c r="R30" s="12" t="n">
        <f aca="false">SUM(S30:W30)</f>
        <v>1.9</v>
      </c>
      <c r="S30" s="12" t="n">
        <v>1.9</v>
      </c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</row>
    <row r="31" customFormat="false" ht="12.95" hidden="false" customHeight="false" outlineLevel="0" collapsed="false">
      <c r="A31" s="7" t="s">
        <v>65</v>
      </c>
      <c r="B31" s="8"/>
      <c r="C31" s="9" t="s">
        <v>62</v>
      </c>
      <c r="D31" s="9"/>
      <c r="E31" s="9" t="s">
        <v>9</v>
      </c>
      <c r="F31" s="9"/>
      <c r="G31" s="10" t="s">
        <v>58</v>
      </c>
      <c r="H31" s="9" t="n">
        <f aca="false">ROUNDUP(R31*$S$1,0)</f>
        <v>5</v>
      </c>
      <c r="I31" s="11"/>
      <c r="J31" s="0"/>
      <c r="K31" s="0"/>
      <c r="L31" s="0"/>
      <c r="M31" s="9" t="s">
        <v>46</v>
      </c>
      <c r="N31" s="9" t="n">
        <f aca="false">H31</f>
        <v>5</v>
      </c>
      <c r="O31" s="0"/>
      <c r="P31" s="0"/>
      <c r="Q31" s="0"/>
      <c r="R31" s="12" t="n">
        <f aca="false">SUM(S31:W31)</f>
        <v>4</v>
      </c>
      <c r="S31" s="12" t="n">
        <v>4</v>
      </c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</row>
    <row r="32" customFormat="false" ht="12.95" hidden="false" customHeight="false" outlineLevel="0" collapsed="false">
      <c r="A32" s="7" t="s">
        <v>66</v>
      </c>
      <c r="B32" s="8"/>
      <c r="C32" s="9" t="s">
        <v>9</v>
      </c>
      <c r="D32" s="9"/>
      <c r="E32" s="9" t="s">
        <v>57</v>
      </c>
      <c r="F32" s="9"/>
      <c r="G32" s="10" t="s">
        <v>58</v>
      </c>
      <c r="H32" s="9" t="n">
        <f aca="false">ROUNDUP(R32*$S$1,0)</f>
        <v>3</v>
      </c>
      <c r="I32" s="11"/>
      <c r="J32" s="0"/>
      <c r="K32" s="0"/>
      <c r="L32" s="0"/>
      <c r="M32" s="9" t="s">
        <v>46</v>
      </c>
      <c r="N32" s="9" t="n">
        <f aca="false">H32</f>
        <v>3</v>
      </c>
      <c r="O32" s="0"/>
      <c r="P32" s="0"/>
      <c r="Q32" s="0"/>
      <c r="R32" s="12" t="n">
        <f aca="false">SUM(S32:W32)</f>
        <v>2.3</v>
      </c>
      <c r="S32" s="12" t="n">
        <v>2.3</v>
      </c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</row>
    <row r="33" customFormat="false" ht="12.95" hidden="false" customHeight="false" outlineLevel="0" collapsed="false">
      <c r="A33" s="7" t="s">
        <v>67</v>
      </c>
      <c r="B33" s="8"/>
      <c r="C33" s="9" t="s">
        <v>9</v>
      </c>
      <c r="D33" s="9"/>
      <c r="E33" s="9" t="s">
        <v>60</v>
      </c>
      <c r="F33" s="9"/>
      <c r="G33" s="10" t="s">
        <v>58</v>
      </c>
      <c r="H33" s="9" t="n">
        <f aca="false">ROUNDUP(R33*$S$1,0)</f>
        <v>5</v>
      </c>
      <c r="I33" s="11"/>
      <c r="J33" s="0"/>
      <c r="K33" s="0"/>
      <c r="L33" s="0"/>
      <c r="M33" s="9" t="s">
        <v>46</v>
      </c>
      <c r="N33" s="9" t="n">
        <f aca="false">H33</f>
        <v>5</v>
      </c>
      <c r="O33" s="0"/>
      <c r="P33" s="0"/>
      <c r="Q33" s="0"/>
      <c r="R33" s="12" t="n">
        <f aca="false">SUM(S33:W33)</f>
        <v>4.5</v>
      </c>
      <c r="S33" s="12" t="n">
        <v>2.2</v>
      </c>
      <c r="T33" s="0" t="n">
        <v>2.3</v>
      </c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</row>
    <row r="34" customFormat="false" ht="14.65" hidden="false" customHeight="false" outlineLevel="0" collapsed="false">
      <c r="A34" s="0"/>
      <c r="B34" s="0"/>
      <c r="C34" s="0"/>
      <c r="D34" s="0"/>
      <c r="E34" s="0"/>
      <c r="F34" s="0"/>
      <c r="G34" s="13"/>
      <c r="H34" s="0"/>
      <c r="I34" s="0"/>
      <c r="J34" s="0"/>
      <c r="K34" s="0"/>
      <c r="L34" s="0"/>
      <c r="M34" s="0"/>
      <c r="N34" s="0"/>
      <c r="O34" s="0"/>
      <c r="P34" s="0"/>
      <c r="Q34" s="0"/>
      <c r="R34" s="14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</row>
    <row r="35" s="9" customFormat="true" ht="15.5" hidden="false" customHeight="false" outlineLevel="0" collapsed="false">
      <c r="A35" s="7" t="s">
        <v>68</v>
      </c>
      <c r="B35" s="8" t="n">
        <v>120</v>
      </c>
      <c r="C35" s="9" t="s">
        <v>5</v>
      </c>
      <c r="E35" s="9" t="s">
        <v>69</v>
      </c>
      <c r="G35" s="10" t="s">
        <v>7</v>
      </c>
      <c r="H35" s="9" t="n">
        <f aca="false">ROUNDUP(R35*$S$1,0)</f>
        <v>9</v>
      </c>
      <c r="I35" s="11"/>
      <c r="R35" s="12" t="n">
        <f aca="false">SUM(S35:W35)</f>
        <v>8</v>
      </c>
      <c r="S35" s="12" t="n">
        <v>7</v>
      </c>
      <c r="T35" s="9" t="n">
        <v>1</v>
      </c>
    </row>
    <row r="36" customFormat="false" ht="14.9" hidden="false" customHeight="false" outlineLevel="0" collapsed="false">
      <c r="A36" s="7" t="s">
        <v>70</v>
      </c>
      <c r="B36" s="8"/>
      <c r="C36" s="9" t="s">
        <v>69</v>
      </c>
      <c r="D36" s="9"/>
      <c r="E36" s="9" t="s">
        <v>71</v>
      </c>
      <c r="F36" s="9"/>
      <c r="G36" s="10" t="s">
        <v>7</v>
      </c>
      <c r="H36" s="9" t="n">
        <f aca="false">ROUNDUP(R36*$S$1,0)</f>
        <v>2</v>
      </c>
      <c r="I36" s="11"/>
      <c r="J36" s="9"/>
      <c r="K36" s="9"/>
      <c r="L36" s="9"/>
      <c r="M36" s="9" t="s">
        <v>10</v>
      </c>
      <c r="N36" s="9" t="n">
        <f aca="false">H36</f>
        <v>2</v>
      </c>
      <c r="O36" s="0"/>
      <c r="P36" s="0"/>
      <c r="Q36" s="0"/>
      <c r="R36" s="12" t="n">
        <f aca="false">SUM(S36:W36)</f>
        <v>1.1</v>
      </c>
      <c r="S36" s="12" t="n">
        <v>1.1</v>
      </c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</row>
    <row r="37" customFormat="false" ht="12.95" hidden="false" customHeight="false" outlineLevel="0" collapsed="false">
      <c r="A37" s="7" t="s">
        <v>72</v>
      </c>
      <c r="B37" s="8"/>
      <c r="C37" s="9" t="s">
        <v>69</v>
      </c>
      <c r="D37" s="9"/>
      <c r="E37" s="9" t="s">
        <v>73</v>
      </c>
      <c r="F37" s="9"/>
      <c r="G37" s="10" t="s">
        <v>7</v>
      </c>
      <c r="H37" s="9" t="n">
        <f aca="false">ROUNDUP(R37*$S$1,0)</f>
        <v>3</v>
      </c>
      <c r="I37" s="11"/>
      <c r="J37" s="9"/>
      <c r="K37" s="9"/>
      <c r="L37" s="9"/>
      <c r="M37" s="9" t="s">
        <v>10</v>
      </c>
      <c r="N37" s="9" t="n">
        <f aca="false">H37</f>
        <v>3</v>
      </c>
      <c r="O37" s="0"/>
      <c r="P37" s="0"/>
      <c r="Q37" s="0"/>
      <c r="R37" s="12" t="n">
        <f aca="false">SUM(S37:W37)</f>
        <v>2.7</v>
      </c>
      <c r="S37" s="12" t="n">
        <v>0.8</v>
      </c>
      <c r="T37" s="0" t="n">
        <v>1.9</v>
      </c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</row>
    <row r="38" customFormat="false" ht="12.95" hidden="false" customHeight="false" outlineLevel="0" collapsed="false">
      <c r="A38" s="7" t="s">
        <v>74</v>
      </c>
      <c r="B38" s="8"/>
      <c r="C38" s="9" t="s">
        <v>71</v>
      </c>
      <c r="D38" s="9"/>
      <c r="E38" s="9" t="s">
        <v>75</v>
      </c>
      <c r="F38" s="9"/>
      <c r="G38" s="10" t="s">
        <v>7</v>
      </c>
      <c r="H38" s="9" t="n">
        <f aca="false">ROUNDUP(R38*$S$1,0)</f>
        <v>6</v>
      </c>
      <c r="I38" s="11"/>
      <c r="J38" s="9"/>
      <c r="K38" s="9"/>
      <c r="L38" s="9"/>
      <c r="M38" s="9" t="s">
        <v>10</v>
      </c>
      <c r="N38" s="9" t="n">
        <f aca="false">H38</f>
        <v>6</v>
      </c>
      <c r="O38" s="0"/>
      <c r="P38" s="0"/>
      <c r="Q38" s="0"/>
      <c r="R38" s="12" t="n">
        <f aca="false">SUM(S38:W38)</f>
        <v>4.7</v>
      </c>
      <c r="S38" s="12" t="n">
        <v>2.8</v>
      </c>
      <c r="T38" s="0" t="n">
        <v>1.9</v>
      </c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</row>
    <row r="39" customFormat="false" ht="12.95" hidden="false" customHeight="false" outlineLevel="0" collapsed="false">
      <c r="A39" s="7" t="s">
        <v>76</v>
      </c>
      <c r="B39" s="8"/>
      <c r="C39" s="9" t="s">
        <v>71</v>
      </c>
      <c r="D39" s="9"/>
      <c r="E39" s="9" t="s">
        <v>77</v>
      </c>
      <c r="F39" s="9"/>
      <c r="G39" s="10" t="s">
        <v>7</v>
      </c>
      <c r="H39" s="9" t="n">
        <f aca="false">ROUNDUP(R39*$S$1,0)</f>
        <v>3</v>
      </c>
      <c r="I39" s="11"/>
      <c r="J39" s="9"/>
      <c r="K39" s="9"/>
      <c r="L39" s="9"/>
      <c r="M39" s="9" t="s">
        <v>10</v>
      </c>
      <c r="N39" s="9" t="n">
        <f aca="false">H39</f>
        <v>3</v>
      </c>
      <c r="O39" s="0"/>
      <c r="P39" s="0"/>
      <c r="Q39" s="0"/>
      <c r="R39" s="12" t="n">
        <f aca="false">SUM(S39:W39)</f>
        <v>2.5</v>
      </c>
      <c r="S39" s="12" t="n">
        <v>2.5</v>
      </c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</row>
    <row r="40" customFormat="false" ht="14.65" hidden="false" customHeight="false" outlineLevel="0" collapsed="false">
      <c r="A40" s="0"/>
      <c r="B40" s="0"/>
      <c r="C40" s="0"/>
      <c r="D40" s="0"/>
      <c r="E40" s="0"/>
      <c r="F40" s="0"/>
      <c r="G40" s="13"/>
      <c r="H40" s="0"/>
      <c r="I40" s="0"/>
      <c r="J40" s="0"/>
      <c r="K40" s="0"/>
      <c r="L40" s="0"/>
      <c r="M40" s="0"/>
      <c r="N40" s="0"/>
      <c r="O40" s="0"/>
      <c r="P40" s="0"/>
      <c r="Q40" s="0"/>
      <c r="R40" s="14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</row>
    <row r="41" s="9" customFormat="true" ht="15.5" hidden="false" customHeight="false" outlineLevel="0" collapsed="false">
      <c r="A41" s="7" t="s">
        <v>78</v>
      </c>
      <c r="B41" s="8" t="n">
        <v>120</v>
      </c>
      <c r="C41" s="9" t="s">
        <v>5</v>
      </c>
      <c r="E41" s="9" t="s">
        <v>79</v>
      </c>
      <c r="G41" s="10" t="s">
        <v>7</v>
      </c>
      <c r="H41" s="9" t="n">
        <f aca="false">ROUNDUP(R41*$S$1,0)</f>
        <v>13</v>
      </c>
      <c r="I41" s="11" t="n">
        <v>2.13</v>
      </c>
      <c r="J41" s="9" t="s">
        <v>80</v>
      </c>
      <c r="M41" s="9" t="s">
        <v>10</v>
      </c>
      <c r="N41" s="9" t="n">
        <v>5</v>
      </c>
      <c r="R41" s="12" t="n">
        <f aca="false">SUM(S41:W41)</f>
        <v>11</v>
      </c>
      <c r="S41" s="12" t="n">
        <v>10</v>
      </c>
      <c r="T41" s="9" t="n">
        <v>1</v>
      </c>
    </row>
    <row r="42" customFormat="false" ht="14.65" hidden="false" customHeight="false" outlineLevel="0" collapsed="false">
      <c r="A42" s="0"/>
      <c r="B42" s="0"/>
      <c r="C42" s="0"/>
      <c r="D42" s="0"/>
      <c r="E42" s="0"/>
      <c r="F42" s="0"/>
      <c r="G42" s="13"/>
      <c r="H42" s="0"/>
      <c r="I42" s="0"/>
      <c r="J42" s="0"/>
      <c r="K42" s="0"/>
      <c r="L42" s="0"/>
      <c r="M42" s="0"/>
      <c r="N42" s="0"/>
      <c r="O42" s="0"/>
      <c r="P42" s="0"/>
      <c r="Q42" s="0"/>
      <c r="R42" s="14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s="9" customFormat="true" ht="15.5" hidden="false" customHeight="false" outlineLevel="0" collapsed="false">
      <c r="A43" s="7" t="s">
        <v>81</v>
      </c>
      <c r="B43" s="8" t="n">
        <v>120</v>
      </c>
      <c r="C43" s="9" t="s">
        <v>5</v>
      </c>
      <c r="E43" s="9" t="s">
        <v>69</v>
      </c>
      <c r="G43" s="10" t="s">
        <v>45</v>
      </c>
      <c r="H43" s="9" t="n">
        <f aca="false">H35</f>
        <v>9</v>
      </c>
      <c r="I43" s="11"/>
      <c r="R43" s="12"/>
      <c r="S43" s="12"/>
    </row>
    <row r="44" customFormat="false" ht="14.9" hidden="false" customHeight="false" outlineLevel="0" collapsed="false">
      <c r="A44" s="7" t="s">
        <v>82</v>
      </c>
      <c r="B44" s="8"/>
      <c r="C44" s="9" t="s">
        <v>69</v>
      </c>
      <c r="D44" s="9"/>
      <c r="E44" s="9" t="s">
        <v>83</v>
      </c>
      <c r="F44" s="9"/>
      <c r="G44" s="10" t="s">
        <v>45</v>
      </c>
      <c r="H44" s="9" t="n">
        <f aca="false">ROUNDUP(R44*$S$1,0)</f>
        <v>3</v>
      </c>
      <c r="I44" s="11"/>
      <c r="J44" s="9"/>
      <c r="K44" s="9"/>
      <c r="L44" s="9"/>
      <c r="M44" s="9" t="s">
        <v>46</v>
      </c>
      <c r="N44" s="9" t="n">
        <f aca="false">H44</f>
        <v>3</v>
      </c>
      <c r="O44" s="0"/>
      <c r="P44" s="0"/>
      <c r="Q44" s="0"/>
      <c r="R44" s="12" t="n">
        <f aca="false">SUM(S44:W44)</f>
        <v>2.4</v>
      </c>
      <c r="S44" s="12" t="n">
        <v>2.4</v>
      </c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customFormat="false" ht="14.9" hidden="false" customHeight="false" outlineLevel="0" collapsed="false">
      <c r="A45" s="7" t="s">
        <v>84</v>
      </c>
      <c r="B45" s="8"/>
      <c r="C45" s="9" t="s">
        <v>69</v>
      </c>
      <c r="D45" s="9"/>
      <c r="E45" s="9" t="s">
        <v>85</v>
      </c>
      <c r="F45" s="9"/>
      <c r="G45" s="10" t="s">
        <v>45</v>
      </c>
      <c r="H45" s="9" t="n">
        <f aca="false">ROUNDUP(R45*$S$1,0)</f>
        <v>3</v>
      </c>
      <c r="I45" s="11"/>
      <c r="J45" s="9"/>
      <c r="K45" s="9"/>
      <c r="L45" s="9"/>
      <c r="M45" s="9" t="s">
        <v>46</v>
      </c>
      <c r="N45" s="9" t="n">
        <f aca="false">H45</f>
        <v>3</v>
      </c>
      <c r="O45" s="0"/>
      <c r="P45" s="0"/>
      <c r="Q45" s="0"/>
      <c r="R45" s="12" t="n">
        <f aca="false">SUM(S45:W45)</f>
        <v>1.9</v>
      </c>
      <c r="S45" s="12" t="n">
        <v>1.9</v>
      </c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</row>
    <row r="46" customFormat="false" ht="15.5" hidden="false" customHeight="false" outlineLevel="0" collapsed="false">
      <c r="A46" s="7" t="s">
        <v>86</v>
      </c>
      <c r="B46" s="8" t="n">
        <v>120</v>
      </c>
      <c r="C46" s="9" t="s">
        <v>5</v>
      </c>
      <c r="D46" s="9"/>
      <c r="E46" s="9" t="s">
        <v>87</v>
      </c>
      <c r="F46" s="9"/>
      <c r="G46" s="10" t="s">
        <v>58</v>
      </c>
      <c r="H46" s="9" t="n">
        <f aca="false">ROUNDUP(R46*$S$1,0)</f>
        <v>12</v>
      </c>
      <c r="I46" s="11"/>
      <c r="J46" s="9"/>
      <c r="K46" s="9"/>
      <c r="L46" s="9"/>
      <c r="M46" s="9" t="s">
        <v>46</v>
      </c>
      <c r="N46" s="9" t="n">
        <v>3</v>
      </c>
      <c r="O46" s="0"/>
      <c r="P46" s="0"/>
      <c r="Q46" s="0"/>
      <c r="R46" s="12" t="n">
        <f aca="false">SUM(S46:W46)</f>
        <v>10.3</v>
      </c>
      <c r="S46" s="12" t="n">
        <v>7.4</v>
      </c>
      <c r="T46" s="9" t="n">
        <v>1</v>
      </c>
      <c r="U46" s="9" t="n">
        <v>1.9</v>
      </c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</row>
    <row r="47" customFormat="false" ht="14.65" hidden="false" customHeight="false" outlineLevel="0" collapsed="false">
      <c r="A47" s="0"/>
      <c r="B47" s="0"/>
      <c r="C47" s="0"/>
      <c r="D47" s="0"/>
      <c r="E47" s="0"/>
      <c r="F47" s="0"/>
      <c r="G47" s="13"/>
      <c r="H47" s="0"/>
      <c r="I47" s="0"/>
      <c r="J47" s="0"/>
      <c r="K47" s="0"/>
      <c r="L47" s="0"/>
      <c r="M47" s="0"/>
      <c r="N47" s="0"/>
      <c r="O47" s="0"/>
      <c r="P47" s="0"/>
      <c r="Q47" s="0"/>
      <c r="R47" s="14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</row>
    <row r="48" s="9" customFormat="true" ht="15.5" hidden="false" customHeight="false" outlineLevel="0" collapsed="false">
      <c r="A48" s="7" t="s">
        <v>88</v>
      </c>
      <c r="B48" s="8" t="n">
        <v>120</v>
      </c>
      <c r="C48" s="9" t="s">
        <v>5</v>
      </c>
      <c r="E48" s="9" t="s">
        <v>89</v>
      </c>
      <c r="G48" s="10" t="s">
        <v>7</v>
      </c>
      <c r="H48" s="9" t="n">
        <f aca="false">ROUNDUP(R48*$S$1,0)</f>
        <v>9</v>
      </c>
      <c r="I48" s="11"/>
      <c r="M48" s="9" t="s">
        <v>10</v>
      </c>
      <c r="N48" s="9" t="n">
        <v>1</v>
      </c>
      <c r="R48" s="12" t="n">
        <f aca="false">SUM(S48:W48)</f>
        <v>7.7</v>
      </c>
      <c r="S48" s="12" t="n">
        <v>6.7</v>
      </c>
      <c r="T48" s="9" t="n">
        <v>1</v>
      </c>
    </row>
    <row r="49" customFormat="false" ht="14.9" hidden="false" customHeight="false" outlineLevel="0" collapsed="false">
      <c r="A49" s="7" t="s">
        <v>90</v>
      </c>
      <c r="B49" s="8"/>
      <c r="C49" s="9" t="s">
        <v>89</v>
      </c>
      <c r="D49" s="9"/>
      <c r="E49" s="9" t="s">
        <v>91</v>
      </c>
      <c r="F49" s="9"/>
      <c r="G49" s="10" t="s">
        <v>7</v>
      </c>
      <c r="H49" s="9" t="n">
        <f aca="false">ROUNDUP(R49*$S$1,0)</f>
        <v>3</v>
      </c>
      <c r="I49" s="11"/>
      <c r="J49" s="9"/>
      <c r="K49" s="9"/>
      <c r="L49" s="9"/>
      <c r="M49" s="9" t="s">
        <v>10</v>
      </c>
      <c r="N49" s="9" t="n">
        <f aca="false">H49</f>
        <v>3</v>
      </c>
      <c r="O49" s="9"/>
      <c r="P49" s="9"/>
      <c r="Q49" s="9"/>
      <c r="R49" s="12" t="n">
        <f aca="false">SUM(S49:W49)</f>
        <v>2.6</v>
      </c>
      <c r="S49" s="12" t="n">
        <v>2.6</v>
      </c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</row>
    <row r="50" customFormat="false" ht="12.95" hidden="false" customHeight="false" outlineLevel="0" collapsed="false">
      <c r="A50" s="7" t="s">
        <v>92</v>
      </c>
      <c r="B50" s="8"/>
      <c r="C50" s="9" t="s">
        <v>89</v>
      </c>
      <c r="D50" s="0"/>
      <c r="E50" s="9" t="s">
        <v>93</v>
      </c>
      <c r="F50" s="0"/>
      <c r="G50" s="10" t="s">
        <v>7</v>
      </c>
      <c r="H50" s="9" t="n">
        <f aca="false">ROUNDUP(R50*$S$1,0)</f>
        <v>4</v>
      </c>
      <c r="I50" s="11"/>
      <c r="J50" s="0"/>
      <c r="K50" s="0"/>
      <c r="L50" s="0"/>
      <c r="M50" s="9" t="s">
        <v>10</v>
      </c>
      <c r="N50" s="9" t="n">
        <f aca="false">H50</f>
        <v>4</v>
      </c>
      <c r="O50" s="0"/>
      <c r="P50" s="0"/>
      <c r="Q50" s="0"/>
      <c r="R50" s="12" t="n">
        <f aca="false">SUM(S50:W50)</f>
        <v>3.4</v>
      </c>
      <c r="S50" s="12" t="n">
        <v>1.5</v>
      </c>
      <c r="T50" s="0" t="n">
        <v>1.9</v>
      </c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</row>
    <row r="51" customFormat="false" ht="12.95" hidden="false" customHeight="false" outlineLevel="0" collapsed="false">
      <c r="A51" s="7" t="s">
        <v>94</v>
      </c>
      <c r="B51" s="8"/>
      <c r="C51" s="9" t="s">
        <v>89</v>
      </c>
      <c r="D51" s="0"/>
      <c r="E51" s="9" t="s">
        <v>95</v>
      </c>
      <c r="F51" s="0"/>
      <c r="G51" s="10" t="s">
        <v>7</v>
      </c>
      <c r="H51" s="9" t="n">
        <f aca="false">ROUNDUP(R51*$S$1,0)</f>
        <v>3</v>
      </c>
      <c r="I51" s="11"/>
      <c r="J51" s="0"/>
      <c r="K51" s="0"/>
      <c r="L51" s="0"/>
      <c r="M51" s="9" t="s">
        <v>10</v>
      </c>
      <c r="N51" s="9" t="n">
        <f aca="false">H51</f>
        <v>3</v>
      </c>
      <c r="O51" s="0"/>
      <c r="P51" s="0"/>
      <c r="Q51" s="0"/>
      <c r="R51" s="12" t="n">
        <f aca="false">SUM(S51:W51)</f>
        <v>2.6</v>
      </c>
      <c r="S51" s="12" t="n">
        <v>2.6</v>
      </c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</row>
    <row r="52" customFormat="false" ht="12.95" hidden="false" customHeight="false" outlineLevel="0" collapsed="false">
      <c r="A52" s="7" t="s">
        <v>96</v>
      </c>
      <c r="B52" s="8"/>
      <c r="C52" s="9" t="s">
        <v>95</v>
      </c>
      <c r="D52" s="0"/>
      <c r="E52" s="9" t="s">
        <v>97</v>
      </c>
      <c r="F52" s="0"/>
      <c r="G52" s="10" t="s">
        <v>7</v>
      </c>
      <c r="H52" s="9" t="n">
        <f aca="false">ROUNDUP(R52*$S$1,0)</f>
        <v>2</v>
      </c>
      <c r="I52" s="11"/>
      <c r="J52" s="0"/>
      <c r="K52" s="0"/>
      <c r="L52" s="0"/>
      <c r="M52" s="9" t="s">
        <v>10</v>
      </c>
      <c r="N52" s="9" t="n">
        <f aca="false">H52</f>
        <v>2</v>
      </c>
      <c r="O52" s="0"/>
      <c r="P52" s="0"/>
      <c r="Q52" s="0"/>
      <c r="R52" s="12" t="n">
        <f aca="false">SUM(S52:W52)</f>
        <v>1.4</v>
      </c>
      <c r="S52" s="12" t="n">
        <v>1.4</v>
      </c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</row>
    <row r="53" customFormat="false" ht="12.95" hidden="false" customHeight="false" outlineLevel="0" collapsed="false">
      <c r="A53" s="7" t="s">
        <v>98</v>
      </c>
      <c r="B53" s="8"/>
      <c r="C53" s="9" t="s">
        <v>95</v>
      </c>
      <c r="D53" s="0"/>
      <c r="E53" s="9" t="s">
        <v>99</v>
      </c>
      <c r="F53" s="0"/>
      <c r="G53" s="10" t="s">
        <v>7</v>
      </c>
      <c r="H53" s="9" t="n">
        <f aca="false">ROUNDUP(R53*$S$1,0)</f>
        <v>2</v>
      </c>
      <c r="I53" s="11"/>
      <c r="J53" s="0"/>
      <c r="K53" s="0"/>
      <c r="L53" s="0"/>
      <c r="M53" s="9" t="s">
        <v>10</v>
      </c>
      <c r="N53" s="9" t="n">
        <f aca="false">H53</f>
        <v>2</v>
      </c>
      <c r="O53" s="0"/>
      <c r="P53" s="0"/>
      <c r="Q53" s="0"/>
      <c r="R53" s="12" t="n">
        <f aca="false">SUM(S53:W53)</f>
        <v>1.5</v>
      </c>
      <c r="S53" s="12" t="n">
        <v>1.5</v>
      </c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</row>
    <row r="54" customFormat="false" ht="12.95" hidden="false" customHeight="false" outlineLevel="0" collapsed="false">
      <c r="A54" s="7" t="s">
        <v>100</v>
      </c>
      <c r="B54" s="8"/>
      <c r="C54" s="9" t="s">
        <v>99</v>
      </c>
      <c r="D54" s="0"/>
      <c r="E54" s="9" t="s">
        <v>101</v>
      </c>
      <c r="F54" s="0"/>
      <c r="G54" s="10" t="s">
        <v>7</v>
      </c>
      <c r="H54" s="9" t="n">
        <f aca="false">ROUNDUP(R54*$S$1,0)</f>
        <v>3</v>
      </c>
      <c r="I54" s="11"/>
      <c r="J54" s="0"/>
      <c r="K54" s="0"/>
      <c r="L54" s="0"/>
      <c r="M54" s="9" t="s">
        <v>10</v>
      </c>
      <c r="N54" s="9" t="n">
        <f aca="false">H54</f>
        <v>3</v>
      </c>
      <c r="O54" s="0"/>
      <c r="P54" s="0"/>
      <c r="Q54" s="0"/>
      <c r="R54" s="12" t="n">
        <f aca="false">SUM(S54:W54)</f>
        <v>2</v>
      </c>
      <c r="S54" s="12" t="n">
        <v>2</v>
      </c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</row>
    <row r="55" customFormat="false" ht="12.95" hidden="false" customHeight="false" outlineLevel="0" collapsed="false">
      <c r="A55" s="7" t="s">
        <v>102</v>
      </c>
      <c r="B55" s="8"/>
      <c r="C55" s="9" t="s">
        <v>99</v>
      </c>
      <c r="D55" s="0"/>
      <c r="E55" s="9" t="s">
        <v>103</v>
      </c>
      <c r="F55" s="0"/>
      <c r="G55" s="10" t="s">
        <v>7</v>
      </c>
      <c r="H55" s="9" t="n">
        <f aca="false">ROUNDUP(R55*$S$1,0)</f>
        <v>5</v>
      </c>
      <c r="I55" s="11"/>
      <c r="J55" s="0"/>
      <c r="K55" s="0"/>
      <c r="L55" s="0"/>
      <c r="M55" s="9" t="s">
        <v>10</v>
      </c>
      <c r="N55" s="9" t="n">
        <f aca="false">H55</f>
        <v>5</v>
      </c>
      <c r="O55" s="0"/>
      <c r="P55" s="0"/>
      <c r="Q55" s="0"/>
      <c r="R55" s="12" t="n">
        <f aca="false">SUM(S55:W55)</f>
        <v>3.8</v>
      </c>
      <c r="S55" s="12" t="n">
        <v>2.3</v>
      </c>
      <c r="T55" s="0" t="n">
        <v>1.5</v>
      </c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</row>
    <row r="56" customFormat="false" ht="12.95" hidden="false" customHeight="false" outlineLevel="0" collapsed="false">
      <c r="A56" s="7" t="s">
        <v>104</v>
      </c>
      <c r="B56" s="8" t="n">
        <v>350</v>
      </c>
      <c r="C56" s="9" t="s">
        <v>5</v>
      </c>
      <c r="D56" s="0"/>
      <c r="E56" s="9" t="s">
        <v>105</v>
      </c>
      <c r="F56" s="0"/>
      <c r="G56" s="10" t="s">
        <v>7</v>
      </c>
      <c r="H56" s="9" t="n">
        <f aca="false">H48+H51+H53+2.5</f>
        <v>16.5</v>
      </c>
      <c r="I56" s="11"/>
      <c r="J56" s="0"/>
      <c r="K56" s="0"/>
      <c r="L56" s="0"/>
      <c r="M56" s="9" t="s">
        <v>10</v>
      </c>
      <c r="N56" s="0"/>
      <c r="O56" s="0"/>
      <c r="P56" s="0"/>
      <c r="Q56" s="0"/>
      <c r="R56" s="12" t="n">
        <f aca="false">SUM(S56:W56)</f>
        <v>2.6</v>
      </c>
      <c r="S56" s="12" t="n">
        <v>2.6</v>
      </c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</row>
    <row r="57" customFormat="false" ht="14.65" hidden="false" customHeight="false" outlineLevel="0" collapsed="false">
      <c r="A57" s="0"/>
      <c r="B57" s="0"/>
      <c r="C57" s="0"/>
      <c r="D57" s="0"/>
      <c r="E57" s="0"/>
      <c r="F57" s="0"/>
      <c r="G57" s="13"/>
      <c r="H57" s="0"/>
      <c r="I57" s="0"/>
      <c r="J57" s="0"/>
      <c r="K57" s="0"/>
      <c r="L57" s="0"/>
      <c r="M57" s="0"/>
      <c r="N57" s="0"/>
      <c r="O57" s="0"/>
      <c r="P57" s="0"/>
      <c r="Q57" s="0"/>
      <c r="R57" s="14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</row>
    <row r="58" s="9" customFormat="true" ht="15.5" hidden="false" customHeight="false" outlineLevel="0" collapsed="false">
      <c r="A58" s="7" t="s">
        <v>106</v>
      </c>
      <c r="B58" s="8" t="n">
        <v>120</v>
      </c>
      <c r="C58" s="9" t="s">
        <v>5</v>
      </c>
      <c r="E58" s="9" t="s">
        <v>107</v>
      </c>
      <c r="G58" s="10" t="s">
        <v>45</v>
      </c>
      <c r="H58" s="9" t="n">
        <f aca="false">ROUNDUP(R58*$S$1,0)</f>
        <v>14</v>
      </c>
      <c r="I58" s="11"/>
      <c r="M58" s="9" t="s">
        <v>46</v>
      </c>
      <c r="N58" s="9" t="n">
        <v>6</v>
      </c>
      <c r="R58" s="12" t="n">
        <f aca="false">SUM(S58:W58)</f>
        <v>12.2</v>
      </c>
      <c r="S58" s="12" t="n">
        <v>11.2</v>
      </c>
      <c r="T58" s="9" t="n">
        <v>1</v>
      </c>
    </row>
    <row r="59" s="9" customFormat="true" ht="15.5" hidden="false" customHeight="false" outlineLevel="0" collapsed="false">
      <c r="A59" s="7" t="s">
        <v>108</v>
      </c>
      <c r="B59" s="8" t="n">
        <v>120</v>
      </c>
      <c r="C59" s="9" t="s">
        <v>5</v>
      </c>
      <c r="E59" s="9" t="s">
        <v>109</v>
      </c>
      <c r="G59" s="10" t="s">
        <v>45</v>
      </c>
      <c r="H59" s="9" t="n">
        <f aca="false">ROUNDUP(R59*$S$1,0)</f>
        <v>11</v>
      </c>
      <c r="I59" s="11"/>
      <c r="M59" s="9" t="s">
        <v>46</v>
      </c>
      <c r="N59" s="9" t="n">
        <v>3</v>
      </c>
      <c r="R59" s="12" t="n">
        <f aca="false">SUM(S59:W59)</f>
        <v>9.1</v>
      </c>
      <c r="S59" s="12" t="n">
        <v>8.1</v>
      </c>
      <c r="T59" s="9" t="n">
        <v>1</v>
      </c>
    </row>
    <row r="60" customFormat="false" ht="14.9" hidden="false" customHeight="false" outlineLevel="0" collapsed="false">
      <c r="A60" s="7" t="s">
        <v>110</v>
      </c>
      <c r="B60" s="8"/>
      <c r="C60" s="9" t="s">
        <v>109</v>
      </c>
      <c r="D60" s="9"/>
      <c r="E60" s="9" t="s">
        <v>111</v>
      </c>
      <c r="F60" s="9"/>
      <c r="G60" s="10" t="s">
        <v>45</v>
      </c>
      <c r="H60" s="9" t="n">
        <f aca="false">ROUNDUP(R60*$S$1,0)</f>
        <v>2</v>
      </c>
      <c r="I60" s="11"/>
      <c r="J60" s="9"/>
      <c r="K60" s="9"/>
      <c r="L60" s="9"/>
      <c r="M60" s="9" t="s">
        <v>46</v>
      </c>
      <c r="N60" s="9" t="n">
        <f aca="false">H60</f>
        <v>2</v>
      </c>
      <c r="O60" s="9"/>
      <c r="P60" s="9"/>
      <c r="Q60" s="9"/>
      <c r="R60" s="12" t="n">
        <f aca="false">SUM(S60:W60)</f>
        <v>1.7</v>
      </c>
      <c r="S60" s="12" t="n">
        <v>1.7</v>
      </c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</row>
    <row r="61" customFormat="false" ht="12.95" hidden="false" customHeight="false" outlineLevel="0" collapsed="false">
      <c r="A61" s="7" t="s">
        <v>112</v>
      </c>
      <c r="B61" s="8"/>
      <c r="C61" s="9" t="s">
        <v>109</v>
      </c>
      <c r="D61" s="9"/>
      <c r="E61" s="9" t="s">
        <v>113</v>
      </c>
      <c r="F61" s="0"/>
      <c r="G61" s="10" t="s">
        <v>45</v>
      </c>
      <c r="H61" s="9" t="n">
        <f aca="false">ROUNDUP(R61*$S$1,0)</f>
        <v>2</v>
      </c>
      <c r="I61" s="11"/>
      <c r="J61" s="0"/>
      <c r="K61" s="0"/>
      <c r="L61" s="0"/>
      <c r="M61" s="9" t="s">
        <v>46</v>
      </c>
      <c r="N61" s="9" t="n">
        <f aca="false">H61</f>
        <v>2</v>
      </c>
      <c r="O61" s="0"/>
      <c r="P61" s="0"/>
      <c r="Q61" s="0"/>
      <c r="R61" s="12" t="n">
        <f aca="false">SUM(S61:W61)</f>
        <v>1.4</v>
      </c>
      <c r="S61" s="12" t="n">
        <v>1.4</v>
      </c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</row>
    <row r="62" customFormat="false" ht="12.95" hidden="false" customHeight="false" outlineLevel="0" collapsed="false">
      <c r="A62" s="7" t="s">
        <v>114</v>
      </c>
      <c r="B62" s="8" t="n">
        <v>120</v>
      </c>
      <c r="C62" s="9" t="s">
        <v>5</v>
      </c>
      <c r="D62" s="9"/>
      <c r="E62" s="9" t="s">
        <v>115</v>
      </c>
      <c r="F62" s="0"/>
      <c r="G62" s="10" t="s">
        <v>45</v>
      </c>
      <c r="H62" s="9" t="n">
        <f aca="false">ROUNDUP(R62*$S$1,0)</f>
        <v>16</v>
      </c>
      <c r="I62" s="11"/>
      <c r="J62" s="0"/>
      <c r="K62" s="0"/>
      <c r="L62" s="0"/>
      <c r="M62" s="9" t="s">
        <v>46</v>
      </c>
      <c r="N62" s="9" t="n">
        <v>8</v>
      </c>
      <c r="O62" s="0"/>
      <c r="P62" s="0"/>
      <c r="Q62" s="0"/>
      <c r="R62" s="12" t="n">
        <f aca="false">SUM(S62:W62)</f>
        <v>14.4</v>
      </c>
      <c r="S62" s="12" t="n">
        <v>2.2</v>
      </c>
      <c r="T62" s="0" t="n">
        <v>11.2</v>
      </c>
      <c r="U62" s="9" t="n">
        <v>1</v>
      </c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</row>
    <row r="63" customFormat="false" ht="12.95" hidden="false" customHeight="false" outlineLevel="0" collapsed="false">
      <c r="A63" s="7" t="s">
        <v>116</v>
      </c>
      <c r="B63" s="8" t="n">
        <v>120</v>
      </c>
      <c r="C63" s="9" t="s">
        <v>5</v>
      </c>
      <c r="D63" s="9"/>
      <c r="E63" s="9" t="s">
        <v>89</v>
      </c>
      <c r="F63" s="0"/>
      <c r="G63" s="10" t="s">
        <v>58</v>
      </c>
      <c r="H63" s="9" t="n">
        <f aca="false">H48</f>
        <v>9</v>
      </c>
      <c r="I63" s="11"/>
      <c r="J63" s="0"/>
      <c r="K63" s="0"/>
      <c r="L63" s="0"/>
      <c r="M63" s="9" t="s">
        <v>46</v>
      </c>
      <c r="N63" s="9" t="n">
        <v>1</v>
      </c>
      <c r="O63" s="0"/>
      <c r="P63" s="0"/>
      <c r="Q63" s="0"/>
      <c r="R63" s="12"/>
      <c r="S63" s="12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</row>
    <row r="64" customFormat="false" ht="12.95" hidden="false" customHeight="false" outlineLevel="0" collapsed="false">
      <c r="A64" s="7" t="s">
        <v>117</v>
      </c>
      <c r="B64" s="8"/>
      <c r="C64" s="9" t="s">
        <v>89</v>
      </c>
      <c r="D64" s="0"/>
      <c r="E64" s="9" t="s">
        <v>118</v>
      </c>
      <c r="F64" s="0"/>
      <c r="G64" s="10" t="s">
        <v>58</v>
      </c>
      <c r="H64" s="9" t="n">
        <f aca="false">ROUNDUP(R64*$S$1,0)</f>
        <v>3</v>
      </c>
      <c r="I64" s="11"/>
      <c r="J64" s="0"/>
      <c r="K64" s="0"/>
      <c r="L64" s="0"/>
      <c r="M64" s="9" t="s">
        <v>46</v>
      </c>
      <c r="N64" s="9" t="n">
        <f aca="false">H64</f>
        <v>3</v>
      </c>
      <c r="O64" s="0"/>
      <c r="P64" s="0"/>
      <c r="Q64" s="0"/>
      <c r="R64" s="12" t="n">
        <f aca="false">SUM(S64:W64)</f>
        <v>1.9</v>
      </c>
      <c r="S64" s="12" t="n">
        <v>1.9</v>
      </c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</row>
    <row r="65" customFormat="false" ht="12.95" hidden="false" customHeight="false" outlineLevel="0" collapsed="false">
      <c r="A65" s="7" t="s">
        <v>119</v>
      </c>
      <c r="B65" s="8"/>
      <c r="C65" s="9" t="s">
        <v>89</v>
      </c>
      <c r="D65" s="0"/>
      <c r="E65" s="9" t="s">
        <v>120</v>
      </c>
      <c r="F65" s="0"/>
      <c r="G65" s="10" t="s">
        <v>58</v>
      </c>
      <c r="H65" s="9" t="n">
        <f aca="false">ROUNDUP(R65*$S$1,0)</f>
        <v>4</v>
      </c>
      <c r="I65" s="11"/>
      <c r="J65" s="0"/>
      <c r="K65" s="0"/>
      <c r="L65" s="0"/>
      <c r="M65" s="9" t="s">
        <v>46</v>
      </c>
      <c r="N65" s="9" t="n">
        <f aca="false">H65</f>
        <v>4</v>
      </c>
      <c r="O65" s="0"/>
      <c r="P65" s="0"/>
      <c r="Q65" s="0"/>
      <c r="R65" s="12" t="n">
        <f aca="false">SUM(S65:W65)</f>
        <v>3.5</v>
      </c>
      <c r="S65" s="12" t="n">
        <v>1.5</v>
      </c>
      <c r="T65" s="0" t="n">
        <v>2</v>
      </c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</row>
    <row r="66" customFormat="false" ht="12.95" hidden="false" customHeight="false" outlineLevel="0" collapsed="false">
      <c r="A66" s="7" t="s">
        <v>121</v>
      </c>
      <c r="B66" s="8" t="n">
        <v>120</v>
      </c>
      <c r="C66" s="9" t="s">
        <v>5</v>
      </c>
      <c r="D66" s="0"/>
      <c r="E66" s="9" t="s">
        <v>120</v>
      </c>
      <c r="F66" s="0"/>
      <c r="G66" s="10" t="s">
        <v>58</v>
      </c>
      <c r="H66" s="9" t="n">
        <f aca="false">ROUNDUP(R66*$S$1,0)</f>
        <v>12</v>
      </c>
      <c r="I66" s="11"/>
      <c r="J66" s="0"/>
      <c r="K66" s="0"/>
      <c r="L66" s="0"/>
      <c r="M66" s="9" t="s">
        <v>46</v>
      </c>
      <c r="N66" s="9" t="n">
        <v>4</v>
      </c>
      <c r="O66" s="0"/>
      <c r="P66" s="0"/>
      <c r="Q66" s="0"/>
      <c r="R66" s="12" t="n">
        <f aca="false">SUM(S66:W66)</f>
        <v>10.1</v>
      </c>
      <c r="S66" s="12" t="n">
        <v>8.1</v>
      </c>
      <c r="T66" s="0" t="n">
        <v>2</v>
      </c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</row>
    <row r="67" customFormat="false" ht="12.95" hidden="false" customHeight="false" outlineLevel="0" collapsed="false">
      <c r="A67" s="7" t="s">
        <v>122</v>
      </c>
      <c r="B67" s="8"/>
      <c r="C67" s="9" t="s">
        <v>89</v>
      </c>
      <c r="D67" s="0"/>
      <c r="E67" s="9" t="s">
        <v>123</v>
      </c>
      <c r="F67" s="0"/>
      <c r="G67" s="10" t="s">
        <v>58</v>
      </c>
      <c r="H67" s="9" t="n">
        <f aca="false">ROUNDUP(R67*$S$1,0)</f>
        <v>9</v>
      </c>
      <c r="I67" s="11"/>
      <c r="J67" s="0"/>
      <c r="K67" s="0"/>
      <c r="L67" s="0"/>
      <c r="M67" s="9" t="s">
        <v>46</v>
      </c>
      <c r="N67" s="9" t="n">
        <f aca="false">H67</f>
        <v>9</v>
      </c>
      <c r="O67" s="0"/>
      <c r="P67" s="0"/>
      <c r="Q67" s="0"/>
      <c r="R67" s="12" t="n">
        <f aca="false">SUM(S67:W67)</f>
        <v>8.1</v>
      </c>
      <c r="S67" s="12" t="n">
        <v>6.2</v>
      </c>
      <c r="T67" s="0" t="n">
        <v>1.9</v>
      </c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</row>
    <row r="68" customFormat="false" ht="12.95" hidden="false" customHeight="false" outlineLevel="0" collapsed="false">
      <c r="A68" s="7" t="s">
        <v>124</v>
      </c>
      <c r="B68" s="8" t="n">
        <v>120</v>
      </c>
      <c r="C68" s="9" t="s">
        <v>5</v>
      </c>
      <c r="D68" s="0"/>
      <c r="E68" s="9" t="s">
        <v>123</v>
      </c>
      <c r="F68" s="0"/>
      <c r="G68" s="10" t="s">
        <v>58</v>
      </c>
      <c r="H68" s="9" t="n">
        <f aca="false">ROUNDUP(R68*$S$1,0)</f>
        <v>16</v>
      </c>
      <c r="I68" s="11"/>
      <c r="J68" s="0"/>
      <c r="K68" s="0"/>
      <c r="L68" s="0"/>
      <c r="M68" s="9" t="s">
        <v>46</v>
      </c>
      <c r="N68" s="9" t="n">
        <v>8</v>
      </c>
      <c r="O68" s="0"/>
      <c r="P68" s="0"/>
      <c r="Q68" s="0"/>
      <c r="R68" s="12" t="n">
        <f aca="false">SUM(S68:W68)</f>
        <v>14.2</v>
      </c>
      <c r="S68" s="12" t="n">
        <v>12.3</v>
      </c>
      <c r="T68" s="0" t="n">
        <v>1.9</v>
      </c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</row>
    <row r="69" customFormat="false" ht="14.65" hidden="false" customHeight="false" outlineLevel="0" collapsed="false">
      <c r="A69" s="0"/>
      <c r="B69" s="0"/>
      <c r="C69" s="0"/>
      <c r="D69" s="0"/>
      <c r="E69" s="0"/>
      <c r="F69" s="0"/>
      <c r="G69" s="13"/>
      <c r="H69" s="0"/>
      <c r="I69" s="0"/>
      <c r="J69" s="0"/>
      <c r="K69" s="0"/>
      <c r="L69" s="0"/>
      <c r="M69" s="0"/>
      <c r="N69" s="0"/>
      <c r="O69" s="0"/>
      <c r="P69" s="0"/>
      <c r="Q69" s="0"/>
      <c r="R69" s="14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</row>
    <row r="70" s="9" customFormat="true" ht="14.9" hidden="false" customHeight="false" outlineLevel="0" collapsed="false">
      <c r="A70" s="7" t="s">
        <v>125</v>
      </c>
      <c r="B70" s="8" t="n">
        <v>120</v>
      </c>
      <c r="C70" s="9" t="s">
        <v>5</v>
      </c>
      <c r="E70" s="9" t="s">
        <v>126</v>
      </c>
      <c r="G70" s="10" t="s">
        <v>7</v>
      </c>
      <c r="H70" s="9" t="n">
        <f aca="false">ROUNDUP(R70*$S$1,0)</f>
        <v>5</v>
      </c>
      <c r="I70" s="11"/>
      <c r="R70" s="12" t="n">
        <f aca="false">SUM(S70:W70)</f>
        <v>4</v>
      </c>
      <c r="S70" s="12" t="n">
        <v>3</v>
      </c>
      <c r="T70" s="9" t="n">
        <v>1</v>
      </c>
    </row>
    <row r="71" customFormat="false" ht="14.9" hidden="false" customHeight="false" outlineLevel="0" collapsed="false">
      <c r="A71" s="7" t="s">
        <v>127</v>
      </c>
      <c r="B71" s="8"/>
      <c r="C71" s="9" t="s">
        <v>126</v>
      </c>
      <c r="D71" s="9"/>
      <c r="E71" s="9" t="s">
        <v>128</v>
      </c>
      <c r="F71" s="9"/>
      <c r="G71" s="10" t="s">
        <v>7</v>
      </c>
      <c r="H71" s="9" t="n">
        <f aca="false">ROUNDUP(R71*$S$1,0)</f>
        <v>2</v>
      </c>
      <c r="I71" s="11"/>
      <c r="J71" s="9"/>
      <c r="K71" s="9"/>
      <c r="L71" s="9"/>
      <c r="M71" s="9" t="s">
        <v>10</v>
      </c>
      <c r="N71" s="9" t="n">
        <f aca="false">H71</f>
        <v>2</v>
      </c>
      <c r="O71" s="0"/>
      <c r="P71" s="0"/>
      <c r="Q71" s="0"/>
      <c r="R71" s="12" t="n">
        <f aca="false">SUM(S71:W71)</f>
        <v>1.8</v>
      </c>
      <c r="S71" s="12" t="n">
        <v>1.8</v>
      </c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</row>
    <row r="72" customFormat="false" ht="12.95" hidden="false" customHeight="false" outlineLevel="0" collapsed="false">
      <c r="A72" s="7" t="s">
        <v>129</v>
      </c>
      <c r="B72" s="8"/>
      <c r="C72" s="9" t="s">
        <v>128</v>
      </c>
      <c r="D72" s="9"/>
      <c r="E72" s="9" t="s">
        <v>130</v>
      </c>
      <c r="F72" s="9"/>
      <c r="G72" s="10" t="s">
        <v>7</v>
      </c>
      <c r="H72" s="9" t="n">
        <f aca="false">ROUNDUP(R72*$S$1,0)</f>
        <v>3</v>
      </c>
      <c r="I72" s="11"/>
      <c r="J72" s="9"/>
      <c r="K72" s="9"/>
      <c r="L72" s="9"/>
      <c r="M72" s="9" t="s">
        <v>10</v>
      </c>
      <c r="N72" s="9" t="n">
        <f aca="false">H72</f>
        <v>3</v>
      </c>
      <c r="O72" s="0"/>
      <c r="P72" s="0"/>
      <c r="Q72" s="0"/>
      <c r="R72" s="12" t="n">
        <f aca="false">SUM(S72:W72)</f>
        <v>2.6</v>
      </c>
      <c r="S72" s="12" t="n">
        <v>2.6</v>
      </c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</row>
    <row r="73" customFormat="false" ht="12.95" hidden="false" customHeight="false" outlineLevel="0" collapsed="false">
      <c r="A73" s="7" t="s">
        <v>131</v>
      </c>
      <c r="B73" s="8"/>
      <c r="C73" s="9" t="s">
        <v>128</v>
      </c>
      <c r="D73" s="9"/>
      <c r="E73" s="9" t="s">
        <v>132</v>
      </c>
      <c r="F73" s="9"/>
      <c r="G73" s="10" t="s">
        <v>7</v>
      </c>
      <c r="H73" s="9" t="n">
        <f aca="false">ROUNDUP(R73*$S$1,0)</f>
        <v>4</v>
      </c>
      <c r="I73" s="11"/>
      <c r="J73" s="9"/>
      <c r="K73" s="9"/>
      <c r="L73" s="9"/>
      <c r="M73" s="9" t="s">
        <v>10</v>
      </c>
      <c r="N73" s="9" t="n">
        <f aca="false">H73</f>
        <v>4</v>
      </c>
      <c r="O73" s="0"/>
      <c r="P73" s="0"/>
      <c r="Q73" s="0"/>
      <c r="R73" s="12" t="n">
        <f aca="false">SUM(S73:W73)</f>
        <v>3.1</v>
      </c>
      <c r="S73" s="12" t="n">
        <v>3.1</v>
      </c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</row>
    <row r="74" customFormat="false" ht="12.95" hidden="false" customHeight="false" outlineLevel="0" collapsed="false">
      <c r="A74" s="7" t="s">
        <v>133</v>
      </c>
      <c r="B74" s="8"/>
      <c r="C74" s="9" t="s">
        <v>132</v>
      </c>
      <c r="D74" s="9"/>
      <c r="E74" s="9" t="s">
        <v>134</v>
      </c>
      <c r="F74" s="9"/>
      <c r="G74" s="10" t="s">
        <v>7</v>
      </c>
      <c r="H74" s="9" t="n">
        <f aca="false">ROUNDUP(R74*$S$1,0)</f>
        <v>3</v>
      </c>
      <c r="I74" s="11"/>
      <c r="J74" s="9"/>
      <c r="K74" s="9"/>
      <c r="L74" s="9"/>
      <c r="M74" s="9" t="s">
        <v>10</v>
      </c>
      <c r="N74" s="9" t="n">
        <f aca="false">H74</f>
        <v>3</v>
      </c>
      <c r="O74" s="0"/>
      <c r="P74" s="0"/>
      <c r="Q74" s="0"/>
      <c r="R74" s="12" t="n">
        <f aca="false">SUM(S74:W74)</f>
        <v>2.5</v>
      </c>
      <c r="S74" s="12" t="n">
        <v>2.5</v>
      </c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</row>
    <row r="75" customFormat="false" ht="12.95" hidden="false" customHeight="false" outlineLevel="0" collapsed="false">
      <c r="A75" s="7" t="s">
        <v>135</v>
      </c>
      <c r="B75" s="8"/>
      <c r="C75" s="9" t="s">
        <v>132</v>
      </c>
      <c r="D75" s="9"/>
      <c r="E75" s="9" t="s">
        <v>136</v>
      </c>
      <c r="F75" s="9"/>
      <c r="G75" s="10" t="s">
        <v>7</v>
      </c>
      <c r="H75" s="9" t="n">
        <f aca="false">ROUNDUP(R75*$S$1,0)</f>
        <v>3</v>
      </c>
      <c r="I75" s="11"/>
      <c r="J75" s="9"/>
      <c r="K75" s="9"/>
      <c r="L75" s="9"/>
      <c r="M75" s="9" t="s">
        <v>10</v>
      </c>
      <c r="N75" s="9" t="n">
        <f aca="false">H75</f>
        <v>3</v>
      </c>
      <c r="O75" s="0"/>
      <c r="P75" s="0"/>
      <c r="Q75" s="0"/>
      <c r="R75" s="12" t="n">
        <f aca="false">SUM(S75:W75)</f>
        <v>2.3</v>
      </c>
      <c r="S75" s="12" t="n">
        <v>2.3</v>
      </c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</row>
    <row r="76" customFormat="false" ht="12.95" hidden="false" customHeight="false" outlineLevel="0" collapsed="false">
      <c r="A76" s="7" t="s">
        <v>137</v>
      </c>
      <c r="B76" s="8"/>
      <c r="C76" s="9" t="s">
        <v>136</v>
      </c>
      <c r="D76" s="9"/>
      <c r="E76" s="9" t="s">
        <v>138</v>
      </c>
      <c r="F76" s="9"/>
      <c r="G76" s="10" t="s">
        <v>7</v>
      </c>
      <c r="H76" s="9" t="n">
        <f aca="false">ROUNDUP(R76*$S$1,0)</f>
        <v>3</v>
      </c>
      <c r="I76" s="11"/>
      <c r="J76" s="9"/>
      <c r="K76" s="9"/>
      <c r="L76" s="9"/>
      <c r="M76" s="9" t="s">
        <v>10</v>
      </c>
      <c r="N76" s="9" t="n">
        <f aca="false">H76</f>
        <v>3</v>
      </c>
      <c r="O76" s="0"/>
      <c r="P76" s="0"/>
      <c r="Q76" s="0"/>
      <c r="R76" s="12" t="n">
        <f aca="false">SUM(S76:W76)</f>
        <v>2</v>
      </c>
      <c r="S76" s="12" t="n">
        <v>2</v>
      </c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</row>
    <row r="77" customFormat="false" ht="12.95" hidden="false" customHeight="false" outlineLevel="0" collapsed="false">
      <c r="A77" s="7" t="s">
        <v>139</v>
      </c>
      <c r="B77" s="8"/>
      <c r="C77" s="9" t="s">
        <v>136</v>
      </c>
      <c r="D77" s="9"/>
      <c r="E77" s="9" t="s">
        <v>140</v>
      </c>
      <c r="F77" s="9"/>
      <c r="G77" s="10" t="s">
        <v>7</v>
      </c>
      <c r="H77" s="9" t="n">
        <f aca="false">ROUNDUP(R77*$S$1,0)</f>
        <v>4</v>
      </c>
      <c r="I77" s="11"/>
      <c r="J77" s="9"/>
      <c r="K77" s="9"/>
      <c r="L77" s="9"/>
      <c r="M77" s="9" t="s">
        <v>10</v>
      </c>
      <c r="N77" s="9" t="n">
        <f aca="false">H77</f>
        <v>4</v>
      </c>
      <c r="O77" s="0"/>
      <c r="P77" s="0"/>
      <c r="Q77" s="0"/>
      <c r="R77" s="12" t="n">
        <f aca="false">SUM(S77:W77)</f>
        <v>2.9</v>
      </c>
      <c r="S77" s="12" t="n">
        <v>1.4</v>
      </c>
      <c r="T77" s="0" t="n">
        <v>1.5</v>
      </c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</row>
    <row r="78" customFormat="false" ht="12.95" hidden="false" customHeight="false" outlineLevel="0" collapsed="false">
      <c r="A78" s="7" t="s">
        <v>141</v>
      </c>
      <c r="B78" s="8"/>
      <c r="C78" s="9" t="s">
        <v>126</v>
      </c>
      <c r="D78" s="9"/>
      <c r="E78" s="9" t="s">
        <v>142</v>
      </c>
      <c r="F78" s="9"/>
      <c r="G78" s="10" t="s">
        <v>7</v>
      </c>
      <c r="H78" s="9" t="n">
        <f aca="false">ROUNDUP(R78*$S$1,0)</f>
        <v>2</v>
      </c>
      <c r="I78" s="11"/>
      <c r="J78" s="9"/>
      <c r="K78" s="9"/>
      <c r="L78" s="9"/>
      <c r="M78" s="9" t="s">
        <v>10</v>
      </c>
      <c r="N78" s="9" t="n">
        <f aca="false">H78</f>
        <v>2</v>
      </c>
      <c r="O78" s="0"/>
      <c r="P78" s="0"/>
      <c r="Q78" s="0"/>
      <c r="R78" s="12" t="n">
        <f aca="false">SUM(S78:W78)</f>
        <v>1.3</v>
      </c>
      <c r="S78" s="12" t="n">
        <v>1.3</v>
      </c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</row>
    <row r="79" customFormat="false" ht="12.95" hidden="false" customHeight="false" outlineLevel="0" collapsed="false">
      <c r="A79" s="7" t="s">
        <v>143</v>
      </c>
      <c r="B79" s="8"/>
      <c r="C79" s="9" t="s">
        <v>142</v>
      </c>
      <c r="D79" s="9"/>
      <c r="E79" s="9" t="s">
        <v>144</v>
      </c>
      <c r="F79" s="9"/>
      <c r="G79" s="10" t="s">
        <v>7</v>
      </c>
      <c r="H79" s="9" t="n">
        <f aca="false">ROUNDUP(R79*$S$1,0)</f>
        <v>3</v>
      </c>
      <c r="I79" s="11"/>
      <c r="J79" s="9"/>
      <c r="K79" s="9"/>
      <c r="L79" s="9"/>
      <c r="M79" s="9" t="s">
        <v>10</v>
      </c>
      <c r="N79" s="9" t="n">
        <f aca="false">H79</f>
        <v>3</v>
      </c>
      <c r="O79" s="0"/>
      <c r="P79" s="0"/>
      <c r="Q79" s="0"/>
      <c r="R79" s="12" t="n">
        <f aca="false">SUM(S79:W79)</f>
        <v>2.5</v>
      </c>
      <c r="S79" s="12" t="n">
        <v>2.5</v>
      </c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</row>
    <row r="80" customFormat="false" ht="12.95" hidden="false" customHeight="false" outlineLevel="0" collapsed="false">
      <c r="A80" s="7" t="s">
        <v>145</v>
      </c>
      <c r="B80" s="8"/>
      <c r="C80" s="9" t="s">
        <v>142</v>
      </c>
      <c r="D80" s="9"/>
      <c r="E80" s="9" t="s">
        <v>146</v>
      </c>
      <c r="F80" s="9"/>
      <c r="G80" s="10" t="s">
        <v>7</v>
      </c>
      <c r="H80" s="9" t="n">
        <f aca="false">ROUNDUP(R80*$S$1,0)</f>
        <v>3</v>
      </c>
      <c r="I80" s="11"/>
      <c r="J80" s="9"/>
      <c r="K80" s="9"/>
      <c r="L80" s="9"/>
      <c r="M80" s="9" t="s">
        <v>10</v>
      </c>
      <c r="N80" s="9" t="n">
        <f aca="false">H80</f>
        <v>3</v>
      </c>
      <c r="O80" s="0"/>
      <c r="P80" s="0"/>
      <c r="Q80" s="0"/>
      <c r="R80" s="12" t="n">
        <f aca="false">SUM(S80:W80)</f>
        <v>2.5</v>
      </c>
      <c r="S80" s="12" t="n">
        <v>2.5</v>
      </c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</row>
    <row r="81" customFormat="false" ht="12.95" hidden="false" customHeight="false" outlineLevel="0" collapsed="false">
      <c r="A81" s="7" t="s">
        <v>147</v>
      </c>
      <c r="B81" s="8"/>
      <c r="C81" s="9" t="s">
        <v>146</v>
      </c>
      <c r="D81" s="9"/>
      <c r="E81" s="9" t="s">
        <v>148</v>
      </c>
      <c r="F81" s="9"/>
      <c r="G81" s="10" t="s">
        <v>7</v>
      </c>
      <c r="H81" s="9" t="n">
        <f aca="false">ROUNDUP(R81*$S$1,0)</f>
        <v>3</v>
      </c>
      <c r="I81" s="11"/>
      <c r="J81" s="9"/>
      <c r="K81" s="9"/>
      <c r="L81" s="9"/>
      <c r="M81" s="9" t="s">
        <v>10</v>
      </c>
      <c r="N81" s="9" t="n">
        <f aca="false">H81</f>
        <v>3</v>
      </c>
      <c r="O81" s="0"/>
      <c r="P81" s="0"/>
      <c r="Q81" s="0"/>
      <c r="R81" s="12" t="n">
        <f aca="false">SUM(S81:W81)</f>
        <v>2.5</v>
      </c>
      <c r="S81" s="12" t="n">
        <v>2</v>
      </c>
      <c r="T81" s="0" t="n">
        <v>0.5</v>
      </c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</row>
    <row r="82" customFormat="false" ht="12.95" hidden="false" customHeight="false" outlineLevel="0" collapsed="false">
      <c r="A82" s="7" t="s">
        <v>149</v>
      </c>
      <c r="B82" s="8"/>
      <c r="C82" s="9" t="s">
        <v>146</v>
      </c>
      <c r="D82" s="9"/>
      <c r="E82" s="9" t="s">
        <v>150</v>
      </c>
      <c r="F82" s="9"/>
      <c r="G82" s="10" t="s">
        <v>7</v>
      </c>
      <c r="H82" s="9" t="n">
        <f aca="false">ROUNDUP(R82*$S$1,0)</f>
        <v>4</v>
      </c>
      <c r="I82" s="11"/>
      <c r="J82" s="9"/>
      <c r="K82" s="9"/>
      <c r="L82" s="9"/>
      <c r="M82" s="9" t="s">
        <v>10</v>
      </c>
      <c r="N82" s="9" t="n">
        <f aca="false">H82</f>
        <v>4</v>
      </c>
      <c r="O82" s="0"/>
      <c r="P82" s="0"/>
      <c r="Q82" s="0"/>
      <c r="R82" s="12" t="n">
        <f aca="false">SUM(S82:W82)</f>
        <v>3</v>
      </c>
      <c r="S82" s="12" t="n">
        <v>2.5</v>
      </c>
      <c r="T82" s="0" t="n">
        <v>0.5</v>
      </c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</row>
    <row r="83" customFormat="false" ht="12.95" hidden="false" customHeight="false" outlineLevel="0" collapsed="false">
      <c r="A83" s="7" t="s">
        <v>151</v>
      </c>
      <c r="B83" s="8"/>
      <c r="C83" s="9" t="s">
        <v>146</v>
      </c>
      <c r="D83" s="9"/>
      <c r="E83" s="9" t="s">
        <v>152</v>
      </c>
      <c r="F83" s="9"/>
      <c r="G83" s="10" t="s">
        <v>7</v>
      </c>
      <c r="H83" s="9" t="n">
        <f aca="false">ROUNDUP(R83*$S$1,0)</f>
        <v>4</v>
      </c>
      <c r="I83" s="11"/>
      <c r="J83" s="9"/>
      <c r="K83" s="9"/>
      <c r="L83" s="9"/>
      <c r="M83" s="9" t="s">
        <v>10</v>
      </c>
      <c r="N83" s="9" t="n">
        <f aca="false">H83</f>
        <v>4</v>
      </c>
      <c r="O83" s="0"/>
      <c r="P83" s="0"/>
      <c r="Q83" s="0"/>
      <c r="R83" s="12" t="n">
        <f aca="false">SUM(S83:W83)</f>
        <v>3.1</v>
      </c>
      <c r="S83" s="12" t="n">
        <v>2.6</v>
      </c>
      <c r="T83" s="0" t="n">
        <v>0.5</v>
      </c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</row>
    <row r="84" customFormat="false" ht="14.65" hidden="false" customHeight="false" outlineLevel="0" collapsed="false">
      <c r="A84" s="0"/>
      <c r="B84" s="0"/>
      <c r="C84" s="0"/>
      <c r="D84" s="0"/>
      <c r="E84" s="0"/>
      <c r="F84" s="0"/>
      <c r="G84" s="13"/>
      <c r="H84" s="0"/>
      <c r="I84" s="0"/>
      <c r="J84" s="0"/>
      <c r="K84" s="0"/>
      <c r="L84" s="0"/>
      <c r="M84" s="0"/>
      <c r="N84" s="0"/>
      <c r="O84" s="0"/>
      <c r="P84" s="0"/>
      <c r="Q84" s="0"/>
      <c r="R84" s="14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</row>
    <row r="85" s="9" customFormat="true" ht="14.9" hidden="false" customHeight="false" outlineLevel="0" collapsed="false">
      <c r="A85" s="7" t="s">
        <v>153</v>
      </c>
      <c r="B85" s="8" t="n">
        <v>120</v>
      </c>
      <c r="C85" s="9" t="s">
        <v>5</v>
      </c>
      <c r="E85" s="9" t="s">
        <v>154</v>
      </c>
      <c r="G85" s="10" t="s">
        <v>45</v>
      </c>
      <c r="H85" s="9" t="n">
        <f aca="false">ROUNDUP(R85*$S$1,0)</f>
        <v>9</v>
      </c>
      <c r="I85" s="11"/>
      <c r="M85" s="9" t="s">
        <v>46</v>
      </c>
      <c r="N85" s="9" t="n">
        <f aca="false">H85-5</f>
        <v>4</v>
      </c>
      <c r="R85" s="12" t="n">
        <f aca="false">SUM(S85:W85)</f>
        <v>7.5</v>
      </c>
      <c r="S85" s="12" t="n">
        <v>6.5</v>
      </c>
      <c r="T85" s="9" t="n">
        <v>1</v>
      </c>
    </row>
    <row r="86" customFormat="false" ht="12.95" hidden="false" customHeight="false" outlineLevel="0" collapsed="false">
      <c r="A86" s="7" t="s">
        <v>155</v>
      </c>
      <c r="B86" s="8" t="n">
        <v>120</v>
      </c>
      <c r="C86" s="9" t="s">
        <v>5</v>
      </c>
      <c r="D86" s="9"/>
      <c r="E86" s="9" t="s">
        <v>156</v>
      </c>
      <c r="F86" s="9"/>
      <c r="G86" s="10" t="s">
        <v>45</v>
      </c>
      <c r="H86" s="9" t="n">
        <f aca="false">ROUNDUP(R86*$S$1,0)</f>
        <v>14</v>
      </c>
      <c r="I86" s="11"/>
      <c r="J86" s="9"/>
      <c r="K86" s="9"/>
      <c r="L86" s="9"/>
      <c r="M86" s="9" t="s">
        <v>46</v>
      </c>
      <c r="N86" s="9" t="n">
        <f aca="false">H86-5</f>
        <v>9</v>
      </c>
      <c r="O86" s="9"/>
      <c r="P86" s="9"/>
      <c r="Q86" s="9"/>
      <c r="R86" s="12" t="n">
        <f aca="false">SUM(S86:W86)</f>
        <v>12.6</v>
      </c>
      <c r="S86" s="12" t="n">
        <v>10</v>
      </c>
      <c r="T86" s="9" t="n">
        <v>1</v>
      </c>
      <c r="U86" s="9" t="n">
        <v>1.6</v>
      </c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</row>
    <row r="87" customFormat="false" ht="12.95" hidden="false" customHeight="false" outlineLevel="0" collapsed="false">
      <c r="A87" s="7" t="s">
        <v>157</v>
      </c>
      <c r="B87" s="8" t="n">
        <v>120</v>
      </c>
      <c r="C87" s="9" t="s">
        <v>5</v>
      </c>
      <c r="D87" s="9"/>
      <c r="E87" s="9" t="s">
        <v>158</v>
      </c>
      <c r="F87" s="9"/>
      <c r="G87" s="10" t="s">
        <v>45</v>
      </c>
      <c r="H87" s="9" t="n">
        <f aca="false">ROUNDUP(R87*$S$1,0)</f>
        <v>11</v>
      </c>
      <c r="I87" s="11"/>
      <c r="J87" s="9"/>
      <c r="K87" s="9"/>
      <c r="L87" s="9"/>
      <c r="M87" s="9" t="s">
        <v>46</v>
      </c>
      <c r="N87" s="9" t="n">
        <f aca="false">H87-5</f>
        <v>6</v>
      </c>
      <c r="O87" s="9"/>
      <c r="P87" s="9"/>
      <c r="Q87" s="9"/>
      <c r="R87" s="12" t="n">
        <f aca="false">SUM(S87:W87)</f>
        <v>9.1</v>
      </c>
      <c r="S87" s="12" t="n">
        <v>6.5</v>
      </c>
      <c r="T87" s="9" t="n">
        <v>1</v>
      </c>
      <c r="U87" s="9" t="n">
        <v>1.6</v>
      </c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</row>
    <row r="88" customFormat="false" ht="12.95" hidden="false" customHeight="false" outlineLevel="0" collapsed="false">
      <c r="A88" s="7" t="s">
        <v>159</v>
      </c>
      <c r="B88" s="8" t="n">
        <v>120</v>
      </c>
      <c r="C88" s="9" t="s">
        <v>5</v>
      </c>
      <c r="D88" s="9"/>
      <c r="E88" s="9" t="s">
        <v>126</v>
      </c>
      <c r="F88" s="9"/>
      <c r="G88" s="10" t="s">
        <v>58</v>
      </c>
      <c r="H88" s="9" t="n">
        <f aca="false">H70</f>
        <v>5</v>
      </c>
      <c r="I88" s="11"/>
      <c r="J88" s="9"/>
      <c r="K88" s="9"/>
      <c r="L88" s="9"/>
      <c r="M88" s="0"/>
      <c r="N88" s="0"/>
      <c r="O88" s="0"/>
      <c r="P88" s="0"/>
      <c r="Q88" s="0"/>
      <c r="R88" s="12"/>
      <c r="S88" s="12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</row>
    <row r="89" customFormat="false" ht="12.95" hidden="false" customHeight="false" outlineLevel="0" collapsed="false">
      <c r="A89" s="7" t="s">
        <v>160</v>
      </c>
      <c r="B89" s="8"/>
      <c r="C89" s="9" t="s">
        <v>126</v>
      </c>
      <c r="D89" s="9"/>
      <c r="E89" s="9" t="s">
        <v>161</v>
      </c>
      <c r="F89" s="9"/>
      <c r="G89" s="10" t="s">
        <v>58</v>
      </c>
      <c r="H89" s="9" t="n">
        <f aca="false">ROUNDUP(R89*$S$1,0)</f>
        <v>7</v>
      </c>
      <c r="I89" s="11"/>
      <c r="J89" s="0"/>
      <c r="K89" s="0"/>
      <c r="L89" s="0"/>
      <c r="M89" s="9" t="s">
        <v>46</v>
      </c>
      <c r="N89" s="9" t="n">
        <f aca="false">H89</f>
        <v>7</v>
      </c>
      <c r="O89" s="0"/>
      <c r="P89" s="0"/>
      <c r="Q89" s="0"/>
      <c r="R89" s="12" t="n">
        <f aca="false">SUM(S89:W89)</f>
        <v>6.2</v>
      </c>
      <c r="S89" s="12" t="n">
        <v>4.2</v>
      </c>
      <c r="T89" s="9" t="n">
        <v>2</v>
      </c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</row>
    <row r="90" customFormat="false" ht="12.95" hidden="false" customHeight="false" outlineLevel="0" collapsed="false">
      <c r="A90" s="7" t="s">
        <v>162</v>
      </c>
      <c r="B90" s="8"/>
      <c r="C90" s="9" t="s">
        <v>126</v>
      </c>
      <c r="D90" s="9"/>
      <c r="E90" s="9" t="s">
        <v>142</v>
      </c>
      <c r="F90" s="9"/>
      <c r="G90" s="10" t="s">
        <v>58</v>
      </c>
      <c r="H90" s="9" t="n">
        <f aca="false">H78</f>
        <v>2</v>
      </c>
      <c r="I90" s="11"/>
      <c r="J90" s="0"/>
      <c r="K90" s="0"/>
      <c r="L90" s="0"/>
      <c r="M90" s="9" t="s">
        <v>46</v>
      </c>
      <c r="N90" s="9" t="n">
        <f aca="false">H90</f>
        <v>2</v>
      </c>
      <c r="O90" s="0"/>
      <c r="P90" s="0"/>
      <c r="Q90" s="0"/>
      <c r="R90" s="12"/>
      <c r="S90" s="12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</row>
    <row r="91" customFormat="false" ht="12.95" hidden="false" customHeight="false" outlineLevel="0" collapsed="false">
      <c r="A91" s="7" t="s">
        <v>163</v>
      </c>
      <c r="B91" s="8"/>
      <c r="C91" s="9" t="s">
        <v>142</v>
      </c>
      <c r="D91" s="9"/>
      <c r="E91" s="9" t="s">
        <v>164</v>
      </c>
      <c r="F91" s="0"/>
      <c r="G91" s="10" t="s">
        <v>58</v>
      </c>
      <c r="H91" s="9" t="n">
        <f aca="false">ROUNDUP(R91*$S$1,0)</f>
        <v>3</v>
      </c>
      <c r="I91" s="11"/>
      <c r="J91" s="0"/>
      <c r="K91" s="0"/>
      <c r="L91" s="0"/>
      <c r="M91" s="9" t="s">
        <v>46</v>
      </c>
      <c r="N91" s="9" t="n">
        <f aca="false">H91</f>
        <v>3</v>
      </c>
      <c r="O91" s="0"/>
      <c r="P91" s="0"/>
      <c r="Q91" s="0"/>
      <c r="R91" s="12" t="n">
        <f aca="false">SUM(S91:W91)</f>
        <v>1.9</v>
      </c>
      <c r="S91" s="12" t="n">
        <v>1.9</v>
      </c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</row>
    <row r="92" customFormat="false" ht="12.95" hidden="false" customHeight="false" outlineLevel="0" collapsed="false">
      <c r="A92" s="7" t="s">
        <v>165</v>
      </c>
      <c r="B92" s="8" t="n">
        <v>120</v>
      </c>
      <c r="C92" s="9" t="s">
        <v>5</v>
      </c>
      <c r="D92" s="9"/>
      <c r="E92" s="9" t="s">
        <v>161</v>
      </c>
      <c r="F92" s="0"/>
      <c r="G92" s="10" t="s">
        <v>58</v>
      </c>
      <c r="H92" s="9" t="n">
        <f aca="false">ROUNDUP(R92*$S$1,0)</f>
        <v>15</v>
      </c>
      <c r="I92" s="11"/>
      <c r="J92" s="0"/>
      <c r="K92" s="0"/>
      <c r="L92" s="0"/>
      <c r="M92" s="9" t="s">
        <v>46</v>
      </c>
      <c r="N92" s="9" t="n">
        <f aca="false">H92-5</f>
        <v>10</v>
      </c>
      <c r="O92" s="0"/>
      <c r="P92" s="0"/>
      <c r="Q92" s="0"/>
      <c r="R92" s="12" t="n">
        <f aca="false">SUM(S92:W92)</f>
        <v>12.9</v>
      </c>
      <c r="S92" s="12" t="n">
        <v>10</v>
      </c>
      <c r="T92" s="9" t="n">
        <v>1</v>
      </c>
      <c r="U92" s="9" t="n">
        <v>1.9</v>
      </c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</row>
    <row r="93" customFormat="false" ht="12.95" hidden="false" customHeight="false" outlineLevel="0" collapsed="false">
      <c r="A93" s="7" t="s">
        <v>166</v>
      </c>
      <c r="B93" s="8"/>
      <c r="C93" s="9" t="s">
        <v>142</v>
      </c>
      <c r="D93" s="9"/>
      <c r="E93" s="9" t="s">
        <v>167</v>
      </c>
      <c r="F93" s="0"/>
      <c r="G93" s="10" t="s">
        <v>58</v>
      </c>
      <c r="H93" s="9" t="n">
        <f aca="false">ROUNDUP(R93*$S$1,0)</f>
        <v>5</v>
      </c>
      <c r="I93" s="11"/>
      <c r="J93" s="0"/>
      <c r="K93" s="0"/>
      <c r="L93" s="0"/>
      <c r="M93" s="9" t="s">
        <v>46</v>
      </c>
      <c r="N93" s="9" t="n">
        <f aca="false">H93</f>
        <v>5</v>
      </c>
      <c r="O93" s="0"/>
      <c r="P93" s="0"/>
      <c r="Q93" s="0"/>
      <c r="R93" s="12" t="n">
        <f aca="false">SUM(S93:W93)</f>
        <v>4.2</v>
      </c>
      <c r="S93" s="12" t="n">
        <v>2.3</v>
      </c>
      <c r="T93" s="9" t="n">
        <v>1.9</v>
      </c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</row>
    <row r="94" customFormat="false" ht="12.95" hidden="false" customHeight="false" outlineLevel="0" collapsed="false">
      <c r="A94" s="7" t="s">
        <v>168</v>
      </c>
      <c r="B94" s="8" t="n">
        <v>120</v>
      </c>
      <c r="C94" s="9" t="s">
        <v>5</v>
      </c>
      <c r="D94" s="0"/>
      <c r="E94" s="9" t="s">
        <v>167</v>
      </c>
      <c r="F94" s="0"/>
      <c r="G94" s="10" t="s">
        <v>58</v>
      </c>
      <c r="H94" s="9" t="n">
        <f aca="false">ROUNDUP(R94*$S$1,0)</f>
        <v>9</v>
      </c>
      <c r="I94" s="11"/>
      <c r="J94" s="0"/>
      <c r="K94" s="0"/>
      <c r="L94" s="0"/>
      <c r="M94" s="9" t="s">
        <v>46</v>
      </c>
      <c r="N94" s="9" t="n">
        <f aca="false">H94-5</f>
        <v>4</v>
      </c>
      <c r="O94" s="0"/>
      <c r="P94" s="0"/>
      <c r="Q94" s="0"/>
      <c r="R94" s="12" t="n">
        <f aca="false">SUM(S94:W94)</f>
        <v>7.4</v>
      </c>
      <c r="S94" s="12" t="n">
        <v>6.4</v>
      </c>
      <c r="T94" s="9" t="n">
        <v>1</v>
      </c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</row>
    <row r="95" customFormat="false" ht="14.65" hidden="false" customHeight="false" outlineLevel="0" collapsed="false">
      <c r="A95" s="0"/>
      <c r="B95" s="0"/>
      <c r="C95" s="0"/>
      <c r="D95" s="0"/>
      <c r="E95" s="0"/>
      <c r="F95" s="0"/>
      <c r="G95" s="13"/>
      <c r="H95" s="0"/>
      <c r="I95" s="0"/>
      <c r="J95" s="0"/>
      <c r="K95" s="0"/>
      <c r="L95" s="0"/>
      <c r="M95" s="0"/>
      <c r="N95" s="0"/>
      <c r="O95" s="0"/>
      <c r="P95" s="0"/>
      <c r="Q95" s="0"/>
      <c r="R95" s="14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</row>
    <row r="96" s="9" customFormat="true" ht="14.9" hidden="false" customHeight="false" outlineLevel="0" collapsed="false">
      <c r="A96" s="7" t="s">
        <v>169</v>
      </c>
      <c r="B96" s="8" t="n">
        <v>120</v>
      </c>
      <c r="C96" s="9" t="s">
        <v>5</v>
      </c>
      <c r="E96" s="9" t="s">
        <v>170</v>
      </c>
      <c r="G96" s="10" t="s">
        <v>171</v>
      </c>
      <c r="H96" s="9" t="n">
        <f aca="false">ROUNDUP(R96*$S$1,0)</f>
        <v>10</v>
      </c>
      <c r="I96" s="11" t="s">
        <v>172</v>
      </c>
      <c r="J96" s="9" t="s">
        <v>173</v>
      </c>
      <c r="M96" s="9" t="s">
        <v>174</v>
      </c>
      <c r="N96" s="9" t="n">
        <v>1</v>
      </c>
      <c r="R96" s="12" t="n">
        <f aca="false">SUM(S96:W96)</f>
        <v>9</v>
      </c>
      <c r="S96" s="12" t="n">
        <v>5.3</v>
      </c>
      <c r="T96" s="9" t="n">
        <v>1</v>
      </c>
      <c r="U96" s="9" t="n">
        <v>2.7</v>
      </c>
    </row>
    <row r="97" customFormat="false" ht="14.9" hidden="false" customHeight="false" outlineLevel="0" collapsed="false">
      <c r="A97" s="7" t="s">
        <v>175</v>
      </c>
      <c r="B97" s="8" t="n">
        <v>120</v>
      </c>
      <c r="C97" s="9" t="s">
        <v>5</v>
      </c>
      <c r="D97" s="9"/>
      <c r="E97" s="9" t="s">
        <v>176</v>
      </c>
      <c r="F97" s="9"/>
      <c r="G97" s="10" t="s">
        <v>177</v>
      </c>
      <c r="H97" s="9" t="n">
        <f aca="false">H96</f>
        <v>10</v>
      </c>
      <c r="I97" s="11" t="s">
        <v>178</v>
      </c>
      <c r="J97" s="9" t="s">
        <v>179</v>
      </c>
      <c r="K97" s="9"/>
      <c r="L97" s="9"/>
      <c r="M97" s="9" t="s">
        <v>174</v>
      </c>
      <c r="N97" s="9" t="n">
        <v>1</v>
      </c>
      <c r="O97" s="9"/>
      <c r="P97" s="9"/>
      <c r="Q97" s="9"/>
      <c r="R97" s="12"/>
      <c r="S97" s="12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</row>
    <row r="98" customFormat="false" ht="12.95" hidden="false" customHeight="false" outlineLevel="0" collapsed="false">
      <c r="A98" s="7" t="s">
        <v>180</v>
      </c>
      <c r="B98" s="8" t="n">
        <v>120</v>
      </c>
      <c r="C98" s="9" t="s">
        <v>5</v>
      </c>
      <c r="D98" s="9"/>
      <c r="E98" s="9" t="s">
        <v>181</v>
      </c>
      <c r="F98" s="0"/>
      <c r="G98" s="10" t="s">
        <v>7</v>
      </c>
      <c r="H98" s="9" t="n">
        <f aca="false">ROUNDUP(R98*$S$1,0)</f>
        <v>7</v>
      </c>
      <c r="I98" s="11"/>
      <c r="J98" s="0"/>
      <c r="K98" s="0"/>
      <c r="L98" s="0"/>
      <c r="M98" s="0"/>
      <c r="N98" s="0"/>
      <c r="O98" s="0"/>
      <c r="P98" s="0"/>
      <c r="Q98" s="0"/>
      <c r="R98" s="12" t="n">
        <f aca="false">SUM(S98:W98)</f>
        <v>5.8</v>
      </c>
      <c r="S98" s="12" t="n">
        <v>4.8</v>
      </c>
      <c r="T98" s="0" t="n">
        <v>1</v>
      </c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</row>
    <row r="99" customFormat="false" ht="12.95" hidden="false" customHeight="false" outlineLevel="0" collapsed="false">
      <c r="A99" s="7" t="s">
        <v>182</v>
      </c>
      <c r="B99" s="8"/>
      <c r="C99" s="9" t="s">
        <v>181</v>
      </c>
      <c r="D99" s="9"/>
      <c r="E99" s="9" t="s">
        <v>183</v>
      </c>
      <c r="F99" s="0"/>
      <c r="G99" s="10" t="s">
        <v>7</v>
      </c>
      <c r="H99" s="9" t="n">
        <f aca="false">ROUNDUP(R99*$S$1,0)</f>
        <v>4</v>
      </c>
      <c r="I99" s="11"/>
      <c r="J99" s="0"/>
      <c r="K99" s="0"/>
      <c r="L99" s="0"/>
      <c r="M99" s="9" t="s">
        <v>10</v>
      </c>
      <c r="N99" s="9" t="n">
        <f aca="false">H99</f>
        <v>4</v>
      </c>
      <c r="O99" s="0"/>
      <c r="P99" s="0"/>
      <c r="Q99" s="0"/>
      <c r="R99" s="12" t="n">
        <f aca="false">SUM(S99:W99)</f>
        <v>2.9</v>
      </c>
      <c r="S99" s="12" t="n">
        <v>2.9</v>
      </c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</row>
    <row r="100" customFormat="false" ht="12.95" hidden="false" customHeight="false" outlineLevel="0" collapsed="false">
      <c r="A100" s="7" t="s">
        <v>184</v>
      </c>
      <c r="B100" s="8"/>
      <c r="C100" s="9" t="s">
        <v>183</v>
      </c>
      <c r="D100" s="9"/>
      <c r="E100" s="9" t="s">
        <v>185</v>
      </c>
      <c r="F100" s="0"/>
      <c r="G100" s="10" t="s">
        <v>7</v>
      </c>
      <c r="H100" s="9" t="n">
        <f aca="false">ROUNDUP(R100*$S$1,0)</f>
        <v>2</v>
      </c>
      <c r="I100" s="11"/>
      <c r="J100" s="0"/>
      <c r="K100" s="0"/>
      <c r="L100" s="0"/>
      <c r="M100" s="9" t="s">
        <v>10</v>
      </c>
      <c r="N100" s="9" t="n">
        <f aca="false">H100</f>
        <v>2</v>
      </c>
      <c r="O100" s="0"/>
      <c r="P100" s="0"/>
      <c r="Q100" s="0"/>
      <c r="R100" s="12" t="n">
        <f aca="false">SUM(S100:W100)</f>
        <v>1.6</v>
      </c>
      <c r="S100" s="12" t="n">
        <v>1.6</v>
      </c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</row>
    <row r="101" customFormat="false" ht="12.95" hidden="false" customHeight="false" outlineLevel="0" collapsed="false">
      <c r="A101" s="7" t="s">
        <v>186</v>
      </c>
      <c r="B101" s="8"/>
      <c r="C101" s="9" t="s">
        <v>183</v>
      </c>
      <c r="D101" s="9"/>
      <c r="E101" s="9" t="s">
        <v>187</v>
      </c>
      <c r="F101" s="0"/>
      <c r="G101" s="10" t="s">
        <v>7</v>
      </c>
      <c r="H101" s="9" t="n">
        <f aca="false">ROUNDUP(R101*$S$1,0)</f>
        <v>1</v>
      </c>
      <c r="I101" s="11"/>
      <c r="J101" s="0"/>
      <c r="K101" s="0"/>
      <c r="L101" s="0"/>
      <c r="M101" s="9" t="s">
        <v>10</v>
      </c>
      <c r="N101" s="9" t="n">
        <f aca="false">H101</f>
        <v>1</v>
      </c>
      <c r="O101" s="0"/>
      <c r="P101" s="0"/>
      <c r="Q101" s="0"/>
      <c r="R101" s="12" t="n">
        <f aca="false">SUM(S101:W101)</f>
        <v>0.8</v>
      </c>
      <c r="S101" s="12" t="n">
        <v>0.8</v>
      </c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</row>
    <row r="102" customFormat="false" ht="12.95" hidden="false" customHeight="false" outlineLevel="0" collapsed="false">
      <c r="A102" s="7" t="s">
        <v>188</v>
      </c>
      <c r="B102" s="8"/>
      <c r="C102" s="9" t="s">
        <v>187</v>
      </c>
      <c r="D102" s="9"/>
      <c r="E102" s="9" t="s">
        <v>189</v>
      </c>
      <c r="F102" s="0"/>
      <c r="G102" s="10" t="s">
        <v>7</v>
      </c>
      <c r="H102" s="9" t="n">
        <f aca="false">ROUNDUP(R102*$S$1,0)</f>
        <v>2</v>
      </c>
      <c r="I102" s="11"/>
      <c r="J102" s="0"/>
      <c r="K102" s="0"/>
      <c r="L102" s="0"/>
      <c r="M102" s="9" t="s">
        <v>10</v>
      </c>
      <c r="N102" s="9" t="n">
        <f aca="false">H102</f>
        <v>2</v>
      </c>
      <c r="O102" s="0"/>
      <c r="P102" s="0"/>
      <c r="Q102" s="0"/>
      <c r="R102" s="12" t="n">
        <f aca="false">SUM(S102:W102)</f>
        <v>1.8</v>
      </c>
      <c r="S102" s="12" t="n">
        <v>1.8</v>
      </c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</row>
    <row r="103" customFormat="false" ht="12.95" hidden="false" customHeight="false" outlineLevel="0" collapsed="false">
      <c r="A103" s="7" t="s">
        <v>190</v>
      </c>
      <c r="B103" s="8"/>
      <c r="C103" s="9" t="s">
        <v>187</v>
      </c>
      <c r="D103" s="9"/>
      <c r="E103" s="9" t="s">
        <v>191</v>
      </c>
      <c r="F103" s="0"/>
      <c r="G103" s="10" t="s">
        <v>7</v>
      </c>
      <c r="H103" s="9" t="n">
        <f aca="false">ROUNDUP(R103*$S$1,0)</f>
        <v>3</v>
      </c>
      <c r="I103" s="11"/>
      <c r="J103" s="0"/>
      <c r="K103" s="0"/>
      <c r="L103" s="0"/>
      <c r="M103" s="9" t="s">
        <v>10</v>
      </c>
      <c r="N103" s="9" t="n">
        <f aca="false">H103</f>
        <v>3</v>
      </c>
      <c r="O103" s="0"/>
      <c r="P103" s="0"/>
      <c r="Q103" s="0"/>
      <c r="R103" s="12" t="n">
        <f aca="false">SUM(S103:W103)</f>
        <v>2.6</v>
      </c>
      <c r="S103" s="12" t="n">
        <v>1</v>
      </c>
      <c r="T103" s="0" t="n">
        <v>1.6</v>
      </c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</row>
    <row r="104" customFormat="false" ht="12.95" hidden="false" customHeight="false" outlineLevel="0" collapsed="false">
      <c r="A104" s="7" t="s">
        <v>192</v>
      </c>
      <c r="B104" s="8"/>
      <c r="C104" s="9" t="s">
        <v>181</v>
      </c>
      <c r="D104" s="9"/>
      <c r="E104" s="9" t="s">
        <v>193</v>
      </c>
      <c r="F104" s="0"/>
      <c r="G104" s="10" t="s">
        <v>7</v>
      </c>
      <c r="H104" s="9" t="n">
        <f aca="false">ROUNDUP(R104*$S$1,0)</f>
        <v>2</v>
      </c>
      <c r="I104" s="11"/>
      <c r="J104" s="0"/>
      <c r="K104" s="0"/>
      <c r="L104" s="0"/>
      <c r="M104" s="0"/>
      <c r="N104" s="0"/>
      <c r="O104" s="0"/>
      <c r="P104" s="0"/>
      <c r="Q104" s="0"/>
      <c r="R104" s="12" t="n">
        <f aca="false">SUM(S104:W104)</f>
        <v>1.5</v>
      </c>
      <c r="S104" s="12"/>
      <c r="T104" s="0" t="n">
        <v>1</v>
      </c>
      <c r="U104" s="0" t="n">
        <v>0.5</v>
      </c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</row>
    <row r="105" customFormat="false" ht="12.95" hidden="false" customHeight="false" outlineLevel="0" collapsed="false">
      <c r="A105" s="7" t="s">
        <v>194</v>
      </c>
      <c r="B105" s="8"/>
      <c r="C105" s="9" t="s">
        <v>181</v>
      </c>
      <c r="D105" s="0"/>
      <c r="E105" s="9" t="s">
        <v>195</v>
      </c>
      <c r="F105" s="0"/>
      <c r="G105" s="10" t="s">
        <v>7</v>
      </c>
      <c r="H105" s="9" t="n">
        <f aca="false">ROUNDUP(R105*$S$1,0)</f>
        <v>6</v>
      </c>
      <c r="I105" s="11"/>
      <c r="J105" s="0"/>
      <c r="K105" s="0"/>
      <c r="L105" s="0"/>
      <c r="M105" s="0"/>
      <c r="N105" s="0"/>
      <c r="O105" s="0"/>
      <c r="P105" s="0"/>
      <c r="Q105" s="0"/>
      <c r="R105" s="12" t="n">
        <f aca="false">SUM(S105:W105)</f>
        <v>5</v>
      </c>
      <c r="S105" s="12" t="n">
        <v>2</v>
      </c>
      <c r="T105" s="0" t="n">
        <v>3</v>
      </c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</row>
    <row r="106" customFormat="false" ht="12.95" hidden="false" customHeight="false" outlineLevel="0" collapsed="false">
      <c r="A106" s="7" t="s">
        <v>196</v>
      </c>
      <c r="B106" s="8"/>
      <c r="C106" s="9" t="s">
        <v>181</v>
      </c>
      <c r="D106" s="0"/>
      <c r="E106" s="9" t="s">
        <v>197</v>
      </c>
      <c r="F106" s="0"/>
      <c r="G106" s="10" t="s">
        <v>7</v>
      </c>
      <c r="H106" s="9" t="n">
        <f aca="false">ROUNDUP(R106*$S$1,0)</f>
        <v>6</v>
      </c>
      <c r="I106" s="11"/>
      <c r="J106" s="0"/>
      <c r="K106" s="0"/>
      <c r="L106" s="0"/>
      <c r="M106" s="0"/>
      <c r="N106" s="0"/>
      <c r="O106" s="0"/>
      <c r="P106" s="0"/>
      <c r="Q106" s="0"/>
      <c r="R106" s="12" t="n">
        <f aca="false">SUM(S106:W106)</f>
        <v>5.3</v>
      </c>
      <c r="S106" s="12" t="n">
        <v>3.3</v>
      </c>
      <c r="T106" s="0" t="n">
        <v>2</v>
      </c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</row>
    <row r="107" customFormat="false" ht="12.95" hidden="false" customHeight="false" outlineLevel="0" collapsed="false">
      <c r="A107" s="7" t="s">
        <v>198</v>
      </c>
      <c r="B107" s="8"/>
      <c r="C107" s="9" t="s">
        <v>181</v>
      </c>
      <c r="D107" s="0"/>
      <c r="E107" s="9" t="s">
        <v>199</v>
      </c>
      <c r="F107" s="0"/>
      <c r="G107" s="10" t="s">
        <v>7</v>
      </c>
      <c r="H107" s="9" t="n">
        <f aca="false">ROUNDUP(R107*$S$1,0)</f>
        <v>8</v>
      </c>
      <c r="I107" s="11"/>
      <c r="J107" s="0"/>
      <c r="K107" s="0"/>
      <c r="L107" s="0"/>
      <c r="M107" s="0"/>
      <c r="N107" s="0"/>
      <c r="O107" s="0"/>
      <c r="P107" s="0"/>
      <c r="Q107" s="0"/>
      <c r="R107" s="12" t="n">
        <f aca="false">SUM(S107:W107)</f>
        <v>7</v>
      </c>
      <c r="S107" s="12" t="n">
        <v>4</v>
      </c>
      <c r="T107" s="0" t="n">
        <v>3</v>
      </c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</row>
    <row r="108" customFormat="false" ht="12.95" hidden="false" customHeight="false" outlineLevel="0" collapsed="false">
      <c r="A108" s="7" t="s">
        <v>200</v>
      </c>
      <c r="B108" s="8"/>
      <c r="C108" s="9" t="s">
        <v>187</v>
      </c>
      <c r="D108" s="0"/>
      <c r="E108" s="9" t="s">
        <v>201</v>
      </c>
      <c r="F108" s="0"/>
      <c r="G108" s="10" t="s">
        <v>7</v>
      </c>
      <c r="H108" s="9" t="n">
        <f aca="false">ROUNDUP(R108*$S$1,0)</f>
        <v>5</v>
      </c>
      <c r="I108" s="11"/>
      <c r="J108" s="0"/>
      <c r="K108" s="0"/>
      <c r="L108" s="0"/>
      <c r="M108" s="9" t="s">
        <v>10</v>
      </c>
      <c r="N108" s="9" t="n">
        <f aca="false">H108</f>
        <v>5</v>
      </c>
      <c r="O108" s="0"/>
      <c r="P108" s="0"/>
      <c r="Q108" s="0"/>
      <c r="R108" s="12" t="n">
        <f aca="false">SUM(S108:W108)</f>
        <v>4.5</v>
      </c>
      <c r="S108" s="12" t="n">
        <v>2.9</v>
      </c>
      <c r="T108" s="0" t="n">
        <v>1.6</v>
      </c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</row>
    <row r="109" customFormat="false" ht="14.65" hidden="false" customHeight="false" outlineLevel="0" collapsed="false">
      <c r="A109" s="0"/>
      <c r="B109" s="0"/>
      <c r="C109" s="0"/>
      <c r="D109" s="0"/>
      <c r="E109" s="0"/>
      <c r="F109" s="0"/>
      <c r="G109" s="13"/>
      <c r="H109" s="0"/>
      <c r="I109" s="0"/>
      <c r="J109" s="0"/>
      <c r="K109" s="0"/>
      <c r="L109" s="0"/>
      <c r="M109" s="0"/>
      <c r="N109" s="0"/>
      <c r="O109" s="0"/>
      <c r="P109" s="0"/>
      <c r="Q109" s="0"/>
      <c r="R109" s="14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</row>
    <row r="110" s="9" customFormat="true" ht="12.8" hidden="false" customHeight="false" outlineLevel="0" collapsed="false">
      <c r="A110" s="7" t="s">
        <v>202</v>
      </c>
      <c r="B110" s="8" t="n">
        <v>120</v>
      </c>
      <c r="C110" s="9" t="s">
        <v>5</v>
      </c>
      <c r="E110" s="9" t="s">
        <v>203</v>
      </c>
      <c r="G110" s="10" t="s">
        <v>45</v>
      </c>
      <c r="H110" s="9" t="n">
        <f aca="false">ROUNDUP(R110*$S$1,0)</f>
        <v>11</v>
      </c>
      <c r="I110" s="11"/>
      <c r="M110" s="9" t="s">
        <v>46</v>
      </c>
      <c r="N110" s="9" t="n">
        <f aca="false">H110-7</f>
        <v>4</v>
      </c>
      <c r="R110" s="12" t="n">
        <f aca="false">SUM(S110:W110)</f>
        <v>9.6</v>
      </c>
      <c r="S110" s="12" t="n">
        <v>8.6</v>
      </c>
      <c r="T110" s="9" t="n">
        <v>1</v>
      </c>
    </row>
    <row r="111" customFormat="false" ht="12.8" hidden="false" customHeight="false" outlineLevel="0" collapsed="false">
      <c r="A111" s="7" t="s">
        <v>204</v>
      </c>
      <c r="B111" s="8" t="n">
        <v>120</v>
      </c>
      <c r="C111" s="9" t="s">
        <v>5</v>
      </c>
      <c r="D111" s="9"/>
      <c r="E111" s="9" t="s">
        <v>205</v>
      </c>
      <c r="F111" s="9"/>
      <c r="G111" s="10" t="s">
        <v>45</v>
      </c>
      <c r="H111" s="9" t="n">
        <f aca="false">H98</f>
        <v>7</v>
      </c>
      <c r="I111" s="11"/>
      <c r="J111" s="9"/>
      <c r="K111" s="9"/>
      <c r="L111" s="9"/>
      <c r="M111" s="9" t="s">
        <v>46</v>
      </c>
      <c r="N111" s="9" t="n">
        <v>1</v>
      </c>
      <c r="O111" s="9"/>
      <c r="P111" s="9"/>
      <c r="Q111" s="9"/>
      <c r="R111" s="12"/>
      <c r="S111" s="12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</row>
    <row r="112" s="9" customFormat="true" ht="14.9" hidden="false" customHeight="false" outlineLevel="0" collapsed="false">
      <c r="A112" s="7" t="s">
        <v>206</v>
      </c>
      <c r="B112" s="8" t="n">
        <v>120</v>
      </c>
      <c r="C112" s="9" t="s">
        <v>5</v>
      </c>
      <c r="E112" s="9" t="s">
        <v>207</v>
      </c>
      <c r="G112" s="10" t="s">
        <v>58</v>
      </c>
      <c r="H112" s="9" t="n">
        <f aca="false">ROUNDUP(R112*$S$1,0)</f>
        <v>8</v>
      </c>
      <c r="I112" s="11"/>
      <c r="M112" s="9" t="s">
        <v>46</v>
      </c>
      <c r="N112" s="9" t="n">
        <v>2</v>
      </c>
      <c r="R112" s="12" t="n">
        <f aca="false">SUM(S112:W112)</f>
        <v>6.6</v>
      </c>
      <c r="S112" s="12" t="n">
        <v>4.7</v>
      </c>
      <c r="T112" s="9" t="n">
        <v>1.9</v>
      </c>
    </row>
    <row r="113" s="9" customFormat="true" ht="12.8" hidden="false" customHeight="false" outlineLevel="0" collapsed="false">
      <c r="A113" s="7" t="s">
        <v>208</v>
      </c>
      <c r="B113" s="8" t="n">
        <v>120</v>
      </c>
      <c r="C113" s="9" t="s">
        <v>5</v>
      </c>
      <c r="E113" s="9" t="s">
        <v>209</v>
      </c>
      <c r="G113" s="10" t="s">
        <v>58</v>
      </c>
      <c r="H113" s="9" t="n">
        <f aca="false">ROUNDUP(R113*$S$1,0)</f>
        <v>9</v>
      </c>
      <c r="I113" s="11"/>
      <c r="M113" s="9" t="s">
        <v>46</v>
      </c>
      <c r="N113" s="9" t="n">
        <v>2</v>
      </c>
      <c r="R113" s="12" t="n">
        <f aca="false">SUM(S113:W113)</f>
        <v>7.6</v>
      </c>
      <c r="S113" s="12" t="n">
        <v>5.9</v>
      </c>
      <c r="T113" s="9" t="n">
        <v>1.7</v>
      </c>
    </row>
    <row r="114" customFormat="false" ht="14.65" hidden="false" customHeight="false" outlineLevel="0" collapsed="false">
      <c r="A114" s="0"/>
      <c r="B114" s="0"/>
      <c r="C114" s="0"/>
      <c r="D114" s="0"/>
      <c r="E114" s="0"/>
      <c r="F114" s="0"/>
      <c r="G114" s="0"/>
      <c r="H114" s="0"/>
      <c r="I114" s="0"/>
      <c r="J114" s="0"/>
      <c r="K114" s="0"/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</row>
    <row r="115" s="9" customFormat="true" ht="15.5" hidden="false" customHeight="false" outlineLevel="0" collapsed="false">
      <c r="A115" s="7" t="s">
        <v>210</v>
      </c>
      <c r="B115" s="8" t="n">
        <v>120</v>
      </c>
      <c r="C115" s="9" t="s">
        <v>5</v>
      </c>
      <c r="E115" s="9" t="s">
        <v>211</v>
      </c>
      <c r="G115" s="10" t="s">
        <v>7</v>
      </c>
      <c r="H115" s="9" t="n">
        <f aca="false">ROUNDUP(R115*$S$1,0)</f>
        <v>3</v>
      </c>
      <c r="I115" s="11"/>
      <c r="R115" s="12" t="n">
        <f aca="false">SUM(S115:W115)</f>
        <v>2.2</v>
      </c>
      <c r="S115" s="12" t="n">
        <v>1.2</v>
      </c>
      <c r="T115" s="9" t="n">
        <v>1</v>
      </c>
    </row>
    <row r="116" customFormat="false" ht="14.9" hidden="false" customHeight="false" outlineLevel="0" collapsed="false">
      <c r="A116" s="7" t="s">
        <v>212</v>
      </c>
      <c r="B116" s="8"/>
      <c r="C116" s="9" t="s">
        <v>211</v>
      </c>
      <c r="D116" s="9"/>
      <c r="E116" s="9" t="s">
        <v>213</v>
      </c>
      <c r="F116" s="9"/>
      <c r="G116" s="10" t="s">
        <v>7</v>
      </c>
      <c r="H116" s="9" t="n">
        <f aca="false">ROUNDUP(R116*$S$1,0)</f>
        <v>2</v>
      </c>
      <c r="I116" s="11"/>
      <c r="J116" s="9"/>
      <c r="K116" s="9"/>
      <c r="L116" s="9"/>
      <c r="M116" s="9" t="s">
        <v>10</v>
      </c>
      <c r="N116" s="9" t="n">
        <f aca="false">H116</f>
        <v>2</v>
      </c>
      <c r="O116" s="0"/>
      <c r="P116" s="0"/>
      <c r="Q116" s="0"/>
      <c r="R116" s="12" t="n">
        <f aca="false">SUM(S116:W116)</f>
        <v>1.5</v>
      </c>
      <c r="S116" s="12" t="n">
        <v>1.5</v>
      </c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</row>
    <row r="117" customFormat="false" ht="12.95" hidden="false" customHeight="false" outlineLevel="0" collapsed="false">
      <c r="A117" s="7" t="s">
        <v>214</v>
      </c>
      <c r="B117" s="8"/>
      <c r="C117" s="9" t="s">
        <v>213</v>
      </c>
      <c r="D117" s="9"/>
      <c r="E117" s="9" t="s">
        <v>215</v>
      </c>
      <c r="F117" s="9"/>
      <c r="G117" s="10" t="s">
        <v>7</v>
      </c>
      <c r="H117" s="9" t="n">
        <f aca="false">ROUNDUP(R117*$S$1,0)</f>
        <v>3</v>
      </c>
      <c r="I117" s="11"/>
      <c r="J117" s="9"/>
      <c r="K117" s="9"/>
      <c r="L117" s="9"/>
      <c r="M117" s="9" t="s">
        <v>10</v>
      </c>
      <c r="N117" s="9" t="n">
        <f aca="false">H117</f>
        <v>3</v>
      </c>
      <c r="O117" s="0"/>
      <c r="P117" s="0"/>
      <c r="Q117" s="0"/>
      <c r="R117" s="12" t="n">
        <f aca="false">SUM(S117:W117)</f>
        <v>2.7</v>
      </c>
      <c r="S117" s="12" t="n">
        <v>0.2</v>
      </c>
      <c r="T117" s="0" t="n">
        <v>2.5</v>
      </c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</row>
    <row r="118" customFormat="false" ht="12.95" hidden="false" customHeight="false" outlineLevel="0" collapsed="false">
      <c r="A118" s="7" t="s">
        <v>216</v>
      </c>
      <c r="B118" s="8"/>
      <c r="C118" s="9" t="s">
        <v>213</v>
      </c>
      <c r="D118" s="9"/>
      <c r="E118" s="9" t="s">
        <v>217</v>
      </c>
      <c r="F118" s="9"/>
      <c r="G118" s="10" t="s">
        <v>7</v>
      </c>
      <c r="H118" s="9" t="n">
        <f aca="false">ROUNDUP(R118*$S$1,0)</f>
        <v>5</v>
      </c>
      <c r="I118" s="11"/>
      <c r="J118" s="9"/>
      <c r="K118" s="9"/>
      <c r="L118" s="9"/>
      <c r="M118" s="9" t="s">
        <v>10</v>
      </c>
      <c r="N118" s="9" t="n">
        <f aca="false">H118</f>
        <v>5</v>
      </c>
      <c r="O118" s="0"/>
      <c r="P118" s="0"/>
      <c r="Q118" s="0"/>
      <c r="R118" s="12" t="n">
        <f aca="false">SUM(S118:W118)</f>
        <v>3.8</v>
      </c>
      <c r="S118" s="12" t="n">
        <v>1.3</v>
      </c>
      <c r="T118" s="0" t="n">
        <v>2.5</v>
      </c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</row>
    <row r="119" customFormat="false" ht="12.95" hidden="false" customHeight="false" outlineLevel="0" collapsed="false">
      <c r="A119" s="7" t="s">
        <v>218</v>
      </c>
      <c r="B119" s="8"/>
      <c r="C119" s="9" t="s">
        <v>211</v>
      </c>
      <c r="D119" s="9"/>
      <c r="E119" s="9" t="s">
        <v>219</v>
      </c>
      <c r="F119" s="9"/>
      <c r="G119" s="10" t="s">
        <v>7</v>
      </c>
      <c r="H119" s="9" t="n">
        <f aca="false">ROUNDUP(R119*$S$1,0)</f>
        <v>5</v>
      </c>
      <c r="I119" s="11"/>
      <c r="J119" s="9"/>
      <c r="K119" s="9"/>
      <c r="L119" s="9"/>
      <c r="M119" s="9"/>
      <c r="N119" s="9"/>
      <c r="O119" s="0"/>
      <c r="P119" s="0"/>
      <c r="Q119" s="0"/>
      <c r="R119" s="12" t="n">
        <f aca="false">SUM(S119:W119)</f>
        <v>4.4</v>
      </c>
      <c r="S119" s="12" t="n">
        <v>4.4</v>
      </c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</row>
    <row r="120" customFormat="false" ht="12.95" hidden="false" customHeight="false" outlineLevel="0" collapsed="false">
      <c r="A120" s="7" t="s">
        <v>220</v>
      </c>
      <c r="B120" s="8"/>
      <c r="C120" s="9" t="s">
        <v>219</v>
      </c>
      <c r="D120" s="9"/>
      <c r="E120" s="9" t="s">
        <v>221</v>
      </c>
      <c r="F120" s="9"/>
      <c r="G120" s="10" t="s">
        <v>7</v>
      </c>
      <c r="H120" s="9" t="n">
        <f aca="false">ROUNDUP(R120*$S$1,0)</f>
        <v>4</v>
      </c>
      <c r="I120" s="11"/>
      <c r="J120" s="9"/>
      <c r="K120" s="9"/>
      <c r="L120" s="9"/>
      <c r="M120" s="9" t="s">
        <v>10</v>
      </c>
      <c r="N120" s="9" t="n">
        <f aca="false">H120</f>
        <v>4</v>
      </c>
      <c r="O120" s="0"/>
      <c r="P120" s="0"/>
      <c r="Q120" s="0"/>
      <c r="R120" s="12" t="n">
        <f aca="false">SUM(S120:W120)</f>
        <v>3.1</v>
      </c>
      <c r="S120" s="12" t="n">
        <v>0.6</v>
      </c>
      <c r="T120" s="0" t="n">
        <v>2.5</v>
      </c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</row>
    <row r="121" customFormat="false" ht="12.95" hidden="false" customHeight="false" outlineLevel="0" collapsed="false">
      <c r="A121" s="7" t="s">
        <v>222</v>
      </c>
      <c r="B121" s="8"/>
      <c r="C121" s="9" t="s">
        <v>219</v>
      </c>
      <c r="D121" s="9"/>
      <c r="E121" s="9" t="s">
        <v>223</v>
      </c>
      <c r="F121" s="9"/>
      <c r="G121" s="10" t="s">
        <v>7</v>
      </c>
      <c r="H121" s="9" t="n">
        <f aca="false">ROUNDUP(R121*$S$1,0)</f>
        <v>5</v>
      </c>
      <c r="I121" s="11"/>
      <c r="J121" s="9"/>
      <c r="K121" s="9"/>
      <c r="L121" s="9"/>
      <c r="M121" s="9" t="s">
        <v>10</v>
      </c>
      <c r="N121" s="9" t="n">
        <v>3</v>
      </c>
      <c r="O121" s="0"/>
      <c r="P121" s="0"/>
      <c r="Q121" s="0"/>
      <c r="R121" s="12" t="n">
        <f aca="false">SUM(S121:W121)</f>
        <v>4.2</v>
      </c>
      <c r="S121" s="12" t="n">
        <v>1.7</v>
      </c>
      <c r="T121" s="0" t="n">
        <v>2.5</v>
      </c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</row>
    <row r="122" s="17" customFormat="true" ht="14.9" hidden="false" customHeight="false" outlineLevel="0" collapsed="false">
      <c r="A122" s="15" t="s">
        <v>224</v>
      </c>
      <c r="B122" s="16" t="s">
        <v>225</v>
      </c>
      <c r="C122" s="17" t="s">
        <v>5</v>
      </c>
      <c r="E122" s="17" t="s">
        <v>226</v>
      </c>
      <c r="G122" s="18" t="s">
        <v>227</v>
      </c>
      <c r="H122" s="17" t="n">
        <f aca="false">ROUNDUP(R122*$S$1,0)</f>
        <v>3</v>
      </c>
      <c r="R122" s="19" t="n">
        <f aca="false">SUM(S122:W122)</f>
        <v>2</v>
      </c>
      <c r="S122" s="20" t="n">
        <v>2</v>
      </c>
    </row>
    <row r="123" s="9" customFormat="true" ht="14.9" hidden="false" customHeight="false" outlineLevel="0" collapsed="false">
      <c r="A123" s="7" t="s">
        <v>228</v>
      </c>
      <c r="B123" s="8" t="n">
        <v>120</v>
      </c>
      <c r="C123" s="9" t="s">
        <v>5</v>
      </c>
      <c r="E123" s="9" t="s">
        <v>229</v>
      </c>
      <c r="G123" s="10" t="s">
        <v>7</v>
      </c>
      <c r="H123" s="9" t="n">
        <f aca="false">ROUNDUP(R123*$S$1,0)</f>
        <v>8</v>
      </c>
      <c r="I123" s="11"/>
      <c r="M123" s="9" t="s">
        <v>10</v>
      </c>
      <c r="N123" s="9" t="n">
        <v>3</v>
      </c>
      <c r="R123" s="12" t="n">
        <f aca="false">SUM(S123:W123)</f>
        <v>7</v>
      </c>
      <c r="S123" s="12" t="n">
        <v>4.5</v>
      </c>
      <c r="T123" s="9" t="n">
        <v>2.5</v>
      </c>
    </row>
    <row r="124" customFormat="false" ht="14.65" hidden="false" customHeight="false" outlineLevel="0" collapsed="false">
      <c r="A124" s="0"/>
      <c r="B124" s="0"/>
      <c r="C124" s="0"/>
      <c r="D124" s="0"/>
      <c r="E124" s="0"/>
      <c r="F124" s="0"/>
      <c r="G124" s="13"/>
      <c r="H124" s="0"/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</row>
    <row r="125" s="9" customFormat="true" ht="14.9" hidden="false" customHeight="false" outlineLevel="0" collapsed="false">
      <c r="A125" s="7" t="s">
        <v>230</v>
      </c>
      <c r="B125" s="8" t="n">
        <v>120</v>
      </c>
      <c r="C125" s="9" t="s">
        <v>5</v>
      </c>
      <c r="E125" s="9" t="s">
        <v>211</v>
      </c>
      <c r="G125" s="10" t="s">
        <v>45</v>
      </c>
      <c r="H125" s="9" t="n">
        <f aca="false">H115</f>
        <v>3</v>
      </c>
      <c r="I125" s="11"/>
      <c r="R125" s="12"/>
      <c r="S125" s="12"/>
    </row>
    <row r="126" customFormat="false" ht="14.9" hidden="false" customHeight="false" outlineLevel="0" collapsed="false">
      <c r="A126" s="7" t="s">
        <v>231</v>
      </c>
      <c r="B126" s="8"/>
      <c r="C126" s="9" t="s">
        <v>211</v>
      </c>
      <c r="D126" s="9"/>
      <c r="E126" s="9" t="s">
        <v>232</v>
      </c>
      <c r="F126" s="9"/>
      <c r="G126" s="10" t="s">
        <v>45</v>
      </c>
      <c r="H126" s="9" t="n">
        <f aca="false">ROUNDUP(R126*$S$1,0)</f>
        <v>6</v>
      </c>
      <c r="I126" s="11"/>
      <c r="J126" s="9"/>
      <c r="K126" s="9"/>
      <c r="L126" s="9"/>
      <c r="M126" s="9" t="s">
        <v>46</v>
      </c>
      <c r="N126" s="9" t="n">
        <v>1</v>
      </c>
      <c r="O126" s="0"/>
      <c r="P126" s="0"/>
      <c r="Q126" s="0"/>
      <c r="R126" s="12" t="n">
        <f aca="false">SUM(S126:W126)</f>
        <v>4.8</v>
      </c>
      <c r="S126" s="12" t="n">
        <v>4.8</v>
      </c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</row>
    <row r="127" customFormat="false" ht="14.9" hidden="false" customHeight="false" outlineLevel="0" collapsed="false">
      <c r="A127" s="7" t="s">
        <v>233</v>
      </c>
      <c r="B127" s="8"/>
      <c r="C127" s="9" t="s">
        <v>211</v>
      </c>
      <c r="D127" s="9"/>
      <c r="E127" s="9" t="s">
        <v>234</v>
      </c>
      <c r="F127" s="9"/>
      <c r="G127" s="10" t="s">
        <v>45</v>
      </c>
      <c r="H127" s="9" t="n">
        <f aca="false">ROUNDUP(R127*$S$1,0)</f>
        <v>1</v>
      </c>
      <c r="I127" s="11"/>
      <c r="J127" s="9"/>
      <c r="K127" s="9"/>
      <c r="L127" s="9"/>
      <c r="M127" s="9" t="s">
        <v>46</v>
      </c>
      <c r="N127" s="9" t="n">
        <v>1</v>
      </c>
      <c r="O127" s="0"/>
      <c r="P127" s="0"/>
      <c r="Q127" s="0"/>
      <c r="R127" s="12" t="n">
        <f aca="false">SUM(S127:W127)</f>
        <v>0.5</v>
      </c>
      <c r="S127" s="12" t="n">
        <v>0.5</v>
      </c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</row>
    <row r="128" customFormat="false" ht="14.9" hidden="false" customHeight="false" outlineLevel="0" collapsed="false">
      <c r="A128" s="7" t="s">
        <v>235</v>
      </c>
      <c r="B128" s="8" t="n">
        <v>120</v>
      </c>
      <c r="C128" s="9" t="s">
        <v>5</v>
      </c>
      <c r="D128" s="9"/>
      <c r="E128" s="9" t="s">
        <v>236</v>
      </c>
      <c r="F128" s="9"/>
      <c r="G128" s="10" t="s">
        <v>45</v>
      </c>
      <c r="H128" s="9" t="n">
        <f aca="false">ROUNDUP(R128*$S$1,0)</f>
        <v>6</v>
      </c>
      <c r="I128" s="11"/>
      <c r="J128" s="9"/>
      <c r="K128" s="9"/>
      <c r="L128" s="9"/>
      <c r="M128" s="9" t="s">
        <v>46</v>
      </c>
      <c r="N128" s="9" t="n">
        <v>1</v>
      </c>
      <c r="O128" s="0"/>
      <c r="P128" s="0"/>
      <c r="Q128" s="0"/>
      <c r="R128" s="12" t="n">
        <f aca="false">SUM(S128:W128)</f>
        <v>4.7</v>
      </c>
      <c r="S128" s="12" t="n">
        <v>3.7</v>
      </c>
      <c r="T128" s="9" t="n">
        <v>1</v>
      </c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</row>
    <row r="129" customFormat="false" ht="14.9" hidden="false" customHeight="false" outlineLevel="0" collapsed="false">
      <c r="A129" s="7" t="s">
        <v>237</v>
      </c>
      <c r="B129" s="8" t="n">
        <v>120</v>
      </c>
      <c r="C129" s="9" t="s">
        <v>5</v>
      </c>
      <c r="D129" s="9"/>
      <c r="E129" s="9" t="s">
        <v>238</v>
      </c>
      <c r="F129" s="9"/>
      <c r="G129" s="10" t="s">
        <v>58</v>
      </c>
      <c r="H129" s="9" t="n">
        <f aca="false">ROUNDUP(R129*$S$1,0)</f>
        <v>3</v>
      </c>
      <c r="I129" s="11"/>
      <c r="J129" s="9"/>
      <c r="K129" s="9"/>
      <c r="L129" s="9"/>
      <c r="M129" s="9" t="s">
        <v>46</v>
      </c>
      <c r="N129" s="9" t="n">
        <v>1</v>
      </c>
      <c r="O129" s="0"/>
      <c r="P129" s="0"/>
      <c r="Q129" s="0"/>
      <c r="R129" s="12" t="n">
        <f aca="false">SUM(S129:W129)</f>
        <v>2</v>
      </c>
      <c r="S129" s="12" t="n">
        <v>2</v>
      </c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</row>
    <row r="130" customFormat="false" ht="12.95" hidden="false" customHeight="false" outlineLevel="0" collapsed="false">
      <c r="A130" s="7" t="s">
        <v>239</v>
      </c>
      <c r="B130" s="8" t="n">
        <v>120</v>
      </c>
      <c r="C130" s="9" t="s">
        <v>5</v>
      </c>
      <c r="D130" s="9"/>
      <c r="E130" s="9" t="s">
        <v>219</v>
      </c>
      <c r="F130" s="9"/>
      <c r="G130" s="10" t="s">
        <v>58</v>
      </c>
      <c r="H130" s="9" t="n">
        <f aca="false">ROUNDUP(R130*$S$1,0)</f>
        <v>8</v>
      </c>
      <c r="I130" s="11"/>
      <c r="J130" s="9"/>
      <c r="K130" s="9"/>
      <c r="L130" s="9"/>
      <c r="M130" s="9"/>
      <c r="N130" s="9"/>
      <c r="O130" s="0"/>
      <c r="P130" s="0"/>
      <c r="Q130" s="0"/>
      <c r="R130" s="12" t="n">
        <f aca="false">SUM(S130:W130)</f>
        <v>6.5</v>
      </c>
      <c r="S130" s="12" t="n">
        <v>5.5</v>
      </c>
      <c r="T130" s="0" t="n">
        <v>1</v>
      </c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</row>
    <row r="131" customFormat="false" ht="12.95" hidden="false" customHeight="false" outlineLevel="0" collapsed="false">
      <c r="A131" s="7" t="s">
        <v>240</v>
      </c>
      <c r="B131" s="8"/>
      <c r="C131" s="9" t="s">
        <v>219</v>
      </c>
      <c r="D131" s="9"/>
      <c r="E131" s="9" t="s">
        <v>241</v>
      </c>
      <c r="F131" s="9"/>
      <c r="G131" s="10" t="s">
        <v>58</v>
      </c>
      <c r="H131" s="9" t="n">
        <f aca="false">ROUNDUP(R131*$S$1,0)</f>
        <v>4</v>
      </c>
      <c r="I131" s="11"/>
      <c r="J131" s="9"/>
      <c r="K131" s="9"/>
      <c r="L131" s="9"/>
      <c r="M131" s="9" t="s">
        <v>46</v>
      </c>
      <c r="N131" s="9" t="n">
        <v>3</v>
      </c>
      <c r="O131" s="0"/>
      <c r="P131" s="0"/>
      <c r="Q131" s="0"/>
      <c r="R131" s="12" t="n">
        <f aca="false">SUM(S131:W131)</f>
        <v>3.1</v>
      </c>
      <c r="S131" s="12" t="n">
        <v>1.2</v>
      </c>
      <c r="T131" s="0" t="n">
        <v>1.9</v>
      </c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</row>
    <row r="132" customFormat="false" ht="12.95" hidden="false" customHeight="false" outlineLevel="0" collapsed="false">
      <c r="A132" s="7" t="s">
        <v>242</v>
      </c>
      <c r="B132" s="8"/>
      <c r="C132" s="9" t="s">
        <v>219</v>
      </c>
      <c r="D132" s="9"/>
      <c r="E132" s="9" t="s">
        <v>243</v>
      </c>
      <c r="F132" s="9"/>
      <c r="G132" s="10" t="s">
        <v>58</v>
      </c>
      <c r="H132" s="9" t="n">
        <v>6</v>
      </c>
      <c r="I132" s="11"/>
      <c r="J132" s="9"/>
      <c r="K132" s="9"/>
      <c r="L132" s="9"/>
      <c r="M132" s="9"/>
      <c r="N132" s="9"/>
      <c r="O132" s="0"/>
      <c r="P132" s="0"/>
      <c r="Q132" s="0"/>
      <c r="R132" s="12" t="n">
        <f aca="false">SUM(S132:W132)</f>
        <v>1.2</v>
      </c>
      <c r="S132" s="12" t="n">
        <v>1.2</v>
      </c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</row>
    <row r="133" customFormat="false" ht="12.95" hidden="false" customHeight="false" outlineLevel="0" collapsed="false">
      <c r="A133" s="7" t="s">
        <v>244</v>
      </c>
      <c r="B133" s="8" t="n">
        <v>120</v>
      </c>
      <c r="C133" s="9" t="s">
        <v>5</v>
      </c>
      <c r="D133" s="9"/>
      <c r="E133" s="9" t="s">
        <v>245</v>
      </c>
      <c r="F133" s="9"/>
      <c r="G133" s="10" t="s">
        <v>58</v>
      </c>
      <c r="H133" s="9" t="n">
        <f aca="false">ROUNDUP(R133*$S$1,0)</f>
        <v>5</v>
      </c>
      <c r="I133" s="11"/>
      <c r="J133" s="9"/>
      <c r="K133" s="9"/>
      <c r="L133" s="9"/>
      <c r="M133" s="9" t="s">
        <v>46</v>
      </c>
      <c r="N133" s="9" t="n">
        <v>1</v>
      </c>
      <c r="O133" s="0"/>
      <c r="P133" s="0"/>
      <c r="Q133" s="0"/>
      <c r="R133" s="12" t="n">
        <f aca="false">SUM(S133:W133)</f>
        <v>4</v>
      </c>
      <c r="S133" s="12" t="n">
        <v>3</v>
      </c>
      <c r="T133" s="0" t="n">
        <v>1</v>
      </c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</row>
    <row r="134" customFormat="false" ht="12.95" hidden="false" customHeight="false" outlineLevel="0" collapsed="false">
      <c r="A134" s="7" t="s">
        <v>246</v>
      </c>
      <c r="B134" s="8"/>
      <c r="C134" s="9" t="s">
        <v>245</v>
      </c>
      <c r="D134" s="9"/>
      <c r="E134" s="9" t="s">
        <v>247</v>
      </c>
      <c r="F134" s="9"/>
      <c r="G134" s="10" t="s">
        <v>58</v>
      </c>
      <c r="H134" s="9" t="n">
        <f aca="false">ROUNDUP(R134*$S$1,0)</f>
        <v>5</v>
      </c>
      <c r="I134" s="11"/>
      <c r="J134" s="9"/>
      <c r="K134" s="9"/>
      <c r="L134" s="9"/>
      <c r="M134" s="9" t="s">
        <v>46</v>
      </c>
      <c r="N134" s="9" t="n">
        <f aca="false">H134</f>
        <v>5</v>
      </c>
      <c r="O134" s="0"/>
      <c r="P134" s="0"/>
      <c r="Q134" s="0"/>
      <c r="R134" s="12" t="n">
        <f aca="false">SUM(S134:W134)</f>
        <v>3.7</v>
      </c>
      <c r="S134" s="12" t="n">
        <v>1.8</v>
      </c>
      <c r="T134" s="0" t="n">
        <v>1.9</v>
      </c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</row>
    <row r="135" customFormat="false" ht="12.95" hidden="false" customHeight="false" outlineLevel="0" collapsed="false">
      <c r="A135" s="7" t="s">
        <v>248</v>
      </c>
      <c r="B135" s="8"/>
      <c r="C135" s="9" t="s">
        <v>245</v>
      </c>
      <c r="D135" s="9"/>
      <c r="E135" s="9" t="s">
        <v>249</v>
      </c>
      <c r="F135" s="9"/>
      <c r="G135" s="10" t="s">
        <v>58</v>
      </c>
      <c r="H135" s="9" t="n">
        <f aca="false">ROUNDUP(R135*$S$1,0)</f>
        <v>5</v>
      </c>
      <c r="I135" s="11"/>
      <c r="J135" s="9"/>
      <c r="K135" s="9"/>
      <c r="L135" s="9"/>
      <c r="M135" s="9" t="s">
        <v>46</v>
      </c>
      <c r="N135" s="9" t="n">
        <v>2</v>
      </c>
      <c r="O135" s="0"/>
      <c r="P135" s="0"/>
      <c r="Q135" s="0"/>
      <c r="R135" s="12" t="n">
        <f aca="false">SUM(S135:W135)</f>
        <v>3.8</v>
      </c>
      <c r="S135" s="12" t="n">
        <v>1.9</v>
      </c>
      <c r="T135" s="0" t="n">
        <v>1.9</v>
      </c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</row>
    <row r="136" customFormat="false" ht="12.95" hidden="false" customHeight="false" outlineLevel="0" collapsed="false">
      <c r="A136" s="7" t="s">
        <v>250</v>
      </c>
      <c r="B136" s="8" t="n">
        <v>120</v>
      </c>
      <c r="C136" s="9" t="s">
        <v>5</v>
      </c>
      <c r="D136" s="9"/>
      <c r="E136" s="9" t="s">
        <v>251</v>
      </c>
      <c r="F136" s="9"/>
      <c r="G136" s="10" t="s">
        <v>58</v>
      </c>
      <c r="H136" s="9" t="n">
        <f aca="false">H129</f>
        <v>3</v>
      </c>
      <c r="I136" s="11"/>
      <c r="J136" s="9"/>
      <c r="K136" s="9"/>
      <c r="L136" s="9"/>
      <c r="M136" s="9" t="s">
        <v>46</v>
      </c>
      <c r="N136" s="9" t="n">
        <v>1</v>
      </c>
      <c r="O136" s="0"/>
      <c r="P136" s="0"/>
      <c r="Q136" s="0"/>
      <c r="R136" s="12"/>
      <c r="S136" s="12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</row>
    <row r="137" s="17" customFormat="true" ht="14.9" hidden="false" customHeight="false" outlineLevel="0" collapsed="false">
      <c r="A137" s="15" t="s">
        <v>252</v>
      </c>
      <c r="B137" s="16" t="s">
        <v>225</v>
      </c>
      <c r="C137" s="17" t="s">
        <v>5</v>
      </c>
      <c r="E137" s="17" t="s">
        <v>253</v>
      </c>
      <c r="G137" s="18" t="s">
        <v>227</v>
      </c>
      <c r="H137" s="17" t="n">
        <f aca="false">ROUNDUP(R137*$S$1,0)</f>
        <v>2</v>
      </c>
      <c r="R137" s="19" t="n">
        <f aca="false">SUM(S137:W137)</f>
        <v>1</v>
      </c>
      <c r="S137" s="20" t="n">
        <v>1</v>
      </c>
    </row>
    <row r="138" s="17" customFormat="true" ht="14.9" hidden="false" customHeight="false" outlineLevel="0" collapsed="false">
      <c r="A138" s="15" t="s">
        <v>254</v>
      </c>
      <c r="B138" s="16" t="s">
        <v>225</v>
      </c>
      <c r="C138" s="17" t="s">
        <v>5</v>
      </c>
      <c r="E138" s="17" t="s">
        <v>255</v>
      </c>
      <c r="G138" s="18" t="s">
        <v>58</v>
      </c>
      <c r="H138" s="17" t="n">
        <f aca="false">ROUNDUP(R138*$S$1,0)</f>
        <v>2</v>
      </c>
      <c r="R138" s="19" t="n">
        <f aca="false">SUM(S138:W138)</f>
        <v>1</v>
      </c>
      <c r="S138" s="20" t="n">
        <v>1</v>
      </c>
    </row>
    <row r="139" s="9" customFormat="true" ht="14.9" hidden="false" customHeight="false" outlineLevel="0" collapsed="false">
      <c r="A139" s="7" t="s">
        <v>256</v>
      </c>
      <c r="B139" s="8" t="n">
        <v>120</v>
      </c>
      <c r="C139" s="9" t="s">
        <v>5</v>
      </c>
      <c r="E139" s="9" t="s">
        <v>257</v>
      </c>
      <c r="G139" s="10" t="s">
        <v>58</v>
      </c>
      <c r="H139" s="9" t="n">
        <f aca="false">ROUNDUP(R139*$S$1,0)</f>
        <v>5</v>
      </c>
      <c r="I139" s="11"/>
      <c r="M139" s="9" t="s">
        <v>46</v>
      </c>
      <c r="N139" s="9" t="n">
        <v>2</v>
      </c>
      <c r="R139" s="12" t="n">
        <f aca="false">SUM(S139:W139)</f>
        <v>4</v>
      </c>
      <c r="S139" s="12" t="n">
        <v>3</v>
      </c>
      <c r="T139" s="9" t="n">
        <v>1</v>
      </c>
    </row>
    <row r="140" customFormat="false" ht="14.9" hidden="false" customHeight="false" outlineLevel="0" collapsed="false">
      <c r="A140" s="7" t="s">
        <v>258</v>
      </c>
      <c r="B140" s="8" t="n">
        <v>120</v>
      </c>
      <c r="C140" s="9" t="s">
        <v>5</v>
      </c>
      <c r="D140" s="9"/>
      <c r="E140" s="9" t="s">
        <v>257</v>
      </c>
      <c r="F140" s="9"/>
      <c r="G140" s="10" t="s">
        <v>58</v>
      </c>
      <c r="H140" s="9" t="n">
        <f aca="false">H139</f>
        <v>5</v>
      </c>
      <c r="I140" s="11"/>
      <c r="J140" s="9"/>
      <c r="K140" s="9"/>
      <c r="L140" s="9"/>
      <c r="M140" s="9" t="s">
        <v>46</v>
      </c>
      <c r="N140" s="9" t="n">
        <v>2</v>
      </c>
      <c r="O140" s="9"/>
      <c r="P140" s="9"/>
      <c r="Q140" s="9"/>
      <c r="R140" s="12"/>
      <c r="S140" s="12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</row>
    <row r="141" customFormat="false" ht="12.95" hidden="false" customHeight="false" outlineLevel="0" collapsed="false">
      <c r="A141" s="7" t="s">
        <v>259</v>
      </c>
      <c r="B141" s="8" t="n">
        <v>120</v>
      </c>
      <c r="C141" s="9" t="s">
        <v>5</v>
      </c>
      <c r="D141" s="0"/>
      <c r="E141" s="9" t="s">
        <v>260</v>
      </c>
      <c r="F141" s="0"/>
      <c r="G141" s="10" t="s">
        <v>45</v>
      </c>
      <c r="H141" s="9" t="n">
        <f aca="false">ROUNDUP(R141*$S$1,0)</f>
        <v>11</v>
      </c>
      <c r="I141" s="11"/>
      <c r="J141" s="0"/>
      <c r="K141" s="0"/>
      <c r="L141" s="0"/>
      <c r="M141" s="9" t="s">
        <v>46</v>
      </c>
      <c r="N141" s="9" t="n">
        <v>3</v>
      </c>
      <c r="O141" s="0"/>
      <c r="P141" s="0"/>
      <c r="Q141" s="0"/>
      <c r="R141" s="12" t="n">
        <f aca="false">SUM(S141:W141)</f>
        <v>9.1</v>
      </c>
      <c r="S141" s="12" t="n">
        <v>7.2</v>
      </c>
      <c r="T141" s="9" t="n">
        <v>1.9</v>
      </c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</row>
    <row r="142" customFormat="false" ht="12.95" hidden="false" customHeight="false" outlineLevel="0" collapsed="false">
      <c r="A142" s="7" t="s">
        <v>261</v>
      </c>
      <c r="B142" s="8" t="n">
        <v>120</v>
      </c>
      <c r="C142" s="9" t="s">
        <v>5</v>
      </c>
      <c r="D142" s="0"/>
      <c r="E142" s="9" t="s">
        <v>262</v>
      </c>
      <c r="F142" s="0"/>
      <c r="G142" s="10" t="s">
        <v>45</v>
      </c>
      <c r="H142" s="9" t="n">
        <f aca="false">H139</f>
        <v>5</v>
      </c>
      <c r="I142" s="11"/>
      <c r="J142" s="0"/>
      <c r="K142" s="0"/>
      <c r="L142" s="0"/>
      <c r="M142" s="9" t="s">
        <v>46</v>
      </c>
      <c r="N142" s="9" t="n">
        <f aca="false">N140</f>
        <v>2</v>
      </c>
      <c r="O142" s="0"/>
      <c r="P142" s="0"/>
      <c r="Q142" s="0"/>
      <c r="R142" s="12"/>
      <c r="S142" s="12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</row>
    <row r="143" customFormat="false" ht="14.65" hidden="false" customHeight="false" outlineLevel="0" collapsed="false">
      <c r="A143" s="0"/>
      <c r="B143" s="0"/>
      <c r="C143" s="0"/>
      <c r="D143" s="0"/>
      <c r="E143" s="0"/>
      <c r="F143" s="0"/>
      <c r="G143" s="0"/>
      <c r="H143" s="0"/>
      <c r="I143" s="0"/>
      <c r="J143" s="0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</row>
    <row r="144" s="9" customFormat="true" ht="14.9" hidden="false" customHeight="false" outlineLevel="0" collapsed="false">
      <c r="A144" s="7" t="s">
        <v>263</v>
      </c>
      <c r="B144" s="8" t="n">
        <v>120</v>
      </c>
      <c r="C144" s="9" t="s">
        <v>5</v>
      </c>
      <c r="E144" s="9" t="s">
        <v>264</v>
      </c>
      <c r="G144" s="10" t="s">
        <v>7</v>
      </c>
      <c r="H144" s="9" t="n">
        <f aca="false">ROUNDUP(R144*$S$1,0)</f>
        <v>8</v>
      </c>
      <c r="I144" s="11"/>
      <c r="M144" s="9" t="s">
        <v>10</v>
      </c>
      <c r="N144" s="9" t="n">
        <v>3</v>
      </c>
      <c r="R144" s="12" t="n">
        <f aca="false">SUM(S144:W144)</f>
        <v>6.6</v>
      </c>
      <c r="S144" s="12" t="n">
        <v>3.1</v>
      </c>
      <c r="T144" s="9" t="n">
        <v>1</v>
      </c>
      <c r="U144" s="9" t="n">
        <v>2.5</v>
      </c>
    </row>
    <row r="145" customFormat="false" ht="14.9" hidden="false" customHeight="false" outlineLevel="0" collapsed="false">
      <c r="A145" s="7" t="s">
        <v>265</v>
      </c>
      <c r="B145" s="8" t="n">
        <v>120</v>
      </c>
      <c r="C145" s="9" t="s">
        <v>5</v>
      </c>
      <c r="D145" s="9"/>
      <c r="E145" s="9" t="s">
        <v>266</v>
      </c>
      <c r="F145" s="9"/>
      <c r="G145" s="10" t="s">
        <v>7</v>
      </c>
      <c r="H145" s="9" t="n">
        <f aca="false">H144</f>
        <v>8</v>
      </c>
      <c r="I145" s="11"/>
      <c r="J145" s="9"/>
      <c r="K145" s="9"/>
      <c r="L145" s="9"/>
      <c r="M145" s="9" t="s">
        <v>10</v>
      </c>
      <c r="N145" s="9" t="n">
        <v>3</v>
      </c>
      <c r="O145" s="9"/>
      <c r="P145" s="9"/>
      <c r="Q145" s="9"/>
      <c r="R145" s="12"/>
      <c r="S145" s="12"/>
      <c r="T145" s="0"/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  <c r="IK145" s="0"/>
      <c r="IL145" s="0"/>
      <c r="IM145" s="0"/>
      <c r="IN145" s="0"/>
      <c r="IO145" s="0"/>
      <c r="IP145" s="0"/>
      <c r="IQ145" s="0"/>
      <c r="IR145" s="0"/>
      <c r="IS145" s="0"/>
      <c r="IT145" s="0"/>
      <c r="IU145" s="0"/>
      <c r="IV145" s="0"/>
      <c r="IW145" s="0"/>
    </row>
    <row r="146" customFormat="false" ht="12.95" hidden="false" customHeight="false" outlineLevel="0" collapsed="false">
      <c r="A146" s="7" t="s">
        <v>267</v>
      </c>
      <c r="B146" s="8" t="n">
        <v>120</v>
      </c>
      <c r="C146" s="9" t="s">
        <v>5</v>
      </c>
      <c r="D146" s="0"/>
      <c r="E146" s="9" t="s">
        <v>268</v>
      </c>
      <c r="F146" s="0"/>
      <c r="G146" s="10" t="s">
        <v>7</v>
      </c>
      <c r="H146" s="9" t="n">
        <f aca="false">ROUNDUP(R146*$S$1,0)</f>
        <v>8</v>
      </c>
      <c r="I146" s="11"/>
      <c r="J146" s="0"/>
      <c r="K146" s="0"/>
      <c r="L146" s="0"/>
      <c r="M146" s="9" t="s">
        <v>10</v>
      </c>
      <c r="N146" s="9" t="n">
        <v>3</v>
      </c>
      <c r="O146" s="0"/>
      <c r="P146" s="0"/>
      <c r="Q146" s="0"/>
      <c r="R146" s="12" t="n">
        <f aca="false">SUM(S146:W146)</f>
        <v>6.6</v>
      </c>
      <c r="S146" s="12" t="n">
        <v>4.6</v>
      </c>
      <c r="T146" s="9" t="n">
        <v>1</v>
      </c>
      <c r="U146" s="9" t="n">
        <v>1</v>
      </c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</row>
    <row r="147" customFormat="false" ht="14.65" hidden="false" customHeight="false" outlineLevel="0" collapsed="false">
      <c r="A147" s="0"/>
      <c r="B147" s="0"/>
      <c r="C147" s="0"/>
      <c r="D147" s="0"/>
      <c r="E147" s="0"/>
      <c r="F147" s="0"/>
      <c r="G147" s="13"/>
      <c r="H147" s="0"/>
      <c r="I147" s="0"/>
      <c r="J147" s="0"/>
      <c r="K147" s="0"/>
      <c r="L147" s="0"/>
      <c r="M147" s="0"/>
      <c r="N147" s="0"/>
      <c r="O147" s="0"/>
      <c r="P147" s="0"/>
      <c r="Q147" s="0"/>
      <c r="R147" s="14"/>
      <c r="S147" s="0"/>
      <c r="T147" s="0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  <c r="IH147" s="0"/>
      <c r="II147" s="0"/>
      <c r="IJ147" s="0"/>
      <c r="IK147" s="0"/>
      <c r="IL147" s="0"/>
      <c r="IM147" s="0"/>
      <c r="IN147" s="0"/>
      <c r="IO147" s="0"/>
      <c r="IP147" s="0"/>
      <c r="IQ147" s="0"/>
      <c r="IR147" s="0"/>
      <c r="IS147" s="0"/>
      <c r="IT147" s="0"/>
      <c r="IU147" s="0"/>
      <c r="IV147" s="0"/>
      <c r="IW147" s="0"/>
    </row>
    <row r="148" s="9" customFormat="true" ht="14.9" hidden="false" customHeight="false" outlineLevel="0" collapsed="false">
      <c r="A148" s="7" t="s">
        <v>269</v>
      </c>
      <c r="B148" s="8" t="n">
        <v>120</v>
      </c>
      <c r="C148" s="9" t="s">
        <v>5</v>
      </c>
      <c r="E148" s="9" t="s">
        <v>270</v>
      </c>
      <c r="G148" s="10" t="s">
        <v>45</v>
      </c>
      <c r="H148" s="9" t="n">
        <f aca="false">ROUNDUP(R148*$S$1,0)</f>
        <v>7</v>
      </c>
      <c r="I148" s="11"/>
      <c r="M148" s="9" t="s">
        <v>46</v>
      </c>
      <c r="N148" s="9" t="n">
        <v>1</v>
      </c>
      <c r="R148" s="12" t="n">
        <f aca="false">SUM(S148:W148)</f>
        <v>5.8</v>
      </c>
      <c r="S148" s="12" t="n">
        <v>4.6</v>
      </c>
      <c r="T148" s="9" t="n">
        <f aca="false">B148/100</f>
        <v>1.2</v>
      </c>
    </row>
    <row r="149" s="17" customFormat="true" ht="14.9" hidden="false" customHeight="false" outlineLevel="0" collapsed="false">
      <c r="A149" s="15" t="s">
        <v>271</v>
      </c>
      <c r="B149" s="16"/>
      <c r="C149" s="17" t="s">
        <v>272</v>
      </c>
      <c r="E149" s="17" t="s">
        <v>273</v>
      </c>
      <c r="G149" s="18" t="s">
        <v>58</v>
      </c>
      <c r="H149" s="17" t="n">
        <f aca="false">ROUNDUP(R149*$S$1,0)</f>
        <v>2</v>
      </c>
      <c r="M149" s="17" t="s">
        <v>46</v>
      </c>
      <c r="N149" s="17" t="n">
        <f aca="false">H149</f>
        <v>2</v>
      </c>
      <c r="R149" s="19" t="n">
        <f aca="false">SUM(S149:W149)</f>
        <v>1</v>
      </c>
      <c r="S149" s="20" t="n">
        <v>1</v>
      </c>
    </row>
    <row r="150" s="9" customFormat="true" ht="14.65" hidden="false" customHeight="false" outlineLevel="0" collapsed="false">
      <c r="A150" s="7" t="s">
        <v>274</v>
      </c>
      <c r="B150" s="8" t="n">
        <v>120</v>
      </c>
      <c r="C150" s="9" t="s">
        <v>5</v>
      </c>
      <c r="E150" s="9" t="s">
        <v>275</v>
      </c>
      <c r="G150" s="10" t="s">
        <v>45</v>
      </c>
      <c r="H150" s="9" t="n">
        <f aca="false">ROUNDUP(R150*$S$1,0)</f>
        <v>7</v>
      </c>
      <c r="I150" s="11"/>
      <c r="M150" s="9" t="s">
        <v>46</v>
      </c>
      <c r="N150" s="9" t="n">
        <v>2</v>
      </c>
      <c r="R150" s="12" t="n">
        <f aca="false">SUM(S150:W150)</f>
        <v>6</v>
      </c>
      <c r="S150" s="12" t="n">
        <v>5</v>
      </c>
      <c r="T150" s="9" t="n">
        <v>1</v>
      </c>
    </row>
    <row r="151" s="17" customFormat="true" ht="14.65" hidden="false" customHeight="false" outlineLevel="0" collapsed="false">
      <c r="A151" s="15" t="s">
        <v>276</v>
      </c>
      <c r="B151" s="16"/>
      <c r="C151" s="17" t="s">
        <v>277</v>
      </c>
      <c r="E151" s="17" t="s">
        <v>278</v>
      </c>
      <c r="G151" s="18" t="s">
        <v>58</v>
      </c>
      <c r="H151" s="17" t="n">
        <f aca="false">ROUNDUP(R151*$S$1,0)</f>
        <v>2</v>
      </c>
      <c r="M151" s="17" t="s">
        <v>46</v>
      </c>
      <c r="N151" s="17" t="n">
        <f aca="false">H151</f>
        <v>2</v>
      </c>
      <c r="R151" s="19" t="n">
        <f aca="false">SUM(S151:W151)</f>
        <v>1</v>
      </c>
      <c r="S151" s="20" t="n">
        <v>1</v>
      </c>
    </row>
    <row r="153" s="9" customFormat="true" ht="14.9" hidden="false" customHeight="false" outlineLevel="0" collapsed="false">
      <c r="A153" s="7" t="s">
        <v>279</v>
      </c>
      <c r="B153" s="8" t="n">
        <v>120</v>
      </c>
      <c r="C153" s="9" t="s">
        <v>5</v>
      </c>
      <c r="E153" s="9" t="s">
        <v>280</v>
      </c>
      <c r="G153" s="10" t="s">
        <v>7</v>
      </c>
      <c r="H153" s="9" t="n">
        <f aca="false">ROUNDUP(R153*$S$1,0)</f>
        <v>8</v>
      </c>
      <c r="I153" s="11"/>
      <c r="M153" s="9" t="s">
        <v>10</v>
      </c>
      <c r="N153" s="9" t="n">
        <v>5</v>
      </c>
      <c r="R153" s="12" t="n">
        <f aca="false">SUM(S153:W153)</f>
        <v>6.5</v>
      </c>
      <c r="S153" s="12" t="n">
        <v>4.2</v>
      </c>
      <c r="T153" s="9" t="n">
        <v>1</v>
      </c>
      <c r="U153" s="9" t="n">
        <v>1.3</v>
      </c>
    </row>
    <row r="154" customFormat="false" ht="14.65" hidden="false" customHeight="false" outlineLevel="0" collapsed="false">
      <c r="A154" s="0"/>
      <c r="B154" s="0"/>
      <c r="C154" s="0"/>
      <c r="D154" s="0"/>
      <c r="E154" s="0"/>
      <c r="F154" s="0"/>
      <c r="G154" s="13"/>
      <c r="H154" s="0"/>
      <c r="I154" s="0"/>
      <c r="J154" s="0"/>
      <c r="K154" s="0"/>
      <c r="L154" s="0"/>
      <c r="M154" s="0"/>
      <c r="N154" s="0"/>
      <c r="O154" s="0"/>
      <c r="P154" s="0"/>
      <c r="Q154" s="0"/>
      <c r="R154" s="14"/>
      <c r="S154" s="0"/>
      <c r="T154" s="0"/>
      <c r="U154" s="0"/>
      <c r="V154" s="0"/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  <c r="BV154" s="0"/>
      <c r="BW154" s="0"/>
      <c r="BX154" s="0"/>
      <c r="BY154" s="0"/>
      <c r="BZ154" s="0"/>
      <c r="CA154" s="0"/>
      <c r="CB154" s="0"/>
      <c r="CC154" s="0"/>
      <c r="CD154" s="0"/>
      <c r="CE154" s="0"/>
      <c r="CF154" s="0"/>
      <c r="CG154" s="0"/>
      <c r="CH154" s="0"/>
      <c r="CI154" s="0"/>
      <c r="CJ154" s="0"/>
      <c r="CK154" s="0"/>
      <c r="CL154" s="0"/>
      <c r="CM154" s="0"/>
      <c r="CN154" s="0"/>
      <c r="CO154" s="0"/>
      <c r="CP154" s="0"/>
      <c r="CQ154" s="0"/>
      <c r="CR154" s="0"/>
      <c r="CS154" s="0"/>
      <c r="CT154" s="0"/>
      <c r="CU154" s="0"/>
      <c r="CV154" s="0"/>
      <c r="CW154" s="0"/>
      <c r="CX154" s="0"/>
      <c r="CY154" s="0"/>
      <c r="CZ154" s="0"/>
      <c r="DA154" s="0"/>
      <c r="DB154" s="0"/>
      <c r="DC154" s="0"/>
      <c r="DD154" s="0"/>
      <c r="DE154" s="0"/>
      <c r="DF154" s="0"/>
      <c r="DG154" s="0"/>
      <c r="DH154" s="0"/>
      <c r="DI154" s="0"/>
      <c r="DJ154" s="0"/>
      <c r="DK154" s="0"/>
      <c r="DL154" s="0"/>
      <c r="DM154" s="0"/>
      <c r="DN154" s="0"/>
      <c r="DO154" s="0"/>
      <c r="DP154" s="0"/>
      <c r="DQ154" s="0"/>
      <c r="DR154" s="0"/>
      <c r="DS154" s="0"/>
      <c r="DT154" s="0"/>
      <c r="DU154" s="0"/>
      <c r="DV154" s="0"/>
      <c r="DW154" s="0"/>
      <c r="DX154" s="0"/>
      <c r="DY154" s="0"/>
      <c r="DZ154" s="0"/>
      <c r="EA154" s="0"/>
      <c r="EB154" s="0"/>
      <c r="EC154" s="0"/>
      <c r="ED154" s="0"/>
      <c r="EE154" s="0"/>
      <c r="EF154" s="0"/>
      <c r="EG154" s="0"/>
      <c r="EH154" s="0"/>
      <c r="EI154" s="0"/>
      <c r="EJ154" s="0"/>
      <c r="EK154" s="0"/>
      <c r="EL154" s="0"/>
      <c r="EM154" s="0"/>
      <c r="EN154" s="0"/>
      <c r="EO154" s="0"/>
      <c r="EP154" s="0"/>
      <c r="EQ154" s="0"/>
      <c r="ER154" s="0"/>
      <c r="ES154" s="0"/>
      <c r="ET154" s="0"/>
      <c r="EU154" s="0"/>
      <c r="EV154" s="0"/>
      <c r="EW154" s="0"/>
      <c r="EX154" s="0"/>
      <c r="EY154" s="0"/>
      <c r="EZ154" s="0"/>
      <c r="FA154" s="0"/>
      <c r="FB154" s="0"/>
      <c r="FC154" s="0"/>
      <c r="FD154" s="0"/>
      <c r="FE154" s="0"/>
      <c r="FF154" s="0"/>
      <c r="FG154" s="0"/>
      <c r="FH154" s="0"/>
      <c r="FI154" s="0"/>
      <c r="FJ154" s="0"/>
      <c r="FK154" s="0"/>
      <c r="FL154" s="0"/>
      <c r="FM154" s="0"/>
      <c r="FN154" s="0"/>
      <c r="FO154" s="0"/>
      <c r="FP154" s="0"/>
      <c r="FQ154" s="0"/>
      <c r="FR154" s="0"/>
      <c r="FS154" s="0"/>
      <c r="FT154" s="0"/>
      <c r="FU154" s="0"/>
      <c r="FV154" s="0"/>
      <c r="FW154" s="0"/>
      <c r="FX154" s="0"/>
      <c r="FY154" s="0"/>
      <c r="FZ154" s="0"/>
      <c r="GA154" s="0"/>
      <c r="GB154" s="0"/>
      <c r="GC154" s="0"/>
      <c r="GD154" s="0"/>
      <c r="GE154" s="0"/>
      <c r="GF154" s="0"/>
      <c r="GG154" s="0"/>
      <c r="GH154" s="0"/>
      <c r="GI154" s="0"/>
      <c r="GJ154" s="0"/>
      <c r="GK154" s="0"/>
      <c r="GL154" s="0"/>
      <c r="GM154" s="0"/>
      <c r="GN154" s="0"/>
      <c r="GO154" s="0"/>
      <c r="GP154" s="0"/>
      <c r="GQ154" s="0"/>
      <c r="GR154" s="0"/>
      <c r="GS154" s="0"/>
      <c r="GT154" s="0"/>
      <c r="GU154" s="0"/>
      <c r="GV154" s="0"/>
      <c r="GW154" s="0"/>
      <c r="GX154" s="0"/>
      <c r="GY154" s="0"/>
      <c r="GZ154" s="0"/>
      <c r="HA154" s="0"/>
      <c r="HB154" s="0"/>
      <c r="HC154" s="0"/>
      <c r="HD154" s="0"/>
      <c r="HE154" s="0"/>
      <c r="HF154" s="0"/>
      <c r="HG154" s="0"/>
      <c r="HH154" s="0"/>
      <c r="HI154" s="0"/>
      <c r="HJ154" s="0"/>
      <c r="HK154" s="0"/>
      <c r="HL154" s="0"/>
      <c r="HM154" s="0"/>
      <c r="HN154" s="0"/>
      <c r="HO154" s="0"/>
      <c r="HP154" s="0"/>
      <c r="HQ154" s="0"/>
      <c r="HR154" s="0"/>
      <c r="HS154" s="0"/>
      <c r="HT154" s="0"/>
      <c r="HU154" s="0"/>
      <c r="HV154" s="0"/>
      <c r="HW154" s="0"/>
      <c r="HX154" s="0"/>
      <c r="HY154" s="0"/>
      <c r="HZ154" s="0"/>
      <c r="IA154" s="0"/>
      <c r="IB154" s="0"/>
      <c r="IC154" s="0"/>
      <c r="ID154" s="0"/>
      <c r="IE154" s="0"/>
      <c r="IF154" s="0"/>
      <c r="IG154" s="0"/>
      <c r="IH154" s="0"/>
      <c r="II154" s="0"/>
      <c r="IJ154" s="0"/>
      <c r="IK154" s="0"/>
      <c r="IL154" s="0"/>
      <c r="IM154" s="0"/>
      <c r="IN154" s="0"/>
      <c r="IO154" s="0"/>
      <c r="IP154" s="0"/>
      <c r="IQ154" s="0"/>
      <c r="IR154" s="0"/>
      <c r="IS154" s="0"/>
      <c r="IT154" s="0"/>
      <c r="IU154" s="0"/>
      <c r="IV154" s="0"/>
      <c r="IW154" s="0"/>
    </row>
    <row r="155" s="9" customFormat="true" ht="14.9" hidden="false" customHeight="false" outlineLevel="0" collapsed="false">
      <c r="A155" s="7" t="s">
        <v>281</v>
      </c>
      <c r="B155" s="8" t="n">
        <v>120</v>
      </c>
      <c r="C155" s="9" t="s">
        <v>5</v>
      </c>
      <c r="E155" s="9" t="s">
        <v>282</v>
      </c>
      <c r="G155" s="10" t="s">
        <v>45</v>
      </c>
      <c r="H155" s="9" t="n">
        <f aca="false">ROUNDUP(R155*$S$1,0)</f>
        <v>7</v>
      </c>
      <c r="I155" s="11" t="n">
        <v>0.05</v>
      </c>
      <c r="J155" s="9" t="s">
        <v>283</v>
      </c>
      <c r="M155" s="9" t="s">
        <v>46</v>
      </c>
      <c r="N155" s="9" t="n">
        <v>5</v>
      </c>
      <c r="R155" s="12" t="n">
        <f aca="false">SUM(S155:W155)</f>
        <v>6.2</v>
      </c>
      <c r="S155" s="12" t="n">
        <v>4.2</v>
      </c>
      <c r="T155" s="9" t="n">
        <v>1</v>
      </c>
      <c r="U155" s="9" t="n">
        <v>1</v>
      </c>
    </row>
    <row r="156" s="9" customFormat="true" ht="14.9" hidden="false" customHeight="false" outlineLevel="0" collapsed="false">
      <c r="A156" s="7" t="s">
        <v>284</v>
      </c>
      <c r="B156" s="8" t="n">
        <v>120</v>
      </c>
      <c r="C156" s="9" t="s">
        <v>5</v>
      </c>
      <c r="E156" s="9" t="s">
        <v>285</v>
      </c>
      <c r="G156" s="10" t="s">
        <v>171</v>
      </c>
      <c r="H156" s="9" t="n">
        <f aca="false">ROUNDUP(R156*$S$1,0)</f>
        <v>10</v>
      </c>
      <c r="I156" s="11" t="n">
        <v>6</v>
      </c>
      <c r="J156" s="9" t="s">
        <v>286</v>
      </c>
      <c r="M156" s="9" t="s">
        <v>174</v>
      </c>
      <c r="N156" s="9" t="n">
        <v>7</v>
      </c>
      <c r="R156" s="12" t="n">
        <f aca="false">SUM(S156:W156)</f>
        <v>8.2</v>
      </c>
      <c r="S156" s="12" t="n">
        <v>4.2</v>
      </c>
      <c r="T156" s="9" t="n">
        <v>1</v>
      </c>
      <c r="U156" s="9" t="n">
        <v>3</v>
      </c>
    </row>
    <row r="157" customFormat="false" ht="14.9" hidden="false" customHeight="false" outlineLevel="0" collapsed="false">
      <c r="A157" s="7" t="s">
        <v>287</v>
      </c>
      <c r="B157" s="8" t="n">
        <v>220</v>
      </c>
      <c r="C157" s="9" t="s">
        <v>5</v>
      </c>
      <c r="D157" s="9"/>
      <c r="E157" s="9" t="s">
        <v>282</v>
      </c>
      <c r="F157" s="9"/>
      <c r="G157" s="10" t="s">
        <v>58</v>
      </c>
      <c r="H157" s="9" t="n">
        <f aca="false">H155</f>
        <v>7</v>
      </c>
      <c r="I157" s="11" t="n">
        <v>0.05</v>
      </c>
      <c r="J157" s="9" t="s">
        <v>283</v>
      </c>
      <c r="K157" s="9"/>
      <c r="L157" s="9"/>
      <c r="M157" s="9" t="s">
        <v>46</v>
      </c>
      <c r="N157" s="9" t="n">
        <v>5</v>
      </c>
      <c r="O157" s="9"/>
      <c r="P157" s="9"/>
      <c r="Q157" s="9"/>
      <c r="R157" s="12"/>
      <c r="S157" s="12"/>
      <c r="T157" s="0"/>
      <c r="U157" s="0"/>
      <c r="V157" s="0"/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/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/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  <c r="FO157" s="0"/>
      <c r="FP157" s="0"/>
      <c r="FQ157" s="0"/>
      <c r="FR157" s="0"/>
      <c r="FS157" s="0"/>
      <c r="FT157" s="0"/>
      <c r="FU157" s="0"/>
      <c r="FV157" s="0"/>
      <c r="FW157" s="0"/>
      <c r="FX157" s="0"/>
      <c r="FY157" s="0"/>
      <c r="FZ157" s="0"/>
      <c r="GA157" s="0"/>
      <c r="GB157" s="0"/>
      <c r="GC157" s="0"/>
      <c r="GD157" s="0"/>
      <c r="GE157" s="0"/>
      <c r="GF157" s="0"/>
      <c r="GG157" s="0"/>
      <c r="GH157" s="0"/>
      <c r="GI157" s="0"/>
      <c r="GJ157" s="0"/>
      <c r="GK157" s="0"/>
      <c r="GL157" s="0"/>
      <c r="GM157" s="0"/>
      <c r="GN157" s="0"/>
      <c r="GO157" s="0"/>
      <c r="GP157" s="0"/>
      <c r="GQ157" s="0"/>
      <c r="GR157" s="0"/>
      <c r="GS157" s="0"/>
      <c r="GT157" s="0"/>
      <c r="GU157" s="0"/>
      <c r="GV157" s="0"/>
      <c r="GW157" s="0"/>
      <c r="GX157" s="0"/>
      <c r="GY157" s="0"/>
      <c r="GZ157" s="0"/>
      <c r="HA157" s="0"/>
      <c r="HB157" s="0"/>
      <c r="HC157" s="0"/>
      <c r="HD157" s="0"/>
      <c r="HE157" s="0"/>
      <c r="HF157" s="0"/>
      <c r="HG157" s="0"/>
      <c r="HH157" s="0"/>
      <c r="HI157" s="0"/>
      <c r="HJ157" s="0"/>
      <c r="HK157" s="0"/>
      <c r="HL157" s="0"/>
      <c r="HM157" s="0"/>
      <c r="HN157" s="0"/>
      <c r="HO157" s="0"/>
      <c r="HP157" s="0"/>
      <c r="HQ157" s="0"/>
      <c r="HR157" s="0"/>
      <c r="HS157" s="0"/>
      <c r="HT157" s="0"/>
      <c r="HU157" s="0"/>
      <c r="HV157" s="0"/>
      <c r="HW157" s="0"/>
      <c r="HX157" s="0"/>
      <c r="HY157" s="0"/>
      <c r="HZ157" s="0"/>
      <c r="IA157" s="0"/>
      <c r="IB157" s="0"/>
      <c r="IC157" s="0"/>
      <c r="ID157" s="0"/>
      <c r="IE157" s="0"/>
      <c r="IF157" s="0"/>
      <c r="IG157" s="0"/>
      <c r="IH157" s="0"/>
      <c r="II157" s="0"/>
      <c r="IJ157" s="0"/>
      <c r="IK157" s="0"/>
      <c r="IL157" s="0"/>
      <c r="IM157" s="0"/>
      <c r="IN157" s="0"/>
      <c r="IO157" s="0"/>
      <c r="IP157" s="0"/>
      <c r="IQ157" s="0"/>
      <c r="IR157" s="0"/>
      <c r="IS157" s="0"/>
      <c r="IT157" s="0"/>
      <c r="IU157" s="0"/>
      <c r="IV157" s="0"/>
      <c r="IW157" s="0"/>
    </row>
    <row r="158" customFormat="false" ht="14.65" hidden="false" customHeight="false" outlineLevel="0" collapsed="false">
      <c r="A158" s="0"/>
      <c r="B158" s="0"/>
      <c r="C158" s="0"/>
      <c r="D158" s="0"/>
      <c r="E158" s="0"/>
      <c r="F158" s="0"/>
      <c r="G158" s="13"/>
      <c r="H158" s="0"/>
      <c r="I158" s="0"/>
      <c r="J158" s="0"/>
      <c r="K158" s="0"/>
      <c r="L158" s="0"/>
      <c r="M158" s="0"/>
      <c r="N158" s="0"/>
      <c r="O158" s="0"/>
      <c r="P158" s="0"/>
      <c r="Q158" s="0"/>
      <c r="R158" s="14"/>
      <c r="S158" s="0"/>
      <c r="T158" s="0"/>
      <c r="U158" s="0"/>
      <c r="V158" s="0"/>
      <c r="W158" s="0"/>
      <c r="X158" s="0"/>
      <c r="Y158" s="0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  <c r="BW158" s="0"/>
      <c r="BX158" s="0"/>
      <c r="BY158" s="0"/>
      <c r="BZ158" s="0"/>
      <c r="CA158" s="0"/>
      <c r="CB158" s="0"/>
      <c r="CC158" s="0"/>
      <c r="CD158" s="0"/>
      <c r="CE158" s="0"/>
      <c r="CF158" s="0"/>
      <c r="CG158" s="0"/>
      <c r="CH158" s="0"/>
      <c r="CI158" s="0"/>
      <c r="CJ158" s="0"/>
      <c r="CK158" s="0"/>
      <c r="CL158" s="0"/>
      <c r="CM158" s="0"/>
      <c r="CN158" s="0"/>
      <c r="CO158" s="0"/>
      <c r="CP158" s="0"/>
      <c r="CQ158" s="0"/>
      <c r="CR158" s="0"/>
      <c r="CS158" s="0"/>
      <c r="CT158" s="0"/>
      <c r="CU158" s="0"/>
      <c r="CV158" s="0"/>
      <c r="CW158" s="0"/>
      <c r="CX158" s="0"/>
      <c r="CY158" s="0"/>
      <c r="CZ158" s="0"/>
      <c r="DA158" s="0"/>
      <c r="DB158" s="0"/>
      <c r="DC158" s="0"/>
      <c r="DD158" s="0"/>
      <c r="DE158" s="0"/>
      <c r="DF158" s="0"/>
      <c r="DG158" s="0"/>
      <c r="DH158" s="0"/>
      <c r="DI158" s="0"/>
      <c r="DJ158" s="0"/>
      <c r="DK158" s="0"/>
      <c r="DL158" s="0"/>
      <c r="DM158" s="0"/>
      <c r="DN158" s="0"/>
      <c r="DO158" s="0"/>
      <c r="DP158" s="0"/>
      <c r="DQ158" s="0"/>
      <c r="DR158" s="0"/>
      <c r="DS158" s="0"/>
      <c r="DT158" s="0"/>
      <c r="DU158" s="0"/>
      <c r="DV158" s="0"/>
      <c r="DW158" s="0"/>
      <c r="DX158" s="0"/>
      <c r="DY158" s="0"/>
      <c r="DZ158" s="0"/>
      <c r="EA158" s="0"/>
      <c r="EB158" s="0"/>
      <c r="EC158" s="0"/>
      <c r="ED158" s="0"/>
      <c r="EE158" s="0"/>
      <c r="EF158" s="0"/>
      <c r="EG158" s="0"/>
      <c r="EH158" s="0"/>
      <c r="EI158" s="0"/>
      <c r="EJ158" s="0"/>
      <c r="EK158" s="0"/>
      <c r="EL158" s="0"/>
      <c r="EM158" s="0"/>
      <c r="EN158" s="0"/>
      <c r="EO158" s="0"/>
      <c r="EP158" s="0"/>
      <c r="EQ158" s="0"/>
      <c r="ER158" s="0"/>
      <c r="ES158" s="0"/>
      <c r="ET158" s="0"/>
      <c r="EU158" s="0"/>
      <c r="EV158" s="0"/>
      <c r="EW158" s="0"/>
      <c r="EX158" s="0"/>
      <c r="EY158" s="0"/>
      <c r="EZ158" s="0"/>
      <c r="FA158" s="0"/>
      <c r="FB158" s="0"/>
      <c r="FC158" s="0"/>
      <c r="FD158" s="0"/>
      <c r="FE158" s="0"/>
      <c r="FF158" s="0"/>
      <c r="FG158" s="0"/>
      <c r="FH158" s="0"/>
      <c r="FI158" s="0"/>
      <c r="FJ158" s="0"/>
      <c r="FK158" s="0"/>
      <c r="FL158" s="0"/>
      <c r="FM158" s="0"/>
      <c r="FN158" s="0"/>
      <c r="FO158" s="0"/>
      <c r="FP158" s="0"/>
      <c r="FQ158" s="0"/>
      <c r="FR158" s="0"/>
      <c r="FS158" s="0"/>
      <c r="FT158" s="0"/>
      <c r="FU158" s="0"/>
      <c r="FV158" s="0"/>
      <c r="FW158" s="0"/>
      <c r="FX158" s="0"/>
      <c r="FY158" s="0"/>
      <c r="FZ158" s="0"/>
      <c r="GA158" s="0"/>
      <c r="GB158" s="0"/>
      <c r="GC158" s="0"/>
      <c r="GD158" s="0"/>
      <c r="GE158" s="0"/>
      <c r="GF158" s="0"/>
      <c r="GG158" s="0"/>
      <c r="GH158" s="0"/>
      <c r="GI158" s="0"/>
      <c r="GJ158" s="0"/>
      <c r="GK158" s="0"/>
      <c r="GL158" s="0"/>
      <c r="GM158" s="0"/>
      <c r="GN158" s="0"/>
      <c r="GO158" s="0"/>
      <c r="GP158" s="0"/>
      <c r="GQ158" s="0"/>
      <c r="GR158" s="0"/>
      <c r="GS158" s="0"/>
      <c r="GT158" s="0"/>
      <c r="GU158" s="0"/>
      <c r="GV158" s="0"/>
      <c r="GW158" s="0"/>
      <c r="GX158" s="0"/>
      <c r="GY158" s="0"/>
      <c r="GZ158" s="0"/>
      <c r="HA158" s="0"/>
      <c r="HB158" s="0"/>
      <c r="HC158" s="0"/>
      <c r="HD158" s="0"/>
      <c r="HE158" s="0"/>
      <c r="HF158" s="0"/>
      <c r="HG158" s="0"/>
      <c r="HH158" s="0"/>
      <c r="HI158" s="0"/>
      <c r="HJ158" s="0"/>
      <c r="HK158" s="0"/>
      <c r="HL158" s="0"/>
      <c r="HM158" s="0"/>
      <c r="HN158" s="0"/>
      <c r="HO158" s="0"/>
      <c r="HP158" s="0"/>
      <c r="HQ158" s="0"/>
      <c r="HR158" s="0"/>
      <c r="HS158" s="0"/>
      <c r="HT158" s="0"/>
      <c r="HU158" s="0"/>
      <c r="HV158" s="0"/>
      <c r="HW158" s="0"/>
      <c r="HX158" s="0"/>
      <c r="HY158" s="0"/>
      <c r="HZ158" s="0"/>
      <c r="IA158" s="0"/>
      <c r="IB158" s="0"/>
      <c r="IC158" s="0"/>
      <c r="ID158" s="0"/>
      <c r="IE158" s="0"/>
      <c r="IF158" s="0"/>
      <c r="IG158" s="0"/>
      <c r="IH158" s="0"/>
      <c r="II158" s="0"/>
      <c r="IJ158" s="0"/>
      <c r="IK158" s="0"/>
      <c r="IL158" s="0"/>
      <c r="IM158" s="0"/>
      <c r="IN158" s="0"/>
      <c r="IO158" s="0"/>
      <c r="IP158" s="0"/>
      <c r="IQ158" s="0"/>
      <c r="IR158" s="0"/>
      <c r="IS158" s="0"/>
      <c r="IT158" s="0"/>
      <c r="IU158" s="0"/>
      <c r="IV158" s="0"/>
      <c r="IW158" s="0"/>
    </row>
    <row r="159" s="9" customFormat="true" ht="14.9" hidden="false" customHeight="false" outlineLevel="0" collapsed="false">
      <c r="A159" s="7" t="s">
        <v>288</v>
      </c>
      <c r="B159" s="8" t="n">
        <v>120</v>
      </c>
      <c r="C159" s="9" t="s">
        <v>5</v>
      </c>
      <c r="E159" s="9" t="s">
        <v>289</v>
      </c>
      <c r="G159" s="10" t="s">
        <v>45</v>
      </c>
      <c r="H159" s="9" t="n">
        <f aca="false">ROUNDUP(R159*$S$1,0)</f>
        <v>5</v>
      </c>
      <c r="I159" s="11"/>
      <c r="M159" s="9" t="s">
        <v>46</v>
      </c>
      <c r="N159" s="9" t="n">
        <v>1</v>
      </c>
      <c r="R159" s="12" t="n">
        <f aca="false">SUM(S159:W159)</f>
        <v>3.8</v>
      </c>
      <c r="S159" s="12" t="n">
        <v>2.6</v>
      </c>
      <c r="T159" s="9" t="n">
        <f aca="false">B159/100</f>
        <v>1.2</v>
      </c>
    </row>
    <row r="160" s="17" customFormat="true" ht="14.9" hidden="false" customHeight="false" outlineLevel="0" collapsed="false">
      <c r="A160" s="15" t="s">
        <v>290</v>
      </c>
      <c r="B160" s="16"/>
      <c r="C160" s="17" t="s">
        <v>291</v>
      </c>
      <c r="E160" s="17" t="s">
        <v>292</v>
      </c>
      <c r="G160" s="18" t="s">
        <v>58</v>
      </c>
      <c r="H160" s="17" t="n">
        <f aca="false">ROUNDUP(R160*$S$1,0)</f>
        <v>1</v>
      </c>
      <c r="M160" s="17" t="s">
        <v>46</v>
      </c>
      <c r="N160" s="17" t="n">
        <f aca="false">H160</f>
        <v>1</v>
      </c>
      <c r="R160" s="19" t="n">
        <f aca="false">SUM(S160:W160)</f>
        <v>0.4</v>
      </c>
      <c r="S160" s="20" t="n">
        <v>0.4</v>
      </c>
    </row>
    <row r="161" s="9" customFormat="true" ht="14.9" hidden="false" customHeight="false" outlineLevel="0" collapsed="false">
      <c r="A161" s="7" t="s">
        <v>293</v>
      </c>
      <c r="B161" s="8" t="n">
        <v>120</v>
      </c>
      <c r="C161" s="9" t="s">
        <v>5</v>
      </c>
      <c r="E161" s="9" t="s">
        <v>294</v>
      </c>
      <c r="G161" s="10" t="s">
        <v>45</v>
      </c>
      <c r="H161" s="9" t="n">
        <f aca="false">ROUNDUP(R161*$S$1,0)</f>
        <v>7</v>
      </c>
      <c r="I161" s="11"/>
      <c r="M161" s="9" t="s">
        <v>46</v>
      </c>
      <c r="N161" s="9" t="n">
        <v>4</v>
      </c>
      <c r="R161" s="12" t="n">
        <f aca="false">SUM(S161:W161)</f>
        <v>6.2</v>
      </c>
      <c r="S161" s="12" t="n">
        <v>4.2</v>
      </c>
      <c r="T161" s="9" t="n">
        <v>1</v>
      </c>
      <c r="U161" s="9" t="n">
        <v>1</v>
      </c>
    </row>
    <row r="162" s="9" customFormat="true" ht="14.9" hidden="false" customHeight="false" outlineLevel="0" collapsed="false">
      <c r="A162" s="7" t="s">
        <v>295</v>
      </c>
      <c r="B162" s="8" t="n">
        <v>120</v>
      </c>
      <c r="C162" s="9" t="s">
        <v>5</v>
      </c>
      <c r="E162" s="9" t="s">
        <v>296</v>
      </c>
      <c r="G162" s="10" t="s">
        <v>58</v>
      </c>
      <c r="H162" s="9" t="n">
        <f aca="false">ROUNDUP(R162*$S$1,0)</f>
        <v>8</v>
      </c>
      <c r="I162" s="11"/>
      <c r="M162" s="9" t="s">
        <v>46</v>
      </c>
      <c r="N162" s="9" t="n">
        <v>5</v>
      </c>
      <c r="R162" s="12" t="n">
        <f aca="false">SUM(S162:W162)</f>
        <v>7.1</v>
      </c>
      <c r="S162" s="12" t="n">
        <v>4.2</v>
      </c>
      <c r="T162" s="9" t="n">
        <v>1</v>
      </c>
      <c r="U162" s="9" t="n">
        <v>1.9</v>
      </c>
    </row>
    <row r="163" customFormat="false" ht="36.8" hidden="false" customHeight="true" outlineLevel="0" collapsed="false">
      <c r="A163" s="7" t="s">
        <v>297</v>
      </c>
      <c r="B163" s="8"/>
      <c r="C163" s="9" t="s">
        <v>289</v>
      </c>
      <c r="D163" s="9"/>
      <c r="E163" s="21" t="s">
        <v>298</v>
      </c>
      <c r="F163" s="0"/>
      <c r="G163" s="10" t="s">
        <v>45</v>
      </c>
      <c r="H163" s="9" t="n">
        <v>5</v>
      </c>
      <c r="I163" s="11"/>
      <c r="J163" s="0"/>
      <c r="K163" s="0"/>
      <c r="L163" s="0"/>
      <c r="M163" s="0"/>
      <c r="N163" s="0"/>
      <c r="O163" s="0"/>
      <c r="P163" s="0"/>
      <c r="Q163" s="0"/>
      <c r="R163" s="12"/>
      <c r="S163" s="12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  <c r="AJ163" s="0"/>
      <c r="AK163" s="0"/>
      <c r="AL163" s="0"/>
      <c r="AM163" s="0"/>
      <c r="AN163" s="0"/>
      <c r="AO163" s="0"/>
      <c r="AP163" s="0"/>
      <c r="AQ163" s="0"/>
      <c r="AR163" s="0"/>
      <c r="AS163" s="0"/>
      <c r="AT163" s="0"/>
      <c r="AU163" s="0"/>
      <c r="AV163" s="0"/>
      <c r="AW163" s="0"/>
      <c r="AX163" s="0"/>
      <c r="AY163" s="0"/>
      <c r="AZ163" s="0"/>
      <c r="BA163" s="0"/>
      <c r="BB163" s="0"/>
      <c r="BC163" s="0"/>
      <c r="BD163" s="0"/>
      <c r="BE163" s="0"/>
      <c r="BF163" s="0"/>
      <c r="BG163" s="0"/>
      <c r="BH163" s="0"/>
      <c r="BI163" s="0"/>
      <c r="BJ163" s="0"/>
      <c r="BK163" s="0"/>
      <c r="BL163" s="0"/>
      <c r="BM163" s="0"/>
      <c r="BN163" s="0"/>
      <c r="BO163" s="0"/>
      <c r="BP163" s="0"/>
      <c r="BQ163" s="0"/>
      <c r="BR163" s="0"/>
      <c r="BS163" s="0"/>
      <c r="BT163" s="0"/>
      <c r="BU163" s="0"/>
      <c r="BV163" s="0"/>
      <c r="BW163" s="0"/>
      <c r="BX163" s="0"/>
      <c r="BY163" s="0"/>
      <c r="BZ163" s="0"/>
      <c r="CA163" s="0"/>
      <c r="CB163" s="0"/>
      <c r="CC163" s="0"/>
      <c r="CD163" s="0"/>
      <c r="CE163" s="0"/>
      <c r="CF163" s="0"/>
      <c r="CG163" s="0"/>
      <c r="CH163" s="0"/>
      <c r="CI163" s="0"/>
      <c r="CJ163" s="0"/>
      <c r="CK163" s="0"/>
      <c r="CL163" s="0"/>
      <c r="CM163" s="0"/>
      <c r="CN163" s="0"/>
      <c r="CO163" s="0"/>
      <c r="CP163" s="0"/>
      <c r="CQ163" s="0"/>
      <c r="CR163" s="0"/>
      <c r="CS163" s="0"/>
      <c r="CT163" s="0"/>
      <c r="CU163" s="0"/>
      <c r="CV163" s="0"/>
      <c r="CW163" s="0"/>
      <c r="CX163" s="0"/>
      <c r="CY163" s="0"/>
      <c r="CZ163" s="0"/>
      <c r="DA163" s="0"/>
      <c r="DB163" s="0"/>
      <c r="DC163" s="0"/>
      <c r="DD163" s="0"/>
      <c r="DE163" s="0"/>
      <c r="DF163" s="0"/>
      <c r="DG163" s="0"/>
      <c r="DH163" s="0"/>
      <c r="DI163" s="0"/>
      <c r="DJ163" s="0"/>
      <c r="DK163" s="0"/>
      <c r="DL163" s="0"/>
      <c r="DM163" s="0"/>
      <c r="DN163" s="0"/>
      <c r="DO163" s="0"/>
      <c r="DP163" s="0"/>
      <c r="DQ163" s="0"/>
      <c r="DR163" s="0"/>
      <c r="DS163" s="0"/>
      <c r="DT163" s="0"/>
      <c r="DU163" s="0"/>
      <c r="DV163" s="0"/>
      <c r="DW163" s="0"/>
      <c r="DX163" s="0"/>
      <c r="DY163" s="0"/>
      <c r="DZ163" s="0"/>
      <c r="EA163" s="0"/>
      <c r="EB163" s="0"/>
      <c r="EC163" s="0"/>
      <c r="ED163" s="0"/>
      <c r="EE163" s="0"/>
      <c r="EF163" s="0"/>
      <c r="EG163" s="0"/>
      <c r="EH163" s="0"/>
      <c r="EI163" s="0"/>
      <c r="EJ163" s="0"/>
      <c r="EK163" s="0"/>
      <c r="EL163" s="0"/>
      <c r="EM163" s="0"/>
      <c r="EN163" s="0"/>
      <c r="EO163" s="0"/>
      <c r="EP163" s="0"/>
      <c r="EQ163" s="0"/>
      <c r="ER163" s="0"/>
      <c r="ES163" s="0"/>
      <c r="ET163" s="0"/>
      <c r="EU163" s="0"/>
      <c r="EV163" s="0"/>
      <c r="EW163" s="0"/>
      <c r="EX163" s="0"/>
      <c r="EY163" s="0"/>
      <c r="EZ163" s="0"/>
      <c r="FA163" s="0"/>
      <c r="FB163" s="0"/>
      <c r="FC163" s="0"/>
      <c r="FD163" s="0"/>
      <c r="FE163" s="0"/>
      <c r="FF163" s="0"/>
      <c r="FG163" s="0"/>
      <c r="FH163" s="0"/>
      <c r="FI163" s="0"/>
      <c r="FJ163" s="0"/>
      <c r="FK163" s="0"/>
      <c r="FL163" s="0"/>
      <c r="FM163" s="0"/>
      <c r="FN163" s="0"/>
      <c r="FO163" s="0"/>
      <c r="FP163" s="0"/>
      <c r="FQ163" s="0"/>
      <c r="FR163" s="0"/>
      <c r="FS163" s="0"/>
      <c r="FT163" s="0"/>
      <c r="FU163" s="0"/>
      <c r="FV163" s="0"/>
      <c r="FW163" s="0"/>
      <c r="FX163" s="0"/>
      <c r="FY163" s="0"/>
      <c r="FZ163" s="0"/>
      <c r="GA163" s="0"/>
      <c r="GB163" s="0"/>
      <c r="GC163" s="0"/>
      <c r="GD163" s="0"/>
      <c r="GE163" s="0"/>
      <c r="GF163" s="0"/>
      <c r="GG163" s="0"/>
      <c r="GH163" s="0"/>
      <c r="GI163" s="0"/>
      <c r="GJ163" s="0"/>
      <c r="GK163" s="0"/>
      <c r="GL163" s="0"/>
      <c r="GM163" s="0"/>
      <c r="GN163" s="0"/>
      <c r="GO163" s="0"/>
      <c r="GP163" s="0"/>
      <c r="GQ163" s="0"/>
      <c r="GR163" s="0"/>
      <c r="GS163" s="0"/>
      <c r="GT163" s="0"/>
      <c r="GU163" s="0"/>
      <c r="GV163" s="0"/>
      <c r="GW163" s="0"/>
      <c r="GX163" s="0"/>
      <c r="GY163" s="0"/>
      <c r="GZ163" s="0"/>
      <c r="HA163" s="0"/>
      <c r="HB163" s="0"/>
      <c r="HC163" s="0"/>
      <c r="HD163" s="0"/>
      <c r="HE163" s="0"/>
      <c r="HF163" s="0"/>
      <c r="HG163" s="0"/>
      <c r="HH163" s="0"/>
      <c r="HI163" s="0"/>
      <c r="HJ163" s="0"/>
      <c r="HK163" s="0"/>
      <c r="HL163" s="0"/>
      <c r="HM163" s="0"/>
      <c r="HN163" s="0"/>
      <c r="HO163" s="0"/>
      <c r="HP163" s="0"/>
      <c r="HQ163" s="0"/>
      <c r="HR163" s="0"/>
      <c r="HS163" s="0"/>
      <c r="HT163" s="0"/>
      <c r="HU163" s="0"/>
      <c r="HV163" s="0"/>
      <c r="HW163" s="0"/>
      <c r="HX163" s="0"/>
      <c r="HY163" s="0"/>
      <c r="HZ163" s="0"/>
      <c r="IA163" s="0"/>
      <c r="IB163" s="0"/>
      <c r="IC163" s="0"/>
      <c r="ID163" s="0"/>
      <c r="IE163" s="0"/>
      <c r="IF163" s="0"/>
      <c r="IG163" s="0"/>
      <c r="IH163" s="0"/>
      <c r="II163" s="0"/>
      <c r="IJ163" s="0"/>
      <c r="IK163" s="0"/>
      <c r="IL163" s="0"/>
      <c r="IM163" s="0"/>
      <c r="IN163" s="0"/>
      <c r="IO163" s="0"/>
      <c r="IP163" s="0"/>
      <c r="IQ163" s="0"/>
      <c r="IR163" s="0"/>
      <c r="IS163" s="0"/>
      <c r="IT163" s="0"/>
      <c r="IU163" s="0"/>
      <c r="IV163" s="0"/>
      <c r="IW163" s="0"/>
    </row>
    <row r="164" customFormat="false" ht="14.65" hidden="false" customHeight="false" outlineLevel="0" collapsed="false">
      <c r="A164" s="0"/>
      <c r="B164" s="0"/>
      <c r="C164" s="0"/>
      <c r="D164" s="0"/>
      <c r="E164" s="0"/>
      <c r="F164" s="0"/>
      <c r="G164" s="0"/>
      <c r="H164" s="0"/>
      <c r="I164" s="0"/>
      <c r="J164" s="0"/>
      <c r="K164" s="0"/>
      <c r="L164" s="0"/>
      <c r="M164" s="0"/>
      <c r="N164" s="0"/>
      <c r="O164" s="0"/>
      <c r="P164" s="0"/>
      <c r="Q164" s="0"/>
      <c r="R164" s="0"/>
      <c r="S164" s="0"/>
      <c r="T164" s="0"/>
      <c r="U164" s="0"/>
      <c r="V164" s="0"/>
      <c r="W164" s="0"/>
      <c r="X164" s="0"/>
      <c r="Y164" s="0"/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/>
      <c r="BB164" s="0"/>
      <c r="BC164" s="0"/>
      <c r="BD164" s="0"/>
      <c r="BE164" s="0"/>
      <c r="BF164" s="0"/>
      <c r="BG164" s="0"/>
      <c r="BH164" s="0"/>
      <c r="BI164" s="0"/>
      <c r="BJ164" s="0"/>
      <c r="BK164" s="0"/>
      <c r="BL164" s="0"/>
      <c r="BM164" s="0"/>
      <c r="BN164" s="0"/>
      <c r="BO164" s="0"/>
      <c r="BP164" s="0"/>
      <c r="BQ164" s="0"/>
      <c r="BR164" s="0"/>
      <c r="BS164" s="0"/>
      <c r="BT164" s="0"/>
      <c r="BU164" s="0"/>
      <c r="BV164" s="0"/>
      <c r="BW164" s="0"/>
      <c r="BX164" s="0"/>
      <c r="BY164" s="0"/>
      <c r="BZ164" s="0"/>
      <c r="CA164" s="0"/>
      <c r="CB164" s="0"/>
      <c r="CC164" s="0"/>
      <c r="CD164" s="0"/>
      <c r="CE164" s="0"/>
      <c r="CF164" s="0"/>
      <c r="CG164" s="0"/>
      <c r="CH164" s="0"/>
      <c r="CI164" s="0"/>
      <c r="CJ164" s="0"/>
      <c r="CK164" s="0"/>
      <c r="CL164" s="0"/>
      <c r="CM164" s="0"/>
      <c r="CN164" s="0"/>
      <c r="CO164" s="0"/>
      <c r="CP164" s="0"/>
      <c r="CQ164" s="0"/>
      <c r="CR164" s="0"/>
      <c r="CS164" s="0"/>
      <c r="CT164" s="0"/>
      <c r="CU164" s="0"/>
      <c r="CV164" s="0"/>
      <c r="CW164" s="0"/>
      <c r="CX164" s="0"/>
      <c r="CY164" s="0"/>
      <c r="CZ164" s="0"/>
      <c r="DA164" s="0"/>
      <c r="DB164" s="0"/>
      <c r="DC164" s="0"/>
      <c r="DD164" s="0"/>
      <c r="DE164" s="0"/>
      <c r="DF164" s="0"/>
      <c r="DG164" s="0"/>
      <c r="DH164" s="0"/>
      <c r="DI164" s="0"/>
      <c r="DJ164" s="0"/>
      <c r="DK164" s="0"/>
      <c r="DL164" s="0"/>
      <c r="DM164" s="0"/>
      <c r="DN164" s="0"/>
      <c r="DO164" s="0"/>
      <c r="DP164" s="0"/>
      <c r="DQ164" s="0"/>
      <c r="DR164" s="0"/>
      <c r="DS164" s="0"/>
      <c r="DT164" s="0"/>
      <c r="DU164" s="0"/>
      <c r="DV164" s="0"/>
      <c r="DW164" s="0"/>
      <c r="DX164" s="0"/>
      <c r="DY164" s="0"/>
      <c r="DZ164" s="0"/>
      <c r="EA164" s="0"/>
      <c r="EB164" s="0"/>
      <c r="EC164" s="0"/>
      <c r="ED164" s="0"/>
      <c r="EE164" s="0"/>
      <c r="EF164" s="0"/>
      <c r="EG164" s="0"/>
      <c r="EH164" s="0"/>
      <c r="EI164" s="0"/>
      <c r="EJ164" s="0"/>
      <c r="EK164" s="0"/>
      <c r="EL164" s="0"/>
      <c r="EM164" s="0"/>
      <c r="EN164" s="0"/>
      <c r="EO164" s="0"/>
      <c r="EP164" s="0"/>
      <c r="EQ164" s="0"/>
      <c r="ER164" s="0"/>
      <c r="ES164" s="0"/>
      <c r="ET164" s="0"/>
      <c r="EU164" s="0"/>
      <c r="EV164" s="0"/>
      <c r="EW164" s="0"/>
      <c r="EX164" s="0"/>
      <c r="EY164" s="0"/>
      <c r="EZ164" s="0"/>
      <c r="FA164" s="0"/>
      <c r="FB164" s="0"/>
      <c r="FC164" s="0"/>
      <c r="FD164" s="0"/>
      <c r="FE164" s="0"/>
      <c r="FF164" s="0"/>
      <c r="FG164" s="0"/>
      <c r="FH164" s="0"/>
      <c r="FI164" s="0"/>
      <c r="FJ164" s="0"/>
      <c r="FK164" s="0"/>
      <c r="FL164" s="0"/>
      <c r="FM164" s="0"/>
      <c r="FN164" s="0"/>
      <c r="FO164" s="0"/>
      <c r="FP164" s="0"/>
      <c r="FQ164" s="0"/>
      <c r="FR164" s="0"/>
      <c r="FS164" s="0"/>
      <c r="FT164" s="0"/>
      <c r="FU164" s="0"/>
      <c r="FV164" s="0"/>
      <c r="FW164" s="0"/>
      <c r="FX164" s="0"/>
      <c r="FY164" s="0"/>
      <c r="FZ164" s="0"/>
      <c r="GA164" s="0"/>
      <c r="GB164" s="0"/>
      <c r="GC164" s="0"/>
      <c r="GD164" s="0"/>
      <c r="GE164" s="0"/>
      <c r="GF164" s="0"/>
      <c r="GG164" s="0"/>
      <c r="GH164" s="0"/>
      <c r="GI164" s="0"/>
      <c r="GJ164" s="0"/>
      <c r="GK164" s="0"/>
      <c r="GL164" s="0"/>
      <c r="GM164" s="0"/>
      <c r="GN164" s="0"/>
      <c r="GO164" s="0"/>
      <c r="GP164" s="0"/>
      <c r="GQ164" s="0"/>
      <c r="GR164" s="0"/>
      <c r="GS164" s="0"/>
      <c r="GT164" s="0"/>
      <c r="GU164" s="0"/>
      <c r="GV164" s="0"/>
      <c r="GW164" s="0"/>
      <c r="GX164" s="0"/>
      <c r="GY164" s="0"/>
      <c r="GZ164" s="0"/>
      <c r="HA164" s="0"/>
      <c r="HB164" s="0"/>
      <c r="HC164" s="0"/>
      <c r="HD164" s="0"/>
      <c r="HE164" s="0"/>
      <c r="HF164" s="0"/>
      <c r="HG164" s="0"/>
      <c r="HH164" s="0"/>
      <c r="HI164" s="0"/>
      <c r="HJ164" s="0"/>
      <c r="HK164" s="0"/>
      <c r="HL164" s="0"/>
      <c r="HM164" s="0"/>
      <c r="HN164" s="0"/>
      <c r="HO164" s="0"/>
      <c r="HP164" s="0"/>
      <c r="HQ164" s="0"/>
      <c r="HR164" s="0"/>
      <c r="HS164" s="0"/>
      <c r="HT164" s="0"/>
      <c r="HU164" s="0"/>
      <c r="HV164" s="0"/>
      <c r="HW164" s="0"/>
      <c r="HX164" s="0"/>
      <c r="HY164" s="0"/>
      <c r="HZ164" s="0"/>
      <c r="IA164" s="0"/>
      <c r="IB164" s="0"/>
      <c r="IC164" s="0"/>
      <c r="ID164" s="0"/>
      <c r="IE164" s="0"/>
      <c r="IF164" s="0"/>
      <c r="IG164" s="0"/>
      <c r="IH164" s="0"/>
      <c r="II164" s="0"/>
      <c r="IJ164" s="0"/>
      <c r="IK164" s="0"/>
      <c r="IL164" s="0"/>
      <c r="IM164" s="0"/>
      <c r="IN164" s="0"/>
      <c r="IO164" s="0"/>
      <c r="IP164" s="0"/>
      <c r="IQ164" s="0"/>
      <c r="IR164" s="0"/>
      <c r="IS164" s="0"/>
      <c r="IT164" s="0"/>
      <c r="IU164" s="0"/>
      <c r="IV164" s="0"/>
      <c r="IW164" s="0"/>
    </row>
    <row r="165" s="9" customFormat="true" ht="15.5" hidden="false" customHeight="false" outlineLevel="0" collapsed="false">
      <c r="A165" s="7" t="s">
        <v>299</v>
      </c>
      <c r="B165" s="8" t="n">
        <v>120</v>
      </c>
      <c r="C165" s="9" t="s">
        <v>5</v>
      </c>
      <c r="E165" s="9" t="s">
        <v>300</v>
      </c>
      <c r="G165" s="10" t="s">
        <v>7</v>
      </c>
      <c r="H165" s="9" t="n">
        <f aca="false">ROUNDUP(R165*$S$1,0)</f>
        <v>18</v>
      </c>
      <c r="I165" s="11"/>
      <c r="M165" s="9" t="s">
        <v>10</v>
      </c>
      <c r="N165" s="9" t="n">
        <f aca="false">H165-9</f>
        <v>9</v>
      </c>
      <c r="R165" s="12" t="n">
        <f aca="false">SUM(S165:W165)</f>
        <v>15.6</v>
      </c>
      <c r="S165" s="12" t="n">
        <v>12.1</v>
      </c>
      <c r="T165" s="9" t="n">
        <v>1</v>
      </c>
      <c r="U165" s="9" t="n">
        <v>2.5</v>
      </c>
    </row>
    <row r="166" customFormat="false" ht="14.65" hidden="false" customHeight="false" outlineLevel="0" collapsed="false">
      <c r="A166" s="0"/>
      <c r="B166" s="0"/>
      <c r="C166" s="0"/>
      <c r="D166" s="0"/>
      <c r="E166" s="0"/>
      <c r="F166" s="0"/>
      <c r="G166" s="13"/>
      <c r="H166" s="0"/>
      <c r="I166" s="0"/>
      <c r="J166" s="0"/>
      <c r="K166" s="0"/>
      <c r="L166" s="0"/>
      <c r="M166" s="0"/>
      <c r="N166" s="0"/>
      <c r="O166" s="0"/>
      <c r="P166" s="0"/>
      <c r="Q166" s="0"/>
      <c r="R166" s="14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  <c r="BV166" s="0"/>
      <c r="BW166" s="0"/>
      <c r="BX166" s="0"/>
      <c r="BY166" s="0"/>
      <c r="BZ166" s="0"/>
      <c r="CA166" s="0"/>
      <c r="CB166" s="0"/>
      <c r="CC166" s="0"/>
      <c r="CD166" s="0"/>
      <c r="CE166" s="0"/>
      <c r="CF166" s="0"/>
      <c r="CG166" s="0"/>
      <c r="CH166" s="0"/>
      <c r="CI166" s="0"/>
      <c r="CJ166" s="0"/>
      <c r="CK166" s="0"/>
      <c r="CL166" s="0"/>
      <c r="CM166" s="0"/>
      <c r="CN166" s="0"/>
      <c r="CO166" s="0"/>
      <c r="CP166" s="0"/>
      <c r="CQ166" s="0"/>
      <c r="CR166" s="0"/>
      <c r="CS166" s="0"/>
      <c r="CT166" s="0"/>
      <c r="CU166" s="0"/>
      <c r="CV166" s="0"/>
      <c r="CW166" s="0"/>
      <c r="CX166" s="0"/>
      <c r="CY166" s="0"/>
      <c r="CZ166" s="0"/>
      <c r="DA166" s="0"/>
      <c r="DB166" s="0"/>
      <c r="DC166" s="0"/>
      <c r="DD166" s="0"/>
      <c r="DE166" s="0"/>
      <c r="DF166" s="0"/>
      <c r="DG166" s="0"/>
      <c r="DH166" s="0"/>
      <c r="DI166" s="0"/>
      <c r="DJ166" s="0"/>
      <c r="DK166" s="0"/>
      <c r="DL166" s="0"/>
      <c r="DM166" s="0"/>
      <c r="DN166" s="0"/>
      <c r="DO166" s="0"/>
      <c r="DP166" s="0"/>
      <c r="DQ166" s="0"/>
      <c r="DR166" s="0"/>
      <c r="DS166" s="0"/>
      <c r="DT166" s="0"/>
      <c r="DU166" s="0"/>
      <c r="DV166" s="0"/>
      <c r="DW166" s="0"/>
      <c r="DX166" s="0"/>
      <c r="DY166" s="0"/>
      <c r="DZ166" s="0"/>
      <c r="EA166" s="0"/>
      <c r="EB166" s="0"/>
      <c r="EC166" s="0"/>
      <c r="ED166" s="0"/>
      <c r="EE166" s="0"/>
      <c r="EF166" s="0"/>
      <c r="EG166" s="0"/>
      <c r="EH166" s="0"/>
      <c r="EI166" s="0"/>
      <c r="EJ166" s="0"/>
      <c r="EK166" s="0"/>
      <c r="EL166" s="0"/>
      <c r="EM166" s="0"/>
      <c r="EN166" s="0"/>
      <c r="EO166" s="0"/>
      <c r="EP166" s="0"/>
      <c r="EQ166" s="0"/>
      <c r="ER166" s="0"/>
      <c r="ES166" s="0"/>
      <c r="ET166" s="0"/>
      <c r="EU166" s="0"/>
      <c r="EV166" s="0"/>
      <c r="EW166" s="0"/>
      <c r="EX166" s="0"/>
      <c r="EY166" s="0"/>
      <c r="EZ166" s="0"/>
      <c r="FA166" s="0"/>
      <c r="FB166" s="0"/>
      <c r="FC166" s="0"/>
      <c r="FD166" s="0"/>
      <c r="FE166" s="0"/>
      <c r="FF166" s="0"/>
      <c r="FG166" s="0"/>
      <c r="FH166" s="0"/>
      <c r="FI166" s="0"/>
      <c r="FJ166" s="0"/>
      <c r="FK166" s="0"/>
      <c r="FL166" s="0"/>
      <c r="FM166" s="0"/>
      <c r="FN166" s="0"/>
      <c r="FO166" s="0"/>
      <c r="FP166" s="0"/>
      <c r="FQ166" s="0"/>
      <c r="FR166" s="0"/>
      <c r="FS166" s="0"/>
      <c r="FT166" s="0"/>
      <c r="FU166" s="0"/>
      <c r="FV166" s="0"/>
      <c r="FW166" s="0"/>
      <c r="FX166" s="0"/>
      <c r="FY166" s="0"/>
      <c r="FZ166" s="0"/>
      <c r="GA166" s="0"/>
      <c r="GB166" s="0"/>
      <c r="GC166" s="0"/>
      <c r="GD166" s="0"/>
      <c r="GE166" s="0"/>
      <c r="GF166" s="0"/>
      <c r="GG166" s="0"/>
      <c r="GH166" s="0"/>
      <c r="GI166" s="0"/>
      <c r="GJ166" s="0"/>
      <c r="GK166" s="0"/>
      <c r="GL166" s="0"/>
      <c r="GM166" s="0"/>
      <c r="GN166" s="0"/>
      <c r="GO166" s="0"/>
      <c r="GP166" s="0"/>
      <c r="GQ166" s="0"/>
      <c r="GR166" s="0"/>
      <c r="GS166" s="0"/>
      <c r="GT166" s="0"/>
      <c r="GU166" s="0"/>
      <c r="GV166" s="0"/>
      <c r="GW166" s="0"/>
      <c r="GX166" s="0"/>
      <c r="GY166" s="0"/>
      <c r="GZ166" s="0"/>
      <c r="HA166" s="0"/>
      <c r="HB166" s="0"/>
      <c r="HC166" s="0"/>
      <c r="HD166" s="0"/>
      <c r="HE166" s="0"/>
      <c r="HF166" s="0"/>
      <c r="HG166" s="0"/>
      <c r="HH166" s="0"/>
      <c r="HI166" s="0"/>
      <c r="HJ166" s="0"/>
      <c r="HK166" s="0"/>
      <c r="HL166" s="0"/>
      <c r="HM166" s="0"/>
      <c r="HN166" s="0"/>
      <c r="HO166" s="0"/>
      <c r="HP166" s="0"/>
      <c r="HQ166" s="0"/>
      <c r="HR166" s="0"/>
      <c r="HS166" s="0"/>
      <c r="HT166" s="0"/>
      <c r="HU166" s="0"/>
      <c r="HV166" s="0"/>
      <c r="HW166" s="0"/>
      <c r="HX166" s="0"/>
      <c r="HY166" s="0"/>
      <c r="HZ166" s="0"/>
      <c r="IA166" s="0"/>
      <c r="IB166" s="0"/>
      <c r="IC166" s="0"/>
      <c r="ID166" s="0"/>
      <c r="IE166" s="0"/>
      <c r="IF166" s="0"/>
      <c r="IG166" s="0"/>
      <c r="IH166" s="0"/>
      <c r="II166" s="0"/>
      <c r="IJ166" s="0"/>
      <c r="IK166" s="0"/>
      <c r="IL166" s="0"/>
      <c r="IM166" s="0"/>
      <c r="IN166" s="0"/>
      <c r="IO166" s="0"/>
      <c r="IP166" s="0"/>
      <c r="IQ166" s="0"/>
      <c r="IR166" s="0"/>
      <c r="IS166" s="0"/>
      <c r="IT166" s="0"/>
      <c r="IU166" s="0"/>
      <c r="IV166" s="0"/>
      <c r="IW166" s="0"/>
    </row>
    <row r="167" s="9" customFormat="true" ht="15.5" hidden="false" customHeight="false" outlineLevel="0" collapsed="false">
      <c r="A167" s="7" t="s">
        <v>301</v>
      </c>
      <c r="B167" s="8" t="n">
        <v>120</v>
      </c>
      <c r="C167" s="9" t="s">
        <v>5</v>
      </c>
      <c r="E167" s="9" t="s">
        <v>302</v>
      </c>
      <c r="G167" s="10" t="s">
        <v>7</v>
      </c>
      <c r="H167" s="9" t="n">
        <f aca="false">ROUNDUP(R167*$S$1,0)</f>
        <v>18</v>
      </c>
      <c r="I167" s="11" t="n">
        <v>0.6</v>
      </c>
      <c r="J167" s="9" t="s">
        <v>303</v>
      </c>
      <c r="M167" s="9" t="s">
        <v>10</v>
      </c>
      <c r="N167" s="9" t="n">
        <f aca="false">H167-9</f>
        <v>9</v>
      </c>
      <c r="R167" s="12" t="n">
        <f aca="false">SUM(S167:W167)</f>
        <v>15.6</v>
      </c>
      <c r="S167" s="12" t="n">
        <v>11.8</v>
      </c>
      <c r="T167" s="9" t="n">
        <v>1</v>
      </c>
      <c r="U167" s="9" t="n">
        <v>2.8</v>
      </c>
    </row>
    <row r="168" customFormat="false" ht="14.6" hidden="false" customHeight="false" outlineLevel="0" collapsed="false">
      <c r="A168" s="0"/>
      <c r="B168" s="0"/>
      <c r="C168" s="0"/>
      <c r="D168" s="0"/>
      <c r="E168" s="0"/>
      <c r="F168" s="0"/>
      <c r="G168" s="13"/>
      <c r="H168" s="0"/>
      <c r="I168" s="0"/>
      <c r="J168" s="0"/>
      <c r="K168" s="0"/>
      <c r="L168" s="0"/>
      <c r="M168" s="0"/>
      <c r="N168" s="0"/>
      <c r="O168" s="0"/>
      <c r="P168" s="0"/>
      <c r="Q168" s="0"/>
      <c r="R168" s="14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  <c r="BW168" s="0"/>
      <c r="BX168" s="0"/>
      <c r="BY168" s="0"/>
      <c r="BZ168" s="0"/>
      <c r="CA168" s="0"/>
      <c r="CB168" s="0"/>
      <c r="CC168" s="0"/>
      <c r="CD168" s="0"/>
      <c r="CE168" s="0"/>
      <c r="CF168" s="0"/>
      <c r="CG168" s="0"/>
      <c r="CH168" s="0"/>
      <c r="CI168" s="0"/>
      <c r="CJ168" s="0"/>
      <c r="CK168" s="0"/>
      <c r="CL168" s="0"/>
      <c r="CM168" s="0"/>
      <c r="CN168" s="0"/>
      <c r="CO168" s="0"/>
      <c r="CP168" s="0"/>
      <c r="CQ168" s="0"/>
      <c r="CR168" s="0"/>
      <c r="CS168" s="0"/>
      <c r="CT168" s="0"/>
      <c r="CU168" s="0"/>
      <c r="CV168" s="0"/>
      <c r="CW168" s="0"/>
      <c r="CX168" s="0"/>
      <c r="CY168" s="0"/>
      <c r="CZ168" s="0"/>
      <c r="DA168" s="0"/>
      <c r="DB168" s="0"/>
      <c r="DC168" s="0"/>
      <c r="DD168" s="0"/>
      <c r="DE168" s="0"/>
      <c r="DF168" s="0"/>
      <c r="DG168" s="0"/>
      <c r="DH168" s="0"/>
      <c r="DI168" s="0"/>
      <c r="DJ168" s="0"/>
      <c r="DK168" s="0"/>
      <c r="DL168" s="0"/>
      <c r="DM168" s="0"/>
      <c r="DN168" s="0"/>
      <c r="DO168" s="0"/>
      <c r="DP168" s="0"/>
      <c r="DQ168" s="0"/>
      <c r="DR168" s="0"/>
      <c r="DS168" s="0"/>
      <c r="DT168" s="0"/>
      <c r="DU168" s="0"/>
      <c r="DV168" s="0"/>
      <c r="DW168" s="0"/>
      <c r="DX168" s="0"/>
      <c r="DY168" s="0"/>
      <c r="DZ168" s="0"/>
      <c r="EA168" s="0"/>
      <c r="EB168" s="0"/>
      <c r="EC168" s="0"/>
      <c r="ED168" s="0"/>
      <c r="EE168" s="0"/>
      <c r="EF168" s="0"/>
      <c r="EG168" s="0"/>
      <c r="EH168" s="0"/>
      <c r="EI168" s="0"/>
      <c r="EJ168" s="0"/>
      <c r="EK168" s="0"/>
      <c r="EL168" s="0"/>
      <c r="EM168" s="0"/>
      <c r="EN168" s="0"/>
      <c r="EO168" s="0"/>
      <c r="EP168" s="0"/>
      <c r="EQ168" s="0"/>
      <c r="ER168" s="0"/>
      <c r="ES168" s="0"/>
      <c r="ET168" s="0"/>
      <c r="EU168" s="0"/>
      <c r="EV168" s="0"/>
      <c r="EW168" s="0"/>
      <c r="EX168" s="0"/>
      <c r="EY168" s="0"/>
      <c r="EZ168" s="0"/>
      <c r="FA168" s="0"/>
      <c r="FB168" s="0"/>
      <c r="FC168" s="0"/>
      <c r="FD168" s="0"/>
      <c r="FE168" s="0"/>
      <c r="FF168" s="0"/>
      <c r="FG168" s="0"/>
      <c r="FH168" s="0"/>
      <c r="FI168" s="0"/>
      <c r="FJ168" s="0"/>
      <c r="FK168" s="0"/>
      <c r="FL168" s="0"/>
      <c r="FM168" s="0"/>
      <c r="FN168" s="0"/>
      <c r="FO168" s="0"/>
      <c r="FP168" s="0"/>
      <c r="FQ168" s="0"/>
      <c r="FR168" s="0"/>
      <c r="FS168" s="0"/>
      <c r="FT168" s="0"/>
      <c r="FU168" s="0"/>
      <c r="FV168" s="0"/>
      <c r="FW168" s="0"/>
      <c r="FX168" s="0"/>
      <c r="FY168" s="0"/>
      <c r="FZ168" s="0"/>
      <c r="GA168" s="0"/>
      <c r="GB168" s="0"/>
      <c r="GC168" s="0"/>
      <c r="GD168" s="0"/>
      <c r="GE168" s="0"/>
      <c r="GF168" s="0"/>
      <c r="GG168" s="0"/>
      <c r="GH168" s="0"/>
      <c r="GI168" s="0"/>
      <c r="GJ168" s="0"/>
      <c r="GK168" s="0"/>
      <c r="GL168" s="0"/>
      <c r="GM168" s="0"/>
      <c r="GN168" s="0"/>
      <c r="GO168" s="0"/>
      <c r="GP168" s="0"/>
      <c r="GQ168" s="0"/>
      <c r="GR168" s="0"/>
      <c r="GS168" s="0"/>
      <c r="GT168" s="0"/>
      <c r="GU168" s="0"/>
      <c r="GV168" s="0"/>
      <c r="GW168" s="0"/>
      <c r="GX168" s="0"/>
      <c r="GY168" s="0"/>
      <c r="GZ168" s="0"/>
      <c r="HA168" s="0"/>
      <c r="HB168" s="0"/>
      <c r="HC168" s="0"/>
      <c r="HD168" s="0"/>
      <c r="HE168" s="0"/>
      <c r="HF168" s="0"/>
      <c r="HG168" s="0"/>
      <c r="HH168" s="0"/>
      <c r="HI168" s="0"/>
      <c r="HJ168" s="0"/>
      <c r="HK168" s="0"/>
      <c r="HL168" s="0"/>
      <c r="HM168" s="0"/>
      <c r="HN168" s="0"/>
      <c r="HO168" s="0"/>
      <c r="HP168" s="0"/>
      <c r="HQ168" s="0"/>
      <c r="HR168" s="0"/>
      <c r="HS168" s="0"/>
      <c r="HT168" s="0"/>
      <c r="HU168" s="0"/>
      <c r="HV168" s="0"/>
      <c r="HW168" s="0"/>
      <c r="HX168" s="0"/>
      <c r="HY168" s="0"/>
      <c r="HZ168" s="0"/>
      <c r="IA168" s="0"/>
      <c r="IB168" s="0"/>
      <c r="IC168" s="0"/>
      <c r="ID168" s="0"/>
      <c r="IE168" s="0"/>
      <c r="IF168" s="0"/>
      <c r="IG168" s="0"/>
      <c r="IH168" s="0"/>
      <c r="II168" s="0"/>
      <c r="IJ168" s="0"/>
      <c r="IK168" s="0"/>
      <c r="IL168" s="0"/>
      <c r="IM168" s="0"/>
      <c r="IN168" s="0"/>
      <c r="IO168" s="0"/>
      <c r="IP168" s="0"/>
      <c r="IQ168" s="0"/>
      <c r="IR168" s="0"/>
      <c r="IS168" s="0"/>
      <c r="IT168" s="0"/>
      <c r="IU168" s="0"/>
      <c r="IV168" s="0"/>
      <c r="IW168" s="0"/>
    </row>
    <row r="169" s="9" customFormat="true" ht="15.5" hidden="false" customHeight="false" outlineLevel="0" collapsed="false">
      <c r="A169" s="7" t="s">
        <v>304</v>
      </c>
      <c r="B169" s="8" t="n">
        <v>120</v>
      </c>
      <c r="C169" s="9" t="s">
        <v>5</v>
      </c>
      <c r="E169" s="9" t="s">
        <v>305</v>
      </c>
      <c r="G169" s="10" t="s">
        <v>45</v>
      </c>
      <c r="H169" s="9" t="n">
        <f aca="false">ROUNDUP(R169*$S$1,0)</f>
        <v>16</v>
      </c>
      <c r="I169" s="11"/>
      <c r="M169" s="9" t="s">
        <v>46</v>
      </c>
      <c r="N169" s="9" t="n">
        <f aca="false">H169-9</f>
        <v>7</v>
      </c>
      <c r="R169" s="12" t="n">
        <f aca="false">SUM(S169:W169)</f>
        <v>14.3</v>
      </c>
      <c r="S169" s="12" t="n">
        <v>13.3</v>
      </c>
      <c r="T169" s="9" t="n">
        <v>1</v>
      </c>
    </row>
    <row r="170" customFormat="false" ht="14.9" hidden="false" customHeight="false" outlineLevel="0" collapsed="false">
      <c r="A170" s="7" t="s">
        <v>306</v>
      </c>
      <c r="B170" s="8"/>
      <c r="C170" s="9" t="s">
        <v>305</v>
      </c>
      <c r="D170" s="9"/>
      <c r="E170" s="9" t="s">
        <v>307</v>
      </c>
      <c r="F170" s="9"/>
      <c r="G170" s="10" t="s">
        <v>45</v>
      </c>
      <c r="H170" s="9" t="n">
        <f aca="false">ROUNDUP(R170*$S$1,0)</f>
        <v>2</v>
      </c>
      <c r="I170" s="11"/>
      <c r="J170" s="9"/>
      <c r="K170" s="9"/>
      <c r="L170" s="9"/>
      <c r="M170" s="9" t="s">
        <v>46</v>
      </c>
      <c r="N170" s="9" t="n">
        <f aca="false">H170</f>
        <v>2</v>
      </c>
      <c r="O170" s="9"/>
      <c r="P170" s="9"/>
      <c r="Q170" s="9"/>
      <c r="R170" s="12" t="n">
        <f aca="false">SUM(S170:W170)</f>
        <v>1.7</v>
      </c>
      <c r="S170" s="12" t="n">
        <v>1.7</v>
      </c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/>
      <c r="AU170" s="0"/>
      <c r="AV170" s="0"/>
      <c r="AW170" s="0"/>
      <c r="AX170" s="0"/>
      <c r="AY170" s="0"/>
      <c r="AZ170" s="0"/>
      <c r="BA170" s="0"/>
      <c r="BB170" s="0"/>
      <c r="BC170" s="0"/>
      <c r="BD170" s="0"/>
      <c r="BE170" s="0"/>
      <c r="BF170" s="0"/>
      <c r="BG170" s="0"/>
      <c r="BH170" s="0"/>
      <c r="BI170" s="0"/>
      <c r="BJ170" s="0"/>
      <c r="BK170" s="0"/>
      <c r="BL170" s="0"/>
      <c r="BM170" s="0"/>
      <c r="BN170" s="0"/>
      <c r="BO170" s="0"/>
      <c r="BP170" s="0"/>
      <c r="BQ170" s="0"/>
      <c r="BR170" s="0"/>
      <c r="BS170" s="0"/>
      <c r="BT170" s="0"/>
      <c r="BU170" s="0"/>
      <c r="BV170" s="0"/>
      <c r="BW170" s="0"/>
      <c r="BX170" s="0"/>
      <c r="BY170" s="0"/>
      <c r="BZ170" s="0"/>
      <c r="CA170" s="0"/>
      <c r="CB170" s="0"/>
      <c r="CC170" s="0"/>
      <c r="CD170" s="0"/>
      <c r="CE170" s="0"/>
      <c r="CF170" s="0"/>
      <c r="CG170" s="0"/>
      <c r="CH170" s="0"/>
      <c r="CI170" s="0"/>
      <c r="CJ170" s="0"/>
      <c r="CK170" s="0"/>
      <c r="CL170" s="0"/>
      <c r="CM170" s="0"/>
      <c r="CN170" s="0"/>
      <c r="CO170" s="0"/>
      <c r="CP170" s="0"/>
      <c r="CQ170" s="0"/>
      <c r="CR170" s="0"/>
      <c r="CS170" s="0"/>
      <c r="CT170" s="0"/>
      <c r="CU170" s="0"/>
      <c r="CV170" s="0"/>
      <c r="CW170" s="0"/>
      <c r="CX170" s="0"/>
      <c r="CY170" s="0"/>
      <c r="CZ170" s="0"/>
      <c r="DA170" s="0"/>
      <c r="DB170" s="0"/>
      <c r="DC170" s="0"/>
      <c r="DD170" s="0"/>
      <c r="DE170" s="0"/>
      <c r="DF170" s="0"/>
      <c r="DG170" s="0"/>
      <c r="DH170" s="0"/>
      <c r="DI170" s="0"/>
      <c r="DJ170" s="0"/>
      <c r="DK170" s="0"/>
      <c r="DL170" s="0"/>
      <c r="DM170" s="0"/>
      <c r="DN170" s="0"/>
      <c r="DO170" s="0"/>
      <c r="DP170" s="0"/>
      <c r="DQ170" s="0"/>
      <c r="DR170" s="0"/>
      <c r="DS170" s="0"/>
      <c r="DT170" s="0"/>
      <c r="DU170" s="0"/>
      <c r="DV170" s="0"/>
      <c r="DW170" s="0"/>
      <c r="DX170" s="0"/>
      <c r="DY170" s="0"/>
      <c r="DZ170" s="0"/>
      <c r="EA170" s="0"/>
      <c r="EB170" s="0"/>
      <c r="EC170" s="0"/>
      <c r="ED170" s="0"/>
      <c r="EE170" s="0"/>
      <c r="EF170" s="0"/>
      <c r="EG170" s="0"/>
      <c r="EH170" s="0"/>
      <c r="EI170" s="0"/>
      <c r="EJ170" s="0"/>
      <c r="EK170" s="0"/>
      <c r="EL170" s="0"/>
      <c r="EM170" s="0"/>
      <c r="EN170" s="0"/>
      <c r="EO170" s="0"/>
      <c r="EP170" s="0"/>
      <c r="EQ170" s="0"/>
      <c r="ER170" s="0"/>
      <c r="ES170" s="0"/>
      <c r="ET170" s="0"/>
      <c r="EU170" s="0"/>
      <c r="EV170" s="0"/>
      <c r="EW170" s="0"/>
      <c r="EX170" s="0"/>
      <c r="EY170" s="0"/>
      <c r="EZ170" s="0"/>
      <c r="FA170" s="0"/>
      <c r="FB170" s="0"/>
      <c r="FC170" s="0"/>
      <c r="FD170" s="0"/>
      <c r="FE170" s="0"/>
      <c r="FF170" s="0"/>
      <c r="FG170" s="0"/>
      <c r="FH170" s="0"/>
      <c r="FI170" s="0"/>
      <c r="FJ170" s="0"/>
      <c r="FK170" s="0"/>
      <c r="FL170" s="0"/>
      <c r="FM170" s="0"/>
      <c r="FN170" s="0"/>
      <c r="FO170" s="0"/>
      <c r="FP170" s="0"/>
      <c r="FQ170" s="0"/>
      <c r="FR170" s="0"/>
      <c r="FS170" s="0"/>
      <c r="FT170" s="0"/>
      <c r="FU170" s="0"/>
      <c r="FV170" s="0"/>
      <c r="FW170" s="0"/>
      <c r="FX170" s="0"/>
      <c r="FY170" s="0"/>
      <c r="FZ170" s="0"/>
      <c r="GA170" s="0"/>
      <c r="GB170" s="0"/>
      <c r="GC170" s="0"/>
      <c r="GD170" s="0"/>
      <c r="GE170" s="0"/>
      <c r="GF170" s="0"/>
      <c r="GG170" s="0"/>
      <c r="GH170" s="0"/>
      <c r="GI170" s="0"/>
      <c r="GJ170" s="0"/>
      <c r="GK170" s="0"/>
      <c r="GL170" s="0"/>
      <c r="GM170" s="0"/>
      <c r="GN170" s="0"/>
      <c r="GO170" s="0"/>
      <c r="GP170" s="0"/>
      <c r="GQ170" s="0"/>
      <c r="GR170" s="0"/>
      <c r="GS170" s="0"/>
      <c r="GT170" s="0"/>
      <c r="GU170" s="0"/>
      <c r="GV170" s="0"/>
      <c r="GW170" s="0"/>
      <c r="GX170" s="0"/>
      <c r="GY170" s="0"/>
      <c r="GZ170" s="0"/>
      <c r="HA170" s="0"/>
      <c r="HB170" s="0"/>
      <c r="HC170" s="0"/>
      <c r="HD170" s="0"/>
      <c r="HE170" s="0"/>
      <c r="HF170" s="0"/>
      <c r="HG170" s="0"/>
      <c r="HH170" s="0"/>
      <c r="HI170" s="0"/>
      <c r="HJ170" s="0"/>
      <c r="HK170" s="0"/>
      <c r="HL170" s="0"/>
      <c r="HM170" s="0"/>
      <c r="HN170" s="0"/>
      <c r="HO170" s="0"/>
      <c r="HP170" s="0"/>
      <c r="HQ170" s="0"/>
      <c r="HR170" s="0"/>
      <c r="HS170" s="0"/>
      <c r="HT170" s="0"/>
      <c r="HU170" s="0"/>
      <c r="HV170" s="0"/>
      <c r="HW170" s="0"/>
      <c r="HX170" s="0"/>
      <c r="HY170" s="0"/>
      <c r="HZ170" s="0"/>
      <c r="IA170" s="0"/>
      <c r="IB170" s="0"/>
      <c r="IC170" s="0"/>
      <c r="ID170" s="0"/>
      <c r="IE170" s="0"/>
      <c r="IF170" s="0"/>
      <c r="IG170" s="0"/>
      <c r="IH170" s="0"/>
      <c r="II170" s="0"/>
      <c r="IJ170" s="0"/>
      <c r="IK170" s="0"/>
      <c r="IL170" s="0"/>
      <c r="IM170" s="0"/>
      <c r="IN170" s="0"/>
      <c r="IO170" s="0"/>
      <c r="IP170" s="0"/>
      <c r="IQ170" s="0"/>
      <c r="IR170" s="0"/>
      <c r="IS170" s="0"/>
      <c r="IT170" s="0"/>
      <c r="IU170" s="0"/>
      <c r="IV170" s="0"/>
      <c r="IW170" s="0"/>
    </row>
    <row r="171" customFormat="false" ht="12.95" hidden="false" customHeight="false" outlineLevel="0" collapsed="false">
      <c r="A171" s="7" t="s">
        <v>308</v>
      </c>
      <c r="B171" s="8" t="n">
        <v>120</v>
      </c>
      <c r="C171" s="9" t="s">
        <v>5</v>
      </c>
      <c r="D171" s="0"/>
      <c r="E171" s="9" t="s">
        <v>309</v>
      </c>
      <c r="F171" s="0"/>
      <c r="G171" s="10" t="s">
        <v>58</v>
      </c>
      <c r="H171" s="9" t="n">
        <f aca="false">ROUNDUP(R171*$S$1,0)</f>
        <v>18</v>
      </c>
      <c r="I171" s="11"/>
      <c r="J171" s="0"/>
      <c r="K171" s="0"/>
      <c r="L171" s="0"/>
      <c r="M171" s="9" t="s">
        <v>46</v>
      </c>
      <c r="N171" s="9" t="n">
        <f aca="false">H171-9</f>
        <v>9</v>
      </c>
      <c r="O171" s="0"/>
      <c r="P171" s="0"/>
      <c r="Q171" s="0"/>
      <c r="R171" s="12" t="n">
        <f aca="false">SUM(S171:W171)</f>
        <v>15.7</v>
      </c>
      <c r="S171" s="12" t="n">
        <v>12.8</v>
      </c>
      <c r="T171" s="0" t="n">
        <v>1</v>
      </c>
      <c r="U171" s="9" t="n">
        <v>1.9</v>
      </c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  <c r="AM171" s="0"/>
      <c r="AN171" s="0"/>
      <c r="AO171" s="0"/>
      <c r="AP171" s="0"/>
      <c r="AQ171" s="0"/>
      <c r="AR171" s="0"/>
      <c r="AS171" s="0"/>
      <c r="AT171" s="0"/>
      <c r="AU171" s="0"/>
      <c r="AV171" s="0"/>
      <c r="AW171" s="0"/>
      <c r="AX171" s="0"/>
      <c r="AY171" s="0"/>
      <c r="AZ171" s="0"/>
      <c r="BA171" s="0"/>
      <c r="BB171" s="0"/>
      <c r="BC171" s="0"/>
      <c r="BD171" s="0"/>
      <c r="BE171" s="0"/>
      <c r="BF171" s="0"/>
      <c r="BG171" s="0"/>
      <c r="BH171" s="0"/>
      <c r="BI171" s="0"/>
      <c r="BJ171" s="0"/>
      <c r="BK171" s="0"/>
      <c r="BL171" s="0"/>
      <c r="BM171" s="0"/>
      <c r="BN171" s="0"/>
      <c r="BO171" s="0"/>
      <c r="BP171" s="0"/>
      <c r="BQ171" s="0"/>
      <c r="BR171" s="0"/>
      <c r="BS171" s="0"/>
      <c r="BT171" s="0"/>
      <c r="BU171" s="0"/>
      <c r="BV171" s="0"/>
      <c r="BW171" s="0"/>
      <c r="BX171" s="0"/>
      <c r="BY171" s="0"/>
      <c r="BZ171" s="0"/>
      <c r="CA171" s="0"/>
      <c r="CB171" s="0"/>
      <c r="CC171" s="0"/>
      <c r="CD171" s="0"/>
      <c r="CE171" s="0"/>
      <c r="CF171" s="0"/>
      <c r="CG171" s="0"/>
      <c r="CH171" s="0"/>
      <c r="CI171" s="0"/>
      <c r="CJ171" s="0"/>
      <c r="CK171" s="0"/>
      <c r="CL171" s="0"/>
      <c r="CM171" s="0"/>
      <c r="CN171" s="0"/>
      <c r="CO171" s="0"/>
      <c r="CP171" s="0"/>
      <c r="CQ171" s="0"/>
      <c r="CR171" s="0"/>
      <c r="CS171" s="0"/>
      <c r="CT171" s="0"/>
      <c r="CU171" s="0"/>
      <c r="CV171" s="0"/>
      <c r="CW171" s="0"/>
      <c r="CX171" s="0"/>
      <c r="CY171" s="0"/>
      <c r="CZ171" s="0"/>
      <c r="DA171" s="0"/>
      <c r="DB171" s="0"/>
      <c r="DC171" s="0"/>
      <c r="DD171" s="0"/>
      <c r="DE171" s="0"/>
      <c r="DF171" s="0"/>
      <c r="DG171" s="0"/>
      <c r="DH171" s="0"/>
      <c r="DI171" s="0"/>
      <c r="DJ171" s="0"/>
      <c r="DK171" s="0"/>
      <c r="DL171" s="0"/>
      <c r="DM171" s="0"/>
      <c r="DN171" s="0"/>
      <c r="DO171" s="0"/>
      <c r="DP171" s="0"/>
      <c r="DQ171" s="0"/>
      <c r="DR171" s="0"/>
      <c r="DS171" s="0"/>
      <c r="DT171" s="0"/>
      <c r="DU171" s="0"/>
      <c r="DV171" s="0"/>
      <c r="DW171" s="0"/>
      <c r="DX171" s="0"/>
      <c r="DY171" s="0"/>
      <c r="DZ171" s="0"/>
      <c r="EA171" s="0"/>
      <c r="EB171" s="0"/>
      <c r="EC171" s="0"/>
      <c r="ED171" s="0"/>
      <c r="EE171" s="0"/>
      <c r="EF171" s="0"/>
      <c r="EG171" s="0"/>
      <c r="EH171" s="0"/>
      <c r="EI171" s="0"/>
      <c r="EJ171" s="0"/>
      <c r="EK171" s="0"/>
      <c r="EL171" s="0"/>
      <c r="EM171" s="0"/>
      <c r="EN171" s="0"/>
      <c r="EO171" s="0"/>
      <c r="EP171" s="0"/>
      <c r="EQ171" s="0"/>
      <c r="ER171" s="0"/>
      <c r="ES171" s="0"/>
      <c r="ET171" s="0"/>
      <c r="EU171" s="0"/>
      <c r="EV171" s="0"/>
      <c r="EW171" s="0"/>
      <c r="EX171" s="0"/>
      <c r="EY171" s="0"/>
      <c r="EZ171" s="0"/>
      <c r="FA171" s="0"/>
      <c r="FB171" s="0"/>
      <c r="FC171" s="0"/>
      <c r="FD171" s="0"/>
      <c r="FE171" s="0"/>
      <c r="FF171" s="0"/>
      <c r="FG171" s="0"/>
      <c r="FH171" s="0"/>
      <c r="FI171" s="0"/>
      <c r="FJ171" s="0"/>
      <c r="FK171" s="0"/>
      <c r="FL171" s="0"/>
      <c r="FM171" s="0"/>
      <c r="FN171" s="0"/>
      <c r="FO171" s="0"/>
      <c r="FP171" s="0"/>
      <c r="FQ171" s="0"/>
      <c r="FR171" s="0"/>
      <c r="FS171" s="0"/>
      <c r="FT171" s="0"/>
      <c r="FU171" s="0"/>
      <c r="FV171" s="0"/>
      <c r="FW171" s="0"/>
      <c r="FX171" s="0"/>
      <c r="FY171" s="0"/>
      <c r="FZ171" s="0"/>
      <c r="GA171" s="0"/>
      <c r="GB171" s="0"/>
      <c r="GC171" s="0"/>
      <c r="GD171" s="0"/>
      <c r="GE171" s="0"/>
      <c r="GF171" s="0"/>
      <c r="GG171" s="0"/>
      <c r="GH171" s="0"/>
      <c r="GI171" s="0"/>
      <c r="GJ171" s="0"/>
      <c r="GK171" s="0"/>
      <c r="GL171" s="0"/>
      <c r="GM171" s="0"/>
      <c r="GN171" s="0"/>
      <c r="GO171" s="0"/>
      <c r="GP171" s="0"/>
      <c r="GQ171" s="0"/>
      <c r="GR171" s="0"/>
      <c r="GS171" s="0"/>
      <c r="GT171" s="0"/>
      <c r="GU171" s="0"/>
      <c r="GV171" s="0"/>
      <c r="GW171" s="0"/>
      <c r="GX171" s="0"/>
      <c r="GY171" s="0"/>
      <c r="GZ171" s="0"/>
      <c r="HA171" s="0"/>
      <c r="HB171" s="0"/>
      <c r="HC171" s="0"/>
      <c r="HD171" s="0"/>
      <c r="HE171" s="0"/>
      <c r="HF171" s="0"/>
      <c r="HG171" s="0"/>
      <c r="HH171" s="0"/>
      <c r="HI171" s="0"/>
      <c r="HJ171" s="0"/>
      <c r="HK171" s="0"/>
      <c r="HL171" s="0"/>
      <c r="HM171" s="0"/>
      <c r="HN171" s="0"/>
      <c r="HO171" s="0"/>
      <c r="HP171" s="0"/>
      <c r="HQ171" s="0"/>
      <c r="HR171" s="0"/>
      <c r="HS171" s="0"/>
      <c r="HT171" s="0"/>
      <c r="HU171" s="0"/>
      <c r="HV171" s="0"/>
      <c r="HW171" s="0"/>
      <c r="HX171" s="0"/>
      <c r="HY171" s="0"/>
      <c r="HZ171" s="0"/>
      <c r="IA171" s="0"/>
      <c r="IB171" s="0"/>
      <c r="IC171" s="0"/>
      <c r="ID171" s="0"/>
      <c r="IE171" s="0"/>
      <c r="IF171" s="0"/>
      <c r="IG171" s="0"/>
      <c r="IH171" s="0"/>
      <c r="II171" s="0"/>
      <c r="IJ171" s="0"/>
      <c r="IK171" s="0"/>
      <c r="IL171" s="0"/>
      <c r="IM171" s="0"/>
      <c r="IN171" s="0"/>
      <c r="IO171" s="0"/>
      <c r="IP171" s="0"/>
      <c r="IQ171" s="0"/>
      <c r="IR171" s="0"/>
      <c r="IS171" s="0"/>
      <c r="IT171" s="0"/>
      <c r="IU171" s="0"/>
      <c r="IV171" s="0"/>
      <c r="IW171" s="0"/>
    </row>
    <row r="172" customFormat="false" ht="14.65" hidden="false" customHeight="false" outlineLevel="0" collapsed="false">
      <c r="A172" s="0"/>
      <c r="B172" s="0"/>
      <c r="C172" s="0"/>
      <c r="D172" s="0"/>
      <c r="E172" s="0"/>
      <c r="F172" s="0"/>
      <c r="G172" s="0"/>
      <c r="H172" s="0"/>
      <c r="I172" s="0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  <c r="AJ172" s="0"/>
      <c r="AK172" s="0"/>
      <c r="AL172" s="0"/>
      <c r="AM172" s="0"/>
      <c r="AN172" s="0"/>
      <c r="AO172" s="0"/>
      <c r="AP172" s="0"/>
      <c r="AQ172" s="0"/>
      <c r="AR172" s="0"/>
      <c r="AS172" s="0"/>
      <c r="AT172" s="0"/>
      <c r="AU172" s="0"/>
      <c r="AV172" s="0"/>
      <c r="AW172" s="0"/>
      <c r="AX172" s="0"/>
      <c r="AY172" s="0"/>
      <c r="AZ172" s="0"/>
      <c r="BA172" s="0"/>
      <c r="BB172" s="0"/>
      <c r="BC172" s="0"/>
      <c r="BD172" s="0"/>
      <c r="BE172" s="0"/>
      <c r="BF172" s="0"/>
      <c r="BG172" s="0"/>
      <c r="BH172" s="0"/>
      <c r="BI172" s="0"/>
      <c r="BJ172" s="0"/>
      <c r="BK172" s="0"/>
      <c r="BL172" s="0"/>
      <c r="BM172" s="0"/>
      <c r="BN172" s="0"/>
      <c r="BO172" s="0"/>
      <c r="BP172" s="0"/>
      <c r="BQ172" s="0"/>
      <c r="BR172" s="0"/>
      <c r="BS172" s="0"/>
      <c r="BT172" s="0"/>
      <c r="BU172" s="0"/>
      <c r="BV172" s="0"/>
      <c r="BW172" s="0"/>
      <c r="BX172" s="0"/>
      <c r="BY172" s="0"/>
      <c r="BZ172" s="0"/>
      <c r="CA172" s="0"/>
      <c r="CB172" s="0"/>
      <c r="CC172" s="0"/>
      <c r="CD172" s="0"/>
      <c r="CE172" s="0"/>
      <c r="CF172" s="0"/>
      <c r="CG172" s="0"/>
      <c r="CH172" s="0"/>
      <c r="CI172" s="0"/>
      <c r="CJ172" s="0"/>
      <c r="CK172" s="0"/>
      <c r="CL172" s="0"/>
      <c r="CM172" s="0"/>
      <c r="CN172" s="0"/>
      <c r="CO172" s="0"/>
      <c r="CP172" s="0"/>
      <c r="CQ172" s="0"/>
      <c r="CR172" s="0"/>
      <c r="CS172" s="0"/>
      <c r="CT172" s="0"/>
      <c r="CU172" s="0"/>
      <c r="CV172" s="0"/>
      <c r="CW172" s="0"/>
      <c r="CX172" s="0"/>
      <c r="CY172" s="0"/>
      <c r="CZ172" s="0"/>
      <c r="DA172" s="0"/>
      <c r="DB172" s="0"/>
      <c r="DC172" s="0"/>
      <c r="DD172" s="0"/>
      <c r="DE172" s="0"/>
      <c r="DF172" s="0"/>
      <c r="DG172" s="0"/>
      <c r="DH172" s="0"/>
      <c r="DI172" s="0"/>
      <c r="DJ172" s="0"/>
      <c r="DK172" s="0"/>
      <c r="DL172" s="0"/>
      <c r="DM172" s="0"/>
      <c r="DN172" s="0"/>
      <c r="DO172" s="0"/>
      <c r="DP172" s="0"/>
      <c r="DQ172" s="0"/>
      <c r="DR172" s="0"/>
      <c r="DS172" s="0"/>
      <c r="DT172" s="0"/>
      <c r="DU172" s="0"/>
      <c r="DV172" s="0"/>
      <c r="DW172" s="0"/>
      <c r="DX172" s="0"/>
      <c r="DY172" s="0"/>
      <c r="DZ172" s="0"/>
      <c r="EA172" s="0"/>
      <c r="EB172" s="0"/>
      <c r="EC172" s="0"/>
      <c r="ED172" s="0"/>
      <c r="EE172" s="0"/>
      <c r="EF172" s="0"/>
      <c r="EG172" s="0"/>
      <c r="EH172" s="0"/>
      <c r="EI172" s="0"/>
      <c r="EJ172" s="0"/>
      <c r="EK172" s="0"/>
      <c r="EL172" s="0"/>
      <c r="EM172" s="0"/>
      <c r="EN172" s="0"/>
      <c r="EO172" s="0"/>
      <c r="EP172" s="0"/>
      <c r="EQ172" s="0"/>
      <c r="ER172" s="0"/>
      <c r="ES172" s="0"/>
      <c r="ET172" s="0"/>
      <c r="EU172" s="0"/>
      <c r="EV172" s="0"/>
      <c r="EW172" s="0"/>
      <c r="EX172" s="0"/>
      <c r="EY172" s="0"/>
      <c r="EZ172" s="0"/>
      <c r="FA172" s="0"/>
      <c r="FB172" s="0"/>
      <c r="FC172" s="0"/>
      <c r="FD172" s="0"/>
      <c r="FE172" s="0"/>
      <c r="FF172" s="0"/>
      <c r="FG172" s="0"/>
      <c r="FH172" s="0"/>
      <c r="FI172" s="0"/>
      <c r="FJ172" s="0"/>
      <c r="FK172" s="0"/>
      <c r="FL172" s="0"/>
      <c r="FM172" s="0"/>
      <c r="FN172" s="0"/>
      <c r="FO172" s="0"/>
      <c r="FP172" s="0"/>
      <c r="FQ172" s="0"/>
      <c r="FR172" s="0"/>
      <c r="FS172" s="0"/>
      <c r="FT172" s="0"/>
      <c r="FU172" s="0"/>
      <c r="FV172" s="0"/>
      <c r="FW172" s="0"/>
      <c r="FX172" s="0"/>
      <c r="FY172" s="0"/>
      <c r="FZ172" s="0"/>
      <c r="GA172" s="0"/>
      <c r="GB172" s="0"/>
      <c r="GC172" s="0"/>
      <c r="GD172" s="0"/>
      <c r="GE172" s="0"/>
      <c r="GF172" s="0"/>
      <c r="GG172" s="0"/>
      <c r="GH172" s="0"/>
      <c r="GI172" s="0"/>
      <c r="GJ172" s="0"/>
      <c r="GK172" s="0"/>
      <c r="GL172" s="0"/>
      <c r="GM172" s="0"/>
      <c r="GN172" s="0"/>
      <c r="GO172" s="0"/>
      <c r="GP172" s="0"/>
      <c r="GQ172" s="0"/>
      <c r="GR172" s="0"/>
      <c r="GS172" s="0"/>
      <c r="GT172" s="0"/>
      <c r="GU172" s="0"/>
      <c r="GV172" s="0"/>
      <c r="GW172" s="0"/>
      <c r="GX172" s="0"/>
      <c r="GY172" s="0"/>
      <c r="GZ172" s="0"/>
      <c r="HA172" s="0"/>
      <c r="HB172" s="0"/>
      <c r="HC172" s="0"/>
      <c r="HD172" s="0"/>
      <c r="HE172" s="0"/>
      <c r="HF172" s="0"/>
      <c r="HG172" s="0"/>
      <c r="HH172" s="0"/>
      <c r="HI172" s="0"/>
      <c r="HJ172" s="0"/>
      <c r="HK172" s="0"/>
      <c r="HL172" s="0"/>
      <c r="HM172" s="0"/>
      <c r="HN172" s="0"/>
      <c r="HO172" s="0"/>
      <c r="HP172" s="0"/>
      <c r="HQ172" s="0"/>
      <c r="HR172" s="0"/>
      <c r="HS172" s="0"/>
      <c r="HT172" s="0"/>
      <c r="HU172" s="0"/>
      <c r="HV172" s="0"/>
      <c r="HW172" s="0"/>
      <c r="HX172" s="0"/>
      <c r="HY172" s="0"/>
      <c r="HZ172" s="0"/>
      <c r="IA172" s="0"/>
      <c r="IB172" s="0"/>
      <c r="IC172" s="0"/>
      <c r="ID172" s="0"/>
      <c r="IE172" s="0"/>
      <c r="IF172" s="0"/>
      <c r="IG172" s="0"/>
      <c r="IH172" s="0"/>
      <c r="II172" s="0"/>
      <c r="IJ172" s="0"/>
      <c r="IK172" s="0"/>
      <c r="IL172" s="0"/>
      <c r="IM172" s="0"/>
      <c r="IN172" s="0"/>
      <c r="IO172" s="0"/>
      <c r="IP172" s="0"/>
      <c r="IQ172" s="0"/>
      <c r="IR172" s="0"/>
      <c r="IS172" s="0"/>
      <c r="IT172" s="0"/>
      <c r="IU172" s="0"/>
      <c r="IV172" s="0"/>
      <c r="IW172" s="0"/>
    </row>
    <row r="173" s="9" customFormat="true" ht="15.5" hidden="false" customHeight="false" outlineLevel="0" collapsed="false">
      <c r="A173" s="7" t="s">
        <v>310</v>
      </c>
      <c r="B173" s="8" t="n">
        <v>120</v>
      </c>
      <c r="C173" s="9" t="s">
        <v>5</v>
      </c>
      <c r="E173" s="9" t="s">
        <v>311</v>
      </c>
      <c r="G173" s="10" t="s">
        <v>45</v>
      </c>
      <c r="H173" s="9" t="n">
        <f aca="false">ROUNDUP(R173*$S$1,0)</f>
        <v>11</v>
      </c>
      <c r="I173" s="11"/>
      <c r="M173" s="9" t="s">
        <v>46</v>
      </c>
      <c r="N173" s="9" t="n">
        <f aca="false">H173-9</f>
        <v>2</v>
      </c>
      <c r="R173" s="12" t="n">
        <f aca="false">SUM(S173:W173)</f>
        <v>10</v>
      </c>
      <c r="S173" s="12" t="n">
        <v>9</v>
      </c>
      <c r="T173" s="9" t="n">
        <v>1</v>
      </c>
    </row>
    <row r="174" s="9" customFormat="true" ht="14.9" hidden="false" customHeight="false" outlineLevel="0" collapsed="false">
      <c r="A174" s="7" t="s">
        <v>312</v>
      </c>
      <c r="B174" s="8" t="n">
        <v>120</v>
      </c>
      <c r="C174" s="9" t="s">
        <v>5</v>
      </c>
      <c r="E174" s="9" t="s">
        <v>313</v>
      </c>
      <c r="G174" s="10" t="s">
        <v>45</v>
      </c>
      <c r="H174" s="9" t="n">
        <f aca="false">ROUNDUP(R174*$S$1,0)</f>
        <v>7</v>
      </c>
      <c r="I174" s="11"/>
      <c r="M174" s="9" t="s">
        <v>46</v>
      </c>
      <c r="N174" s="9" t="n">
        <v>2</v>
      </c>
      <c r="R174" s="12" t="n">
        <f aca="false">SUM(S174:W174)</f>
        <v>5.9</v>
      </c>
      <c r="S174" s="12" t="n">
        <v>4.9</v>
      </c>
      <c r="T174" s="9" t="n">
        <v>1</v>
      </c>
    </row>
    <row r="175" customFormat="false" ht="14.9" hidden="false" customHeight="false" outlineLevel="0" collapsed="false">
      <c r="A175" s="7" t="s">
        <v>314</v>
      </c>
      <c r="B175" s="8" t="n">
        <v>120</v>
      </c>
      <c r="C175" s="9" t="s">
        <v>5</v>
      </c>
      <c r="D175" s="9"/>
      <c r="E175" s="9" t="s">
        <v>315</v>
      </c>
      <c r="F175" s="9"/>
      <c r="G175" s="10" t="s">
        <v>45</v>
      </c>
      <c r="H175" s="9" t="n">
        <f aca="false">ROUNDUP(R175*$S$1,0)</f>
        <v>6</v>
      </c>
      <c r="I175" s="11"/>
      <c r="J175" s="9"/>
      <c r="K175" s="9"/>
      <c r="L175" s="9"/>
      <c r="M175" s="9" t="s">
        <v>46</v>
      </c>
      <c r="N175" s="9" t="n">
        <v>1</v>
      </c>
      <c r="O175" s="9"/>
      <c r="P175" s="9"/>
      <c r="Q175" s="9"/>
      <c r="R175" s="12" t="n">
        <f aca="false">SUM(S175:W175)</f>
        <v>4.8</v>
      </c>
      <c r="S175" s="12" t="n">
        <v>4.8</v>
      </c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  <c r="AJ175" s="0"/>
      <c r="AK175" s="0"/>
      <c r="AL175" s="0"/>
      <c r="AM175" s="0"/>
      <c r="AN175" s="0"/>
      <c r="AO175" s="0"/>
      <c r="AP175" s="0"/>
      <c r="AQ175" s="0"/>
      <c r="AR175" s="0"/>
      <c r="AS175" s="0"/>
      <c r="AT175" s="0"/>
      <c r="AU175" s="0"/>
      <c r="AV175" s="0"/>
      <c r="AW175" s="0"/>
      <c r="AX175" s="0"/>
      <c r="AY175" s="0"/>
      <c r="AZ175" s="0"/>
      <c r="BA175" s="0"/>
      <c r="BB175" s="0"/>
      <c r="BC175" s="0"/>
      <c r="BD175" s="0"/>
      <c r="BE175" s="0"/>
      <c r="BF175" s="0"/>
      <c r="BG175" s="0"/>
      <c r="BH175" s="0"/>
      <c r="BI175" s="0"/>
      <c r="BJ175" s="0"/>
      <c r="BK175" s="0"/>
      <c r="BL175" s="0"/>
      <c r="BM175" s="0"/>
      <c r="BN175" s="0"/>
      <c r="BO175" s="0"/>
      <c r="BP175" s="0"/>
      <c r="BQ175" s="0"/>
      <c r="BR175" s="0"/>
      <c r="BS175" s="0"/>
      <c r="BT175" s="0"/>
      <c r="BU175" s="0"/>
      <c r="BV175" s="0"/>
      <c r="BW175" s="0"/>
      <c r="BX175" s="0"/>
      <c r="BY175" s="0"/>
      <c r="BZ175" s="0"/>
      <c r="CA175" s="0"/>
      <c r="CB175" s="0"/>
      <c r="CC175" s="0"/>
      <c r="CD175" s="0"/>
      <c r="CE175" s="0"/>
      <c r="CF175" s="0"/>
      <c r="CG175" s="0"/>
      <c r="CH175" s="0"/>
      <c r="CI175" s="0"/>
      <c r="CJ175" s="0"/>
      <c r="CK175" s="0"/>
      <c r="CL175" s="0"/>
      <c r="CM175" s="0"/>
      <c r="CN175" s="0"/>
      <c r="CO175" s="0"/>
      <c r="CP175" s="0"/>
      <c r="CQ175" s="0"/>
      <c r="CR175" s="0"/>
      <c r="CS175" s="0"/>
      <c r="CT175" s="0"/>
      <c r="CU175" s="0"/>
      <c r="CV175" s="0"/>
      <c r="CW175" s="0"/>
      <c r="CX175" s="0"/>
      <c r="CY175" s="0"/>
      <c r="CZ175" s="0"/>
      <c r="DA175" s="0"/>
      <c r="DB175" s="0"/>
      <c r="DC175" s="0"/>
      <c r="DD175" s="0"/>
      <c r="DE175" s="0"/>
      <c r="DF175" s="0"/>
      <c r="DG175" s="0"/>
      <c r="DH175" s="0"/>
      <c r="DI175" s="0"/>
      <c r="DJ175" s="0"/>
      <c r="DK175" s="0"/>
      <c r="DL175" s="0"/>
      <c r="DM175" s="0"/>
      <c r="DN175" s="0"/>
      <c r="DO175" s="0"/>
      <c r="DP175" s="0"/>
      <c r="DQ175" s="0"/>
      <c r="DR175" s="0"/>
      <c r="DS175" s="0"/>
      <c r="DT175" s="0"/>
      <c r="DU175" s="0"/>
      <c r="DV175" s="0"/>
      <c r="DW175" s="0"/>
      <c r="DX175" s="0"/>
      <c r="DY175" s="0"/>
      <c r="DZ175" s="0"/>
      <c r="EA175" s="0"/>
      <c r="EB175" s="0"/>
      <c r="EC175" s="0"/>
      <c r="ED175" s="0"/>
      <c r="EE175" s="0"/>
      <c r="EF175" s="0"/>
      <c r="EG175" s="0"/>
      <c r="EH175" s="0"/>
      <c r="EI175" s="0"/>
      <c r="EJ175" s="0"/>
      <c r="EK175" s="0"/>
      <c r="EL175" s="0"/>
      <c r="EM175" s="0"/>
      <c r="EN175" s="0"/>
      <c r="EO175" s="0"/>
      <c r="EP175" s="0"/>
      <c r="EQ175" s="0"/>
      <c r="ER175" s="0"/>
      <c r="ES175" s="0"/>
      <c r="ET175" s="0"/>
      <c r="EU175" s="0"/>
      <c r="EV175" s="0"/>
      <c r="EW175" s="0"/>
      <c r="EX175" s="0"/>
      <c r="EY175" s="0"/>
      <c r="EZ175" s="0"/>
      <c r="FA175" s="0"/>
      <c r="FB175" s="0"/>
      <c r="FC175" s="0"/>
      <c r="FD175" s="0"/>
      <c r="FE175" s="0"/>
      <c r="FF175" s="0"/>
      <c r="FG175" s="0"/>
      <c r="FH175" s="0"/>
      <c r="FI175" s="0"/>
      <c r="FJ175" s="0"/>
      <c r="FK175" s="0"/>
      <c r="FL175" s="0"/>
      <c r="FM175" s="0"/>
      <c r="FN175" s="0"/>
      <c r="FO175" s="0"/>
      <c r="FP175" s="0"/>
      <c r="FQ175" s="0"/>
      <c r="FR175" s="0"/>
      <c r="FS175" s="0"/>
      <c r="FT175" s="0"/>
      <c r="FU175" s="0"/>
      <c r="FV175" s="0"/>
      <c r="FW175" s="0"/>
      <c r="FX175" s="0"/>
      <c r="FY175" s="0"/>
      <c r="FZ175" s="0"/>
      <c r="GA175" s="0"/>
      <c r="GB175" s="0"/>
      <c r="GC175" s="0"/>
      <c r="GD175" s="0"/>
      <c r="GE175" s="0"/>
      <c r="GF175" s="0"/>
      <c r="GG175" s="0"/>
      <c r="GH175" s="0"/>
      <c r="GI175" s="0"/>
      <c r="GJ175" s="0"/>
      <c r="GK175" s="0"/>
      <c r="GL175" s="0"/>
      <c r="GM175" s="0"/>
      <c r="GN175" s="0"/>
      <c r="GO175" s="0"/>
      <c r="GP175" s="0"/>
      <c r="GQ175" s="0"/>
      <c r="GR175" s="0"/>
      <c r="GS175" s="0"/>
      <c r="GT175" s="0"/>
      <c r="GU175" s="0"/>
      <c r="GV175" s="0"/>
      <c r="GW175" s="0"/>
      <c r="GX175" s="0"/>
      <c r="GY175" s="0"/>
      <c r="GZ175" s="0"/>
      <c r="HA175" s="0"/>
      <c r="HB175" s="0"/>
      <c r="HC175" s="0"/>
      <c r="HD175" s="0"/>
      <c r="HE175" s="0"/>
      <c r="HF175" s="0"/>
      <c r="HG175" s="0"/>
      <c r="HH175" s="0"/>
      <c r="HI175" s="0"/>
      <c r="HJ175" s="0"/>
      <c r="HK175" s="0"/>
      <c r="HL175" s="0"/>
      <c r="HM175" s="0"/>
      <c r="HN175" s="0"/>
      <c r="HO175" s="0"/>
      <c r="HP175" s="0"/>
      <c r="HQ175" s="0"/>
      <c r="HR175" s="0"/>
      <c r="HS175" s="0"/>
      <c r="HT175" s="0"/>
      <c r="HU175" s="0"/>
      <c r="HV175" s="0"/>
      <c r="HW175" s="0"/>
      <c r="HX175" s="0"/>
      <c r="HY175" s="0"/>
      <c r="HZ175" s="0"/>
      <c r="IA175" s="0"/>
      <c r="IB175" s="0"/>
      <c r="IC175" s="0"/>
      <c r="ID175" s="0"/>
      <c r="IE175" s="0"/>
      <c r="IF175" s="0"/>
      <c r="IG175" s="0"/>
      <c r="IH175" s="0"/>
      <c r="II175" s="0"/>
      <c r="IJ175" s="0"/>
      <c r="IK175" s="0"/>
      <c r="IL175" s="0"/>
      <c r="IM175" s="0"/>
      <c r="IN175" s="0"/>
      <c r="IO175" s="0"/>
      <c r="IP175" s="0"/>
      <c r="IQ175" s="0"/>
      <c r="IR175" s="0"/>
      <c r="IS175" s="0"/>
      <c r="IT175" s="0"/>
      <c r="IU175" s="0"/>
      <c r="IV175" s="0"/>
      <c r="IW175" s="0"/>
    </row>
    <row r="176" customFormat="false" ht="16.35" hidden="false" customHeight="true" outlineLevel="0" collapsed="false">
      <c r="A176" s="7" t="s">
        <v>316</v>
      </c>
      <c r="B176" s="8" t="n">
        <v>120</v>
      </c>
      <c r="C176" s="9" t="s">
        <v>5</v>
      </c>
      <c r="D176" s="0"/>
      <c r="E176" s="9" t="s">
        <v>317</v>
      </c>
      <c r="F176" s="0"/>
      <c r="G176" s="10" t="s">
        <v>58</v>
      </c>
      <c r="H176" s="9" t="n">
        <f aca="false">ROUNDUP(R176*$S$1,0)</f>
        <v>5</v>
      </c>
      <c r="I176" s="11"/>
      <c r="J176" s="0"/>
      <c r="K176" s="0"/>
      <c r="L176" s="0"/>
      <c r="M176" s="9" t="s">
        <v>46</v>
      </c>
      <c r="N176" s="9" t="n">
        <v>3</v>
      </c>
      <c r="O176" s="0"/>
      <c r="P176" s="0"/>
      <c r="Q176" s="0"/>
      <c r="R176" s="12" t="n">
        <f aca="false">SUM(S176:W176)</f>
        <v>3.9</v>
      </c>
      <c r="S176" s="12" t="n">
        <v>1.6</v>
      </c>
      <c r="T176" s="0" t="n">
        <v>1</v>
      </c>
      <c r="U176" s="9" t="n">
        <v>1.3</v>
      </c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  <c r="BW176" s="0"/>
      <c r="BX176" s="0"/>
      <c r="BY176" s="0"/>
      <c r="BZ176" s="0"/>
      <c r="CA176" s="0"/>
      <c r="CB176" s="0"/>
      <c r="CC176" s="0"/>
      <c r="CD176" s="0"/>
      <c r="CE176" s="0"/>
      <c r="CF176" s="0"/>
      <c r="CG176" s="0"/>
      <c r="CH176" s="0"/>
      <c r="CI176" s="0"/>
      <c r="CJ176" s="0"/>
      <c r="CK176" s="0"/>
      <c r="CL176" s="0"/>
      <c r="CM176" s="0"/>
      <c r="CN176" s="0"/>
      <c r="CO176" s="0"/>
      <c r="CP176" s="0"/>
      <c r="CQ176" s="0"/>
      <c r="CR176" s="0"/>
      <c r="CS176" s="0"/>
      <c r="CT176" s="0"/>
      <c r="CU176" s="0"/>
      <c r="CV176" s="0"/>
      <c r="CW176" s="0"/>
      <c r="CX176" s="0"/>
      <c r="CY176" s="0"/>
      <c r="CZ176" s="0"/>
      <c r="DA176" s="0"/>
      <c r="DB176" s="0"/>
      <c r="DC176" s="0"/>
      <c r="DD176" s="0"/>
      <c r="DE176" s="0"/>
      <c r="DF176" s="0"/>
      <c r="DG176" s="0"/>
      <c r="DH176" s="0"/>
      <c r="DI176" s="0"/>
      <c r="DJ176" s="0"/>
      <c r="DK176" s="0"/>
      <c r="DL176" s="0"/>
      <c r="DM176" s="0"/>
      <c r="DN176" s="0"/>
      <c r="DO176" s="0"/>
      <c r="DP176" s="0"/>
      <c r="DQ176" s="0"/>
      <c r="DR176" s="0"/>
      <c r="DS176" s="0"/>
      <c r="DT176" s="0"/>
      <c r="DU176" s="0"/>
      <c r="DV176" s="0"/>
      <c r="DW176" s="0"/>
      <c r="DX176" s="0"/>
      <c r="DY176" s="0"/>
      <c r="DZ176" s="0"/>
      <c r="EA176" s="0"/>
      <c r="EB176" s="0"/>
      <c r="EC176" s="0"/>
      <c r="ED176" s="0"/>
      <c r="EE176" s="0"/>
      <c r="EF176" s="0"/>
      <c r="EG176" s="0"/>
      <c r="EH176" s="0"/>
      <c r="EI176" s="0"/>
      <c r="EJ176" s="0"/>
      <c r="EK176" s="0"/>
      <c r="EL176" s="0"/>
      <c r="EM176" s="0"/>
      <c r="EN176" s="0"/>
      <c r="EO176" s="0"/>
      <c r="EP176" s="0"/>
      <c r="EQ176" s="0"/>
      <c r="ER176" s="0"/>
      <c r="ES176" s="0"/>
      <c r="ET176" s="0"/>
      <c r="EU176" s="0"/>
      <c r="EV176" s="0"/>
      <c r="EW176" s="0"/>
      <c r="EX176" s="0"/>
      <c r="EY176" s="0"/>
      <c r="EZ176" s="0"/>
      <c r="FA176" s="0"/>
      <c r="FB176" s="0"/>
      <c r="FC176" s="0"/>
      <c r="FD176" s="0"/>
      <c r="FE176" s="0"/>
      <c r="FF176" s="0"/>
      <c r="FG176" s="0"/>
      <c r="FH176" s="0"/>
      <c r="FI176" s="0"/>
      <c r="FJ176" s="0"/>
      <c r="FK176" s="0"/>
      <c r="FL176" s="0"/>
      <c r="FM176" s="0"/>
      <c r="FN176" s="0"/>
      <c r="FO176" s="0"/>
      <c r="FP176" s="0"/>
      <c r="FQ176" s="0"/>
      <c r="FR176" s="0"/>
      <c r="FS176" s="0"/>
      <c r="FT176" s="0"/>
      <c r="FU176" s="0"/>
      <c r="FV176" s="0"/>
      <c r="FW176" s="0"/>
      <c r="FX176" s="0"/>
      <c r="FY176" s="0"/>
      <c r="FZ176" s="0"/>
      <c r="GA176" s="0"/>
      <c r="GB176" s="0"/>
      <c r="GC176" s="0"/>
      <c r="GD176" s="0"/>
      <c r="GE176" s="0"/>
      <c r="GF176" s="0"/>
      <c r="GG176" s="0"/>
      <c r="GH176" s="0"/>
      <c r="GI176" s="0"/>
      <c r="GJ176" s="0"/>
      <c r="GK176" s="0"/>
      <c r="GL176" s="0"/>
      <c r="GM176" s="0"/>
      <c r="GN176" s="0"/>
      <c r="GO176" s="0"/>
      <c r="GP176" s="0"/>
      <c r="GQ176" s="0"/>
      <c r="GR176" s="0"/>
      <c r="GS176" s="0"/>
      <c r="GT176" s="0"/>
      <c r="GU176" s="0"/>
      <c r="GV176" s="0"/>
      <c r="GW176" s="0"/>
      <c r="GX176" s="0"/>
      <c r="GY176" s="0"/>
      <c r="GZ176" s="0"/>
      <c r="HA176" s="0"/>
      <c r="HB176" s="0"/>
      <c r="HC176" s="0"/>
      <c r="HD176" s="0"/>
      <c r="HE176" s="0"/>
      <c r="HF176" s="0"/>
      <c r="HG176" s="0"/>
      <c r="HH176" s="0"/>
      <c r="HI176" s="0"/>
      <c r="HJ176" s="0"/>
      <c r="HK176" s="0"/>
      <c r="HL176" s="0"/>
      <c r="HM176" s="0"/>
      <c r="HN176" s="0"/>
      <c r="HO176" s="0"/>
      <c r="HP176" s="0"/>
      <c r="HQ176" s="0"/>
      <c r="HR176" s="0"/>
      <c r="HS176" s="0"/>
      <c r="HT176" s="0"/>
      <c r="HU176" s="0"/>
      <c r="HV176" s="0"/>
      <c r="HW176" s="0"/>
      <c r="HX176" s="0"/>
      <c r="HY176" s="0"/>
      <c r="HZ176" s="0"/>
      <c r="IA176" s="0"/>
      <c r="IB176" s="0"/>
      <c r="IC176" s="0"/>
      <c r="ID176" s="0"/>
      <c r="IE176" s="0"/>
      <c r="IF176" s="0"/>
      <c r="IG176" s="0"/>
      <c r="IH176" s="0"/>
      <c r="II176" s="0"/>
      <c r="IJ176" s="0"/>
      <c r="IK176" s="0"/>
      <c r="IL176" s="0"/>
      <c r="IM176" s="0"/>
      <c r="IN176" s="0"/>
      <c r="IO176" s="0"/>
      <c r="IP176" s="0"/>
      <c r="IQ176" s="0"/>
      <c r="IR176" s="0"/>
      <c r="IS176" s="0"/>
      <c r="IT176" s="0"/>
      <c r="IU176" s="0"/>
      <c r="IV176" s="0"/>
      <c r="IW176" s="0"/>
    </row>
    <row r="177" s="17" customFormat="true" ht="14.9" hidden="false" customHeight="false" outlineLevel="0" collapsed="false">
      <c r="A177" s="15" t="s">
        <v>318</v>
      </c>
      <c r="B177" s="16" t="n">
        <v>120</v>
      </c>
      <c r="C177" s="17" t="s">
        <v>5</v>
      </c>
      <c r="E177" s="17" t="s">
        <v>319</v>
      </c>
      <c r="G177" s="18" t="s">
        <v>58</v>
      </c>
      <c r="H177" s="17" t="n">
        <v>1</v>
      </c>
      <c r="R177" s="19"/>
      <c r="S177" s="20"/>
    </row>
    <row r="178" customFormat="false" ht="14.65" hidden="false" customHeight="false" outlineLevel="0" collapsed="false">
      <c r="A178" s="0"/>
      <c r="B178" s="0"/>
      <c r="C178" s="0"/>
      <c r="D178" s="0"/>
      <c r="E178" s="0"/>
      <c r="F178" s="0"/>
      <c r="G178" s="0"/>
      <c r="H178" s="0"/>
      <c r="I178" s="0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  <c r="BW178" s="0"/>
      <c r="BX178" s="0"/>
      <c r="BY178" s="0"/>
      <c r="BZ178" s="0"/>
      <c r="CA178" s="0"/>
      <c r="CB178" s="0"/>
      <c r="CC178" s="0"/>
      <c r="CD178" s="0"/>
      <c r="CE178" s="0"/>
      <c r="CF178" s="0"/>
      <c r="CG178" s="0"/>
      <c r="CH178" s="0"/>
      <c r="CI178" s="0"/>
      <c r="CJ178" s="0"/>
      <c r="CK178" s="0"/>
      <c r="CL178" s="0"/>
      <c r="CM178" s="0"/>
      <c r="CN178" s="0"/>
      <c r="CO178" s="0"/>
      <c r="CP178" s="0"/>
      <c r="CQ178" s="0"/>
      <c r="CR178" s="0"/>
      <c r="CS178" s="0"/>
      <c r="CT178" s="0"/>
      <c r="CU178" s="0"/>
      <c r="CV178" s="0"/>
      <c r="CW178" s="0"/>
      <c r="CX178" s="0"/>
      <c r="CY178" s="0"/>
      <c r="CZ178" s="0"/>
      <c r="DA178" s="0"/>
      <c r="DB178" s="0"/>
      <c r="DC178" s="0"/>
      <c r="DD178" s="0"/>
      <c r="DE178" s="0"/>
      <c r="DF178" s="0"/>
      <c r="DG178" s="0"/>
      <c r="DH178" s="0"/>
      <c r="DI178" s="0"/>
      <c r="DJ178" s="0"/>
      <c r="DK178" s="0"/>
      <c r="DL178" s="0"/>
      <c r="DM178" s="0"/>
      <c r="DN178" s="0"/>
      <c r="DO178" s="0"/>
      <c r="DP178" s="0"/>
      <c r="DQ178" s="0"/>
      <c r="DR178" s="0"/>
      <c r="DS178" s="0"/>
      <c r="DT178" s="0"/>
      <c r="DU178" s="0"/>
      <c r="DV178" s="0"/>
      <c r="DW178" s="0"/>
      <c r="DX178" s="0"/>
      <c r="DY178" s="0"/>
      <c r="DZ178" s="0"/>
      <c r="EA178" s="0"/>
      <c r="EB178" s="0"/>
      <c r="EC178" s="0"/>
      <c r="ED178" s="0"/>
      <c r="EE178" s="0"/>
      <c r="EF178" s="0"/>
      <c r="EG178" s="0"/>
      <c r="EH178" s="0"/>
      <c r="EI178" s="0"/>
      <c r="EJ178" s="0"/>
      <c r="EK178" s="0"/>
      <c r="EL178" s="0"/>
      <c r="EM178" s="0"/>
      <c r="EN178" s="0"/>
      <c r="EO178" s="0"/>
      <c r="EP178" s="0"/>
      <c r="EQ178" s="0"/>
      <c r="ER178" s="0"/>
      <c r="ES178" s="0"/>
      <c r="ET178" s="0"/>
      <c r="EU178" s="0"/>
      <c r="EV178" s="0"/>
      <c r="EW178" s="0"/>
      <c r="EX178" s="0"/>
      <c r="EY178" s="0"/>
      <c r="EZ178" s="0"/>
      <c r="FA178" s="0"/>
      <c r="FB178" s="0"/>
      <c r="FC178" s="0"/>
      <c r="FD178" s="0"/>
      <c r="FE178" s="0"/>
      <c r="FF178" s="0"/>
      <c r="FG178" s="0"/>
      <c r="FH178" s="0"/>
      <c r="FI178" s="0"/>
      <c r="FJ178" s="0"/>
      <c r="FK178" s="0"/>
      <c r="FL178" s="0"/>
      <c r="FM178" s="0"/>
      <c r="FN178" s="0"/>
      <c r="FO178" s="0"/>
      <c r="FP178" s="0"/>
      <c r="FQ178" s="0"/>
      <c r="FR178" s="0"/>
      <c r="FS178" s="0"/>
      <c r="FT178" s="0"/>
      <c r="FU178" s="0"/>
      <c r="FV178" s="0"/>
      <c r="FW178" s="0"/>
      <c r="FX178" s="0"/>
      <c r="FY178" s="0"/>
      <c r="FZ178" s="0"/>
      <c r="GA178" s="0"/>
      <c r="GB178" s="0"/>
      <c r="GC178" s="0"/>
      <c r="GD178" s="0"/>
      <c r="GE178" s="0"/>
      <c r="GF178" s="0"/>
      <c r="GG178" s="0"/>
      <c r="GH178" s="0"/>
      <c r="GI178" s="0"/>
      <c r="GJ178" s="0"/>
      <c r="GK178" s="0"/>
      <c r="GL178" s="0"/>
      <c r="GM178" s="0"/>
      <c r="GN178" s="0"/>
      <c r="GO178" s="0"/>
      <c r="GP178" s="0"/>
      <c r="GQ178" s="0"/>
      <c r="GR178" s="0"/>
      <c r="GS178" s="0"/>
      <c r="GT178" s="0"/>
      <c r="GU178" s="0"/>
      <c r="GV178" s="0"/>
      <c r="GW178" s="0"/>
      <c r="GX178" s="0"/>
      <c r="GY178" s="0"/>
      <c r="GZ178" s="0"/>
      <c r="HA178" s="0"/>
      <c r="HB178" s="0"/>
      <c r="HC178" s="0"/>
      <c r="HD178" s="0"/>
      <c r="HE178" s="0"/>
      <c r="HF178" s="0"/>
      <c r="HG178" s="0"/>
      <c r="HH178" s="0"/>
      <c r="HI178" s="0"/>
      <c r="HJ178" s="0"/>
      <c r="HK178" s="0"/>
      <c r="HL178" s="0"/>
      <c r="HM178" s="0"/>
      <c r="HN178" s="0"/>
      <c r="HO178" s="0"/>
      <c r="HP178" s="0"/>
      <c r="HQ178" s="0"/>
      <c r="HR178" s="0"/>
      <c r="HS178" s="0"/>
      <c r="HT178" s="0"/>
      <c r="HU178" s="0"/>
      <c r="HV178" s="0"/>
      <c r="HW178" s="0"/>
      <c r="HX178" s="0"/>
      <c r="HY178" s="0"/>
      <c r="HZ178" s="0"/>
      <c r="IA178" s="0"/>
      <c r="IB178" s="0"/>
      <c r="IC178" s="0"/>
      <c r="ID178" s="0"/>
      <c r="IE178" s="0"/>
      <c r="IF178" s="0"/>
      <c r="IG178" s="0"/>
      <c r="IH178" s="0"/>
      <c r="II178" s="0"/>
      <c r="IJ178" s="0"/>
      <c r="IK178" s="0"/>
      <c r="IL178" s="0"/>
      <c r="IM178" s="0"/>
      <c r="IN178" s="0"/>
      <c r="IO178" s="0"/>
      <c r="IP178" s="0"/>
      <c r="IQ178" s="0"/>
      <c r="IR178" s="0"/>
      <c r="IS178" s="0"/>
      <c r="IT178" s="0"/>
      <c r="IU178" s="0"/>
      <c r="IV178" s="0"/>
      <c r="IW178" s="0"/>
    </row>
    <row r="179" s="9" customFormat="true" ht="14.9" hidden="false" customHeight="false" outlineLevel="0" collapsed="false">
      <c r="A179" s="7" t="s">
        <v>320</v>
      </c>
      <c r="B179" s="8" t="n">
        <v>250</v>
      </c>
      <c r="C179" s="9" t="s">
        <v>5</v>
      </c>
      <c r="E179" s="9" t="s">
        <v>321</v>
      </c>
      <c r="G179" s="10" t="s">
        <v>322</v>
      </c>
      <c r="H179" s="9" t="n">
        <f aca="false">ROUNDUP(R179*$S$1,0)</f>
        <v>11</v>
      </c>
      <c r="I179" s="11"/>
      <c r="R179" s="12" t="n">
        <f aca="false">SUM(S179:W179)</f>
        <v>9.9</v>
      </c>
      <c r="S179" s="12" t="n">
        <v>4.4</v>
      </c>
      <c r="T179" s="9" t="n">
        <v>2.5</v>
      </c>
      <c r="U179" s="9" t="n">
        <v>3</v>
      </c>
    </row>
    <row r="180" s="17" customFormat="true" ht="14.9" hidden="false" customHeight="false" outlineLevel="0" collapsed="false">
      <c r="A180" s="15" t="s">
        <v>323</v>
      </c>
      <c r="B180" s="16"/>
      <c r="C180" s="17" t="s">
        <v>321</v>
      </c>
      <c r="E180" s="17" t="s">
        <v>324</v>
      </c>
      <c r="G180" s="18" t="s">
        <v>325</v>
      </c>
      <c r="H180" s="17" t="n">
        <v>1</v>
      </c>
      <c r="R180" s="19"/>
      <c r="S180" s="20"/>
    </row>
    <row r="181" s="17" customFormat="true" ht="14.9" hidden="false" customHeight="false" outlineLevel="0" collapsed="false">
      <c r="A181" s="15" t="s">
        <v>326</v>
      </c>
      <c r="B181" s="16"/>
      <c r="C181" s="17" t="s">
        <v>321</v>
      </c>
      <c r="E181" s="17" t="s">
        <v>327</v>
      </c>
      <c r="G181" s="18" t="s">
        <v>325</v>
      </c>
      <c r="H181" s="17" t="n">
        <v>1</v>
      </c>
      <c r="R181" s="19"/>
      <c r="S181" s="20"/>
    </row>
    <row r="182" s="17" customFormat="true" ht="14.9" hidden="false" customHeight="false" outlineLevel="0" collapsed="false">
      <c r="A182" s="15" t="s">
        <v>328</v>
      </c>
      <c r="B182" s="16"/>
      <c r="C182" s="17" t="s">
        <v>321</v>
      </c>
      <c r="E182" s="17" t="s">
        <v>329</v>
      </c>
      <c r="G182" s="18" t="s">
        <v>325</v>
      </c>
      <c r="H182" s="17" t="n">
        <v>1</v>
      </c>
      <c r="R182" s="19"/>
      <c r="S182" s="20"/>
    </row>
    <row r="183" s="17" customFormat="true" ht="14.9" hidden="false" customHeight="false" outlineLevel="0" collapsed="false">
      <c r="A183" s="15" t="s">
        <v>330</v>
      </c>
      <c r="B183" s="16"/>
      <c r="C183" s="17" t="s">
        <v>321</v>
      </c>
      <c r="E183" s="17" t="s">
        <v>331</v>
      </c>
      <c r="G183" s="18" t="s">
        <v>325</v>
      </c>
      <c r="H183" s="17" t="n">
        <v>3</v>
      </c>
      <c r="R183" s="19"/>
      <c r="S183" s="20"/>
    </row>
    <row r="184" s="9" customFormat="true" ht="12.95" hidden="false" customHeight="false" outlineLevel="0" collapsed="false">
      <c r="A184" s="7" t="s">
        <v>332</v>
      </c>
      <c r="B184" s="8"/>
      <c r="C184" s="9" t="s">
        <v>321</v>
      </c>
      <c r="E184" s="9" t="s">
        <v>333</v>
      </c>
      <c r="G184" s="10" t="s">
        <v>325</v>
      </c>
      <c r="H184" s="9" t="n">
        <v>5</v>
      </c>
      <c r="I184" s="11"/>
      <c r="R184" s="12"/>
      <c r="S184" s="12"/>
    </row>
    <row r="185" customFormat="false" ht="12.95" hidden="false" customHeight="false" outlineLevel="0" collapsed="false">
      <c r="A185" s="15" t="s">
        <v>334</v>
      </c>
      <c r="B185" s="16"/>
      <c r="C185" s="17" t="s">
        <v>321</v>
      </c>
      <c r="D185" s="17"/>
      <c r="E185" s="17" t="s">
        <v>335</v>
      </c>
      <c r="F185" s="17"/>
      <c r="G185" s="18" t="s">
        <v>325</v>
      </c>
      <c r="H185" s="17" t="n">
        <f aca="false">ROUNDUP(R185*$S$1,0)</f>
        <v>5</v>
      </c>
      <c r="I185" s="17"/>
      <c r="J185" s="17"/>
      <c r="K185" s="17"/>
      <c r="L185" s="17"/>
      <c r="M185" s="17"/>
      <c r="N185" s="17"/>
      <c r="O185" s="17"/>
      <c r="P185" s="17"/>
      <c r="Q185" s="17"/>
      <c r="R185" s="19" t="n">
        <f aca="false">SUM(S185:W185)</f>
        <v>4.5</v>
      </c>
      <c r="S185" s="20" t="n">
        <v>3</v>
      </c>
      <c r="T185" s="17" t="n">
        <v>1.5</v>
      </c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  <c r="AJ185" s="0"/>
      <c r="AK185" s="0"/>
      <c r="AL185" s="0"/>
      <c r="AM185" s="0"/>
      <c r="AN185" s="0"/>
      <c r="AO185" s="0"/>
      <c r="AP185" s="0"/>
      <c r="AQ185" s="0"/>
      <c r="AR185" s="0"/>
      <c r="AS185" s="0"/>
      <c r="AT185" s="0"/>
      <c r="AU185" s="0"/>
      <c r="AV185" s="0"/>
      <c r="AW185" s="0"/>
      <c r="AX185" s="0"/>
      <c r="AY185" s="0"/>
      <c r="AZ185" s="0"/>
      <c r="BA185" s="0"/>
      <c r="BB185" s="0"/>
      <c r="BC185" s="0"/>
      <c r="BD185" s="0"/>
      <c r="BE185" s="0"/>
      <c r="BF185" s="0"/>
      <c r="BG185" s="0"/>
      <c r="BH185" s="0"/>
      <c r="BI185" s="0"/>
      <c r="BJ185" s="0"/>
      <c r="BK185" s="0"/>
      <c r="BL185" s="0"/>
      <c r="BM185" s="0"/>
      <c r="BN185" s="0"/>
      <c r="BO185" s="0"/>
      <c r="BP185" s="0"/>
      <c r="BQ185" s="0"/>
      <c r="BR185" s="0"/>
      <c r="BS185" s="0"/>
      <c r="BT185" s="0"/>
      <c r="BU185" s="0"/>
      <c r="BV185" s="0"/>
      <c r="BW185" s="0"/>
      <c r="BX185" s="0"/>
      <c r="BY185" s="0"/>
      <c r="BZ185" s="0"/>
      <c r="CA185" s="0"/>
      <c r="CB185" s="0"/>
      <c r="CC185" s="0"/>
      <c r="CD185" s="0"/>
      <c r="CE185" s="0"/>
      <c r="CF185" s="0"/>
      <c r="CG185" s="0"/>
      <c r="CH185" s="0"/>
      <c r="CI185" s="0"/>
      <c r="CJ185" s="0"/>
      <c r="CK185" s="0"/>
      <c r="CL185" s="0"/>
      <c r="CM185" s="0"/>
      <c r="CN185" s="0"/>
      <c r="CO185" s="0"/>
      <c r="CP185" s="0"/>
      <c r="CQ185" s="0"/>
      <c r="CR185" s="0"/>
      <c r="CS185" s="0"/>
      <c r="CT185" s="0"/>
      <c r="CU185" s="0"/>
      <c r="CV185" s="0"/>
      <c r="CW185" s="0"/>
      <c r="CX185" s="0"/>
      <c r="CY185" s="0"/>
      <c r="CZ185" s="0"/>
      <c r="DA185" s="0"/>
      <c r="DB185" s="0"/>
      <c r="DC185" s="0"/>
      <c r="DD185" s="0"/>
      <c r="DE185" s="0"/>
      <c r="DF185" s="0"/>
      <c r="DG185" s="0"/>
      <c r="DH185" s="0"/>
      <c r="DI185" s="0"/>
      <c r="DJ185" s="0"/>
      <c r="DK185" s="0"/>
      <c r="DL185" s="0"/>
      <c r="DM185" s="0"/>
      <c r="DN185" s="0"/>
      <c r="DO185" s="0"/>
      <c r="DP185" s="0"/>
      <c r="DQ185" s="0"/>
      <c r="DR185" s="0"/>
      <c r="DS185" s="0"/>
      <c r="DT185" s="0"/>
      <c r="DU185" s="0"/>
      <c r="DV185" s="0"/>
      <c r="DW185" s="0"/>
      <c r="DX185" s="0"/>
      <c r="DY185" s="0"/>
      <c r="DZ185" s="0"/>
      <c r="EA185" s="0"/>
      <c r="EB185" s="0"/>
      <c r="EC185" s="0"/>
      <c r="ED185" s="0"/>
      <c r="EE185" s="0"/>
      <c r="EF185" s="0"/>
      <c r="EG185" s="0"/>
      <c r="EH185" s="0"/>
      <c r="EI185" s="0"/>
      <c r="EJ185" s="0"/>
      <c r="EK185" s="0"/>
      <c r="EL185" s="0"/>
      <c r="EM185" s="0"/>
      <c r="EN185" s="0"/>
      <c r="EO185" s="0"/>
      <c r="EP185" s="0"/>
      <c r="EQ185" s="0"/>
      <c r="ER185" s="0"/>
      <c r="ES185" s="0"/>
      <c r="ET185" s="0"/>
      <c r="EU185" s="0"/>
      <c r="EV185" s="0"/>
      <c r="EW185" s="0"/>
      <c r="EX185" s="0"/>
      <c r="EY185" s="0"/>
      <c r="EZ185" s="0"/>
      <c r="FA185" s="0"/>
      <c r="FB185" s="0"/>
      <c r="FC185" s="0"/>
      <c r="FD185" s="0"/>
      <c r="FE185" s="0"/>
      <c r="FF185" s="0"/>
      <c r="FG185" s="0"/>
      <c r="FH185" s="0"/>
      <c r="FI185" s="0"/>
      <c r="FJ185" s="0"/>
      <c r="FK185" s="0"/>
      <c r="FL185" s="0"/>
      <c r="FM185" s="0"/>
      <c r="FN185" s="0"/>
      <c r="FO185" s="0"/>
      <c r="FP185" s="0"/>
      <c r="FQ185" s="0"/>
      <c r="FR185" s="0"/>
      <c r="FS185" s="0"/>
      <c r="FT185" s="0"/>
      <c r="FU185" s="0"/>
      <c r="FV185" s="0"/>
      <c r="FW185" s="0"/>
      <c r="FX185" s="0"/>
      <c r="FY185" s="0"/>
      <c r="FZ185" s="0"/>
      <c r="GA185" s="0"/>
      <c r="GB185" s="0"/>
      <c r="GC185" s="0"/>
      <c r="GD185" s="0"/>
      <c r="GE185" s="0"/>
      <c r="GF185" s="0"/>
      <c r="GG185" s="0"/>
      <c r="GH185" s="0"/>
      <c r="GI185" s="0"/>
      <c r="GJ185" s="0"/>
      <c r="GK185" s="0"/>
      <c r="GL185" s="0"/>
      <c r="GM185" s="0"/>
      <c r="GN185" s="0"/>
      <c r="GO185" s="0"/>
      <c r="GP185" s="0"/>
      <c r="GQ185" s="0"/>
      <c r="GR185" s="0"/>
      <c r="GS185" s="0"/>
      <c r="GT185" s="0"/>
      <c r="GU185" s="0"/>
      <c r="GV185" s="0"/>
      <c r="GW185" s="0"/>
      <c r="GX185" s="0"/>
      <c r="GY185" s="0"/>
      <c r="GZ185" s="0"/>
      <c r="HA185" s="0"/>
      <c r="HB185" s="0"/>
      <c r="HC185" s="0"/>
      <c r="HD185" s="0"/>
      <c r="HE185" s="0"/>
      <c r="HF185" s="0"/>
      <c r="HG185" s="0"/>
      <c r="HH185" s="0"/>
      <c r="HI185" s="0"/>
      <c r="HJ185" s="0"/>
      <c r="HK185" s="0"/>
      <c r="HL185" s="0"/>
      <c r="HM185" s="0"/>
      <c r="HN185" s="0"/>
      <c r="HO185" s="0"/>
      <c r="HP185" s="0"/>
      <c r="HQ185" s="0"/>
      <c r="HR185" s="0"/>
      <c r="HS185" s="0"/>
      <c r="HT185" s="0"/>
      <c r="HU185" s="0"/>
      <c r="HV185" s="0"/>
      <c r="HW185" s="0"/>
      <c r="HX185" s="0"/>
      <c r="HY185" s="0"/>
      <c r="HZ185" s="0"/>
      <c r="IA185" s="0"/>
      <c r="IB185" s="0"/>
      <c r="IC185" s="0"/>
      <c r="ID185" s="0"/>
      <c r="IE185" s="0"/>
      <c r="IF185" s="0"/>
      <c r="IG185" s="0"/>
      <c r="IH185" s="0"/>
      <c r="II185" s="0"/>
      <c r="IJ185" s="0"/>
      <c r="IK185" s="0"/>
      <c r="IL185" s="0"/>
      <c r="IM185" s="0"/>
      <c r="IN185" s="0"/>
      <c r="IO185" s="0"/>
      <c r="IP185" s="0"/>
      <c r="IQ185" s="0"/>
      <c r="IR185" s="0"/>
      <c r="IS185" s="0"/>
      <c r="IT185" s="0"/>
      <c r="IU185" s="0"/>
      <c r="IV185" s="0"/>
      <c r="IW185" s="0"/>
    </row>
    <row r="186" customFormat="false" ht="14.65" hidden="false" customHeight="false" outlineLevel="0" collapsed="false">
      <c r="A186" s="0"/>
      <c r="B186" s="0"/>
      <c r="C186" s="0"/>
      <c r="D186" s="0"/>
      <c r="E186" s="0"/>
      <c r="F186" s="0"/>
      <c r="G186" s="0"/>
      <c r="H186" s="0"/>
      <c r="I186" s="0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  <c r="AJ186" s="0"/>
      <c r="AK186" s="0"/>
      <c r="AL186" s="0"/>
      <c r="AM186" s="0"/>
      <c r="AN186" s="0"/>
      <c r="AO186" s="0"/>
      <c r="AP186" s="0"/>
      <c r="AQ186" s="0"/>
      <c r="AR186" s="0"/>
      <c r="AS186" s="0"/>
      <c r="AT186" s="0"/>
      <c r="AU186" s="0"/>
      <c r="AV186" s="0"/>
      <c r="AW186" s="0"/>
      <c r="AX186" s="0"/>
      <c r="AY186" s="0"/>
      <c r="AZ186" s="0"/>
      <c r="BA186" s="0"/>
      <c r="BB186" s="0"/>
      <c r="BC186" s="0"/>
      <c r="BD186" s="0"/>
      <c r="BE186" s="0"/>
      <c r="BF186" s="0"/>
      <c r="BG186" s="0"/>
      <c r="BH186" s="0"/>
      <c r="BI186" s="0"/>
      <c r="BJ186" s="0"/>
      <c r="BK186" s="0"/>
      <c r="BL186" s="0"/>
      <c r="BM186" s="0"/>
      <c r="BN186" s="0"/>
      <c r="BO186" s="0"/>
      <c r="BP186" s="0"/>
      <c r="BQ186" s="0"/>
      <c r="BR186" s="0"/>
      <c r="BS186" s="0"/>
      <c r="BT186" s="0"/>
      <c r="BU186" s="0"/>
      <c r="BV186" s="0"/>
      <c r="BW186" s="0"/>
      <c r="BX186" s="0"/>
      <c r="BY186" s="0"/>
      <c r="BZ186" s="0"/>
      <c r="CA186" s="0"/>
      <c r="CB186" s="0"/>
      <c r="CC186" s="0"/>
      <c r="CD186" s="0"/>
      <c r="CE186" s="0"/>
      <c r="CF186" s="0"/>
      <c r="CG186" s="0"/>
      <c r="CH186" s="0"/>
      <c r="CI186" s="0"/>
      <c r="CJ186" s="0"/>
      <c r="CK186" s="0"/>
      <c r="CL186" s="0"/>
      <c r="CM186" s="0"/>
      <c r="CN186" s="0"/>
      <c r="CO186" s="0"/>
      <c r="CP186" s="0"/>
      <c r="CQ186" s="0"/>
      <c r="CR186" s="0"/>
      <c r="CS186" s="0"/>
      <c r="CT186" s="0"/>
      <c r="CU186" s="0"/>
      <c r="CV186" s="0"/>
      <c r="CW186" s="0"/>
      <c r="CX186" s="0"/>
      <c r="CY186" s="0"/>
      <c r="CZ186" s="0"/>
      <c r="DA186" s="0"/>
      <c r="DB186" s="0"/>
      <c r="DC186" s="0"/>
      <c r="DD186" s="0"/>
      <c r="DE186" s="0"/>
      <c r="DF186" s="0"/>
      <c r="DG186" s="0"/>
      <c r="DH186" s="0"/>
      <c r="DI186" s="0"/>
      <c r="DJ186" s="0"/>
      <c r="DK186" s="0"/>
      <c r="DL186" s="0"/>
      <c r="DM186" s="0"/>
      <c r="DN186" s="0"/>
      <c r="DO186" s="0"/>
      <c r="DP186" s="0"/>
      <c r="DQ186" s="0"/>
      <c r="DR186" s="0"/>
      <c r="DS186" s="0"/>
      <c r="DT186" s="0"/>
      <c r="DU186" s="0"/>
      <c r="DV186" s="0"/>
      <c r="DW186" s="0"/>
      <c r="DX186" s="0"/>
      <c r="DY186" s="0"/>
      <c r="DZ186" s="0"/>
      <c r="EA186" s="0"/>
      <c r="EB186" s="0"/>
      <c r="EC186" s="0"/>
      <c r="ED186" s="0"/>
      <c r="EE186" s="0"/>
      <c r="EF186" s="0"/>
      <c r="EG186" s="0"/>
      <c r="EH186" s="0"/>
      <c r="EI186" s="0"/>
      <c r="EJ186" s="0"/>
      <c r="EK186" s="0"/>
      <c r="EL186" s="0"/>
      <c r="EM186" s="0"/>
      <c r="EN186" s="0"/>
      <c r="EO186" s="0"/>
      <c r="EP186" s="0"/>
      <c r="EQ186" s="0"/>
      <c r="ER186" s="0"/>
      <c r="ES186" s="0"/>
      <c r="ET186" s="0"/>
      <c r="EU186" s="0"/>
      <c r="EV186" s="0"/>
      <c r="EW186" s="0"/>
      <c r="EX186" s="0"/>
      <c r="EY186" s="0"/>
      <c r="EZ186" s="0"/>
      <c r="FA186" s="0"/>
      <c r="FB186" s="0"/>
      <c r="FC186" s="0"/>
      <c r="FD186" s="0"/>
      <c r="FE186" s="0"/>
      <c r="FF186" s="0"/>
      <c r="FG186" s="0"/>
      <c r="FH186" s="0"/>
      <c r="FI186" s="0"/>
      <c r="FJ186" s="0"/>
      <c r="FK186" s="0"/>
      <c r="FL186" s="0"/>
      <c r="FM186" s="0"/>
      <c r="FN186" s="0"/>
      <c r="FO186" s="0"/>
      <c r="FP186" s="0"/>
      <c r="FQ186" s="0"/>
      <c r="FR186" s="0"/>
      <c r="FS186" s="0"/>
      <c r="FT186" s="0"/>
      <c r="FU186" s="0"/>
      <c r="FV186" s="0"/>
      <c r="FW186" s="0"/>
      <c r="FX186" s="0"/>
      <c r="FY186" s="0"/>
      <c r="FZ186" s="0"/>
      <c r="GA186" s="0"/>
      <c r="GB186" s="0"/>
      <c r="GC186" s="0"/>
      <c r="GD186" s="0"/>
      <c r="GE186" s="0"/>
      <c r="GF186" s="0"/>
      <c r="GG186" s="0"/>
      <c r="GH186" s="0"/>
      <c r="GI186" s="0"/>
      <c r="GJ186" s="0"/>
      <c r="GK186" s="0"/>
      <c r="GL186" s="0"/>
      <c r="GM186" s="0"/>
      <c r="GN186" s="0"/>
      <c r="GO186" s="0"/>
      <c r="GP186" s="0"/>
      <c r="GQ186" s="0"/>
      <c r="GR186" s="0"/>
      <c r="GS186" s="0"/>
      <c r="GT186" s="0"/>
      <c r="GU186" s="0"/>
      <c r="GV186" s="0"/>
      <c r="GW186" s="0"/>
      <c r="GX186" s="0"/>
      <c r="GY186" s="0"/>
      <c r="GZ186" s="0"/>
      <c r="HA186" s="0"/>
      <c r="HB186" s="0"/>
      <c r="HC186" s="0"/>
      <c r="HD186" s="0"/>
      <c r="HE186" s="0"/>
      <c r="HF186" s="0"/>
      <c r="HG186" s="0"/>
      <c r="HH186" s="0"/>
      <c r="HI186" s="0"/>
      <c r="HJ186" s="0"/>
      <c r="HK186" s="0"/>
      <c r="HL186" s="0"/>
      <c r="HM186" s="0"/>
      <c r="HN186" s="0"/>
      <c r="HO186" s="0"/>
      <c r="HP186" s="0"/>
      <c r="HQ186" s="0"/>
      <c r="HR186" s="0"/>
      <c r="HS186" s="0"/>
      <c r="HT186" s="0"/>
      <c r="HU186" s="0"/>
      <c r="HV186" s="0"/>
      <c r="HW186" s="0"/>
      <c r="HX186" s="0"/>
      <c r="HY186" s="0"/>
      <c r="HZ186" s="0"/>
      <c r="IA186" s="0"/>
      <c r="IB186" s="0"/>
      <c r="IC186" s="0"/>
      <c r="ID186" s="0"/>
      <c r="IE186" s="0"/>
      <c r="IF186" s="0"/>
      <c r="IG186" s="0"/>
      <c r="IH186" s="0"/>
      <c r="II186" s="0"/>
      <c r="IJ186" s="0"/>
      <c r="IK186" s="0"/>
      <c r="IL186" s="0"/>
      <c r="IM186" s="0"/>
      <c r="IN186" s="0"/>
      <c r="IO186" s="0"/>
      <c r="IP186" s="0"/>
      <c r="IQ186" s="0"/>
      <c r="IR186" s="0"/>
      <c r="IS186" s="0"/>
      <c r="IT186" s="0"/>
      <c r="IU186" s="0"/>
      <c r="IV186" s="0"/>
      <c r="IW186" s="0"/>
    </row>
    <row r="187" s="9" customFormat="true" ht="14.9" hidden="false" customHeight="false" outlineLevel="0" collapsed="false">
      <c r="A187" s="7" t="s">
        <v>336</v>
      </c>
      <c r="B187" s="8" t="n">
        <v>250</v>
      </c>
      <c r="C187" s="9" t="s">
        <v>5</v>
      </c>
      <c r="E187" s="9" t="s">
        <v>337</v>
      </c>
      <c r="G187" s="10" t="s">
        <v>325</v>
      </c>
      <c r="H187" s="9" t="n">
        <f aca="false">ROUNDUP(R187*$S$1,0)</f>
        <v>10</v>
      </c>
      <c r="I187" s="11"/>
      <c r="R187" s="12" t="n">
        <f aca="false">SUM(S187:W187)</f>
        <v>8.3</v>
      </c>
      <c r="S187" s="12" t="n">
        <v>5.8</v>
      </c>
      <c r="T187" s="9" t="n">
        <v>2.5</v>
      </c>
    </row>
    <row r="188" s="9" customFormat="true" ht="14.9" hidden="false" customHeight="false" outlineLevel="0" collapsed="false">
      <c r="A188" s="7" t="s">
        <v>338</v>
      </c>
      <c r="B188" s="8" t="n">
        <v>250</v>
      </c>
      <c r="C188" s="9" t="s">
        <v>5</v>
      </c>
      <c r="E188" s="9" t="s">
        <v>337</v>
      </c>
      <c r="G188" s="10" t="s">
        <v>325</v>
      </c>
      <c r="H188" s="9" t="n">
        <f aca="false">ROUNDUP(R188*$S$1,0)</f>
        <v>7</v>
      </c>
      <c r="I188" s="11"/>
      <c r="R188" s="12" t="n">
        <f aca="false">SUM(S188:W188)</f>
        <v>5.5</v>
      </c>
      <c r="S188" s="12" t="n">
        <v>3</v>
      </c>
      <c r="T188" s="9" t="n">
        <v>2.5</v>
      </c>
    </row>
    <row r="189" s="9" customFormat="true" ht="14.9" hidden="false" customHeight="false" outlineLevel="0" collapsed="false">
      <c r="A189" s="7" t="s">
        <v>339</v>
      </c>
      <c r="B189" s="8" t="n">
        <v>250</v>
      </c>
      <c r="C189" s="9" t="s">
        <v>5</v>
      </c>
      <c r="E189" s="9" t="s">
        <v>340</v>
      </c>
      <c r="G189" s="10" t="s">
        <v>325</v>
      </c>
      <c r="H189" s="9" t="n">
        <f aca="false">ROUNDUP(R189*$S$1,0)</f>
        <v>12</v>
      </c>
      <c r="I189" s="11"/>
      <c r="R189" s="12" t="n">
        <f aca="false">SUM(S189:W189)</f>
        <v>10.2</v>
      </c>
      <c r="S189" s="12" t="n">
        <v>7.7</v>
      </c>
      <c r="T189" s="9" t="n">
        <v>2.5</v>
      </c>
    </row>
    <row r="190" customFormat="false" ht="14.9" hidden="false" customHeight="false" outlineLevel="0" collapsed="false">
      <c r="A190" s="7" t="s">
        <v>341</v>
      </c>
      <c r="B190" s="8"/>
      <c r="C190" s="9" t="s">
        <v>337</v>
      </c>
      <c r="D190" s="9"/>
      <c r="E190" s="9" t="s">
        <v>337</v>
      </c>
      <c r="F190" s="9"/>
      <c r="G190" s="10" t="s">
        <v>325</v>
      </c>
      <c r="H190" s="9" t="n">
        <f aca="false">ROUNDUP(R190*$S$1,0)</f>
        <v>3</v>
      </c>
      <c r="I190" s="11"/>
      <c r="J190" s="9"/>
      <c r="K190" s="9"/>
      <c r="L190" s="9"/>
      <c r="M190" s="9"/>
      <c r="N190" s="9"/>
      <c r="O190" s="9"/>
      <c r="P190" s="9"/>
      <c r="Q190" s="9"/>
      <c r="R190" s="12" t="n">
        <f aca="false">SUM(S190:W190)</f>
        <v>2.5</v>
      </c>
      <c r="S190" s="12" t="n">
        <v>2.5</v>
      </c>
    </row>
    <row r="191" customFormat="false" ht="12.95" hidden="false" customHeight="false" outlineLevel="0" collapsed="false">
      <c r="A191" s="7" t="s">
        <v>342</v>
      </c>
      <c r="B191" s="8"/>
      <c r="C191" s="9" t="s">
        <v>340</v>
      </c>
      <c r="E191" s="9" t="s">
        <v>340</v>
      </c>
      <c r="G191" s="10" t="s">
        <v>325</v>
      </c>
      <c r="H191" s="9" t="n">
        <f aca="false">ROUNDUP(R191*$S$1,0)</f>
        <v>9</v>
      </c>
      <c r="I191" s="11"/>
      <c r="R191" s="12" t="n">
        <f aca="false">SUM(S191:W191)</f>
        <v>7.6</v>
      </c>
      <c r="S191" s="12" t="n">
        <v>7.6</v>
      </c>
    </row>
    <row r="192" customFormat="false" ht="12.95" hidden="false" customHeight="false" outlineLevel="0" collapsed="false">
      <c r="A192" s="7" t="s">
        <v>343</v>
      </c>
      <c r="B192" s="8"/>
      <c r="C192" s="9" t="s">
        <v>340</v>
      </c>
      <c r="E192" s="9" t="s">
        <v>344</v>
      </c>
      <c r="G192" s="10" t="s">
        <v>325</v>
      </c>
      <c r="H192" s="9" t="n">
        <f aca="false">ROUNDUP(R192*$S$1,0)</f>
        <v>2</v>
      </c>
      <c r="I192" s="11"/>
      <c r="R192" s="12" t="n">
        <f aca="false">SUM(S192:W192)</f>
        <v>1.1</v>
      </c>
      <c r="S192" s="12" t="n">
        <v>1.1</v>
      </c>
    </row>
    <row r="193" customFormat="false" ht="12.95" hidden="false" customHeight="false" outlineLevel="0" collapsed="false">
      <c r="A193" s="7" t="s">
        <v>345</v>
      </c>
      <c r="B193" s="8"/>
      <c r="C193" s="9" t="s">
        <v>340</v>
      </c>
      <c r="E193" s="9" t="s">
        <v>340</v>
      </c>
      <c r="G193" s="10" t="s">
        <v>325</v>
      </c>
      <c r="H193" s="9" t="n">
        <f aca="false">ROUNDUP(R193*$S$1,0)</f>
        <v>8</v>
      </c>
      <c r="I193" s="11"/>
      <c r="R193" s="12" t="n">
        <f aca="false">SUM(S193:W193)</f>
        <v>6.5</v>
      </c>
      <c r="S193" s="12" t="n">
        <v>6.5</v>
      </c>
    </row>
    <row r="194" customFormat="false" ht="12.95" hidden="false" customHeight="false" outlineLevel="0" collapsed="false">
      <c r="A194" s="7" t="s">
        <v>346</v>
      </c>
      <c r="B194" s="8"/>
      <c r="C194" s="9" t="s">
        <v>340</v>
      </c>
      <c r="E194" s="9" t="s">
        <v>344</v>
      </c>
      <c r="G194" s="10" t="s">
        <v>325</v>
      </c>
      <c r="H194" s="9" t="n">
        <v>3</v>
      </c>
      <c r="I194" s="11"/>
      <c r="R194" s="12"/>
      <c r="S194" s="12"/>
    </row>
    <row r="195" customFormat="false" ht="12.95" hidden="false" customHeight="false" outlineLevel="0" collapsed="false">
      <c r="A195" s="7" t="s">
        <v>347</v>
      </c>
      <c r="B195" s="8"/>
      <c r="C195" s="9" t="s">
        <v>340</v>
      </c>
      <c r="E195" s="9" t="s">
        <v>344</v>
      </c>
      <c r="G195" s="10" t="s">
        <v>325</v>
      </c>
      <c r="H195" s="9" t="n">
        <v>2</v>
      </c>
      <c r="I195" s="11"/>
      <c r="R195" s="12"/>
      <c r="S195" s="12"/>
    </row>
    <row r="196" customFormat="false" ht="12.95" hidden="false" customHeight="false" outlineLevel="0" collapsed="false">
      <c r="A196" s="7" t="s">
        <v>348</v>
      </c>
      <c r="B196" s="8"/>
      <c r="C196" s="9" t="s">
        <v>340</v>
      </c>
      <c r="E196" s="9" t="s">
        <v>344</v>
      </c>
      <c r="G196" s="10" t="s">
        <v>325</v>
      </c>
      <c r="H196" s="9" t="n">
        <v>2</v>
      </c>
      <c r="I196" s="11"/>
      <c r="R196" s="12"/>
      <c r="S196" s="12"/>
    </row>
    <row r="197" customFormat="false" ht="12.95" hidden="false" customHeight="false" outlineLevel="0" collapsed="false">
      <c r="A197" s="7" t="s">
        <v>349</v>
      </c>
      <c r="B197" s="8"/>
      <c r="C197" s="9" t="s">
        <v>340</v>
      </c>
      <c r="E197" s="9" t="s">
        <v>340</v>
      </c>
      <c r="G197" s="10" t="s">
        <v>325</v>
      </c>
      <c r="H197" s="9" t="n">
        <f aca="false">ROUNDUP(R197*$S$1,0)</f>
        <v>4</v>
      </c>
      <c r="I197" s="11"/>
      <c r="R197" s="12" t="n">
        <f aca="false">SUM(S197:W197)</f>
        <v>3.4</v>
      </c>
      <c r="S197" s="12" t="n">
        <v>3.4</v>
      </c>
    </row>
    <row r="198" customFormat="false" ht="12.95" hidden="false" customHeight="false" outlineLevel="0" collapsed="false">
      <c r="A198" s="7" t="s">
        <v>350</v>
      </c>
      <c r="B198" s="8"/>
      <c r="C198" s="9" t="s">
        <v>340</v>
      </c>
      <c r="E198" s="9" t="s">
        <v>344</v>
      </c>
      <c r="G198" s="10" t="s">
        <v>325</v>
      </c>
      <c r="H198" s="9" t="n">
        <f aca="false">ROUNDUP(R198*$S$1,0)</f>
        <v>4</v>
      </c>
      <c r="I198" s="11"/>
      <c r="R198" s="12" t="n">
        <f aca="false">SUM(S198:W198)</f>
        <v>2.8</v>
      </c>
      <c r="S198" s="12" t="n">
        <v>2.8</v>
      </c>
    </row>
    <row r="199" customFormat="false" ht="12.95" hidden="false" customHeight="false" outlineLevel="0" collapsed="false">
      <c r="A199" s="7" t="s">
        <v>351</v>
      </c>
      <c r="B199" s="8"/>
      <c r="C199" s="9" t="s">
        <v>340</v>
      </c>
      <c r="E199" s="9" t="s">
        <v>344</v>
      </c>
      <c r="G199" s="10" t="s">
        <v>325</v>
      </c>
      <c r="H199" s="9" t="n">
        <v>1</v>
      </c>
      <c r="I199" s="11"/>
      <c r="R199" s="12"/>
      <c r="S199" s="12"/>
    </row>
    <row r="200" customFormat="false" ht="12.95" hidden="false" customHeight="false" outlineLevel="0" collapsed="false">
      <c r="A200" s="7" t="s">
        <v>352</v>
      </c>
      <c r="B200" s="8"/>
      <c r="C200" s="9" t="s">
        <v>340</v>
      </c>
      <c r="E200" s="9" t="s">
        <v>344</v>
      </c>
      <c r="G200" s="10" t="s">
        <v>325</v>
      </c>
      <c r="H200" s="9" t="n">
        <f aca="false">ROUNDUP(R200*$S$1,0)</f>
        <v>2</v>
      </c>
      <c r="I200" s="11"/>
      <c r="R200" s="12" t="n">
        <f aca="false">SUM(S200:W200)</f>
        <v>1.1</v>
      </c>
      <c r="S200" s="12" t="n">
        <v>1.1</v>
      </c>
    </row>
    <row r="201" customFormat="false" ht="12.95" hidden="false" customHeight="false" outlineLevel="0" collapsed="false">
      <c r="A201" s="7" t="s">
        <v>353</v>
      </c>
      <c r="B201" s="8"/>
      <c r="C201" s="9" t="s">
        <v>340</v>
      </c>
      <c r="E201" s="9" t="s">
        <v>340</v>
      </c>
      <c r="G201" s="10" t="s">
        <v>325</v>
      </c>
      <c r="H201" s="9" t="n">
        <f aca="false">ROUNDUP(R201*$S$1,0)</f>
        <v>5</v>
      </c>
      <c r="I201" s="11"/>
      <c r="R201" s="12" t="n">
        <f aca="false">SUM(S201:W201)</f>
        <v>4.5</v>
      </c>
      <c r="S201" s="12" t="n">
        <v>4.5</v>
      </c>
    </row>
    <row r="202" customFormat="false" ht="12.95" hidden="false" customHeight="false" outlineLevel="0" collapsed="false">
      <c r="A202" s="7" t="s">
        <v>354</v>
      </c>
      <c r="B202" s="8"/>
      <c r="C202" s="9" t="s">
        <v>340</v>
      </c>
      <c r="E202" s="9" t="s">
        <v>344</v>
      </c>
      <c r="G202" s="10" t="s">
        <v>325</v>
      </c>
      <c r="H202" s="9" t="n">
        <v>2</v>
      </c>
      <c r="I202" s="11"/>
      <c r="R202" s="12"/>
      <c r="S202" s="12"/>
    </row>
    <row r="203" customFormat="false" ht="12.95" hidden="false" customHeight="false" outlineLevel="0" collapsed="false">
      <c r="A203" s="7" t="s">
        <v>355</v>
      </c>
      <c r="B203" s="8"/>
      <c r="C203" s="9" t="s">
        <v>340</v>
      </c>
      <c r="E203" s="9" t="s">
        <v>344</v>
      </c>
      <c r="G203" s="10" t="s">
        <v>325</v>
      </c>
      <c r="H203" s="9" t="n">
        <v>2</v>
      </c>
      <c r="I203" s="11"/>
      <c r="R203" s="12"/>
      <c r="S203" s="12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tru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20"/>
  <sheetViews>
    <sheetView showFormulas="false" showGridLines="true" showRowColHeaders="true" showZeros="true" rightToLeft="false" tabSelected="true" showOutlineSymbols="true" defaultGridColor="true" view="normal" topLeftCell="A101" colorId="64" zoomScale="140" zoomScaleNormal="140" zoomScalePageLayoutView="100" workbookViewId="0">
      <selection pane="topLeft" activeCell="F121" activeCellId="0" sqref="F121"/>
    </sheetView>
  </sheetViews>
  <sheetFormatPr defaultColWidth="8.515625" defaultRowHeight="14.65" zeroHeight="false" outlineLevelRow="0" outlineLevelCol="0"/>
  <cols>
    <col collapsed="false" customWidth="true" hidden="false" outlineLevel="0" max="1" min="1" style="22" width="14.17"/>
    <col collapsed="false" customWidth="true" hidden="false" outlineLevel="0" max="2" min="2" style="23" width="15.8"/>
    <col collapsed="false" customWidth="true" hidden="false" outlineLevel="0" max="3" min="3" style="23" width="4.18"/>
    <col collapsed="false" customWidth="true" hidden="false" outlineLevel="0" max="4" min="4" style="23" width="15.8"/>
    <col collapsed="false" customWidth="true" hidden="false" outlineLevel="0" max="5" min="5" style="23" width="5.13"/>
    <col collapsed="false" customWidth="true" hidden="false" outlineLevel="0" max="6" min="6" style="23" width="28.21"/>
    <col collapsed="false" customWidth="false" hidden="false" outlineLevel="0" max="7" min="7" style="23" width="8.51"/>
    <col collapsed="false" customWidth="true" hidden="false" outlineLevel="0" max="8" min="8" style="23" width="4.99"/>
    <col collapsed="false" customWidth="true" hidden="false" outlineLevel="0" max="9" min="9" style="23" width="4.86"/>
    <col collapsed="false" customWidth="true" hidden="false" outlineLevel="0" max="11" min="10" style="23" width="4.99"/>
    <col collapsed="false" customWidth="true" hidden="false" outlineLevel="0" max="12" min="12" style="23" width="8.37"/>
    <col collapsed="false" customWidth="true" hidden="false" outlineLevel="0" max="13" min="13" style="24" width="7.69"/>
    <col collapsed="false" customWidth="true" hidden="false" outlineLevel="0" max="14" min="14" style="23" width="4.86"/>
    <col collapsed="false" customWidth="true" hidden="false" outlineLevel="0" max="15" min="15" style="23" width="4.99"/>
    <col collapsed="false" customWidth="true" hidden="false" outlineLevel="0" max="16" min="16" style="25" width="7.69"/>
    <col collapsed="false" customWidth="true" hidden="false" outlineLevel="0" max="17" min="17" style="26" width="5.4"/>
    <col collapsed="false" customWidth="true" hidden="false" outlineLevel="0" max="18" min="18" style="23" width="4.18"/>
    <col collapsed="false" customWidth="true" hidden="false" outlineLevel="0" max="19" min="19" style="23" width="4.05"/>
    <col collapsed="false" customWidth="true" hidden="false" outlineLevel="0" max="20" min="20" style="23" width="4.72"/>
    <col collapsed="false" customWidth="true" hidden="false" outlineLevel="0" max="257" min="21" style="23" width="8.78"/>
  </cols>
  <sheetData>
    <row r="1" customFormat="false" ht="14.65" hidden="false" customHeight="false" outlineLevel="0" collapsed="false">
      <c r="A1" s="0"/>
      <c r="B1" s="0"/>
      <c r="D1" s="0"/>
      <c r="F1" s="0"/>
      <c r="G1" s="0"/>
      <c r="H1" s="0"/>
      <c r="I1" s="0"/>
      <c r="J1" s="0"/>
      <c r="L1" s="27" t="s">
        <v>1</v>
      </c>
      <c r="M1" s="28" t="s">
        <v>2</v>
      </c>
      <c r="N1" s="0"/>
      <c r="O1" s="0"/>
      <c r="P1" s="27" t="s">
        <v>3</v>
      </c>
      <c r="Q1" s="29" t="n">
        <v>1.2</v>
      </c>
      <c r="R1" s="0"/>
      <c r="S1" s="0"/>
    </row>
    <row r="2" customFormat="false" ht="14.65" hidden="false" customHeight="false" outlineLevel="0" collapsed="false">
      <c r="A2" s="22" t="s">
        <v>356</v>
      </c>
      <c r="B2" s="23" t="s">
        <v>357</v>
      </c>
      <c r="D2" s="23" t="s">
        <v>358</v>
      </c>
      <c r="F2" s="25" t="s">
        <v>359</v>
      </c>
      <c r="G2" s="23" t="n">
        <f aca="false">ROUNDUP(P2*$Q$1,0)</f>
        <v>21</v>
      </c>
      <c r="H2" s="0"/>
      <c r="I2" s="0"/>
      <c r="J2" s="0"/>
      <c r="L2" s="23" t="s">
        <v>46</v>
      </c>
      <c r="M2" s="24" t="s">
        <v>360</v>
      </c>
      <c r="N2" s="0"/>
      <c r="O2" s="0"/>
      <c r="P2" s="30" t="n">
        <f aca="false">SUM(Q2:U2)</f>
        <v>17.5</v>
      </c>
      <c r="Q2" s="30" t="n">
        <v>13.8</v>
      </c>
      <c r="R2" s="23" t="n">
        <v>1.5</v>
      </c>
      <c r="S2" s="23" t="n">
        <v>2.2</v>
      </c>
    </row>
    <row r="3" customFormat="false" ht="14.65" hidden="false" customHeight="false" outlineLevel="0" collapsed="false">
      <c r="A3" s="22" t="s">
        <v>361</v>
      </c>
      <c r="B3" s="23" t="s">
        <v>357</v>
      </c>
      <c r="D3" s="23" t="s">
        <v>362</v>
      </c>
      <c r="F3" s="25" t="s">
        <v>359</v>
      </c>
      <c r="G3" s="23" t="n">
        <f aca="false">ROUNDUP(P3*$Q$1,0)</f>
        <v>24</v>
      </c>
      <c r="H3" s="0"/>
      <c r="I3" s="0"/>
      <c r="J3" s="0"/>
      <c r="L3" s="23" t="s">
        <v>46</v>
      </c>
      <c r="M3" s="24" t="s">
        <v>360</v>
      </c>
      <c r="N3" s="0"/>
      <c r="O3" s="0"/>
      <c r="P3" s="30" t="n">
        <f aca="false">SUM(Q3:U3)</f>
        <v>19.7</v>
      </c>
      <c r="Q3" s="30" t="n">
        <v>16</v>
      </c>
      <c r="R3" s="23" t="n">
        <v>1.5</v>
      </c>
      <c r="S3" s="23" t="n">
        <v>2.2</v>
      </c>
    </row>
    <row r="4" customFormat="false" ht="14.65" hidden="false" customHeight="false" outlineLevel="0" collapsed="false">
      <c r="A4" s="22" t="s">
        <v>363</v>
      </c>
      <c r="B4" s="23" t="s">
        <v>357</v>
      </c>
      <c r="D4" s="23" t="s">
        <v>364</v>
      </c>
      <c r="F4" s="25" t="s">
        <v>359</v>
      </c>
      <c r="G4" s="23" t="n">
        <f aca="false">ROUNDUP(P4*$Q$1,0)</f>
        <v>20</v>
      </c>
      <c r="H4" s="0"/>
      <c r="I4" s="0"/>
      <c r="J4" s="0"/>
      <c r="L4" s="23" t="s">
        <v>46</v>
      </c>
      <c r="M4" s="24" t="n">
        <v>4</v>
      </c>
      <c r="N4" s="0"/>
      <c r="O4" s="0"/>
      <c r="P4" s="30" t="n">
        <f aca="false">SUM(Q4:U4)</f>
        <v>15.9</v>
      </c>
      <c r="Q4" s="30" t="n">
        <v>13.3</v>
      </c>
      <c r="R4" s="23" t="n">
        <v>1.5</v>
      </c>
      <c r="S4" s="23" t="n">
        <v>1.1</v>
      </c>
    </row>
    <row r="5" customFormat="false" ht="14.65" hidden="false" customHeight="false" outlineLevel="0" collapsed="false">
      <c r="A5" s="22" t="s">
        <v>365</v>
      </c>
      <c r="B5" s="23" t="s">
        <v>357</v>
      </c>
      <c r="D5" s="23" t="s">
        <v>366</v>
      </c>
      <c r="F5" s="25" t="s">
        <v>367</v>
      </c>
      <c r="G5" s="23" t="n">
        <f aca="false">G4</f>
        <v>20</v>
      </c>
      <c r="H5" s="0"/>
      <c r="I5" s="0"/>
      <c r="J5" s="0"/>
      <c r="L5" s="23" t="s">
        <v>46</v>
      </c>
      <c r="M5" s="24" t="n">
        <v>4</v>
      </c>
      <c r="N5" s="0"/>
      <c r="O5" s="0"/>
      <c r="P5" s="30"/>
      <c r="Q5" s="30"/>
      <c r="R5" s="0"/>
      <c r="S5" s="0"/>
    </row>
    <row r="6" customFormat="false" ht="26.75" hidden="false" customHeight="false" outlineLevel="0" collapsed="false">
      <c r="A6" s="22" t="s">
        <v>368</v>
      </c>
      <c r="B6" s="23" t="s">
        <v>357</v>
      </c>
      <c r="D6" s="23" t="s">
        <v>369</v>
      </c>
      <c r="F6" s="31" t="s">
        <v>370</v>
      </c>
      <c r="G6" s="23" t="n">
        <f aca="false">ROUNDUP(P6*$Q$1,0)</f>
        <v>17</v>
      </c>
      <c r="H6" s="0"/>
      <c r="I6" s="0"/>
      <c r="J6" s="0"/>
      <c r="L6" s="23" t="s">
        <v>46</v>
      </c>
      <c r="M6" s="24" t="n">
        <v>2</v>
      </c>
      <c r="N6" s="0"/>
      <c r="O6" s="0"/>
      <c r="P6" s="30" t="n">
        <f aca="false">SUM(Q6:U6)</f>
        <v>14.1</v>
      </c>
      <c r="Q6" s="30" t="n">
        <v>12.1</v>
      </c>
      <c r="R6" s="23" t="n">
        <v>1.5</v>
      </c>
      <c r="S6" s="23" t="n">
        <v>0.5</v>
      </c>
    </row>
    <row r="7" customFormat="false" ht="26.75" hidden="false" customHeight="false" outlineLevel="0" collapsed="false">
      <c r="A7" s="22" t="s">
        <v>371</v>
      </c>
      <c r="B7" s="23" t="s">
        <v>357</v>
      </c>
      <c r="D7" s="23" t="s">
        <v>372</v>
      </c>
      <c r="F7" s="31" t="s">
        <v>370</v>
      </c>
      <c r="G7" s="23" t="n">
        <f aca="false">ROUNDUP(P7*$Q$1,0)</f>
        <v>20</v>
      </c>
      <c r="H7" s="0"/>
      <c r="I7" s="0"/>
      <c r="J7" s="0"/>
      <c r="L7" s="23" t="s">
        <v>46</v>
      </c>
      <c r="M7" s="24" t="n">
        <v>2</v>
      </c>
      <c r="N7" s="0"/>
      <c r="O7" s="0"/>
      <c r="P7" s="30" t="n">
        <f aca="false">SUM(Q7:U7)</f>
        <v>16.4</v>
      </c>
      <c r="Q7" s="30" t="n">
        <v>14.4</v>
      </c>
      <c r="R7" s="23" t="n">
        <v>1.5</v>
      </c>
      <c r="S7" s="23" t="n">
        <v>0.5</v>
      </c>
    </row>
    <row r="8" customFormat="false" ht="14.65" hidden="false" customHeight="false" outlineLevel="0" collapsed="false">
      <c r="A8" s="0"/>
      <c r="B8" s="0"/>
      <c r="D8" s="0"/>
      <c r="F8" s="25"/>
      <c r="G8" s="0"/>
      <c r="H8" s="0"/>
      <c r="I8" s="0"/>
      <c r="J8" s="0"/>
      <c r="L8" s="0"/>
      <c r="M8" s="0"/>
      <c r="N8" s="0"/>
      <c r="O8" s="0"/>
      <c r="P8" s="30"/>
      <c r="Q8" s="30"/>
      <c r="R8" s="0"/>
      <c r="S8" s="0"/>
    </row>
    <row r="9" customFormat="false" ht="14.65" hidden="false" customHeight="false" outlineLevel="0" collapsed="false">
      <c r="A9" s="22" t="s">
        <v>373</v>
      </c>
      <c r="B9" s="23" t="s">
        <v>357</v>
      </c>
      <c r="D9" s="23" t="s">
        <v>374</v>
      </c>
      <c r="F9" s="25" t="s">
        <v>359</v>
      </c>
      <c r="G9" s="23" t="n">
        <f aca="false">ROUNDUP(P9*$Q$1,0)</f>
        <v>17</v>
      </c>
      <c r="H9" s="0"/>
      <c r="I9" s="0"/>
      <c r="J9" s="0"/>
      <c r="L9" s="23" t="s">
        <v>46</v>
      </c>
      <c r="M9" s="24" t="n">
        <v>3</v>
      </c>
      <c r="N9" s="0"/>
      <c r="O9" s="0"/>
      <c r="P9" s="30" t="n">
        <f aca="false">SUM(Q9:U9)</f>
        <v>13.5</v>
      </c>
      <c r="Q9" s="30" t="n">
        <v>10.7</v>
      </c>
      <c r="R9" s="23" t="n">
        <v>1.5</v>
      </c>
      <c r="S9" s="23" t="n">
        <v>1.3</v>
      </c>
    </row>
    <row r="10" customFormat="false" ht="14.65" hidden="false" customHeight="false" outlineLevel="0" collapsed="false">
      <c r="A10" s="22" t="s">
        <v>375</v>
      </c>
      <c r="B10" s="23" t="s">
        <v>357</v>
      </c>
      <c r="D10" s="23" t="s">
        <v>376</v>
      </c>
      <c r="F10" s="25" t="s">
        <v>359</v>
      </c>
      <c r="G10" s="23" t="n">
        <f aca="false">ROUNDUP(P10*$Q$1,0)</f>
        <v>16</v>
      </c>
      <c r="H10" s="0"/>
      <c r="I10" s="0"/>
      <c r="J10" s="0"/>
      <c r="L10" s="23" t="s">
        <v>46</v>
      </c>
      <c r="M10" s="24" t="n">
        <v>4</v>
      </c>
      <c r="N10" s="0"/>
      <c r="O10" s="0"/>
      <c r="P10" s="30" t="n">
        <f aca="false">SUM(Q10:U10)</f>
        <v>12.8</v>
      </c>
      <c r="Q10" s="30" t="n">
        <v>9.4</v>
      </c>
      <c r="R10" s="23" t="n">
        <v>1.5</v>
      </c>
      <c r="S10" s="23" t="n">
        <v>1.9</v>
      </c>
    </row>
    <row r="11" customFormat="false" ht="14.65" hidden="false" customHeight="false" outlineLevel="0" collapsed="false">
      <c r="A11" s="0"/>
      <c r="B11" s="0"/>
      <c r="D11" s="0"/>
      <c r="F11" s="25"/>
      <c r="G11" s="0"/>
      <c r="H11" s="0"/>
      <c r="I11" s="0"/>
      <c r="J11" s="0"/>
      <c r="L11" s="0"/>
      <c r="M11" s="0"/>
      <c r="N11" s="0"/>
      <c r="O11" s="0"/>
      <c r="P11" s="30"/>
      <c r="Q11" s="30"/>
      <c r="R11" s="0"/>
      <c r="S11" s="0"/>
    </row>
    <row r="12" customFormat="false" ht="14.65" hidden="false" customHeight="false" outlineLevel="0" collapsed="false">
      <c r="A12" s="22" t="s">
        <v>377</v>
      </c>
      <c r="B12" s="23" t="s">
        <v>357</v>
      </c>
      <c r="D12" s="23" t="s">
        <v>378</v>
      </c>
      <c r="F12" s="25" t="s">
        <v>359</v>
      </c>
      <c r="G12" s="23" t="n">
        <f aca="false">ROUNDUP(P12*$Q$1,0)</f>
        <v>15</v>
      </c>
      <c r="H12" s="0"/>
      <c r="I12" s="0"/>
      <c r="J12" s="0"/>
      <c r="L12" s="23" t="s">
        <v>46</v>
      </c>
      <c r="M12" s="24" t="n">
        <v>4</v>
      </c>
      <c r="N12" s="0"/>
      <c r="O12" s="0"/>
      <c r="P12" s="30" t="n">
        <f aca="false">SUM(Q12:U12)</f>
        <v>11.8</v>
      </c>
      <c r="Q12" s="30" t="n">
        <v>8.5</v>
      </c>
      <c r="R12" s="23" t="n">
        <v>1.5</v>
      </c>
      <c r="S12" s="23" t="n">
        <v>1.8</v>
      </c>
    </row>
    <row r="13" customFormat="false" ht="14.65" hidden="false" customHeight="false" outlineLevel="0" collapsed="false">
      <c r="A13" s="22" t="s">
        <v>379</v>
      </c>
      <c r="B13" s="23" t="s">
        <v>357</v>
      </c>
      <c r="D13" s="23" t="s">
        <v>380</v>
      </c>
      <c r="F13" s="25" t="s">
        <v>359</v>
      </c>
      <c r="G13" s="23" t="n">
        <f aca="false">ROUNDUP(P13*$Q$1,0)</f>
        <v>20</v>
      </c>
      <c r="H13" s="0"/>
      <c r="I13" s="0"/>
      <c r="J13" s="0"/>
      <c r="L13" s="23" t="s">
        <v>46</v>
      </c>
      <c r="M13" s="24" t="n">
        <v>5</v>
      </c>
      <c r="N13" s="0"/>
      <c r="O13" s="0"/>
      <c r="P13" s="30" t="n">
        <f aca="false">SUM(Q13:U13)</f>
        <v>16.3</v>
      </c>
      <c r="Q13" s="30" t="n">
        <v>12.3</v>
      </c>
      <c r="R13" s="23" t="n">
        <f aca="false">R12</f>
        <v>1.5</v>
      </c>
      <c r="S13" s="23" t="n">
        <v>2.5</v>
      </c>
    </row>
    <row r="14" customFormat="false" ht="14.65" hidden="false" customHeight="false" outlineLevel="0" collapsed="false">
      <c r="A14" s="22" t="s">
        <v>381</v>
      </c>
      <c r="B14" s="23" t="s">
        <v>357</v>
      </c>
      <c r="D14" s="23" t="s">
        <v>382</v>
      </c>
      <c r="F14" s="25" t="s">
        <v>359</v>
      </c>
      <c r="G14" s="23" t="n">
        <f aca="false">ROUNDUP(P14*$Q$1,0)</f>
        <v>19</v>
      </c>
      <c r="H14" s="0"/>
      <c r="I14" s="0"/>
      <c r="J14" s="0"/>
      <c r="L14" s="23" t="s">
        <v>46</v>
      </c>
      <c r="M14" s="24" t="n">
        <v>4</v>
      </c>
      <c r="N14" s="0"/>
      <c r="O14" s="0"/>
      <c r="P14" s="30" t="n">
        <f aca="false">SUM(Q14:U14)</f>
        <v>15.7</v>
      </c>
      <c r="Q14" s="26" t="n">
        <v>12.3</v>
      </c>
      <c r="R14" s="23" t="n">
        <f aca="false">R13</f>
        <v>1.5</v>
      </c>
      <c r="S14" s="23" t="n">
        <v>1.9</v>
      </c>
    </row>
    <row r="15" customFormat="false" ht="14.65" hidden="false" customHeight="false" outlineLevel="0" collapsed="false">
      <c r="A15" s="22" t="s">
        <v>383</v>
      </c>
      <c r="B15" s="23" t="s">
        <v>357</v>
      </c>
      <c r="D15" s="23" t="s">
        <v>384</v>
      </c>
      <c r="F15" s="25" t="s">
        <v>359</v>
      </c>
      <c r="G15" s="23" t="n">
        <f aca="false">ROUNDUP(P15*$Q$1,0)</f>
        <v>17</v>
      </c>
      <c r="H15" s="0"/>
      <c r="I15" s="0"/>
      <c r="J15" s="0"/>
      <c r="L15" s="23" t="s">
        <v>46</v>
      </c>
      <c r="M15" s="24" t="n">
        <v>4</v>
      </c>
      <c r="N15" s="0"/>
      <c r="O15" s="0"/>
      <c r="P15" s="30" t="n">
        <f aca="false">SUM(Q15:U15)</f>
        <v>13.6</v>
      </c>
      <c r="Q15" s="26" t="n">
        <v>10.8</v>
      </c>
      <c r="R15" s="23" t="n">
        <f aca="false">R14</f>
        <v>1.5</v>
      </c>
      <c r="S15" s="23" t="n">
        <v>1.3</v>
      </c>
    </row>
    <row r="16" customFormat="false" ht="14.65" hidden="false" customHeight="false" outlineLevel="0" collapsed="false">
      <c r="A16" s="22" t="s">
        <v>385</v>
      </c>
      <c r="B16" s="23" t="s">
        <v>357</v>
      </c>
      <c r="D16" s="23" t="s">
        <v>386</v>
      </c>
      <c r="F16" s="25" t="s">
        <v>367</v>
      </c>
      <c r="G16" s="23" t="n">
        <f aca="false">G15</f>
        <v>17</v>
      </c>
      <c r="H16" s="0"/>
      <c r="I16" s="0"/>
      <c r="J16" s="0"/>
      <c r="L16" s="23" t="s">
        <v>46</v>
      </c>
      <c r="M16" s="24" t="n">
        <v>4</v>
      </c>
      <c r="N16" s="0"/>
      <c r="O16" s="0"/>
      <c r="P16" s="30"/>
      <c r="Q16" s="0"/>
      <c r="R16" s="0"/>
      <c r="S16" s="0"/>
    </row>
    <row r="17" customFormat="false" ht="26.75" hidden="false" customHeight="false" outlineLevel="0" collapsed="false">
      <c r="A17" s="22" t="s">
        <v>387</v>
      </c>
      <c r="B17" s="23" t="s">
        <v>357</v>
      </c>
      <c r="D17" s="23" t="s">
        <v>388</v>
      </c>
      <c r="F17" s="31" t="s">
        <v>370</v>
      </c>
      <c r="G17" s="23" t="n">
        <f aca="false">ROUNDUP(P17*$Q$1,0)</f>
        <v>17</v>
      </c>
      <c r="H17" s="0"/>
      <c r="I17" s="0"/>
      <c r="J17" s="0"/>
      <c r="L17" s="23" t="s">
        <v>46</v>
      </c>
      <c r="M17" s="24" t="n">
        <v>3</v>
      </c>
      <c r="N17" s="0"/>
      <c r="O17" s="0"/>
      <c r="P17" s="30" t="n">
        <f aca="false">SUM(Q17:U17)</f>
        <v>13.8</v>
      </c>
      <c r="Q17" s="26" t="n">
        <v>12</v>
      </c>
      <c r="R17" s="23" t="n">
        <v>1.5</v>
      </c>
      <c r="S17" s="23" t="n">
        <v>0.3</v>
      </c>
    </row>
    <row r="18" customFormat="false" ht="26.75" hidden="false" customHeight="false" outlineLevel="0" collapsed="false">
      <c r="A18" s="22" t="s">
        <v>389</v>
      </c>
      <c r="B18" s="23" t="s">
        <v>357</v>
      </c>
      <c r="D18" s="23" t="s">
        <v>390</v>
      </c>
      <c r="F18" s="31" t="s">
        <v>370</v>
      </c>
      <c r="G18" s="23" t="n">
        <f aca="false">ROUNDUP(P18*$Q$1,0)</f>
        <v>15</v>
      </c>
      <c r="H18" s="0"/>
      <c r="I18" s="0"/>
      <c r="J18" s="0"/>
      <c r="L18" s="23" t="s">
        <v>46</v>
      </c>
      <c r="M18" s="24" t="n">
        <v>3</v>
      </c>
      <c r="N18" s="0"/>
      <c r="O18" s="0"/>
      <c r="P18" s="30" t="n">
        <f aca="false">SUM(Q18:U18)</f>
        <v>12.1</v>
      </c>
      <c r="Q18" s="26" t="n">
        <v>10.3</v>
      </c>
      <c r="R18" s="23" t="n">
        <f aca="false">R17</f>
        <v>1.5</v>
      </c>
      <c r="S18" s="23" t="n">
        <v>0.3</v>
      </c>
    </row>
    <row r="19" customFormat="false" ht="14.65" hidden="false" customHeight="false" outlineLevel="0" collapsed="false">
      <c r="A19" s="0"/>
      <c r="B19" s="0"/>
      <c r="D19" s="0"/>
      <c r="F19" s="0"/>
      <c r="G19" s="0"/>
      <c r="H19" s="0"/>
      <c r="I19" s="0"/>
      <c r="J19" s="0"/>
      <c r="L19" s="0"/>
      <c r="M19" s="0"/>
      <c r="N19" s="0"/>
      <c r="O19" s="0"/>
      <c r="P19" s="30"/>
      <c r="Q19" s="0"/>
      <c r="R19" s="0"/>
      <c r="S19" s="0"/>
    </row>
    <row r="20" customFormat="false" ht="14.65" hidden="false" customHeight="false" outlineLevel="0" collapsed="false">
      <c r="A20" s="22" t="s">
        <v>391</v>
      </c>
      <c r="B20" s="23" t="s">
        <v>357</v>
      </c>
      <c r="D20" s="23" t="s">
        <v>392</v>
      </c>
      <c r="F20" s="32" t="s">
        <v>359</v>
      </c>
      <c r="G20" s="23" t="n">
        <f aca="false">ROUNDUP(P20*$Q$1,0)</f>
        <v>15</v>
      </c>
      <c r="H20" s="0"/>
      <c r="I20" s="0"/>
      <c r="J20" s="0"/>
      <c r="L20" s="23" t="s">
        <v>46</v>
      </c>
      <c r="M20" s="24" t="n">
        <v>3</v>
      </c>
      <c r="N20" s="0"/>
      <c r="O20" s="0"/>
      <c r="P20" s="30" t="n">
        <f aca="false">SUM(Q20:U20)</f>
        <v>12.5</v>
      </c>
      <c r="Q20" s="26" t="n">
        <v>9.2</v>
      </c>
      <c r="R20" s="23" t="n">
        <v>1.5</v>
      </c>
      <c r="S20" s="23" t="n">
        <v>1.8</v>
      </c>
    </row>
    <row r="21" customFormat="false" ht="14.65" hidden="false" customHeight="false" outlineLevel="0" collapsed="false">
      <c r="A21" s="22" t="s">
        <v>393</v>
      </c>
      <c r="B21" s="23" t="s">
        <v>357</v>
      </c>
      <c r="D21" s="23" t="s">
        <v>394</v>
      </c>
      <c r="F21" s="32" t="s">
        <v>359</v>
      </c>
      <c r="G21" s="23" t="n">
        <f aca="false">ROUNDUP(P21*$Q$1,0)</f>
        <v>14</v>
      </c>
      <c r="H21" s="0"/>
      <c r="I21" s="0"/>
      <c r="J21" s="0"/>
      <c r="L21" s="23" t="s">
        <v>46</v>
      </c>
      <c r="M21" s="24" t="n">
        <v>4</v>
      </c>
      <c r="N21" s="0"/>
      <c r="O21" s="0"/>
      <c r="P21" s="30" t="n">
        <f aca="false">SUM(Q21:U21)</f>
        <v>10.9</v>
      </c>
      <c r="Q21" s="26" t="n">
        <v>6.9</v>
      </c>
      <c r="R21" s="23" t="n">
        <f aca="false">R20</f>
        <v>1.5</v>
      </c>
      <c r="S21" s="23" t="n">
        <v>2.5</v>
      </c>
    </row>
    <row r="22" customFormat="false" ht="14.65" hidden="false" customHeight="false" outlineLevel="0" collapsed="false">
      <c r="A22" s="22" t="s">
        <v>395</v>
      </c>
      <c r="B22" s="23" t="s">
        <v>357</v>
      </c>
      <c r="D22" s="23" t="s">
        <v>396</v>
      </c>
      <c r="F22" s="32" t="s">
        <v>359</v>
      </c>
      <c r="G22" s="23" t="n">
        <f aca="false">ROUNDUP(P22*$Q$1,0)</f>
        <v>12</v>
      </c>
      <c r="H22" s="0"/>
      <c r="I22" s="0"/>
      <c r="J22" s="0"/>
      <c r="L22" s="23" t="s">
        <v>46</v>
      </c>
      <c r="M22" s="24" t="n">
        <v>4</v>
      </c>
      <c r="N22" s="0"/>
      <c r="O22" s="0"/>
      <c r="P22" s="30" t="n">
        <f aca="false">SUM(Q22:U22)</f>
        <v>9.2</v>
      </c>
      <c r="Q22" s="26" t="n">
        <v>5.2</v>
      </c>
      <c r="R22" s="23" t="n">
        <f aca="false">R21</f>
        <v>1.5</v>
      </c>
      <c r="S22" s="23" t="n">
        <v>2.5</v>
      </c>
    </row>
    <row r="23" customFormat="false" ht="14.65" hidden="false" customHeight="false" outlineLevel="0" collapsed="false">
      <c r="A23" s="22" t="s">
        <v>397</v>
      </c>
      <c r="B23" s="23" t="s">
        <v>357</v>
      </c>
      <c r="D23" s="23" t="s">
        <v>398</v>
      </c>
      <c r="F23" s="32" t="s">
        <v>359</v>
      </c>
      <c r="G23" s="23" t="n">
        <f aca="false">ROUNDUP(P23*$Q$1,0)</f>
        <v>12</v>
      </c>
      <c r="H23" s="0"/>
      <c r="I23" s="0"/>
      <c r="J23" s="0"/>
      <c r="L23" s="23" t="s">
        <v>46</v>
      </c>
      <c r="M23" s="24" t="n">
        <v>3</v>
      </c>
      <c r="N23" s="0"/>
      <c r="O23" s="0"/>
      <c r="P23" s="30" t="n">
        <f aca="false">SUM(Q23:U23)</f>
        <v>9.4</v>
      </c>
      <c r="Q23" s="26" t="n">
        <v>6.1</v>
      </c>
      <c r="R23" s="23" t="n">
        <f aca="false">R22</f>
        <v>1.5</v>
      </c>
      <c r="S23" s="23" t="n">
        <v>1.8</v>
      </c>
    </row>
    <row r="24" customFormat="false" ht="14.65" hidden="false" customHeight="false" outlineLevel="0" collapsed="false">
      <c r="A24" s="22" t="s">
        <v>399</v>
      </c>
      <c r="B24" s="23" t="s">
        <v>357</v>
      </c>
      <c r="D24" s="23" t="s">
        <v>400</v>
      </c>
      <c r="F24" s="32" t="s">
        <v>359</v>
      </c>
      <c r="G24" s="23" t="n">
        <f aca="false">ROUNDUP(P24*$Q$1,0)</f>
        <v>9</v>
      </c>
      <c r="H24" s="0"/>
      <c r="I24" s="0"/>
      <c r="J24" s="0"/>
      <c r="L24" s="23" t="s">
        <v>46</v>
      </c>
      <c r="M24" s="24" t="n">
        <v>4</v>
      </c>
      <c r="N24" s="0"/>
      <c r="O24" s="0"/>
      <c r="P24" s="30" t="n">
        <f aca="false">SUM(Q24:U24)</f>
        <v>7.4</v>
      </c>
      <c r="Q24" s="26" t="n">
        <v>3.4</v>
      </c>
      <c r="R24" s="23" t="n">
        <f aca="false">R23</f>
        <v>1.5</v>
      </c>
      <c r="S24" s="23" t="n">
        <v>2.5</v>
      </c>
    </row>
    <row r="25" customFormat="false" ht="25.7" hidden="false" customHeight="false" outlineLevel="0" collapsed="false">
      <c r="A25" s="22" t="s">
        <v>401</v>
      </c>
      <c r="B25" s="23" t="s">
        <v>357</v>
      </c>
      <c r="D25" s="23" t="s">
        <v>402</v>
      </c>
      <c r="F25" s="32" t="s">
        <v>370</v>
      </c>
      <c r="G25" s="23" t="n">
        <f aca="false">ROUNDUP(P25*$Q$1,0)</f>
        <v>9</v>
      </c>
      <c r="H25" s="0"/>
      <c r="I25" s="0"/>
      <c r="J25" s="0"/>
      <c r="L25" s="23" t="s">
        <v>46</v>
      </c>
      <c r="M25" s="24" t="n">
        <v>1</v>
      </c>
      <c r="N25" s="0"/>
      <c r="O25" s="0"/>
      <c r="P25" s="30" t="n">
        <f aca="false">SUM(Q25:U25)</f>
        <v>7</v>
      </c>
      <c r="Q25" s="26" t="n">
        <v>4.9</v>
      </c>
      <c r="R25" s="23" t="n">
        <f aca="false">R24</f>
        <v>1.5</v>
      </c>
      <c r="S25" s="23" t="n">
        <v>0.6</v>
      </c>
    </row>
    <row r="26" customFormat="false" ht="25.7" hidden="false" customHeight="false" outlineLevel="0" collapsed="false">
      <c r="A26" s="22" t="s">
        <v>403</v>
      </c>
      <c r="B26" s="23" t="s">
        <v>357</v>
      </c>
      <c r="D26" s="23" t="s">
        <v>404</v>
      </c>
      <c r="F26" s="32" t="s">
        <v>370</v>
      </c>
      <c r="G26" s="23" t="n">
        <f aca="false">ROUNDUP(P26*$Q$1,0)</f>
        <v>10</v>
      </c>
      <c r="H26" s="0"/>
      <c r="I26" s="0"/>
      <c r="J26" s="0"/>
      <c r="L26" s="23" t="s">
        <v>46</v>
      </c>
      <c r="M26" s="24" t="n">
        <v>2</v>
      </c>
      <c r="N26" s="0"/>
      <c r="O26" s="0"/>
      <c r="P26" s="30" t="n">
        <f aca="false">SUM(Q26:U26)</f>
        <v>8.3</v>
      </c>
      <c r="Q26" s="26" t="n">
        <v>6.2</v>
      </c>
      <c r="R26" s="23" t="n">
        <f aca="false">R25</f>
        <v>1.5</v>
      </c>
      <c r="S26" s="23" t="n">
        <v>0.6</v>
      </c>
    </row>
    <row r="27" customFormat="false" ht="14.65" hidden="false" customHeight="false" outlineLevel="0" collapsed="false">
      <c r="A27" s="0"/>
      <c r="B27" s="0"/>
      <c r="D27" s="0"/>
      <c r="F27" s="32"/>
      <c r="G27" s="0"/>
      <c r="H27" s="0"/>
      <c r="I27" s="0"/>
      <c r="J27" s="0"/>
      <c r="L27" s="0"/>
      <c r="M27" s="0"/>
      <c r="N27" s="0"/>
      <c r="O27" s="0"/>
      <c r="P27" s="30"/>
      <c r="Q27" s="0"/>
      <c r="R27" s="0"/>
      <c r="S27" s="0"/>
    </row>
    <row r="28" customFormat="false" ht="14.65" hidden="false" customHeight="false" outlineLevel="0" collapsed="false">
      <c r="A28" s="22" t="s">
        <v>405</v>
      </c>
      <c r="B28" s="23" t="s">
        <v>357</v>
      </c>
      <c r="D28" s="23" t="s">
        <v>406</v>
      </c>
      <c r="F28" s="32" t="s">
        <v>359</v>
      </c>
      <c r="G28" s="23" t="n">
        <f aca="false">ROUNDUP(P28*$Q$1,0)</f>
        <v>13</v>
      </c>
      <c r="H28" s="0"/>
      <c r="I28" s="0"/>
      <c r="J28" s="0"/>
      <c r="L28" s="23" t="s">
        <v>46</v>
      </c>
      <c r="M28" s="24" t="n">
        <v>2</v>
      </c>
      <c r="N28" s="0"/>
      <c r="O28" s="0"/>
      <c r="P28" s="30" t="n">
        <f aca="false">SUM(Q28:U28)</f>
        <v>10.5</v>
      </c>
      <c r="Q28" s="26" t="n">
        <v>7.3</v>
      </c>
      <c r="R28" s="23" t="n">
        <v>1.5</v>
      </c>
      <c r="S28" s="23" t="n">
        <v>1.7</v>
      </c>
    </row>
    <row r="29" customFormat="false" ht="14.65" hidden="false" customHeight="false" outlineLevel="0" collapsed="false">
      <c r="A29" s="22" t="s">
        <v>407</v>
      </c>
      <c r="B29" s="23" t="s">
        <v>357</v>
      </c>
      <c r="D29" s="23" t="s">
        <v>408</v>
      </c>
      <c r="F29" s="32" t="s">
        <v>367</v>
      </c>
      <c r="G29" s="23" t="n">
        <f aca="false">G28</f>
        <v>13</v>
      </c>
      <c r="H29" s="0"/>
      <c r="I29" s="0"/>
      <c r="J29" s="0"/>
      <c r="L29" s="23" t="s">
        <v>46</v>
      </c>
      <c r="M29" s="24" t="n">
        <v>2</v>
      </c>
      <c r="N29" s="0"/>
      <c r="O29" s="0"/>
      <c r="P29" s="30"/>
      <c r="Q29" s="0"/>
      <c r="R29" s="0"/>
      <c r="S29" s="0"/>
    </row>
    <row r="30" customFormat="false" ht="25.7" hidden="false" customHeight="false" outlineLevel="0" collapsed="false">
      <c r="A30" s="22" t="s">
        <v>409</v>
      </c>
      <c r="B30" s="23" t="s">
        <v>357</v>
      </c>
      <c r="D30" s="23" t="s">
        <v>410</v>
      </c>
      <c r="F30" s="32" t="s">
        <v>370</v>
      </c>
      <c r="G30" s="23" t="n">
        <f aca="false">ROUNDUP(P30*$Q$1,0)</f>
        <v>12</v>
      </c>
      <c r="H30" s="0"/>
      <c r="I30" s="0"/>
      <c r="J30" s="0"/>
      <c r="L30" s="23" t="s">
        <v>46</v>
      </c>
      <c r="M30" s="24" t="n">
        <v>1</v>
      </c>
      <c r="N30" s="0"/>
      <c r="O30" s="0"/>
      <c r="P30" s="30" t="n">
        <f aca="false">SUM(Q30:U30)</f>
        <v>9.3</v>
      </c>
      <c r="Q30" s="26" t="n">
        <v>7.5</v>
      </c>
      <c r="R30" s="23" t="n">
        <v>1.5</v>
      </c>
      <c r="S30" s="23" t="n">
        <v>0.3</v>
      </c>
    </row>
    <row r="31" customFormat="false" ht="25.7" hidden="false" customHeight="false" outlineLevel="0" collapsed="false">
      <c r="A31" s="22" t="s">
        <v>411</v>
      </c>
      <c r="B31" s="23" t="s">
        <v>357</v>
      </c>
      <c r="D31" s="23" t="s">
        <v>412</v>
      </c>
      <c r="F31" s="32" t="s">
        <v>370</v>
      </c>
      <c r="G31" s="23" t="n">
        <f aca="false">ROUNDUP(P31*$Q$1,0)</f>
        <v>11</v>
      </c>
      <c r="H31" s="0"/>
      <c r="I31" s="0"/>
      <c r="J31" s="0"/>
      <c r="L31" s="23" t="s">
        <v>46</v>
      </c>
      <c r="M31" s="24" t="n">
        <v>1</v>
      </c>
      <c r="N31" s="0"/>
      <c r="O31" s="0"/>
      <c r="P31" s="30" t="n">
        <f aca="false">SUM(Q31:U31)</f>
        <v>8.4</v>
      </c>
      <c r="Q31" s="26" t="n">
        <v>6.6</v>
      </c>
      <c r="R31" s="23" t="n">
        <f aca="false">R30</f>
        <v>1.5</v>
      </c>
      <c r="S31" s="23" t="n">
        <v>0.3</v>
      </c>
    </row>
    <row r="32" customFormat="false" ht="14.65" hidden="false" customHeight="false" outlineLevel="0" collapsed="false">
      <c r="A32" s="0"/>
      <c r="B32" s="0"/>
      <c r="D32" s="0"/>
      <c r="F32" s="32"/>
      <c r="G32" s="0"/>
      <c r="H32" s="0"/>
      <c r="I32" s="0"/>
      <c r="J32" s="0"/>
      <c r="L32" s="0"/>
      <c r="M32" s="0"/>
      <c r="N32" s="0"/>
      <c r="O32" s="0"/>
      <c r="P32" s="30"/>
      <c r="Q32" s="0"/>
      <c r="R32" s="0"/>
      <c r="S32" s="0"/>
    </row>
    <row r="33" customFormat="false" ht="14.65" hidden="false" customHeight="false" outlineLevel="0" collapsed="false">
      <c r="A33" s="22" t="s">
        <v>413</v>
      </c>
      <c r="B33" s="23" t="s">
        <v>357</v>
      </c>
      <c r="D33" s="23" t="s">
        <v>414</v>
      </c>
      <c r="F33" s="32" t="s">
        <v>58</v>
      </c>
      <c r="G33" s="23" t="n">
        <f aca="false">ROUNDUP(P33*$Q$1,0)</f>
        <v>6</v>
      </c>
      <c r="H33" s="0"/>
      <c r="I33" s="0"/>
      <c r="J33" s="0"/>
      <c r="L33" s="23" t="s">
        <v>46</v>
      </c>
      <c r="M33" s="24" t="n">
        <v>3</v>
      </c>
      <c r="N33" s="0"/>
      <c r="O33" s="0"/>
      <c r="P33" s="30" t="n">
        <f aca="false">SUM(Q33:U33)</f>
        <v>4.3</v>
      </c>
      <c r="Q33" s="26" t="n">
        <v>1.5</v>
      </c>
      <c r="R33" s="23" t="n">
        <v>1.5</v>
      </c>
      <c r="S33" s="23" t="n">
        <v>1.3</v>
      </c>
    </row>
    <row r="34" customFormat="false" ht="14.65" hidden="false" customHeight="false" outlineLevel="0" collapsed="false">
      <c r="A34" s="22" t="s">
        <v>415</v>
      </c>
      <c r="B34" s="23" t="s">
        <v>357</v>
      </c>
      <c r="D34" s="23" t="s">
        <v>414</v>
      </c>
      <c r="F34" s="32" t="s">
        <v>367</v>
      </c>
      <c r="G34" s="23" t="n">
        <f aca="false">G33</f>
        <v>6</v>
      </c>
      <c r="H34" s="0"/>
      <c r="I34" s="0"/>
      <c r="J34" s="0"/>
      <c r="L34" s="23" t="s">
        <v>46</v>
      </c>
      <c r="M34" s="24" t="n">
        <v>3</v>
      </c>
      <c r="N34" s="0"/>
      <c r="O34" s="0"/>
      <c r="P34" s="30"/>
      <c r="Q34" s="0"/>
      <c r="R34" s="0"/>
      <c r="S34" s="0"/>
    </row>
    <row r="35" customFormat="false" ht="14.65" hidden="false" customHeight="false" outlineLevel="0" collapsed="false">
      <c r="A35" s="22" t="s">
        <v>416</v>
      </c>
      <c r="B35" s="23" t="s">
        <v>357</v>
      </c>
      <c r="D35" s="23" t="s">
        <v>417</v>
      </c>
      <c r="F35" s="32" t="s">
        <v>58</v>
      </c>
      <c r="G35" s="23" t="n">
        <f aca="false">ROUNDUP(P35*$Q$1,0)</f>
        <v>3</v>
      </c>
      <c r="H35" s="0"/>
      <c r="I35" s="0"/>
      <c r="J35" s="0"/>
      <c r="L35" s="23" t="s">
        <v>46</v>
      </c>
      <c r="M35" s="24" t="n">
        <v>2</v>
      </c>
      <c r="N35" s="0"/>
      <c r="O35" s="0"/>
      <c r="P35" s="30" t="n">
        <f aca="false">SUM(Q35:U35)</f>
        <v>2.2</v>
      </c>
      <c r="Q35" s="26" t="n">
        <v>0.7</v>
      </c>
      <c r="R35" s="23" t="n">
        <v>1.5</v>
      </c>
      <c r="S35" s="0"/>
    </row>
    <row r="36" customFormat="false" ht="14.65" hidden="false" customHeight="false" outlineLevel="0" collapsed="false">
      <c r="A36" s="22" t="s">
        <v>418</v>
      </c>
      <c r="B36" s="23" t="s">
        <v>357</v>
      </c>
      <c r="D36" s="23" t="s">
        <v>417</v>
      </c>
      <c r="F36" s="32" t="s">
        <v>367</v>
      </c>
      <c r="G36" s="23" t="n">
        <f aca="false">G35</f>
        <v>3</v>
      </c>
      <c r="H36" s="0"/>
      <c r="I36" s="0"/>
      <c r="J36" s="0"/>
      <c r="L36" s="23" t="s">
        <v>46</v>
      </c>
      <c r="M36" s="24" t="n">
        <v>2</v>
      </c>
      <c r="N36" s="0"/>
      <c r="O36" s="0"/>
      <c r="P36" s="30"/>
      <c r="Q36" s="0"/>
      <c r="R36" s="0"/>
      <c r="S36" s="0"/>
    </row>
    <row r="37" customFormat="false" ht="14.65" hidden="false" customHeight="false" outlineLevel="0" collapsed="false">
      <c r="A37" s="22" t="s">
        <v>419</v>
      </c>
      <c r="B37" s="23" t="s">
        <v>357</v>
      </c>
      <c r="D37" s="23" t="s">
        <v>420</v>
      </c>
      <c r="F37" s="32" t="s">
        <v>421</v>
      </c>
      <c r="G37" s="23" t="n">
        <f aca="false">G34</f>
        <v>6</v>
      </c>
      <c r="H37" s="0"/>
      <c r="I37" s="0"/>
      <c r="J37" s="0"/>
      <c r="L37" s="0"/>
      <c r="M37" s="0"/>
      <c r="N37" s="0"/>
      <c r="O37" s="0"/>
      <c r="P37" s="30"/>
      <c r="Q37" s="0"/>
      <c r="R37" s="0"/>
      <c r="S37" s="0"/>
    </row>
    <row r="38" customFormat="false" ht="14.65" hidden="false" customHeight="false" outlineLevel="0" collapsed="false">
      <c r="A38" s="0"/>
      <c r="B38" s="0"/>
      <c r="D38" s="0"/>
      <c r="F38" s="0"/>
      <c r="G38" s="0"/>
      <c r="H38" s="0"/>
      <c r="I38" s="0"/>
      <c r="J38" s="0"/>
      <c r="L38" s="0"/>
      <c r="M38" s="0"/>
      <c r="N38" s="0"/>
      <c r="O38" s="0"/>
      <c r="P38" s="30"/>
      <c r="Q38" s="0"/>
      <c r="R38" s="0"/>
      <c r="S38" s="0"/>
    </row>
    <row r="39" customFormat="false" ht="25.7" hidden="false" customHeight="false" outlineLevel="0" collapsed="false">
      <c r="A39" s="22" t="s">
        <v>422</v>
      </c>
      <c r="B39" s="23" t="s">
        <v>357</v>
      </c>
      <c r="D39" s="23" t="s">
        <v>423</v>
      </c>
      <c r="F39" s="32" t="s">
        <v>370</v>
      </c>
      <c r="G39" s="23" t="n">
        <f aca="false">ROUNDUP(P39*$Q$1,0)</f>
        <v>8</v>
      </c>
      <c r="H39" s="0"/>
      <c r="I39" s="0"/>
      <c r="J39" s="0"/>
      <c r="L39" s="23" t="s">
        <v>46</v>
      </c>
      <c r="M39" s="24" t="n">
        <v>2</v>
      </c>
      <c r="N39" s="0"/>
      <c r="O39" s="0"/>
      <c r="P39" s="30" t="n">
        <f aca="false">SUM(Q39:U39)</f>
        <v>6.6</v>
      </c>
      <c r="Q39" s="26" t="n">
        <v>5.1</v>
      </c>
      <c r="R39" s="23" t="n">
        <v>1.5</v>
      </c>
      <c r="S39" s="0"/>
    </row>
    <row r="40" customFormat="false" ht="25.7" hidden="false" customHeight="false" outlineLevel="0" collapsed="false">
      <c r="A40" s="22" t="s">
        <v>424</v>
      </c>
      <c r="B40" s="23" t="s">
        <v>357</v>
      </c>
      <c r="D40" s="23" t="s">
        <v>425</v>
      </c>
      <c r="F40" s="32" t="s">
        <v>370</v>
      </c>
      <c r="G40" s="23" t="n">
        <f aca="false">ROUNDUP(P40*$Q$1,0)</f>
        <v>7</v>
      </c>
      <c r="H40" s="0"/>
      <c r="I40" s="0"/>
      <c r="J40" s="0"/>
      <c r="L40" s="23" t="s">
        <v>46</v>
      </c>
      <c r="M40" s="24" t="n">
        <v>2</v>
      </c>
      <c r="N40" s="0"/>
      <c r="O40" s="0"/>
      <c r="P40" s="30" t="n">
        <f aca="false">SUM(Q40:U40)</f>
        <v>5.2</v>
      </c>
      <c r="Q40" s="26" t="n">
        <v>3.7</v>
      </c>
      <c r="R40" s="23" t="n">
        <f aca="false">R39</f>
        <v>1.5</v>
      </c>
      <c r="S40" s="0"/>
    </row>
    <row r="41" customFormat="false" ht="14.65" hidden="false" customHeight="false" outlineLevel="0" collapsed="false">
      <c r="A41" s="0"/>
      <c r="B41" s="0"/>
      <c r="D41" s="0"/>
      <c r="F41" s="0"/>
      <c r="G41" s="0"/>
      <c r="H41" s="0"/>
      <c r="I41" s="0"/>
      <c r="J41" s="0"/>
      <c r="L41" s="0"/>
      <c r="M41" s="0"/>
      <c r="N41" s="0"/>
      <c r="O41" s="0"/>
      <c r="P41" s="30"/>
      <c r="Q41" s="0"/>
      <c r="R41" s="0"/>
      <c r="S41" s="0"/>
    </row>
    <row r="42" customFormat="false" ht="14.65" hidden="false" customHeight="false" outlineLevel="0" collapsed="false">
      <c r="A42" s="22" t="s">
        <v>426</v>
      </c>
      <c r="B42" s="23" t="s">
        <v>357</v>
      </c>
      <c r="D42" s="23" t="s">
        <v>245</v>
      </c>
      <c r="F42" s="32" t="s">
        <v>58</v>
      </c>
      <c r="G42" s="23" t="n">
        <f aca="false">ROUNDUP(P42*$Q$1,0)</f>
        <v>11</v>
      </c>
      <c r="H42" s="0"/>
      <c r="I42" s="0"/>
      <c r="J42" s="0"/>
      <c r="L42" s="0"/>
      <c r="M42" s="0"/>
      <c r="N42" s="0"/>
      <c r="O42" s="0"/>
      <c r="P42" s="30" t="n">
        <f aca="false">SUM(Q42:U42)</f>
        <v>8.9</v>
      </c>
      <c r="Q42" s="26" t="n">
        <v>7.4</v>
      </c>
      <c r="R42" s="23" t="n">
        <v>1.5</v>
      </c>
      <c r="S42" s="0"/>
    </row>
    <row r="43" customFormat="false" ht="14.65" hidden="false" customHeight="false" outlineLevel="0" collapsed="false">
      <c r="A43" s="22" t="s">
        <v>427</v>
      </c>
      <c r="B43" s="23" t="s">
        <v>357</v>
      </c>
      <c r="D43" s="23" t="s">
        <v>245</v>
      </c>
      <c r="F43" s="32" t="s">
        <v>428</v>
      </c>
      <c r="G43" s="23" t="n">
        <f aca="false">G42</f>
        <v>11</v>
      </c>
      <c r="H43" s="0"/>
      <c r="I43" s="0"/>
      <c r="J43" s="0"/>
      <c r="L43" s="0"/>
      <c r="M43" s="0"/>
      <c r="N43" s="0"/>
      <c r="O43" s="0"/>
      <c r="P43" s="30"/>
      <c r="Q43" s="0"/>
      <c r="R43" s="0"/>
      <c r="S43" s="0"/>
    </row>
    <row r="44" customFormat="false" ht="14.65" hidden="false" customHeight="false" outlineLevel="0" collapsed="false">
      <c r="A44" s="22" t="s">
        <v>429</v>
      </c>
      <c r="B44" s="23" t="s">
        <v>245</v>
      </c>
      <c r="D44" s="23" t="s">
        <v>430</v>
      </c>
      <c r="F44" s="32" t="s">
        <v>58</v>
      </c>
      <c r="G44" s="23" t="n">
        <f aca="false">ROUNDUP(P44*$Q$1,0)</f>
        <v>4</v>
      </c>
      <c r="H44" s="0"/>
      <c r="I44" s="0"/>
      <c r="J44" s="0"/>
      <c r="L44" s="23" t="s">
        <v>10</v>
      </c>
      <c r="M44" s="24" t="n">
        <v>4</v>
      </c>
      <c r="N44" s="0"/>
      <c r="O44" s="0"/>
      <c r="P44" s="30" t="n">
        <f aca="false">SUM(Q44:U44)</f>
        <v>2.8</v>
      </c>
      <c r="Q44" s="26" t="n">
        <v>1</v>
      </c>
      <c r="R44" s="23" t="n">
        <v>1.8</v>
      </c>
      <c r="S44" s="0"/>
    </row>
    <row r="45" customFormat="false" ht="14.65" hidden="false" customHeight="false" outlineLevel="0" collapsed="false">
      <c r="A45" s="22" t="s">
        <v>431</v>
      </c>
      <c r="B45" s="23" t="s">
        <v>245</v>
      </c>
      <c r="D45" s="23" t="s">
        <v>430</v>
      </c>
      <c r="F45" s="32" t="s">
        <v>428</v>
      </c>
      <c r="G45" s="23" t="n">
        <f aca="false">G44</f>
        <v>4</v>
      </c>
      <c r="H45" s="0"/>
      <c r="I45" s="0"/>
      <c r="J45" s="0"/>
      <c r="L45" s="0"/>
      <c r="M45" s="0"/>
      <c r="N45" s="0"/>
      <c r="O45" s="0"/>
      <c r="P45" s="30"/>
      <c r="Q45" s="0"/>
      <c r="R45" s="0"/>
      <c r="S45" s="0"/>
    </row>
    <row r="46" customFormat="false" ht="14.65" hidden="false" customHeight="false" outlineLevel="0" collapsed="false">
      <c r="A46" s="22" t="s">
        <v>432</v>
      </c>
      <c r="B46" s="23" t="s">
        <v>245</v>
      </c>
      <c r="D46" s="23" t="s">
        <v>433</v>
      </c>
      <c r="F46" s="32" t="s">
        <v>58</v>
      </c>
      <c r="G46" s="23" t="n">
        <f aca="false">ROUNDUP(P46*$Q$1,0)</f>
        <v>4</v>
      </c>
      <c r="H46" s="0"/>
      <c r="I46" s="0"/>
      <c r="J46" s="0"/>
      <c r="L46" s="23" t="s">
        <v>10</v>
      </c>
      <c r="M46" s="24" t="n">
        <v>2</v>
      </c>
      <c r="N46" s="0"/>
      <c r="O46" s="0"/>
      <c r="P46" s="30" t="n">
        <f aca="false">SUM(Q46:U46)</f>
        <v>2.9</v>
      </c>
      <c r="Q46" s="26" t="n">
        <v>2.4</v>
      </c>
      <c r="R46" s="23" t="n">
        <v>0.5</v>
      </c>
      <c r="S46" s="0"/>
    </row>
    <row r="47" customFormat="false" ht="14.65" hidden="false" customHeight="false" outlineLevel="0" collapsed="false">
      <c r="A47" s="22" t="s">
        <v>434</v>
      </c>
      <c r="B47" s="23" t="s">
        <v>245</v>
      </c>
      <c r="D47" s="23" t="s">
        <v>433</v>
      </c>
      <c r="F47" s="32" t="s">
        <v>428</v>
      </c>
      <c r="G47" s="23" t="n">
        <f aca="false">G46</f>
        <v>4</v>
      </c>
      <c r="H47" s="0"/>
      <c r="I47" s="0"/>
      <c r="J47" s="0"/>
      <c r="L47" s="0"/>
      <c r="M47" s="0"/>
      <c r="N47" s="0"/>
      <c r="O47" s="0"/>
      <c r="P47" s="30"/>
      <c r="Q47" s="0"/>
      <c r="R47" s="0"/>
      <c r="S47" s="0"/>
    </row>
    <row r="48" customFormat="false" ht="14.65" hidden="false" customHeight="false" outlineLevel="0" collapsed="false">
      <c r="A48" s="22" t="s">
        <v>435</v>
      </c>
      <c r="B48" s="23" t="s">
        <v>357</v>
      </c>
      <c r="D48" s="23" t="s">
        <v>89</v>
      </c>
      <c r="F48" s="32" t="s">
        <v>58</v>
      </c>
      <c r="G48" s="23" t="n">
        <f aca="false">ROUNDUP(P48*$Q$1,0)</f>
        <v>11</v>
      </c>
      <c r="H48" s="0"/>
      <c r="I48" s="0"/>
      <c r="J48" s="0"/>
      <c r="L48" s="0"/>
      <c r="M48" s="0"/>
      <c r="N48" s="0"/>
      <c r="O48" s="0"/>
      <c r="P48" s="30" t="n">
        <f aca="false">SUM(Q48:U48)</f>
        <v>9</v>
      </c>
      <c r="Q48" s="26" t="n">
        <v>7.5</v>
      </c>
      <c r="R48" s="23" t="n">
        <v>1.5</v>
      </c>
      <c r="S48" s="0"/>
    </row>
    <row r="49" customFormat="false" ht="14.65" hidden="false" customHeight="false" outlineLevel="0" collapsed="false">
      <c r="A49" s="22" t="s">
        <v>436</v>
      </c>
      <c r="B49" s="23" t="s">
        <v>357</v>
      </c>
      <c r="D49" s="23" t="s">
        <v>89</v>
      </c>
      <c r="F49" s="32" t="s">
        <v>428</v>
      </c>
      <c r="G49" s="23" t="n">
        <f aca="false">G48</f>
        <v>11</v>
      </c>
      <c r="H49" s="0"/>
      <c r="I49" s="0"/>
      <c r="J49" s="0"/>
      <c r="L49" s="0"/>
      <c r="M49" s="0"/>
      <c r="N49" s="0"/>
      <c r="O49" s="0"/>
      <c r="P49" s="30"/>
      <c r="Q49" s="0"/>
      <c r="R49" s="0"/>
      <c r="S49" s="0"/>
    </row>
    <row r="50" customFormat="false" ht="14.65" hidden="false" customHeight="false" outlineLevel="0" collapsed="false">
      <c r="A50" s="22" t="s">
        <v>437</v>
      </c>
      <c r="B50" s="23" t="s">
        <v>89</v>
      </c>
      <c r="D50" s="23" t="s">
        <v>438</v>
      </c>
      <c r="F50" s="32" t="s">
        <v>58</v>
      </c>
      <c r="G50" s="23" t="n">
        <f aca="false">ROUNDUP(P50*$Q$1,0)</f>
        <v>2</v>
      </c>
      <c r="H50" s="0"/>
      <c r="I50" s="0"/>
      <c r="J50" s="0"/>
      <c r="L50" s="23" t="s">
        <v>10</v>
      </c>
      <c r="M50" s="24" t="n">
        <v>2</v>
      </c>
      <c r="N50" s="0"/>
      <c r="O50" s="0"/>
      <c r="P50" s="30" t="n">
        <f aca="false">SUM(Q50:U50)</f>
        <v>1.6</v>
      </c>
      <c r="Q50" s="26" t="n">
        <v>1.1</v>
      </c>
      <c r="R50" s="23" t="n">
        <v>0.5</v>
      </c>
      <c r="S50" s="0"/>
    </row>
    <row r="51" customFormat="false" ht="14.65" hidden="false" customHeight="false" outlineLevel="0" collapsed="false">
      <c r="A51" s="22" t="s">
        <v>439</v>
      </c>
      <c r="B51" s="23" t="s">
        <v>89</v>
      </c>
      <c r="D51" s="23" t="s">
        <v>438</v>
      </c>
      <c r="F51" s="32" t="s">
        <v>428</v>
      </c>
      <c r="G51" s="23" t="n">
        <f aca="false">G50</f>
        <v>2</v>
      </c>
      <c r="H51" s="0"/>
      <c r="I51" s="0"/>
      <c r="J51" s="0"/>
      <c r="L51" s="0"/>
      <c r="M51" s="0"/>
      <c r="N51" s="0"/>
      <c r="O51" s="0"/>
      <c r="P51" s="30"/>
      <c r="Q51" s="0"/>
      <c r="R51" s="0"/>
      <c r="S51" s="0"/>
    </row>
    <row r="52" customFormat="false" ht="14.65" hidden="false" customHeight="false" outlineLevel="0" collapsed="false">
      <c r="A52" s="22" t="s">
        <v>440</v>
      </c>
      <c r="B52" s="23" t="s">
        <v>89</v>
      </c>
      <c r="D52" s="23" t="s">
        <v>441</v>
      </c>
      <c r="F52" s="32" t="s">
        <v>58</v>
      </c>
      <c r="G52" s="23" t="n">
        <f aca="false">ROUNDUP(P52*$Q$1,0)</f>
        <v>7</v>
      </c>
      <c r="H52" s="0"/>
      <c r="I52" s="0"/>
      <c r="J52" s="0"/>
      <c r="L52" s="23" t="s">
        <v>10</v>
      </c>
      <c r="M52" s="24" t="n">
        <v>3</v>
      </c>
      <c r="N52" s="0"/>
      <c r="O52" s="0"/>
      <c r="P52" s="30" t="n">
        <f aca="false">SUM(Q52:U52)</f>
        <v>5.5</v>
      </c>
      <c r="Q52" s="26" t="n">
        <v>5</v>
      </c>
      <c r="R52" s="23" t="n">
        <v>0.5</v>
      </c>
      <c r="S52" s="0"/>
    </row>
    <row r="53" customFormat="false" ht="14.65" hidden="false" customHeight="false" outlineLevel="0" collapsed="false">
      <c r="A53" s="22" t="s">
        <v>442</v>
      </c>
      <c r="B53" s="23" t="s">
        <v>89</v>
      </c>
      <c r="D53" s="23" t="s">
        <v>441</v>
      </c>
      <c r="F53" s="32" t="s">
        <v>428</v>
      </c>
      <c r="G53" s="23" t="n">
        <f aca="false">G52</f>
        <v>7</v>
      </c>
      <c r="H53" s="0"/>
      <c r="I53" s="0"/>
      <c r="J53" s="0"/>
      <c r="L53" s="0"/>
      <c r="M53" s="0"/>
      <c r="N53" s="0"/>
      <c r="O53" s="0"/>
      <c r="P53" s="30"/>
      <c r="Q53" s="0"/>
      <c r="R53" s="0"/>
      <c r="S53" s="0"/>
    </row>
    <row r="54" customFormat="false" ht="14.65" hidden="false" customHeight="false" outlineLevel="0" collapsed="false">
      <c r="A54" s="22" t="s">
        <v>443</v>
      </c>
      <c r="B54" s="23" t="s">
        <v>357</v>
      </c>
      <c r="D54" s="23" t="s">
        <v>211</v>
      </c>
      <c r="F54" s="32" t="s">
        <v>58</v>
      </c>
      <c r="G54" s="23" t="n">
        <f aca="false">ROUNDUP(P54*$Q$1,0)</f>
        <v>3</v>
      </c>
      <c r="H54" s="0"/>
      <c r="I54" s="0"/>
      <c r="J54" s="0"/>
      <c r="L54" s="0"/>
      <c r="M54" s="0"/>
      <c r="N54" s="0"/>
      <c r="O54" s="0"/>
      <c r="P54" s="30" t="n">
        <f aca="false">SUM(Q54:U54)</f>
        <v>2.4</v>
      </c>
      <c r="Q54" s="26" t="n">
        <v>0.9</v>
      </c>
      <c r="R54" s="23" t="n">
        <v>1.5</v>
      </c>
      <c r="S54" s="0"/>
    </row>
    <row r="55" customFormat="false" ht="14.65" hidden="false" customHeight="false" outlineLevel="0" collapsed="false">
      <c r="A55" s="22" t="s">
        <v>444</v>
      </c>
      <c r="B55" s="23" t="s">
        <v>357</v>
      </c>
      <c r="D55" s="23" t="s">
        <v>211</v>
      </c>
      <c r="F55" s="32" t="s">
        <v>428</v>
      </c>
      <c r="G55" s="23" t="n">
        <f aca="false">G54</f>
        <v>3</v>
      </c>
      <c r="H55" s="0"/>
      <c r="I55" s="0"/>
      <c r="J55" s="0"/>
      <c r="L55" s="0"/>
      <c r="M55" s="0"/>
      <c r="N55" s="0"/>
      <c r="O55" s="0"/>
      <c r="P55" s="30"/>
      <c r="Q55" s="0"/>
      <c r="R55" s="0"/>
      <c r="S55" s="0"/>
    </row>
    <row r="56" customFormat="false" ht="14.65" hidden="false" customHeight="false" outlineLevel="0" collapsed="false">
      <c r="A56" s="22" t="s">
        <v>445</v>
      </c>
      <c r="B56" s="23" t="s">
        <v>211</v>
      </c>
      <c r="D56" s="23" t="s">
        <v>446</v>
      </c>
      <c r="F56" s="32" t="s">
        <v>58</v>
      </c>
      <c r="G56" s="23" t="n">
        <f aca="false">ROUNDUP(P56*$Q$1,0)</f>
        <v>2</v>
      </c>
      <c r="H56" s="0"/>
      <c r="I56" s="0"/>
      <c r="J56" s="0"/>
      <c r="L56" s="23" t="s">
        <v>10</v>
      </c>
      <c r="M56" s="24" t="n">
        <v>2</v>
      </c>
      <c r="N56" s="0"/>
      <c r="O56" s="0"/>
      <c r="P56" s="30" t="n">
        <f aca="false">SUM(Q56:U56)</f>
        <v>1.3</v>
      </c>
      <c r="Q56" s="26" t="n">
        <v>0.9</v>
      </c>
      <c r="R56" s="23" t="n">
        <v>0.4</v>
      </c>
      <c r="S56" s="0"/>
    </row>
    <row r="57" customFormat="false" ht="14.65" hidden="false" customHeight="false" outlineLevel="0" collapsed="false">
      <c r="A57" s="22" t="s">
        <v>447</v>
      </c>
      <c r="B57" s="23" t="s">
        <v>211</v>
      </c>
      <c r="D57" s="23" t="s">
        <v>446</v>
      </c>
      <c r="F57" s="32" t="s">
        <v>428</v>
      </c>
      <c r="G57" s="23" t="n">
        <f aca="false">G56</f>
        <v>2</v>
      </c>
      <c r="H57" s="0"/>
      <c r="I57" s="0"/>
      <c r="J57" s="0"/>
      <c r="L57" s="0"/>
      <c r="M57" s="0"/>
      <c r="N57" s="0"/>
      <c r="O57" s="0"/>
      <c r="P57" s="30"/>
      <c r="Q57" s="0"/>
      <c r="R57" s="0"/>
      <c r="S57" s="0"/>
    </row>
    <row r="58" customFormat="false" ht="14.65" hidden="false" customHeight="false" outlineLevel="0" collapsed="false">
      <c r="A58" s="22" t="s">
        <v>448</v>
      </c>
      <c r="B58" s="23" t="s">
        <v>211</v>
      </c>
      <c r="D58" s="23" t="s">
        <v>213</v>
      </c>
      <c r="F58" s="32" t="s">
        <v>58</v>
      </c>
      <c r="G58" s="23" t="n">
        <f aca="false">ROUNDUP(P58*$Q$1,0)</f>
        <v>2</v>
      </c>
      <c r="H58" s="0"/>
      <c r="I58" s="0"/>
      <c r="J58" s="0"/>
      <c r="L58" s="0"/>
      <c r="M58" s="0"/>
      <c r="N58" s="0"/>
      <c r="O58" s="0"/>
      <c r="P58" s="30" t="n">
        <f aca="false">SUM(Q58:U58)</f>
        <v>1.6</v>
      </c>
      <c r="Q58" s="26" t="n">
        <v>1.6</v>
      </c>
      <c r="R58" s="0"/>
      <c r="S58" s="0"/>
    </row>
    <row r="59" customFormat="false" ht="14.65" hidden="false" customHeight="false" outlineLevel="0" collapsed="false">
      <c r="A59" s="22" t="s">
        <v>449</v>
      </c>
      <c r="B59" s="23" t="s">
        <v>211</v>
      </c>
      <c r="D59" s="23" t="s">
        <v>213</v>
      </c>
      <c r="F59" s="32" t="s">
        <v>428</v>
      </c>
      <c r="G59" s="23" t="n">
        <f aca="false">G58</f>
        <v>2</v>
      </c>
      <c r="H59" s="0"/>
      <c r="I59" s="0"/>
      <c r="J59" s="0"/>
      <c r="L59" s="0"/>
      <c r="M59" s="0"/>
      <c r="N59" s="0"/>
      <c r="O59" s="0"/>
      <c r="P59" s="30"/>
      <c r="Q59" s="0"/>
      <c r="R59" s="0"/>
      <c r="S59" s="0"/>
    </row>
    <row r="60" customFormat="false" ht="14.65" hidden="false" customHeight="false" outlineLevel="0" collapsed="false">
      <c r="A60" s="22" t="s">
        <v>450</v>
      </c>
      <c r="B60" s="23" t="s">
        <v>213</v>
      </c>
      <c r="D60" s="23" t="s">
        <v>451</v>
      </c>
      <c r="F60" s="32" t="s">
        <v>58</v>
      </c>
      <c r="G60" s="23" t="n">
        <f aca="false">ROUNDUP(P60*$Q$1,0)</f>
        <v>1</v>
      </c>
      <c r="H60" s="0"/>
      <c r="I60" s="0"/>
      <c r="J60" s="0"/>
      <c r="L60" s="23" t="s">
        <v>10</v>
      </c>
      <c r="M60" s="24" t="n">
        <v>1</v>
      </c>
      <c r="N60" s="0"/>
      <c r="O60" s="0"/>
      <c r="P60" s="30" t="n">
        <f aca="false">SUM(Q60:U60)</f>
        <v>0.7</v>
      </c>
      <c r="Q60" s="26" t="n">
        <v>0.2</v>
      </c>
      <c r="R60" s="23" t="n">
        <v>0.5</v>
      </c>
      <c r="S60" s="0"/>
    </row>
    <row r="61" customFormat="false" ht="14.65" hidden="false" customHeight="false" outlineLevel="0" collapsed="false">
      <c r="A61" s="22" t="s">
        <v>452</v>
      </c>
      <c r="B61" s="23" t="s">
        <v>213</v>
      </c>
      <c r="D61" s="23" t="s">
        <v>451</v>
      </c>
      <c r="F61" s="32" t="s">
        <v>428</v>
      </c>
      <c r="G61" s="23" t="n">
        <f aca="false">G60</f>
        <v>1</v>
      </c>
      <c r="H61" s="0"/>
      <c r="I61" s="0"/>
      <c r="J61" s="0"/>
      <c r="L61" s="0"/>
      <c r="M61" s="0"/>
      <c r="N61" s="0"/>
      <c r="O61" s="0"/>
      <c r="P61" s="30"/>
      <c r="Q61" s="0"/>
      <c r="R61" s="0"/>
      <c r="S61" s="0"/>
    </row>
    <row r="62" customFormat="false" ht="14.65" hidden="false" customHeight="false" outlineLevel="0" collapsed="false">
      <c r="A62" s="22" t="s">
        <v>453</v>
      </c>
      <c r="B62" s="23" t="s">
        <v>213</v>
      </c>
      <c r="D62" s="23" t="s">
        <v>454</v>
      </c>
      <c r="F62" s="32" t="s">
        <v>58</v>
      </c>
      <c r="G62" s="23" t="n">
        <f aca="false">ROUNDUP(P62*$Q$1,0)</f>
        <v>5</v>
      </c>
      <c r="H62" s="0"/>
      <c r="I62" s="0"/>
      <c r="J62" s="0"/>
      <c r="L62" s="23" t="s">
        <v>10</v>
      </c>
      <c r="M62" s="24" t="n">
        <v>1</v>
      </c>
      <c r="N62" s="0"/>
      <c r="O62" s="0"/>
      <c r="P62" s="30" t="n">
        <f aca="false">SUM(Q62:U62)</f>
        <v>3.4</v>
      </c>
      <c r="Q62" s="26" t="n">
        <v>2.9</v>
      </c>
      <c r="R62" s="23" t="n">
        <v>0.5</v>
      </c>
      <c r="S62" s="0"/>
    </row>
    <row r="63" customFormat="false" ht="14.65" hidden="false" customHeight="false" outlineLevel="0" collapsed="false">
      <c r="A63" s="22" t="s">
        <v>455</v>
      </c>
      <c r="B63" s="23" t="s">
        <v>213</v>
      </c>
      <c r="D63" s="23" t="s">
        <v>454</v>
      </c>
      <c r="F63" s="32" t="s">
        <v>428</v>
      </c>
      <c r="G63" s="23" t="n">
        <f aca="false">G62</f>
        <v>5</v>
      </c>
      <c r="H63" s="0"/>
      <c r="I63" s="0"/>
      <c r="J63" s="0"/>
      <c r="L63" s="0"/>
      <c r="M63" s="0"/>
      <c r="N63" s="0"/>
      <c r="O63" s="0"/>
      <c r="P63" s="30"/>
      <c r="Q63" s="0"/>
      <c r="R63" s="0"/>
      <c r="S63" s="0"/>
    </row>
    <row r="64" customFormat="false" ht="14.65" hidden="false" customHeight="false" outlineLevel="0" collapsed="false">
      <c r="A64" s="0"/>
      <c r="B64" s="0"/>
      <c r="D64" s="0"/>
      <c r="F64" s="0"/>
      <c r="G64" s="0"/>
      <c r="H64" s="0"/>
      <c r="I64" s="0"/>
      <c r="J64" s="0"/>
      <c r="L64" s="0"/>
      <c r="M64" s="0"/>
      <c r="N64" s="0"/>
      <c r="O64" s="0"/>
      <c r="P64" s="30"/>
      <c r="Q64" s="0"/>
      <c r="R64" s="0"/>
      <c r="S64" s="0"/>
    </row>
    <row r="65" customFormat="false" ht="14.65" hidden="false" customHeight="false" outlineLevel="0" collapsed="false">
      <c r="A65" s="22" t="s">
        <v>456</v>
      </c>
      <c r="B65" s="23" t="s">
        <v>357</v>
      </c>
      <c r="D65" s="23" t="s">
        <v>457</v>
      </c>
      <c r="F65" s="32" t="s">
        <v>428</v>
      </c>
      <c r="G65" s="23" t="n">
        <f aca="false">ROUNDUP(P65*$Q$1,0)</f>
        <v>8</v>
      </c>
      <c r="H65" s="0"/>
      <c r="I65" s="0"/>
      <c r="J65" s="0"/>
      <c r="L65" s="23" t="s">
        <v>46</v>
      </c>
      <c r="M65" s="24" t="n">
        <v>1</v>
      </c>
      <c r="N65" s="0"/>
      <c r="O65" s="0"/>
      <c r="P65" s="30" t="n">
        <f aca="false">SUM(Q65:U65)</f>
        <v>6.5</v>
      </c>
      <c r="Q65" s="26" t="n">
        <v>5</v>
      </c>
      <c r="R65" s="23" t="n">
        <v>1.5</v>
      </c>
      <c r="S65" s="0"/>
    </row>
    <row r="66" customFormat="false" ht="14.65" hidden="false" customHeight="false" outlineLevel="0" collapsed="false">
      <c r="A66" s="22" t="s">
        <v>458</v>
      </c>
      <c r="B66" s="23" t="s">
        <v>457</v>
      </c>
      <c r="D66" s="23" t="s">
        <v>459</v>
      </c>
      <c r="F66" s="32" t="s">
        <v>428</v>
      </c>
      <c r="G66" s="23" t="n">
        <f aca="false">ROUNDUP(P66*$Q$1,0)</f>
        <v>14</v>
      </c>
      <c r="H66" s="0"/>
      <c r="I66" s="0"/>
      <c r="J66" s="0"/>
      <c r="L66" s="23" t="s">
        <v>46</v>
      </c>
      <c r="M66" s="24" t="n">
        <v>2</v>
      </c>
      <c r="N66" s="0"/>
      <c r="O66" s="0"/>
      <c r="P66" s="30" t="n">
        <f aca="false">SUM(Q66:U66)</f>
        <v>10.9</v>
      </c>
      <c r="Q66" s="26" t="n">
        <v>9.4</v>
      </c>
      <c r="R66" s="23" t="n">
        <v>1.5</v>
      </c>
      <c r="S66" s="0"/>
    </row>
    <row r="67" customFormat="false" ht="14.65" hidden="false" customHeight="false" outlineLevel="0" collapsed="false">
      <c r="A67" s="22" t="s">
        <v>460</v>
      </c>
      <c r="B67" s="23" t="s">
        <v>357</v>
      </c>
      <c r="D67" s="23" t="s">
        <v>461</v>
      </c>
      <c r="F67" s="32" t="s">
        <v>428</v>
      </c>
      <c r="G67" s="23" t="n">
        <f aca="false">ROUNDUP(P67*$Q$1,0)</f>
        <v>10</v>
      </c>
      <c r="H67" s="0"/>
      <c r="I67" s="0"/>
      <c r="J67" s="0"/>
      <c r="L67" s="23" t="s">
        <v>46</v>
      </c>
      <c r="M67" s="24" t="n">
        <v>1</v>
      </c>
      <c r="N67" s="0"/>
      <c r="O67" s="0"/>
      <c r="P67" s="30" t="n">
        <f aca="false">SUM(Q67:U67)</f>
        <v>7.6</v>
      </c>
      <c r="Q67" s="26" t="n">
        <v>6.1</v>
      </c>
      <c r="R67" s="23" t="n">
        <v>1.5</v>
      </c>
      <c r="S67" s="0"/>
    </row>
    <row r="68" customFormat="false" ht="14.65" hidden="false" customHeight="false" outlineLevel="0" collapsed="false">
      <c r="A68" s="0"/>
      <c r="B68" s="0"/>
      <c r="D68" s="0"/>
      <c r="F68" s="0"/>
      <c r="G68" s="0"/>
      <c r="H68" s="0"/>
      <c r="I68" s="0"/>
      <c r="J68" s="0"/>
      <c r="L68" s="0"/>
      <c r="M68" s="0"/>
      <c r="N68" s="0"/>
      <c r="O68" s="0"/>
      <c r="P68" s="30"/>
      <c r="Q68" s="0"/>
      <c r="R68" s="0"/>
      <c r="S68" s="0"/>
    </row>
    <row r="69" customFormat="false" ht="14.65" hidden="false" customHeight="false" outlineLevel="0" collapsed="false">
      <c r="A69" s="22" t="s">
        <v>462</v>
      </c>
      <c r="B69" s="23" t="s">
        <v>459</v>
      </c>
      <c r="D69" s="23" t="s">
        <v>463</v>
      </c>
      <c r="F69" s="32" t="s">
        <v>58</v>
      </c>
      <c r="G69" s="23" t="n">
        <f aca="false">ROUNDUP(P69*$Q$1,0)</f>
        <v>15</v>
      </c>
      <c r="H69" s="0"/>
      <c r="I69" s="0"/>
      <c r="J69" s="0"/>
      <c r="L69" s="23" t="s">
        <v>46</v>
      </c>
      <c r="M69" s="24" t="n">
        <f aca="false">1+3</f>
        <v>4</v>
      </c>
      <c r="N69" s="0"/>
      <c r="O69" s="0"/>
      <c r="P69" s="30" t="n">
        <f aca="false">SUM(Q69:U69)</f>
        <v>11.7</v>
      </c>
      <c r="Q69" s="26" t="n">
        <v>9.2</v>
      </c>
      <c r="R69" s="23" t="n">
        <v>2.5</v>
      </c>
      <c r="S69" s="0"/>
    </row>
    <row r="70" customFormat="false" ht="14.65" hidden="false" customHeight="false" outlineLevel="0" collapsed="false">
      <c r="A70" s="22" t="s">
        <v>464</v>
      </c>
      <c r="B70" s="23" t="s">
        <v>459</v>
      </c>
      <c r="D70" s="23" t="s">
        <v>465</v>
      </c>
      <c r="F70" s="32" t="s">
        <v>359</v>
      </c>
      <c r="G70" s="23" t="n">
        <f aca="false">ROUNDUP(P70*$Q$1,0)</f>
        <v>12</v>
      </c>
      <c r="H70" s="0"/>
      <c r="I70" s="0"/>
      <c r="J70" s="0"/>
      <c r="L70" s="23" t="s">
        <v>46</v>
      </c>
      <c r="M70" s="24" t="n">
        <v>2</v>
      </c>
      <c r="N70" s="0"/>
      <c r="O70" s="0"/>
      <c r="P70" s="30" t="n">
        <f aca="false">SUM(Q70:U70)</f>
        <v>9.8</v>
      </c>
      <c r="Q70" s="26" t="n">
        <v>9.3</v>
      </c>
      <c r="R70" s="23" t="n">
        <v>0.5</v>
      </c>
      <c r="S70" s="0"/>
    </row>
    <row r="71" customFormat="false" ht="14.65" hidden="false" customHeight="false" outlineLevel="0" collapsed="false">
      <c r="A71" s="22" t="s">
        <v>466</v>
      </c>
      <c r="B71" s="23" t="s">
        <v>459</v>
      </c>
      <c r="D71" s="23" t="s">
        <v>467</v>
      </c>
      <c r="F71" s="32" t="s">
        <v>359</v>
      </c>
      <c r="G71" s="23" t="n">
        <f aca="false">G70</f>
        <v>12</v>
      </c>
      <c r="H71" s="0"/>
      <c r="I71" s="0"/>
      <c r="J71" s="0"/>
      <c r="L71" s="23" t="s">
        <v>46</v>
      </c>
      <c r="M71" s="24" t="n">
        <v>2</v>
      </c>
      <c r="N71" s="0"/>
      <c r="O71" s="0"/>
      <c r="P71" s="30"/>
      <c r="Q71" s="0"/>
      <c r="R71" s="0"/>
      <c r="S71" s="0"/>
    </row>
    <row r="72" customFormat="false" ht="14.65" hidden="false" customHeight="false" outlineLevel="0" collapsed="false">
      <c r="A72" s="22" t="s">
        <v>468</v>
      </c>
      <c r="B72" s="23" t="s">
        <v>459</v>
      </c>
      <c r="D72" s="23" t="s">
        <v>6</v>
      </c>
      <c r="F72" s="32" t="s">
        <v>428</v>
      </c>
      <c r="G72" s="23" t="n">
        <f aca="false">ROUNDUP(P72*$Q$1,0)</f>
        <v>9</v>
      </c>
      <c r="H72" s="0"/>
      <c r="I72" s="0"/>
      <c r="J72" s="0"/>
      <c r="L72" s="0"/>
      <c r="M72" s="0"/>
      <c r="N72" s="0"/>
      <c r="O72" s="0"/>
      <c r="P72" s="30" t="n">
        <f aca="false">SUM(Q72:U72)</f>
        <v>7</v>
      </c>
      <c r="Q72" s="26" t="n">
        <v>7</v>
      </c>
      <c r="R72" s="0"/>
      <c r="S72" s="0"/>
    </row>
    <row r="73" customFormat="false" ht="14.65" hidden="false" customHeight="false" outlineLevel="0" collapsed="false">
      <c r="A73" s="22" t="s">
        <v>469</v>
      </c>
      <c r="B73" s="23" t="s">
        <v>6</v>
      </c>
      <c r="D73" s="23" t="s">
        <v>470</v>
      </c>
      <c r="F73" s="32" t="s">
        <v>428</v>
      </c>
      <c r="G73" s="23" t="n">
        <f aca="false">ROUNDUP(P73*$Q$1,0)</f>
        <v>2</v>
      </c>
      <c r="H73" s="0"/>
      <c r="I73" s="0"/>
      <c r="J73" s="0"/>
      <c r="L73" s="23" t="s">
        <v>46</v>
      </c>
      <c r="M73" s="24" t="n">
        <v>1</v>
      </c>
      <c r="N73" s="0"/>
      <c r="O73" s="0"/>
      <c r="P73" s="30" t="n">
        <f aca="false">SUM(Q73:U73)</f>
        <v>0.9</v>
      </c>
      <c r="Q73" s="26" t="n">
        <v>0.9</v>
      </c>
      <c r="R73" s="0"/>
      <c r="S73" s="0"/>
    </row>
    <row r="74" customFormat="false" ht="14.65" hidden="false" customHeight="false" outlineLevel="0" collapsed="false">
      <c r="A74" s="22" t="s">
        <v>471</v>
      </c>
      <c r="B74" s="23" t="s">
        <v>6</v>
      </c>
      <c r="D74" s="23" t="s">
        <v>472</v>
      </c>
      <c r="F74" s="32" t="s">
        <v>428</v>
      </c>
      <c r="G74" s="23" t="n">
        <f aca="false">ROUNDUP(P74*$Q$1,0)</f>
        <v>3</v>
      </c>
      <c r="H74" s="0"/>
      <c r="I74" s="0"/>
      <c r="J74" s="0"/>
      <c r="L74" s="23" t="s">
        <v>46</v>
      </c>
      <c r="M74" s="24" t="n">
        <v>1</v>
      </c>
      <c r="N74" s="0"/>
      <c r="O74" s="0"/>
      <c r="P74" s="30" t="n">
        <f aca="false">SUM(Q74:U74)</f>
        <v>2.1</v>
      </c>
      <c r="Q74" s="26" t="n">
        <v>2.1</v>
      </c>
      <c r="R74" s="0"/>
      <c r="S74" s="0"/>
    </row>
    <row r="75" customFormat="false" ht="14.65" hidden="false" customHeight="false" outlineLevel="0" collapsed="false">
      <c r="A75" s="22" t="s">
        <v>473</v>
      </c>
      <c r="B75" s="23" t="s">
        <v>459</v>
      </c>
      <c r="D75" s="23" t="s">
        <v>474</v>
      </c>
      <c r="F75" s="32" t="s">
        <v>359</v>
      </c>
      <c r="G75" s="23" t="n">
        <f aca="false">ROUNDUP(P75*$Q$1,0)</f>
        <v>8</v>
      </c>
      <c r="H75" s="0"/>
      <c r="I75" s="0"/>
      <c r="J75" s="0"/>
      <c r="L75" s="23" t="s">
        <v>46</v>
      </c>
      <c r="M75" s="24" t="n">
        <v>3</v>
      </c>
      <c r="N75" s="0"/>
      <c r="O75" s="0"/>
      <c r="P75" s="30" t="n">
        <f aca="false">SUM(Q75:U75)</f>
        <v>6.1</v>
      </c>
      <c r="Q75" s="26" t="n">
        <v>4.3</v>
      </c>
      <c r="R75" s="23" t="n">
        <v>1.8</v>
      </c>
      <c r="S75" s="0"/>
    </row>
    <row r="76" customFormat="false" ht="14.65" hidden="false" customHeight="false" outlineLevel="0" collapsed="false">
      <c r="A76" s="22" t="s">
        <v>475</v>
      </c>
      <c r="B76" s="23" t="s">
        <v>459</v>
      </c>
      <c r="D76" s="23" t="s">
        <v>38</v>
      </c>
      <c r="F76" s="32" t="s">
        <v>428</v>
      </c>
      <c r="G76" s="23" t="n">
        <f aca="false">ROUNDUP(P76*$Q$1,0)</f>
        <v>6</v>
      </c>
      <c r="H76" s="24"/>
      <c r="I76" s="0"/>
      <c r="J76" s="24" t="s">
        <v>476</v>
      </c>
      <c r="L76" s="23" t="s">
        <v>46</v>
      </c>
      <c r="M76" s="0" t="n">
        <v>1</v>
      </c>
      <c r="N76" s="0"/>
      <c r="O76" s="0"/>
      <c r="P76" s="30" t="n">
        <f aca="false">SUM(Q76:U76)</f>
        <v>4.7</v>
      </c>
      <c r="Q76" s="26" t="n">
        <v>4.7</v>
      </c>
      <c r="R76" s="0"/>
      <c r="S76" s="0"/>
    </row>
    <row r="77" customFormat="false" ht="14.65" hidden="false" customHeight="false" outlineLevel="0" collapsed="false">
      <c r="A77" s="0"/>
      <c r="B77" s="0"/>
      <c r="D77" s="0"/>
      <c r="F77" s="0"/>
      <c r="G77" s="0"/>
      <c r="I77" s="0"/>
      <c r="J77" s="0"/>
      <c r="L77" s="0"/>
      <c r="M77" s="0"/>
      <c r="N77" s="0"/>
      <c r="O77" s="0"/>
      <c r="P77" s="30"/>
      <c r="Q77" s="0"/>
      <c r="R77" s="0"/>
      <c r="S77" s="0"/>
    </row>
    <row r="78" customFormat="false" ht="14.65" hidden="false" customHeight="false" outlineLevel="0" collapsed="false">
      <c r="A78" s="22" t="s">
        <v>477</v>
      </c>
      <c r="B78" s="23" t="s">
        <v>459</v>
      </c>
      <c r="D78" s="23" t="s">
        <v>478</v>
      </c>
      <c r="F78" s="32" t="s">
        <v>58</v>
      </c>
      <c r="G78" s="23" t="n">
        <f aca="false">ROUNDUP(P78*$Q$1,0)</f>
        <v>1</v>
      </c>
      <c r="I78" s="0"/>
      <c r="J78" s="0"/>
      <c r="L78" s="23" t="s">
        <v>10</v>
      </c>
      <c r="M78" s="24" t="n">
        <f aca="false">G78</f>
        <v>1</v>
      </c>
      <c r="N78" s="0"/>
      <c r="O78" s="0"/>
      <c r="P78" s="30" t="n">
        <f aca="false">SUM(Q78:U78)</f>
        <v>0.5</v>
      </c>
      <c r="Q78" s="26" t="n">
        <v>0.5</v>
      </c>
      <c r="R78" s="0"/>
      <c r="S78" s="0"/>
    </row>
    <row r="79" customFormat="false" ht="14.65" hidden="false" customHeight="false" outlineLevel="0" collapsed="false">
      <c r="A79" s="22" t="s">
        <v>479</v>
      </c>
      <c r="B79" s="23" t="s">
        <v>459</v>
      </c>
      <c r="D79" s="23" t="s">
        <v>478</v>
      </c>
      <c r="F79" s="32" t="s">
        <v>428</v>
      </c>
      <c r="G79" s="23" t="n">
        <f aca="false">G78</f>
        <v>1</v>
      </c>
      <c r="I79" s="0"/>
      <c r="J79" s="0"/>
      <c r="L79" s="0"/>
      <c r="M79" s="0"/>
      <c r="N79" s="0"/>
      <c r="O79" s="0"/>
      <c r="P79" s="30"/>
      <c r="Q79" s="0"/>
      <c r="R79" s="0"/>
      <c r="S79" s="0"/>
    </row>
    <row r="80" customFormat="false" ht="14.65" hidden="false" customHeight="false" outlineLevel="0" collapsed="false">
      <c r="A80" s="22" t="s">
        <v>480</v>
      </c>
      <c r="B80" s="23" t="s">
        <v>459</v>
      </c>
      <c r="D80" s="23" t="s">
        <v>481</v>
      </c>
      <c r="F80" s="32" t="s">
        <v>58</v>
      </c>
      <c r="G80" s="23" t="n">
        <f aca="false">ROUNDUP(P80*$Q$1,0)</f>
        <v>1</v>
      </c>
      <c r="I80" s="0"/>
      <c r="J80" s="0"/>
      <c r="L80" s="23" t="s">
        <v>10</v>
      </c>
      <c r="M80" s="24" t="n">
        <f aca="false">G80</f>
        <v>1</v>
      </c>
      <c r="N80" s="0"/>
      <c r="O80" s="0"/>
      <c r="P80" s="30" t="n">
        <f aca="false">SUM(Q80:U80)</f>
        <v>0.8</v>
      </c>
      <c r="Q80" s="26" t="n">
        <v>0.8</v>
      </c>
      <c r="R80" s="0"/>
      <c r="S80" s="0"/>
    </row>
    <row r="81" customFormat="false" ht="14.65" hidden="false" customHeight="false" outlineLevel="0" collapsed="false">
      <c r="A81" s="22" t="s">
        <v>482</v>
      </c>
      <c r="B81" s="23" t="s">
        <v>459</v>
      </c>
      <c r="D81" s="23" t="s">
        <v>481</v>
      </c>
      <c r="F81" s="32" t="s">
        <v>428</v>
      </c>
      <c r="G81" s="23" t="n">
        <f aca="false">G80</f>
        <v>1</v>
      </c>
      <c r="I81" s="0"/>
      <c r="J81" s="0"/>
      <c r="L81" s="0"/>
      <c r="M81" s="0"/>
      <c r="N81" s="0"/>
      <c r="O81" s="0"/>
      <c r="P81" s="30"/>
      <c r="Q81" s="0"/>
      <c r="R81" s="0"/>
      <c r="S81" s="0"/>
    </row>
    <row r="82" customFormat="false" ht="14.65" hidden="false" customHeight="false" outlineLevel="0" collapsed="false">
      <c r="A82" s="22" t="s">
        <v>483</v>
      </c>
      <c r="B82" s="23" t="s">
        <v>459</v>
      </c>
      <c r="D82" s="23" t="s">
        <v>484</v>
      </c>
      <c r="F82" s="32" t="s">
        <v>58</v>
      </c>
      <c r="G82" s="23" t="n">
        <f aca="false">ROUNDUP(P82*$Q$1,0)</f>
        <v>2</v>
      </c>
      <c r="I82" s="0"/>
      <c r="J82" s="0"/>
      <c r="L82" s="23" t="s">
        <v>10</v>
      </c>
      <c r="M82" s="24" t="n">
        <f aca="false">G82</f>
        <v>2</v>
      </c>
      <c r="N82" s="0"/>
      <c r="O82" s="0"/>
      <c r="P82" s="30" t="n">
        <f aca="false">SUM(Q82:U82)</f>
        <v>1</v>
      </c>
      <c r="Q82" s="26" t="n">
        <v>1</v>
      </c>
      <c r="R82" s="0"/>
      <c r="S82" s="0"/>
    </row>
    <row r="83" customFormat="false" ht="14.65" hidden="false" customHeight="false" outlineLevel="0" collapsed="false">
      <c r="A83" s="22" t="s">
        <v>485</v>
      </c>
      <c r="B83" s="23" t="s">
        <v>459</v>
      </c>
      <c r="D83" s="23" t="s">
        <v>484</v>
      </c>
      <c r="F83" s="32" t="s">
        <v>428</v>
      </c>
      <c r="G83" s="23" t="n">
        <f aca="false">G82</f>
        <v>2</v>
      </c>
      <c r="I83" s="0"/>
      <c r="J83" s="0"/>
      <c r="L83" s="0"/>
      <c r="M83" s="0"/>
      <c r="N83" s="0"/>
      <c r="O83" s="0"/>
      <c r="P83" s="30"/>
      <c r="Q83" s="0"/>
      <c r="R83" s="0"/>
      <c r="S83" s="0"/>
    </row>
    <row r="84" customFormat="false" ht="14.65" hidden="false" customHeight="false" outlineLevel="0" collapsed="false">
      <c r="A84" s="22" t="s">
        <v>486</v>
      </c>
      <c r="B84" s="23" t="s">
        <v>357</v>
      </c>
      <c r="D84" s="23" t="s">
        <v>487</v>
      </c>
      <c r="F84" s="32" t="s">
        <v>428</v>
      </c>
      <c r="G84" s="23" t="n">
        <f aca="false">ROUNDUP(P84*$Q$1,0)</f>
        <v>5</v>
      </c>
      <c r="I84" s="0"/>
      <c r="J84" s="0"/>
      <c r="L84" s="23" t="s">
        <v>10</v>
      </c>
      <c r="M84" s="24" t="n">
        <v>2</v>
      </c>
      <c r="N84" s="0"/>
      <c r="O84" s="0"/>
      <c r="P84" s="30" t="n">
        <f aca="false">SUM(Q84:U84)</f>
        <v>3.5</v>
      </c>
      <c r="Q84" s="26" t="n">
        <v>1.7</v>
      </c>
      <c r="R84" s="23" t="n">
        <v>1.8</v>
      </c>
      <c r="S84" s="0"/>
    </row>
    <row r="85" customFormat="false" ht="14.65" hidden="false" customHeight="false" outlineLevel="0" collapsed="false">
      <c r="A85" s="22" t="s">
        <v>488</v>
      </c>
      <c r="B85" s="23" t="s">
        <v>459</v>
      </c>
      <c r="D85" s="23" t="s">
        <v>489</v>
      </c>
      <c r="F85" s="32" t="s">
        <v>428</v>
      </c>
      <c r="G85" s="23" t="n">
        <f aca="false">G84</f>
        <v>5</v>
      </c>
      <c r="I85" s="0"/>
      <c r="J85" s="0"/>
      <c r="L85" s="0"/>
      <c r="M85" s="0"/>
      <c r="N85" s="0"/>
      <c r="O85" s="0"/>
      <c r="P85" s="30"/>
      <c r="Q85" s="0"/>
      <c r="R85" s="0"/>
      <c r="S85" s="0"/>
    </row>
    <row r="86" customFormat="false" ht="14.65" hidden="false" customHeight="false" outlineLevel="0" collapsed="false">
      <c r="A86" s="22" t="s">
        <v>490</v>
      </c>
      <c r="B86" s="23" t="s">
        <v>491</v>
      </c>
      <c r="D86" s="23" t="s">
        <v>69</v>
      </c>
      <c r="F86" s="32" t="s">
        <v>492</v>
      </c>
      <c r="G86" s="23" t="s">
        <v>225</v>
      </c>
      <c r="I86" s="0"/>
      <c r="J86" s="0"/>
      <c r="L86" s="23" t="s">
        <v>10</v>
      </c>
      <c r="M86" s="24" t="n">
        <v>2</v>
      </c>
      <c r="N86" s="0"/>
      <c r="O86" s="0"/>
      <c r="P86" s="30"/>
      <c r="Q86" s="0"/>
      <c r="R86" s="0"/>
      <c r="S86" s="0"/>
    </row>
    <row r="87" customFormat="false" ht="14.65" hidden="false" customHeight="false" outlineLevel="0" collapsed="false">
      <c r="A87" s="22" t="s">
        <v>493</v>
      </c>
      <c r="B87" s="23" t="s">
        <v>69</v>
      </c>
      <c r="D87" s="23" t="s">
        <v>357</v>
      </c>
      <c r="F87" s="32" t="s">
        <v>494</v>
      </c>
      <c r="G87" s="23" t="n">
        <f aca="false">ROUNDUP(P87*$Q$1,0)</f>
        <v>12</v>
      </c>
      <c r="I87" s="0"/>
      <c r="J87" s="0"/>
      <c r="L87" s="0"/>
      <c r="M87" s="0"/>
      <c r="N87" s="0"/>
      <c r="O87" s="0"/>
      <c r="P87" s="30" t="n">
        <f aca="false">SUM(Q87:U87)</f>
        <v>9.4</v>
      </c>
      <c r="Q87" s="26" t="n">
        <v>7.9</v>
      </c>
      <c r="R87" s="23" t="n">
        <v>1.5</v>
      </c>
      <c r="S87" s="0"/>
    </row>
    <row r="88" customFormat="false" ht="14.65" hidden="false" customHeight="false" outlineLevel="0" collapsed="false">
      <c r="A88" s="22" t="s">
        <v>495</v>
      </c>
      <c r="B88" s="23" t="s">
        <v>459</v>
      </c>
      <c r="D88" s="23" t="s">
        <v>496</v>
      </c>
      <c r="F88" s="32" t="s">
        <v>428</v>
      </c>
      <c r="G88" s="23" t="n">
        <f aca="false">ROUNDUP(P88*$Q$1,0)</f>
        <v>2</v>
      </c>
      <c r="I88" s="0"/>
      <c r="J88" s="0"/>
      <c r="L88" s="23" t="s">
        <v>46</v>
      </c>
      <c r="M88" s="24" t="n">
        <f aca="false">G88</f>
        <v>2</v>
      </c>
      <c r="N88" s="0"/>
      <c r="O88" s="0"/>
      <c r="P88" s="30" t="n">
        <f aca="false">SUM(Q88:U88)</f>
        <v>1.4</v>
      </c>
      <c r="Q88" s="26" t="n">
        <v>1.4</v>
      </c>
      <c r="R88" s="0"/>
      <c r="S88" s="0"/>
    </row>
    <row r="89" customFormat="false" ht="14.65" hidden="false" customHeight="false" outlineLevel="0" collapsed="false">
      <c r="A89" s="22" t="s">
        <v>497</v>
      </c>
      <c r="B89" s="23" t="s">
        <v>357</v>
      </c>
      <c r="D89" s="23" t="s">
        <v>79</v>
      </c>
      <c r="F89" s="32" t="s">
        <v>494</v>
      </c>
      <c r="G89" s="23" t="n">
        <f aca="false">ROUNDUP(P89*$Q$1,0)</f>
        <v>14</v>
      </c>
      <c r="I89" s="24"/>
      <c r="J89" s="24" t="s">
        <v>498</v>
      </c>
      <c r="L89" s="23" t="s">
        <v>46</v>
      </c>
      <c r="M89" s="0" t="n">
        <v>2</v>
      </c>
      <c r="N89" s="0"/>
      <c r="O89" s="0"/>
      <c r="P89" s="30" t="n">
        <f aca="false">SUM(Q89:U89)</f>
        <v>11.5</v>
      </c>
      <c r="Q89" s="26" t="n">
        <v>10</v>
      </c>
      <c r="R89" s="23" t="n">
        <v>1.5</v>
      </c>
      <c r="S89" s="0"/>
    </row>
    <row r="90" customFormat="false" ht="14.65" hidden="false" customHeight="false" outlineLevel="0" collapsed="false">
      <c r="A90" s="0"/>
      <c r="B90" s="0"/>
      <c r="D90" s="0"/>
      <c r="F90" s="0"/>
      <c r="G90" s="0"/>
      <c r="L90" s="0"/>
      <c r="M90" s="0"/>
      <c r="N90" s="0"/>
      <c r="O90" s="0"/>
      <c r="P90" s="30"/>
      <c r="Q90" s="0"/>
      <c r="R90" s="0"/>
      <c r="S90" s="0"/>
    </row>
    <row r="91" customFormat="false" ht="14.65" hidden="false" customHeight="false" outlineLevel="0" collapsed="false">
      <c r="A91" s="22" t="s">
        <v>499</v>
      </c>
      <c r="B91" s="23" t="s">
        <v>459</v>
      </c>
      <c r="D91" s="23" t="s">
        <v>500</v>
      </c>
      <c r="F91" s="32" t="s">
        <v>359</v>
      </c>
      <c r="G91" s="23" t="n">
        <f aca="false">ROUNDUP(P91*$Q$1,0)</f>
        <v>6</v>
      </c>
      <c r="L91" s="23" t="s">
        <v>46</v>
      </c>
      <c r="M91" s="24" t="n">
        <v>3</v>
      </c>
      <c r="N91" s="0"/>
      <c r="O91" s="0"/>
      <c r="P91" s="30" t="n">
        <f aca="false">SUM(Q91:U91)</f>
        <v>4.6</v>
      </c>
      <c r="Q91" s="26" t="n">
        <v>2.8</v>
      </c>
      <c r="R91" s="23" t="n">
        <v>1.8</v>
      </c>
      <c r="S91" s="0"/>
    </row>
    <row r="92" customFormat="false" ht="14.65" hidden="false" customHeight="false" outlineLevel="0" collapsed="false">
      <c r="A92" s="22" t="s">
        <v>501</v>
      </c>
      <c r="B92" s="23" t="s">
        <v>459</v>
      </c>
      <c r="D92" s="23" t="s">
        <v>502</v>
      </c>
      <c r="F92" s="32" t="s">
        <v>58</v>
      </c>
      <c r="G92" s="23" t="n">
        <f aca="false">ROUNDUP(P92*$Q$1,0)</f>
        <v>5</v>
      </c>
      <c r="L92" s="23" t="s">
        <v>10</v>
      </c>
      <c r="M92" s="24" t="n">
        <v>2</v>
      </c>
      <c r="N92" s="0"/>
      <c r="O92" s="0"/>
      <c r="P92" s="30" t="n">
        <f aca="false">SUM(Q92:U92)</f>
        <v>3.5</v>
      </c>
      <c r="Q92" s="26" t="n">
        <v>3.5</v>
      </c>
      <c r="R92" s="0"/>
      <c r="S92" s="0"/>
    </row>
    <row r="93" customFormat="false" ht="14.65" hidden="false" customHeight="false" outlineLevel="0" collapsed="false">
      <c r="A93" s="22" t="s">
        <v>503</v>
      </c>
      <c r="B93" s="23" t="s">
        <v>459</v>
      </c>
      <c r="D93" s="23" t="s">
        <v>502</v>
      </c>
      <c r="F93" s="32" t="s">
        <v>428</v>
      </c>
      <c r="G93" s="23" t="n">
        <f aca="false">G92</f>
        <v>5</v>
      </c>
      <c r="L93" s="0"/>
      <c r="M93" s="0"/>
      <c r="N93" s="0"/>
      <c r="O93" s="0"/>
      <c r="P93" s="30"/>
      <c r="Q93" s="0"/>
      <c r="R93" s="0"/>
      <c r="S93" s="0"/>
    </row>
    <row r="94" customFormat="false" ht="14.65" hidden="false" customHeight="false" outlineLevel="0" collapsed="false">
      <c r="A94" s="22" t="s">
        <v>504</v>
      </c>
      <c r="B94" s="23" t="s">
        <v>459</v>
      </c>
      <c r="D94" s="23" t="s">
        <v>505</v>
      </c>
      <c r="F94" s="32" t="s">
        <v>58</v>
      </c>
      <c r="G94" s="23" t="n">
        <f aca="false">ROUNDUP(P94*$Q$1,0)</f>
        <v>10</v>
      </c>
      <c r="L94" s="23" t="s">
        <v>46</v>
      </c>
      <c r="M94" s="24" t="n">
        <v>3</v>
      </c>
      <c r="N94" s="0"/>
      <c r="O94" s="0"/>
      <c r="P94" s="30" t="n">
        <f aca="false">SUM(Q94:U94)</f>
        <v>8.3</v>
      </c>
      <c r="Q94" s="26" t="n">
        <v>6.3</v>
      </c>
      <c r="R94" s="23" t="n">
        <v>2</v>
      </c>
      <c r="S94" s="0"/>
    </row>
    <row r="95" customFormat="false" ht="14.65" hidden="false" customHeight="false" outlineLevel="0" collapsed="false">
      <c r="A95" s="22" t="s">
        <v>506</v>
      </c>
      <c r="B95" s="23" t="s">
        <v>459</v>
      </c>
      <c r="D95" s="23" t="s">
        <v>507</v>
      </c>
      <c r="F95" s="32" t="s">
        <v>359</v>
      </c>
      <c r="G95" s="23" t="n">
        <f aca="false">ROUNDUP(P95*$Q$1,0)</f>
        <v>10</v>
      </c>
      <c r="L95" s="23" t="s">
        <v>46</v>
      </c>
      <c r="M95" s="24" t="n">
        <v>2</v>
      </c>
      <c r="N95" s="0"/>
      <c r="O95" s="0"/>
      <c r="P95" s="30" t="n">
        <f aca="false">SUM(Q95:U95)</f>
        <v>7.6</v>
      </c>
      <c r="Q95" s="26" t="n">
        <v>7.1</v>
      </c>
      <c r="R95" s="23" t="n">
        <v>0.5</v>
      </c>
      <c r="S95" s="0"/>
    </row>
    <row r="96" customFormat="false" ht="14.65" hidden="false" customHeight="false" outlineLevel="0" collapsed="false">
      <c r="A96" s="22" t="s">
        <v>508</v>
      </c>
      <c r="B96" s="23" t="s">
        <v>459</v>
      </c>
      <c r="D96" s="23" t="s">
        <v>509</v>
      </c>
      <c r="F96" s="32" t="s">
        <v>359</v>
      </c>
      <c r="G96" s="23" t="n">
        <f aca="false">G95</f>
        <v>10</v>
      </c>
      <c r="L96" s="23" t="s">
        <v>46</v>
      </c>
      <c r="M96" s="24" t="n">
        <v>2</v>
      </c>
      <c r="N96" s="0"/>
      <c r="O96" s="0"/>
      <c r="P96" s="30"/>
      <c r="Q96" s="0"/>
      <c r="R96" s="0"/>
      <c r="S96" s="0"/>
    </row>
    <row r="97" customFormat="false" ht="14.65" hidden="false" customHeight="false" outlineLevel="0" collapsed="false">
      <c r="A97" s="0"/>
      <c r="B97" s="0"/>
      <c r="D97" s="0"/>
      <c r="F97" s="0"/>
      <c r="G97" s="0"/>
      <c r="L97" s="0"/>
      <c r="M97" s="0"/>
      <c r="N97" s="0"/>
      <c r="O97" s="0"/>
      <c r="P97" s="30"/>
      <c r="Q97" s="0"/>
      <c r="R97" s="0"/>
      <c r="S97" s="0"/>
    </row>
    <row r="98" customFormat="false" ht="14.65" hidden="false" customHeight="false" outlineLevel="0" collapsed="false">
      <c r="A98" s="22" t="s">
        <v>510</v>
      </c>
      <c r="B98" s="23" t="s">
        <v>457</v>
      </c>
      <c r="D98" s="23" t="s">
        <v>511</v>
      </c>
      <c r="F98" s="32" t="s">
        <v>58</v>
      </c>
      <c r="G98" s="23" t="n">
        <f aca="false">ROUNDUP(P98*$Q$1,0)</f>
        <v>9</v>
      </c>
      <c r="L98" s="23" t="s">
        <v>46</v>
      </c>
      <c r="M98" s="24" t="n">
        <v>3</v>
      </c>
      <c r="N98" s="0"/>
      <c r="O98" s="0"/>
      <c r="P98" s="30" t="n">
        <f aca="false">SUM(Q98:U98)</f>
        <v>7.3</v>
      </c>
      <c r="Q98" s="26" t="n">
        <v>5.3</v>
      </c>
      <c r="R98" s="23" t="n">
        <v>2</v>
      </c>
      <c r="S98" s="0"/>
    </row>
    <row r="99" customFormat="false" ht="14.65" hidden="false" customHeight="false" outlineLevel="0" collapsed="false">
      <c r="A99" s="22" t="s">
        <v>512</v>
      </c>
      <c r="B99" s="23" t="s">
        <v>457</v>
      </c>
      <c r="D99" s="23" t="s">
        <v>513</v>
      </c>
      <c r="F99" s="32" t="s">
        <v>359</v>
      </c>
      <c r="G99" s="23" t="n">
        <f aca="false">ROUNDUP(P99*$Q$1,0)</f>
        <v>7</v>
      </c>
      <c r="L99" s="23" t="s">
        <v>46</v>
      </c>
      <c r="M99" s="24" t="n">
        <v>2</v>
      </c>
      <c r="N99" s="0"/>
      <c r="O99" s="0"/>
      <c r="P99" s="30" t="n">
        <f aca="false">SUM(Q99:U99)</f>
        <v>5.7</v>
      </c>
      <c r="Q99" s="26" t="n">
        <v>5.2</v>
      </c>
      <c r="R99" s="23" t="n">
        <v>0.5</v>
      </c>
      <c r="S99" s="0"/>
    </row>
    <row r="100" customFormat="false" ht="14.65" hidden="false" customHeight="false" outlineLevel="0" collapsed="false">
      <c r="A100" s="22" t="s">
        <v>514</v>
      </c>
      <c r="B100" s="23" t="s">
        <v>457</v>
      </c>
      <c r="D100" s="23" t="s">
        <v>515</v>
      </c>
      <c r="F100" s="32" t="s">
        <v>359</v>
      </c>
      <c r="G100" s="23" t="n">
        <f aca="false">G99</f>
        <v>7</v>
      </c>
      <c r="L100" s="23" t="s">
        <v>46</v>
      </c>
      <c r="M100" s="24" t="n">
        <v>2</v>
      </c>
      <c r="N100" s="0"/>
      <c r="O100" s="0"/>
      <c r="P100" s="30"/>
      <c r="Q100" s="0"/>
      <c r="R100" s="0"/>
      <c r="S100" s="0"/>
    </row>
    <row r="101" customFormat="false" ht="14.65" hidden="false" customHeight="false" outlineLevel="0" collapsed="false">
      <c r="A101" s="22" t="s">
        <v>516</v>
      </c>
      <c r="B101" s="23" t="s">
        <v>457</v>
      </c>
      <c r="D101" s="23" t="s">
        <v>517</v>
      </c>
      <c r="F101" s="32" t="s">
        <v>58</v>
      </c>
      <c r="G101" s="23" t="n">
        <f aca="false">ROUNDUP(P101*$Q$1,0)</f>
        <v>6</v>
      </c>
      <c r="L101" s="23" t="s">
        <v>10</v>
      </c>
      <c r="M101" s="24" t="n">
        <v>1</v>
      </c>
      <c r="N101" s="0"/>
      <c r="O101" s="0"/>
      <c r="P101" s="30" t="n">
        <f aca="false">SUM(Q101:U101)</f>
        <v>4.2</v>
      </c>
      <c r="Q101" s="26" t="n">
        <v>4.2</v>
      </c>
      <c r="R101" s="0"/>
      <c r="S101" s="0"/>
    </row>
    <row r="102" customFormat="false" ht="14.65" hidden="false" customHeight="false" outlineLevel="0" collapsed="false">
      <c r="A102" s="22" t="s">
        <v>518</v>
      </c>
      <c r="B102" s="23" t="s">
        <v>457</v>
      </c>
      <c r="D102" s="23" t="s">
        <v>517</v>
      </c>
      <c r="F102" s="32" t="s">
        <v>428</v>
      </c>
      <c r="G102" s="23" t="n">
        <f aca="false">G101</f>
        <v>6</v>
      </c>
      <c r="L102" s="0"/>
      <c r="M102" s="0"/>
      <c r="N102" s="0"/>
      <c r="O102" s="0"/>
      <c r="P102" s="30"/>
      <c r="Q102" s="0"/>
      <c r="R102" s="0"/>
      <c r="S102" s="0"/>
    </row>
    <row r="103" customFormat="false" ht="14.65" hidden="false" customHeight="false" outlineLevel="0" collapsed="false">
      <c r="A103" s="22" t="s">
        <v>519</v>
      </c>
      <c r="B103" s="23" t="s">
        <v>457</v>
      </c>
      <c r="D103" s="23" t="s">
        <v>520</v>
      </c>
      <c r="F103" s="32" t="s">
        <v>359</v>
      </c>
      <c r="G103" s="23" t="n">
        <f aca="false">ROUNDUP(P103*$Q$1,0)</f>
        <v>9</v>
      </c>
      <c r="L103" s="23" t="s">
        <v>46</v>
      </c>
      <c r="M103" s="24" t="n">
        <v>3</v>
      </c>
      <c r="N103" s="0"/>
      <c r="O103" s="0"/>
      <c r="P103" s="30" t="n">
        <f aca="false">SUM(Q103:U103)</f>
        <v>6.8</v>
      </c>
      <c r="Q103" s="26" t="n">
        <v>5</v>
      </c>
      <c r="R103" s="23" t="n">
        <v>1.8</v>
      </c>
      <c r="S103" s="0"/>
    </row>
    <row r="104" customFormat="false" ht="14.65" hidden="false" customHeight="false" outlineLevel="0" collapsed="false">
      <c r="A104" s="0"/>
      <c r="B104" s="0"/>
      <c r="D104" s="0"/>
      <c r="F104" s="0"/>
      <c r="G104" s="0"/>
      <c r="L104" s="0"/>
      <c r="M104" s="0"/>
      <c r="N104" s="0"/>
      <c r="O104" s="0"/>
      <c r="P104" s="30"/>
      <c r="Q104" s="0"/>
      <c r="R104" s="0"/>
      <c r="S104" s="0"/>
    </row>
    <row r="105" customFormat="false" ht="14.65" hidden="false" customHeight="false" outlineLevel="0" collapsed="false">
      <c r="A105" s="22" t="s">
        <v>521</v>
      </c>
      <c r="B105" s="23" t="s">
        <v>461</v>
      </c>
      <c r="D105" s="23" t="s">
        <v>522</v>
      </c>
      <c r="F105" s="32" t="s">
        <v>58</v>
      </c>
      <c r="G105" s="23" t="n">
        <f aca="false">ROUNDUP(P105*$Q$1,0)</f>
        <v>2</v>
      </c>
      <c r="L105" s="23" t="s">
        <v>10</v>
      </c>
      <c r="M105" s="24" t="n">
        <v>1</v>
      </c>
      <c r="N105" s="0"/>
      <c r="O105" s="0"/>
      <c r="P105" s="30" t="n">
        <f aca="false">SUM(Q105:U105)</f>
        <v>1</v>
      </c>
      <c r="Q105" s="26" t="n">
        <v>1</v>
      </c>
      <c r="R105" s="0"/>
      <c r="S105" s="0"/>
    </row>
    <row r="106" customFormat="false" ht="14.65" hidden="false" customHeight="false" outlineLevel="0" collapsed="false">
      <c r="A106" s="22" t="s">
        <v>523</v>
      </c>
      <c r="B106" s="23" t="s">
        <v>461</v>
      </c>
      <c r="D106" s="23" t="s">
        <v>522</v>
      </c>
      <c r="F106" s="32" t="s">
        <v>428</v>
      </c>
      <c r="G106" s="23" t="n">
        <f aca="false">G105</f>
        <v>2</v>
      </c>
      <c r="L106" s="0"/>
      <c r="M106" s="0"/>
      <c r="N106" s="0"/>
      <c r="O106" s="0"/>
      <c r="P106" s="30"/>
      <c r="Q106" s="0"/>
      <c r="R106" s="0"/>
      <c r="S106" s="0"/>
    </row>
    <row r="107" customFormat="false" ht="14.65" hidden="false" customHeight="false" outlineLevel="0" collapsed="false">
      <c r="A107" s="22" t="s">
        <v>524</v>
      </c>
      <c r="B107" s="23" t="s">
        <v>461</v>
      </c>
      <c r="D107" s="23" t="s">
        <v>525</v>
      </c>
      <c r="F107" s="32" t="s">
        <v>359</v>
      </c>
      <c r="G107" s="23" t="n">
        <f aca="false">ROUNDUP(P107*$Q$1,0)</f>
        <v>3</v>
      </c>
      <c r="L107" s="23" t="s">
        <v>46</v>
      </c>
      <c r="M107" s="24" t="n">
        <v>3</v>
      </c>
      <c r="N107" s="0"/>
      <c r="O107" s="0"/>
      <c r="P107" s="30" t="n">
        <f aca="false">SUM(Q107:U107)</f>
        <v>2.3</v>
      </c>
      <c r="Q107" s="26" t="n">
        <v>0.5</v>
      </c>
      <c r="R107" s="23" t="n">
        <v>1.8</v>
      </c>
      <c r="S107" s="0"/>
    </row>
    <row r="108" customFormat="false" ht="14.65" hidden="false" customHeight="false" outlineLevel="0" collapsed="false">
      <c r="A108" s="22" t="s">
        <v>526</v>
      </c>
      <c r="B108" s="23" t="s">
        <v>461</v>
      </c>
      <c r="D108" s="23" t="s">
        <v>527</v>
      </c>
      <c r="F108" s="32" t="s">
        <v>58</v>
      </c>
      <c r="G108" s="23" t="n">
        <f aca="false">ROUNDUP(P108*$Q$1,0)</f>
        <v>10</v>
      </c>
      <c r="L108" s="23" t="s">
        <v>46</v>
      </c>
      <c r="M108" s="24" t="n">
        <v>5</v>
      </c>
      <c r="N108" s="0"/>
      <c r="O108" s="0"/>
      <c r="P108" s="30" t="n">
        <f aca="false">SUM(Q108:U108)</f>
        <v>7.8</v>
      </c>
      <c r="Q108" s="26" t="n">
        <v>5.8</v>
      </c>
      <c r="R108" s="23" t="n">
        <v>2</v>
      </c>
      <c r="S108" s="0"/>
    </row>
    <row r="109" customFormat="false" ht="14.65" hidden="false" customHeight="false" outlineLevel="0" collapsed="false">
      <c r="A109" s="22" t="s">
        <v>528</v>
      </c>
      <c r="B109" s="23" t="s">
        <v>461</v>
      </c>
      <c r="D109" s="23" t="s">
        <v>529</v>
      </c>
      <c r="F109" s="32" t="s">
        <v>359</v>
      </c>
      <c r="G109" s="23" t="n">
        <f aca="false">ROUNDUP(P109*$Q$1,0)</f>
        <v>6</v>
      </c>
      <c r="L109" s="23" t="s">
        <v>46</v>
      </c>
      <c r="M109" s="24" t="n">
        <v>1</v>
      </c>
      <c r="N109" s="0"/>
      <c r="O109" s="0"/>
      <c r="P109" s="30" t="n">
        <f aca="false">SUM(Q109:U109)</f>
        <v>4.2</v>
      </c>
      <c r="Q109" s="26" t="n">
        <v>3.7</v>
      </c>
      <c r="R109" s="23" t="n">
        <v>0.5</v>
      </c>
      <c r="S109" s="0"/>
    </row>
    <row r="110" customFormat="false" ht="14.65" hidden="false" customHeight="false" outlineLevel="0" collapsed="false">
      <c r="A110" s="22" t="s">
        <v>530</v>
      </c>
      <c r="B110" s="23" t="s">
        <v>461</v>
      </c>
      <c r="D110" s="23" t="s">
        <v>531</v>
      </c>
      <c r="F110" s="32" t="s">
        <v>359</v>
      </c>
      <c r="G110" s="23" t="n">
        <f aca="false">G109</f>
        <v>6</v>
      </c>
      <c r="L110" s="23" t="s">
        <v>46</v>
      </c>
      <c r="M110" s="24" t="n">
        <v>1</v>
      </c>
      <c r="N110" s="0"/>
      <c r="O110" s="0"/>
      <c r="P110" s="30"/>
      <c r="Q110" s="0"/>
      <c r="R110" s="0"/>
      <c r="S110" s="0"/>
    </row>
    <row r="111" customFormat="false" ht="14.65" hidden="false" customHeight="false" outlineLevel="0" collapsed="false">
      <c r="A111" s="0"/>
      <c r="B111" s="0"/>
      <c r="D111" s="0"/>
      <c r="F111" s="0"/>
      <c r="G111" s="0"/>
      <c r="L111" s="0"/>
      <c r="M111" s="0"/>
      <c r="N111" s="0"/>
      <c r="O111" s="0"/>
      <c r="P111" s="30"/>
      <c r="Q111" s="0"/>
      <c r="R111" s="0"/>
      <c r="S111" s="0"/>
    </row>
    <row r="112" customFormat="false" ht="14.65" hidden="false" customHeight="false" outlineLevel="0" collapsed="false">
      <c r="A112" s="22" t="s">
        <v>532</v>
      </c>
      <c r="B112" s="23" t="s">
        <v>459</v>
      </c>
      <c r="D112" s="23" t="s">
        <v>533</v>
      </c>
      <c r="F112" s="32" t="s">
        <v>58</v>
      </c>
      <c r="G112" s="23" t="n">
        <f aca="false">ROUNDUP(P112*$Q$1,0)</f>
        <v>6</v>
      </c>
      <c r="L112" s="23" t="s">
        <v>10</v>
      </c>
      <c r="M112" s="24" t="n">
        <f aca="false">1+1</f>
        <v>2</v>
      </c>
      <c r="N112" s="0"/>
      <c r="O112" s="0"/>
      <c r="P112" s="30" t="n">
        <f aca="false">SUM(Q112:U112)</f>
        <v>4.8</v>
      </c>
      <c r="Q112" s="26" t="n">
        <v>4.8</v>
      </c>
      <c r="R112" s="0"/>
      <c r="S112" s="0"/>
    </row>
    <row r="113" customFormat="false" ht="12.8" hidden="false" customHeight="false" outlineLevel="0" collapsed="false">
      <c r="A113" s="22" t="s">
        <v>534</v>
      </c>
      <c r="B113" s="23" t="s">
        <v>459</v>
      </c>
      <c r="D113" s="23" t="s">
        <v>533</v>
      </c>
      <c r="F113" s="32" t="s">
        <v>428</v>
      </c>
      <c r="G113" s="23" t="n">
        <f aca="false">G112</f>
        <v>6</v>
      </c>
      <c r="L113" s="0"/>
      <c r="M113" s="0"/>
      <c r="N113" s="0"/>
      <c r="O113" s="0"/>
      <c r="P113" s="30"/>
      <c r="Q113" s="0"/>
      <c r="R113" s="0"/>
      <c r="S113" s="0"/>
    </row>
    <row r="114" customFormat="false" ht="14.65" hidden="false" customHeight="false" outlineLevel="0" collapsed="false">
      <c r="A114" s="22" t="s">
        <v>535</v>
      </c>
      <c r="B114" s="23" t="s">
        <v>357</v>
      </c>
      <c r="D114" s="23" t="s">
        <v>536</v>
      </c>
      <c r="F114" s="32" t="s">
        <v>359</v>
      </c>
      <c r="G114" s="23" t="n">
        <f aca="false">ROUNDUP(P114*$Q$1,0)</f>
        <v>2</v>
      </c>
      <c r="L114" s="23" t="s">
        <v>46</v>
      </c>
      <c r="M114" s="24" t="n">
        <v>1</v>
      </c>
      <c r="N114" s="0"/>
      <c r="O114" s="0"/>
      <c r="P114" s="30" t="n">
        <f aca="false">SUM(Q114:U114)</f>
        <v>1.5</v>
      </c>
      <c r="Q114" s="26" t="n">
        <v>1.5</v>
      </c>
      <c r="R114" s="0"/>
      <c r="S114" s="0"/>
    </row>
    <row r="115" customFormat="false" ht="14.65" hidden="false" customHeight="false" outlineLevel="0" collapsed="false">
      <c r="A115" s="22" t="s">
        <v>537</v>
      </c>
      <c r="B115" s="23" t="s">
        <v>357</v>
      </c>
      <c r="D115" s="23" t="s">
        <v>538</v>
      </c>
      <c r="F115" s="32" t="s">
        <v>359</v>
      </c>
      <c r="G115" s="23" t="n">
        <f aca="false">ROUNDUP(P115*$Q$1,0)</f>
        <v>14</v>
      </c>
      <c r="L115" s="23" t="s">
        <v>46</v>
      </c>
      <c r="M115" s="24" t="n">
        <v>1</v>
      </c>
      <c r="N115" s="0"/>
      <c r="O115" s="0"/>
      <c r="P115" s="30" t="n">
        <f aca="false">SUM(Q115:U115)</f>
        <v>11.4</v>
      </c>
      <c r="Q115" s="26" t="n">
        <v>9.7</v>
      </c>
      <c r="R115" s="23" t="n">
        <v>1.5</v>
      </c>
      <c r="S115" s="23" t="n">
        <v>0.2</v>
      </c>
    </row>
    <row r="116" customFormat="false" ht="14.65" hidden="false" customHeight="false" outlineLevel="0" collapsed="false">
      <c r="A116" s="0"/>
      <c r="B116" s="0"/>
      <c r="D116" s="0"/>
      <c r="F116" s="0"/>
      <c r="G116" s="0"/>
      <c r="L116" s="0"/>
      <c r="M116" s="0"/>
      <c r="N116" s="0"/>
      <c r="O116" s="0"/>
      <c r="P116" s="30"/>
      <c r="Q116" s="0"/>
      <c r="R116" s="0"/>
      <c r="S116" s="0"/>
    </row>
    <row r="117" customFormat="false" ht="14.65" hidden="false" customHeight="false" outlineLevel="0" collapsed="false">
      <c r="A117" s="22" t="s">
        <v>539</v>
      </c>
      <c r="B117" s="23" t="s">
        <v>357</v>
      </c>
      <c r="D117" s="23" t="s">
        <v>540</v>
      </c>
      <c r="F117" s="32" t="s">
        <v>58</v>
      </c>
      <c r="G117" s="23" t="n">
        <f aca="false">ROUNDUP(P117*$Q$1,0)</f>
        <v>9</v>
      </c>
      <c r="L117" s="23" t="s">
        <v>10</v>
      </c>
      <c r="M117" s="24" t="n">
        <f aca="false">1+1</f>
        <v>2</v>
      </c>
      <c r="N117" s="0"/>
      <c r="O117" s="0"/>
      <c r="P117" s="30" t="n">
        <f aca="false">SUM(Q117:U117)</f>
        <v>7</v>
      </c>
      <c r="Q117" s="26" t="n">
        <v>5.5</v>
      </c>
      <c r="R117" s="23" t="n">
        <v>1.5</v>
      </c>
      <c r="S117" s="0"/>
    </row>
    <row r="118" customFormat="false" ht="12.8" hidden="false" customHeight="false" outlineLevel="0" collapsed="false">
      <c r="A118" s="22" t="s">
        <v>541</v>
      </c>
      <c r="B118" s="23" t="s">
        <v>357</v>
      </c>
      <c r="D118" s="23" t="s">
        <v>540</v>
      </c>
      <c r="F118" s="32" t="s">
        <v>428</v>
      </c>
      <c r="G118" s="23" t="n">
        <f aca="false">G117</f>
        <v>9</v>
      </c>
      <c r="L118" s="0"/>
      <c r="M118" s="0"/>
      <c r="N118" s="0"/>
      <c r="O118" s="0"/>
      <c r="P118" s="30"/>
      <c r="Q118" s="0"/>
      <c r="R118" s="0"/>
      <c r="S118" s="0"/>
    </row>
    <row r="119" customFormat="false" ht="14.65" hidden="false" customHeight="false" outlineLevel="0" collapsed="false">
      <c r="A119" s="22" t="s">
        <v>542</v>
      </c>
      <c r="B119" s="23" t="s">
        <v>357</v>
      </c>
      <c r="D119" s="23" t="s">
        <v>543</v>
      </c>
      <c r="F119" s="32" t="s">
        <v>359</v>
      </c>
      <c r="G119" s="23" t="n">
        <f aca="false">ROUNDUP(P119*$Q$1,0)</f>
        <v>8</v>
      </c>
      <c r="L119" s="23" t="s">
        <v>46</v>
      </c>
      <c r="M119" s="24" t="n">
        <v>2</v>
      </c>
      <c r="N119" s="0"/>
      <c r="O119" s="0"/>
      <c r="P119" s="30" t="n">
        <f aca="false">SUM(Q119:U119)</f>
        <v>6.5</v>
      </c>
      <c r="Q119" s="26" t="n">
        <v>5</v>
      </c>
      <c r="R119" s="23" t="n">
        <v>1.5</v>
      </c>
      <c r="S119" s="0"/>
    </row>
    <row r="120" customFormat="false" ht="14.65" hidden="false" customHeight="false" outlineLevel="0" collapsed="false">
      <c r="A120" s="0"/>
      <c r="B120" s="0"/>
      <c r="D120" s="0"/>
      <c r="F120" s="0"/>
      <c r="G120" s="0"/>
      <c r="L120" s="0"/>
      <c r="M120" s="0"/>
      <c r="N120" s="0"/>
      <c r="O120" s="0"/>
      <c r="P120" s="30"/>
      <c r="Q120" s="0"/>
      <c r="R120" s="0"/>
      <c r="S120" s="0"/>
    </row>
    <row r="121" customFormat="false" ht="14.65" hidden="false" customHeight="false" outlineLevel="0" collapsed="false">
      <c r="A121" s="22" t="s">
        <v>544</v>
      </c>
      <c r="B121" s="23" t="s">
        <v>357</v>
      </c>
      <c r="D121" s="23" t="s">
        <v>545</v>
      </c>
      <c r="F121" s="32" t="s">
        <v>58</v>
      </c>
      <c r="G121" s="23" t="n">
        <f aca="false">ROUNDUP(P121*$Q$1,0)</f>
        <v>8</v>
      </c>
      <c r="L121" s="23" t="s">
        <v>10</v>
      </c>
      <c r="M121" s="24" t="n">
        <v>2</v>
      </c>
      <c r="N121" s="0"/>
      <c r="O121" s="0"/>
      <c r="P121" s="30" t="n">
        <f aca="false">SUM(Q121:U121)</f>
        <v>5.9</v>
      </c>
      <c r="Q121" s="26" t="n">
        <v>4.4</v>
      </c>
      <c r="R121" s="23" t="n">
        <v>1.5</v>
      </c>
      <c r="S121" s="0"/>
    </row>
    <row r="122" customFormat="false" ht="12.8" hidden="false" customHeight="false" outlineLevel="0" collapsed="false">
      <c r="A122" s="22" t="s">
        <v>546</v>
      </c>
      <c r="B122" s="23" t="s">
        <v>357</v>
      </c>
      <c r="D122" s="23" t="s">
        <v>545</v>
      </c>
      <c r="F122" s="32" t="s">
        <v>428</v>
      </c>
      <c r="G122" s="23" t="n">
        <f aca="false">G121</f>
        <v>8</v>
      </c>
      <c r="L122" s="0"/>
      <c r="M122" s="0"/>
      <c r="N122" s="0"/>
      <c r="O122" s="0"/>
      <c r="P122" s="30"/>
      <c r="Q122" s="0"/>
      <c r="R122" s="0"/>
      <c r="S122" s="0"/>
    </row>
    <row r="123" customFormat="false" ht="14.65" hidden="false" customHeight="false" outlineLevel="0" collapsed="false">
      <c r="A123" s="22" t="s">
        <v>547</v>
      </c>
      <c r="B123" s="23" t="s">
        <v>357</v>
      </c>
      <c r="D123" s="23" t="s">
        <v>548</v>
      </c>
      <c r="F123" s="32" t="s">
        <v>359</v>
      </c>
      <c r="G123" s="23" t="n">
        <f aca="false">ROUNDUP(P123*$Q$1,0)</f>
        <v>8</v>
      </c>
      <c r="L123" s="23" t="s">
        <v>46</v>
      </c>
      <c r="M123" s="24" t="n">
        <v>3</v>
      </c>
      <c r="N123" s="0"/>
      <c r="O123" s="0"/>
      <c r="P123" s="30" t="n">
        <f aca="false">SUM(Q123:U123)</f>
        <v>6.3</v>
      </c>
      <c r="Q123" s="26" t="n">
        <v>4.8</v>
      </c>
      <c r="R123" s="23" t="n">
        <v>1.5</v>
      </c>
      <c r="S123" s="0"/>
    </row>
    <row r="124" customFormat="false" ht="14.65" hidden="false" customHeight="false" outlineLevel="0" collapsed="false">
      <c r="A124" s="0"/>
      <c r="B124" s="0"/>
      <c r="D124" s="0"/>
      <c r="F124" s="0"/>
      <c r="G124" s="0"/>
      <c r="L124" s="0"/>
      <c r="M124" s="0"/>
      <c r="N124" s="0"/>
      <c r="O124" s="0"/>
      <c r="P124" s="30"/>
      <c r="Q124" s="0"/>
      <c r="R124" s="0"/>
      <c r="S124" s="0"/>
    </row>
    <row r="125" customFormat="false" ht="14.65" hidden="false" customHeight="false" outlineLevel="0" collapsed="false">
      <c r="A125" s="22" t="s">
        <v>549</v>
      </c>
      <c r="B125" s="23" t="s">
        <v>459</v>
      </c>
      <c r="D125" s="23" t="s">
        <v>550</v>
      </c>
      <c r="F125" s="32" t="s">
        <v>359</v>
      </c>
      <c r="G125" s="23" t="n">
        <f aca="false">ROUNDUP(P125*$Q$1,0)</f>
        <v>9</v>
      </c>
      <c r="L125" s="23" t="s">
        <v>46</v>
      </c>
      <c r="M125" s="24" t="n">
        <v>3</v>
      </c>
      <c r="N125" s="0"/>
      <c r="O125" s="0"/>
      <c r="P125" s="30" t="n">
        <f aca="false">SUM(Q125:U125)</f>
        <v>7.3</v>
      </c>
      <c r="Q125" s="26" t="n">
        <v>6.9</v>
      </c>
      <c r="R125" s="23" t="n">
        <v>0.4</v>
      </c>
      <c r="S125" s="0"/>
    </row>
    <row r="126" customFormat="false" ht="14.65" hidden="false" customHeight="false" outlineLevel="0" collapsed="false">
      <c r="A126" s="22" t="s">
        <v>551</v>
      </c>
      <c r="B126" s="23" t="s">
        <v>357</v>
      </c>
      <c r="D126" s="23" t="s">
        <v>552</v>
      </c>
      <c r="F126" s="32" t="s">
        <v>428</v>
      </c>
      <c r="G126" s="23" t="n">
        <f aca="false">ROUNDUP(P126*$Q$1,0)</f>
        <v>20</v>
      </c>
      <c r="L126" s="23" t="s">
        <v>46</v>
      </c>
      <c r="M126" s="24" t="n">
        <v>5</v>
      </c>
      <c r="N126" s="0"/>
      <c r="O126" s="0"/>
      <c r="P126" s="30" t="n">
        <f aca="false">SUM(Q126:U126)</f>
        <v>16.4</v>
      </c>
      <c r="Q126" s="26" t="n">
        <v>12.1</v>
      </c>
      <c r="R126" s="23" t="n">
        <v>1.5</v>
      </c>
      <c r="S126" s="23" t="n">
        <v>2.8</v>
      </c>
    </row>
    <row r="127" customFormat="false" ht="14.65" hidden="false" customHeight="false" outlineLevel="0" collapsed="false">
      <c r="A127" s="0"/>
      <c r="B127" s="0"/>
      <c r="D127" s="0"/>
      <c r="F127" s="0"/>
      <c r="G127" s="0"/>
      <c r="L127" s="0"/>
      <c r="M127" s="0"/>
      <c r="N127" s="0"/>
      <c r="O127" s="0"/>
      <c r="P127" s="30"/>
      <c r="Q127" s="0"/>
      <c r="R127" s="0"/>
      <c r="S127" s="0"/>
    </row>
    <row r="128" customFormat="false" ht="14.65" hidden="false" customHeight="false" outlineLevel="0" collapsed="false">
      <c r="A128" s="22" t="s">
        <v>553</v>
      </c>
      <c r="B128" s="23" t="s">
        <v>459</v>
      </c>
      <c r="D128" s="23" t="s">
        <v>554</v>
      </c>
      <c r="F128" s="32" t="s">
        <v>359</v>
      </c>
      <c r="G128" s="23" t="n">
        <f aca="false">ROUNDUP(P128*$Q$1,0)</f>
        <v>11</v>
      </c>
      <c r="L128" s="23" t="s">
        <v>46</v>
      </c>
      <c r="M128" s="24" t="n">
        <v>1</v>
      </c>
      <c r="N128" s="0"/>
      <c r="O128" s="0"/>
      <c r="P128" s="30" t="n">
        <f aca="false">SUM(Q128:U128)</f>
        <v>8.9</v>
      </c>
      <c r="Q128" s="26" t="n">
        <v>8.9</v>
      </c>
      <c r="R128" s="0"/>
      <c r="S128" s="0"/>
    </row>
    <row r="129" customFormat="false" ht="14.65" hidden="false" customHeight="false" outlineLevel="0" collapsed="false">
      <c r="A129" s="22" t="s">
        <v>555</v>
      </c>
      <c r="B129" s="23" t="s">
        <v>459</v>
      </c>
      <c r="D129" s="23" t="s">
        <v>556</v>
      </c>
      <c r="F129" s="32" t="s">
        <v>359</v>
      </c>
      <c r="G129" s="23" t="n">
        <f aca="false">ROUNDUP(P129*$Q$1,0)</f>
        <v>13</v>
      </c>
      <c r="L129" s="23" t="s">
        <v>46</v>
      </c>
      <c r="M129" s="24" t="n">
        <v>2</v>
      </c>
      <c r="N129" s="0"/>
      <c r="O129" s="0"/>
      <c r="P129" s="30" t="n">
        <f aca="false">SUM(Q129:U129)</f>
        <v>10.2</v>
      </c>
      <c r="Q129" s="26" t="n">
        <v>10.2</v>
      </c>
      <c r="R129" s="0"/>
      <c r="S129" s="0"/>
    </row>
    <row r="130" customFormat="false" ht="14.65" hidden="false" customHeight="false" outlineLevel="0" collapsed="false">
      <c r="A130" s="22" t="s">
        <v>557</v>
      </c>
      <c r="B130" s="23" t="s">
        <v>459</v>
      </c>
      <c r="D130" s="23" t="s">
        <v>64</v>
      </c>
      <c r="F130" s="32" t="s">
        <v>428</v>
      </c>
      <c r="G130" s="23" t="n">
        <f aca="false">ROUNDUP(P130*$Q$1,0)</f>
        <v>13</v>
      </c>
      <c r="L130" s="23" t="s">
        <v>46</v>
      </c>
      <c r="M130" s="24" t="n">
        <v>3</v>
      </c>
      <c r="N130" s="0"/>
      <c r="O130" s="0"/>
      <c r="P130" s="30" t="n">
        <f aca="false">SUM(Q130:U130)</f>
        <v>10.7</v>
      </c>
      <c r="Q130" s="26" t="n">
        <v>8.9</v>
      </c>
      <c r="R130" s="23" t="n">
        <v>1.8</v>
      </c>
      <c r="S130" s="0"/>
    </row>
    <row r="131" customFormat="false" ht="14.65" hidden="false" customHeight="false" outlineLevel="0" collapsed="false">
      <c r="A131" s="0"/>
      <c r="B131" s="0"/>
      <c r="D131" s="0"/>
      <c r="F131" s="0"/>
      <c r="G131" s="0"/>
      <c r="L131" s="0"/>
      <c r="M131" s="0"/>
      <c r="N131" s="0"/>
      <c r="O131" s="0"/>
      <c r="P131" s="30"/>
      <c r="Q131" s="0"/>
      <c r="R131" s="0"/>
      <c r="S131" s="0"/>
    </row>
    <row r="132" customFormat="false" ht="14.65" hidden="false" customHeight="false" outlineLevel="0" collapsed="false">
      <c r="A132" s="22" t="s">
        <v>558</v>
      </c>
      <c r="B132" s="23" t="s">
        <v>459</v>
      </c>
      <c r="D132" s="23" t="s">
        <v>559</v>
      </c>
      <c r="F132" s="32" t="s">
        <v>359</v>
      </c>
      <c r="G132" s="23" t="n">
        <f aca="false">ROUNDUP(P132*$Q$1,0)</f>
        <v>11</v>
      </c>
      <c r="L132" s="23" t="s">
        <v>46</v>
      </c>
      <c r="M132" s="24" t="n">
        <v>3</v>
      </c>
      <c r="N132" s="0"/>
      <c r="O132" s="0"/>
      <c r="P132" s="30" t="n">
        <f aca="false">SUM(Q132:U132)</f>
        <v>8.4</v>
      </c>
      <c r="Q132" s="26" t="n">
        <v>8.4</v>
      </c>
      <c r="R132" s="0"/>
      <c r="S132" s="0"/>
    </row>
    <row r="133" customFormat="false" ht="14.65" hidden="false" customHeight="false" outlineLevel="0" collapsed="false">
      <c r="A133" s="22" t="s">
        <v>560</v>
      </c>
      <c r="B133" s="23" t="s">
        <v>459</v>
      </c>
      <c r="D133" s="23" t="s">
        <v>561</v>
      </c>
      <c r="F133" s="32" t="s">
        <v>359</v>
      </c>
      <c r="G133" s="23" t="n">
        <f aca="false">ROUNDUP(P133*$Q$1,0)</f>
        <v>10</v>
      </c>
      <c r="L133" s="23" t="s">
        <v>46</v>
      </c>
      <c r="M133" s="24" t="n">
        <v>3</v>
      </c>
      <c r="N133" s="0"/>
      <c r="O133" s="0"/>
      <c r="P133" s="30" t="n">
        <f aca="false">SUM(Q133:U133)</f>
        <v>7.7</v>
      </c>
      <c r="Q133" s="26" t="n">
        <v>7.7</v>
      </c>
      <c r="R133" s="0"/>
      <c r="S133" s="0"/>
    </row>
    <row r="134" customFormat="false" ht="14.65" hidden="false" customHeight="false" outlineLevel="0" collapsed="false">
      <c r="A134" s="22" t="s">
        <v>562</v>
      </c>
      <c r="B134" s="23" t="s">
        <v>459</v>
      </c>
      <c r="D134" s="23" t="s">
        <v>118</v>
      </c>
      <c r="F134" s="32" t="s">
        <v>428</v>
      </c>
      <c r="G134" s="23" t="n">
        <f aca="false">ROUNDUP(P134*$Q$1,0)</f>
        <v>8</v>
      </c>
      <c r="L134" s="23" t="s">
        <v>10</v>
      </c>
      <c r="M134" s="24" t="n">
        <v>3</v>
      </c>
      <c r="N134" s="0"/>
      <c r="O134" s="0"/>
      <c r="P134" s="30" t="n">
        <f aca="false">SUM(Q134:U134)</f>
        <v>6</v>
      </c>
      <c r="Q134" s="26" t="n">
        <v>6</v>
      </c>
      <c r="R134" s="0"/>
      <c r="S134" s="0"/>
    </row>
    <row r="135" customFormat="false" ht="14.65" hidden="false" customHeight="false" outlineLevel="0" collapsed="false">
      <c r="A135" s="22" t="s">
        <v>563</v>
      </c>
      <c r="B135" s="23" t="s">
        <v>459</v>
      </c>
      <c r="D135" s="23" t="s">
        <v>564</v>
      </c>
      <c r="F135" s="32" t="s">
        <v>359</v>
      </c>
      <c r="G135" s="23" t="n">
        <f aca="false">ROUNDUP(P135*$Q$1,0)</f>
        <v>11</v>
      </c>
      <c r="L135" s="23" t="s">
        <v>46</v>
      </c>
      <c r="M135" s="24" t="n">
        <v>2</v>
      </c>
      <c r="N135" s="0"/>
      <c r="O135" s="0"/>
      <c r="P135" s="30" t="n">
        <f aca="false">SUM(Q135:U135)</f>
        <v>8.6</v>
      </c>
      <c r="Q135" s="26" t="n">
        <v>6.8</v>
      </c>
      <c r="R135" s="23" t="n">
        <v>1.8</v>
      </c>
      <c r="S135" s="0"/>
    </row>
    <row r="136" customFormat="false" ht="14.65" hidden="false" customHeight="false" outlineLevel="0" collapsed="false">
      <c r="A136" s="22" t="s">
        <v>565</v>
      </c>
      <c r="B136" s="23" t="s">
        <v>459</v>
      </c>
      <c r="D136" s="23" t="s">
        <v>566</v>
      </c>
      <c r="F136" s="32" t="s">
        <v>359</v>
      </c>
      <c r="G136" s="23" t="n">
        <f aca="false">ROUNDUP(P136*$Q$1,0)</f>
        <v>9</v>
      </c>
      <c r="L136" s="23" t="s">
        <v>46</v>
      </c>
      <c r="M136" s="24" t="n">
        <v>3</v>
      </c>
      <c r="N136" s="0"/>
      <c r="O136" s="0"/>
      <c r="P136" s="30" t="n">
        <f aca="false">SUM(Q136:U136)</f>
        <v>7.5</v>
      </c>
      <c r="Q136" s="26" t="n">
        <v>7.5</v>
      </c>
      <c r="R136" s="0"/>
      <c r="S136" s="0"/>
    </row>
    <row r="137" customFormat="false" ht="14.65" hidden="false" customHeight="false" outlineLevel="0" collapsed="false">
      <c r="A137" s="22" t="s">
        <v>567</v>
      </c>
      <c r="B137" s="23" t="s">
        <v>459</v>
      </c>
      <c r="D137" s="23" t="s">
        <v>120</v>
      </c>
      <c r="F137" s="32" t="s">
        <v>428</v>
      </c>
      <c r="G137" s="23" t="n">
        <f aca="false">G135</f>
        <v>11</v>
      </c>
      <c r="L137" s="0"/>
      <c r="M137" s="0"/>
      <c r="N137" s="0"/>
      <c r="O137" s="0"/>
      <c r="P137" s="30"/>
      <c r="Q137" s="0"/>
      <c r="R137" s="0"/>
      <c r="S137" s="0"/>
    </row>
    <row r="138" customFormat="false" ht="14.65" hidden="false" customHeight="false" outlineLevel="0" collapsed="false">
      <c r="A138" s="22" t="s">
        <v>568</v>
      </c>
      <c r="B138" s="23" t="s">
        <v>459</v>
      </c>
      <c r="D138" s="23" t="s">
        <v>569</v>
      </c>
      <c r="F138" s="32" t="s">
        <v>359</v>
      </c>
      <c r="G138" s="23" t="n">
        <f aca="false">ROUNDUP(P138*$Q$1,0)</f>
        <v>8</v>
      </c>
      <c r="L138" s="23" t="s">
        <v>46</v>
      </c>
      <c r="M138" s="24" t="n">
        <v>2</v>
      </c>
      <c r="N138" s="0"/>
      <c r="O138" s="0"/>
      <c r="P138" s="30" t="n">
        <f aca="false">SUM(Q138:U138)</f>
        <v>6.5</v>
      </c>
      <c r="Q138" s="26" t="n">
        <v>6.5</v>
      </c>
      <c r="R138" s="0"/>
      <c r="S138" s="0"/>
    </row>
    <row r="139" customFormat="false" ht="14.65" hidden="false" customHeight="false" outlineLevel="0" collapsed="false">
      <c r="A139" s="22" t="s">
        <v>570</v>
      </c>
      <c r="B139" s="23" t="s">
        <v>459</v>
      </c>
      <c r="D139" s="23" t="s">
        <v>571</v>
      </c>
      <c r="F139" s="32" t="s">
        <v>359</v>
      </c>
      <c r="G139" s="23" t="n">
        <f aca="false">ROUNDUP(P139*$Q$1,0)</f>
        <v>8</v>
      </c>
      <c r="L139" s="23" t="s">
        <v>46</v>
      </c>
      <c r="M139" s="24" t="n">
        <v>1</v>
      </c>
      <c r="N139" s="0"/>
      <c r="O139" s="0"/>
      <c r="P139" s="30" t="n">
        <f aca="false">SUM(Q139:U139)</f>
        <v>6.1</v>
      </c>
      <c r="Q139" s="26" t="n">
        <v>6.1</v>
      </c>
      <c r="R139" s="0"/>
      <c r="S139" s="0"/>
    </row>
    <row r="140" customFormat="false" ht="14.65" hidden="false" customHeight="false" outlineLevel="0" collapsed="false">
      <c r="A140" s="22" t="s">
        <v>572</v>
      </c>
      <c r="B140" s="23" t="s">
        <v>459</v>
      </c>
      <c r="D140" s="23" t="s">
        <v>123</v>
      </c>
      <c r="F140" s="32" t="s">
        <v>428</v>
      </c>
      <c r="G140" s="23" t="n">
        <f aca="false">G137</f>
        <v>11</v>
      </c>
      <c r="L140" s="0"/>
      <c r="M140" s="0"/>
      <c r="N140" s="0"/>
      <c r="O140" s="0"/>
      <c r="P140" s="30"/>
      <c r="Q140" s="0"/>
      <c r="R140" s="0"/>
      <c r="S140" s="0"/>
    </row>
    <row r="141" customFormat="false" ht="14.65" hidden="false" customHeight="false" outlineLevel="0" collapsed="false">
      <c r="A141" s="0"/>
      <c r="B141" s="0"/>
      <c r="D141" s="0"/>
      <c r="F141" s="0"/>
      <c r="G141" s="0"/>
      <c r="L141" s="0"/>
      <c r="M141" s="0"/>
      <c r="N141" s="0"/>
      <c r="O141" s="0"/>
      <c r="P141" s="30"/>
      <c r="Q141" s="0"/>
      <c r="R141" s="0"/>
      <c r="S141" s="0"/>
    </row>
    <row r="142" customFormat="false" ht="14.65" hidden="false" customHeight="false" outlineLevel="0" collapsed="false">
      <c r="A142" s="22" t="s">
        <v>573</v>
      </c>
      <c r="B142" s="23" t="s">
        <v>457</v>
      </c>
      <c r="D142" s="23" t="s">
        <v>574</v>
      </c>
      <c r="F142" s="32" t="s">
        <v>359</v>
      </c>
      <c r="G142" s="23" t="n">
        <f aca="false">ROUNDUP(P142*$Q$1,0)</f>
        <v>6</v>
      </c>
      <c r="L142" s="23" t="s">
        <v>46</v>
      </c>
      <c r="M142" s="24" t="n">
        <v>2</v>
      </c>
      <c r="N142" s="0"/>
      <c r="O142" s="0"/>
      <c r="P142" s="30" t="n">
        <f aca="false">SUM(Q142:U142)</f>
        <v>4.8</v>
      </c>
      <c r="Q142" s="26" t="n">
        <v>4.8</v>
      </c>
      <c r="R142" s="0"/>
      <c r="S142" s="0"/>
    </row>
    <row r="143" customFormat="false" ht="14.65" hidden="false" customHeight="false" outlineLevel="0" collapsed="false">
      <c r="A143" s="22" t="s">
        <v>575</v>
      </c>
      <c r="B143" s="23" t="s">
        <v>457</v>
      </c>
      <c r="D143" s="23" t="s">
        <v>576</v>
      </c>
      <c r="F143" s="32" t="s">
        <v>359</v>
      </c>
      <c r="G143" s="23" t="n">
        <f aca="false">ROUNDUP(P143*$Q$1,0)</f>
        <v>7</v>
      </c>
      <c r="L143" s="23" t="s">
        <v>46</v>
      </c>
      <c r="M143" s="24" t="n">
        <v>3</v>
      </c>
      <c r="N143" s="0"/>
      <c r="O143" s="0"/>
      <c r="P143" s="30" t="n">
        <f aca="false">SUM(Q143:U143)</f>
        <v>5.7</v>
      </c>
      <c r="Q143" s="26" t="n">
        <v>5.7</v>
      </c>
      <c r="R143" s="0"/>
      <c r="S143" s="0"/>
    </row>
    <row r="144" customFormat="false" ht="14.65" hidden="false" customHeight="false" outlineLevel="0" collapsed="false">
      <c r="A144" s="22" t="s">
        <v>577</v>
      </c>
      <c r="B144" s="23" t="s">
        <v>457</v>
      </c>
      <c r="D144" s="23" t="s">
        <v>164</v>
      </c>
      <c r="F144" s="32" t="s">
        <v>428</v>
      </c>
      <c r="G144" s="23" t="n">
        <f aca="false">ROUNDUP(P144*$Q$1,0)</f>
        <v>8</v>
      </c>
      <c r="L144" s="23" t="s">
        <v>46</v>
      </c>
      <c r="M144" s="24" t="n">
        <v>4</v>
      </c>
      <c r="N144" s="0"/>
      <c r="O144" s="0"/>
      <c r="P144" s="30" t="n">
        <f aca="false">SUM(Q144:U144)</f>
        <v>6.6</v>
      </c>
      <c r="Q144" s="26" t="n">
        <v>4.8</v>
      </c>
      <c r="R144" s="23" t="n">
        <v>1.8</v>
      </c>
      <c r="S144" s="0"/>
    </row>
    <row r="145" customFormat="false" ht="14.65" hidden="false" customHeight="false" outlineLevel="0" collapsed="false">
      <c r="A145" s="0"/>
      <c r="B145" s="0"/>
      <c r="D145" s="0"/>
      <c r="F145" s="0"/>
      <c r="G145" s="0"/>
      <c r="L145" s="0"/>
      <c r="M145" s="0"/>
      <c r="N145" s="0"/>
      <c r="O145" s="0"/>
      <c r="P145" s="30"/>
      <c r="Q145" s="0"/>
      <c r="R145" s="0"/>
      <c r="S145" s="0"/>
    </row>
    <row r="146" customFormat="false" ht="14.65" hidden="false" customHeight="false" outlineLevel="0" collapsed="false">
      <c r="A146" s="22" t="s">
        <v>578</v>
      </c>
      <c r="B146" s="23" t="s">
        <v>461</v>
      </c>
      <c r="D146" s="23" t="s">
        <v>579</v>
      </c>
      <c r="F146" s="32" t="s">
        <v>359</v>
      </c>
      <c r="G146" s="23" t="n">
        <f aca="false">ROUNDUP(P146*$Q$1,0)</f>
        <v>7</v>
      </c>
      <c r="L146" s="23" t="s">
        <v>46</v>
      </c>
      <c r="M146" s="24" t="n">
        <v>4</v>
      </c>
      <c r="N146" s="0"/>
      <c r="O146" s="0"/>
      <c r="P146" s="30" t="n">
        <f aca="false">SUM(Q146:U146)</f>
        <v>5.5</v>
      </c>
      <c r="Q146" s="26" t="n">
        <v>5.5</v>
      </c>
      <c r="R146" s="0"/>
      <c r="S146" s="0"/>
    </row>
    <row r="147" customFormat="false" ht="14.65" hidden="false" customHeight="false" outlineLevel="0" collapsed="false">
      <c r="A147" s="22" t="s">
        <v>580</v>
      </c>
      <c r="B147" s="23" t="s">
        <v>461</v>
      </c>
      <c r="D147" s="23" t="s">
        <v>581</v>
      </c>
      <c r="F147" s="32" t="s">
        <v>359</v>
      </c>
      <c r="G147" s="23" t="n">
        <f aca="false">ROUNDUP(P147*$Q$1,0)</f>
        <v>5</v>
      </c>
      <c r="L147" s="23" t="s">
        <v>46</v>
      </c>
      <c r="M147" s="24" t="n">
        <v>2</v>
      </c>
      <c r="N147" s="0"/>
      <c r="O147" s="0"/>
      <c r="P147" s="30" t="n">
        <f aca="false">SUM(Q147:U147)</f>
        <v>3.8</v>
      </c>
      <c r="Q147" s="26" t="n">
        <v>3.8</v>
      </c>
      <c r="R147" s="0"/>
      <c r="S147" s="0"/>
    </row>
    <row r="148" customFormat="false" ht="14.65" hidden="false" customHeight="false" outlineLevel="0" collapsed="false">
      <c r="A148" s="22" t="s">
        <v>582</v>
      </c>
      <c r="B148" s="23" t="s">
        <v>461</v>
      </c>
      <c r="D148" s="23" t="s">
        <v>207</v>
      </c>
      <c r="F148" s="32" t="s">
        <v>428</v>
      </c>
      <c r="G148" s="23" t="n">
        <f aca="false">ROUNDUP(P148*$Q$1,0)</f>
        <v>7</v>
      </c>
      <c r="L148" s="23" t="s">
        <v>46</v>
      </c>
      <c r="M148" s="24" t="n">
        <v>4</v>
      </c>
      <c r="N148" s="0"/>
      <c r="O148" s="0"/>
      <c r="P148" s="30" t="n">
        <f aca="false">SUM(Q148:U148)</f>
        <v>5.6</v>
      </c>
      <c r="Q148" s="26" t="n">
        <v>3.8</v>
      </c>
      <c r="R148" s="23" t="n">
        <v>1.8</v>
      </c>
      <c r="S148" s="0"/>
    </row>
    <row r="149" customFormat="false" ht="14.65" hidden="false" customHeight="false" outlineLevel="0" collapsed="false">
      <c r="A149" s="22" t="s">
        <v>583</v>
      </c>
      <c r="B149" s="23" t="s">
        <v>461</v>
      </c>
      <c r="D149" s="23" t="s">
        <v>584</v>
      </c>
      <c r="F149" s="32" t="s">
        <v>428</v>
      </c>
      <c r="G149" s="23" t="n">
        <f aca="false">ROUNDUP(P149*$Q$1,0)</f>
        <v>6</v>
      </c>
      <c r="L149" s="23" t="s">
        <v>46</v>
      </c>
      <c r="M149" s="24" t="n">
        <f aca="false">G149</f>
        <v>6</v>
      </c>
      <c r="N149" s="0"/>
      <c r="O149" s="0"/>
      <c r="P149" s="30" t="n">
        <f aca="false">SUM(Q149:U149)</f>
        <v>4.5</v>
      </c>
      <c r="Q149" s="26" t="n">
        <v>1.7</v>
      </c>
      <c r="R149" s="23" t="n">
        <v>2.8</v>
      </c>
      <c r="S149" s="0"/>
    </row>
    <row r="150" customFormat="false" ht="14.65" hidden="false" customHeight="false" outlineLevel="0" collapsed="false">
      <c r="A150" s="0"/>
      <c r="B150" s="0"/>
      <c r="D150" s="0"/>
      <c r="F150" s="0"/>
      <c r="G150" s="0"/>
      <c r="L150" s="0"/>
      <c r="M150" s="0"/>
      <c r="N150" s="0"/>
      <c r="O150" s="0"/>
      <c r="P150" s="30"/>
      <c r="Q150" s="0"/>
      <c r="R150" s="0"/>
      <c r="S150" s="0"/>
    </row>
    <row r="151" customFormat="false" ht="14.65" hidden="false" customHeight="false" outlineLevel="0" collapsed="false">
      <c r="A151" s="22" t="s">
        <v>585</v>
      </c>
      <c r="B151" s="23" t="s">
        <v>586</v>
      </c>
      <c r="D151" s="23" t="s">
        <v>181</v>
      </c>
      <c r="F151" s="25" t="s">
        <v>492</v>
      </c>
      <c r="G151" s="23" t="s">
        <v>225</v>
      </c>
      <c r="L151" s="23" t="s">
        <v>46</v>
      </c>
      <c r="M151" s="24" t="n">
        <v>1</v>
      </c>
      <c r="N151" s="0"/>
      <c r="O151" s="0"/>
      <c r="P151" s="30"/>
      <c r="Q151" s="0"/>
      <c r="R151" s="0"/>
      <c r="S151" s="0"/>
    </row>
    <row r="152" customFormat="false" ht="14.65" hidden="false" customHeight="false" outlineLevel="0" collapsed="false">
      <c r="A152" s="22" t="s">
        <v>587</v>
      </c>
      <c r="B152" s="23" t="s">
        <v>181</v>
      </c>
      <c r="D152" s="23" t="s">
        <v>588</v>
      </c>
      <c r="F152" s="32" t="s">
        <v>428</v>
      </c>
      <c r="G152" s="23" t="n">
        <f aca="false">ROUNDUP(P152*$Q$1,0)</f>
        <v>6</v>
      </c>
      <c r="L152" s="23" t="s">
        <v>46</v>
      </c>
      <c r="M152" s="24" t="n">
        <f aca="false">G152</f>
        <v>6</v>
      </c>
      <c r="N152" s="0"/>
      <c r="O152" s="0"/>
      <c r="P152" s="30" t="n">
        <f aca="false">SUM(Q152:U152)</f>
        <v>4.5</v>
      </c>
      <c r="Q152" s="26" t="n">
        <v>3</v>
      </c>
      <c r="R152" s="23" t="n">
        <v>1.5</v>
      </c>
      <c r="S152" s="0"/>
    </row>
    <row r="153" customFormat="false" ht="14.65" hidden="false" customHeight="false" outlineLevel="0" collapsed="false">
      <c r="A153" s="22" t="s">
        <v>589</v>
      </c>
      <c r="B153" s="23" t="s">
        <v>590</v>
      </c>
      <c r="D153" s="23" t="s">
        <v>270</v>
      </c>
      <c r="F153" s="25" t="s">
        <v>492</v>
      </c>
      <c r="G153" s="23" t="s">
        <v>225</v>
      </c>
      <c r="L153" s="23" t="s">
        <v>46</v>
      </c>
      <c r="M153" s="24" t="n">
        <v>1</v>
      </c>
      <c r="N153" s="0"/>
      <c r="O153" s="0"/>
      <c r="P153" s="30"/>
      <c r="Q153" s="0"/>
      <c r="R153" s="0"/>
      <c r="S153" s="0"/>
    </row>
    <row r="154" customFormat="false" ht="14.65" hidden="false" customHeight="false" outlineLevel="0" collapsed="false">
      <c r="A154" s="22" t="s">
        <v>591</v>
      </c>
      <c r="B154" s="23" t="s">
        <v>270</v>
      </c>
      <c r="D154" s="23" t="s">
        <v>588</v>
      </c>
      <c r="F154" s="32" t="s">
        <v>428</v>
      </c>
      <c r="G154" s="23" t="n">
        <f aca="false">ROUNDUP(P154*$Q$1,0)</f>
        <v>3</v>
      </c>
      <c r="L154" s="23" t="s">
        <v>46</v>
      </c>
      <c r="M154" s="24" t="n">
        <f aca="false">G154</f>
        <v>3</v>
      </c>
      <c r="N154" s="0"/>
      <c r="O154" s="0"/>
      <c r="P154" s="30" t="n">
        <f aca="false">SUM(Q154:U154)</f>
        <v>2.2</v>
      </c>
      <c r="Q154" s="26" t="n">
        <v>0.7</v>
      </c>
      <c r="R154" s="23" t="n">
        <v>1.5</v>
      </c>
      <c r="S154" s="0"/>
    </row>
    <row r="155" customFormat="false" ht="14.65" hidden="false" customHeight="false" outlineLevel="0" collapsed="false">
      <c r="A155" s="22" t="s">
        <v>592</v>
      </c>
      <c r="B155" s="23" t="s">
        <v>593</v>
      </c>
      <c r="D155" s="23" t="s">
        <v>289</v>
      </c>
      <c r="F155" s="25" t="s">
        <v>492</v>
      </c>
      <c r="G155" s="23" t="s">
        <v>225</v>
      </c>
      <c r="L155" s="23" t="s">
        <v>46</v>
      </c>
      <c r="M155" s="24" t="n">
        <v>1</v>
      </c>
      <c r="N155" s="0"/>
      <c r="O155" s="0"/>
      <c r="P155" s="30"/>
      <c r="Q155" s="0"/>
      <c r="R155" s="0"/>
      <c r="S155" s="0"/>
    </row>
    <row r="156" customFormat="false" ht="14.65" hidden="false" customHeight="false" outlineLevel="0" collapsed="false">
      <c r="A156" s="22" t="s">
        <v>594</v>
      </c>
      <c r="B156" s="23" t="s">
        <v>289</v>
      </c>
      <c r="D156" s="23" t="s">
        <v>588</v>
      </c>
      <c r="F156" s="32" t="s">
        <v>428</v>
      </c>
      <c r="G156" s="23" t="n">
        <f aca="false">ROUNDUP(P156*$Q$1,0)</f>
        <v>2</v>
      </c>
      <c r="L156" s="23" t="s">
        <v>46</v>
      </c>
      <c r="M156" s="24" t="n">
        <f aca="false">G156</f>
        <v>2</v>
      </c>
      <c r="N156" s="0"/>
      <c r="O156" s="0"/>
      <c r="P156" s="30" t="n">
        <f aca="false">SUM(Q156:U156)</f>
        <v>1.5</v>
      </c>
      <c r="Q156" s="26" t="n">
        <v>1.5</v>
      </c>
      <c r="R156" s="0"/>
      <c r="S156" s="0"/>
    </row>
    <row r="157" customFormat="false" ht="14.65" hidden="false" customHeight="false" outlineLevel="0" collapsed="false">
      <c r="A157" s="22" t="s">
        <v>595</v>
      </c>
      <c r="B157" s="23" t="s">
        <v>588</v>
      </c>
      <c r="D157" s="23" t="s">
        <v>596</v>
      </c>
      <c r="F157" s="32" t="s">
        <v>428</v>
      </c>
      <c r="G157" s="23" t="n">
        <f aca="false">ROUNDUP(P157*$Q$1,0)</f>
        <v>4</v>
      </c>
      <c r="L157" s="23" t="s">
        <v>46</v>
      </c>
      <c r="M157" s="24" t="n">
        <f aca="false">G157</f>
        <v>4</v>
      </c>
      <c r="N157" s="0"/>
      <c r="O157" s="0"/>
      <c r="P157" s="30" t="n">
        <f aca="false">SUM(Q157:U157)</f>
        <v>3</v>
      </c>
      <c r="Q157" s="26" t="n">
        <v>3</v>
      </c>
      <c r="R157" s="0"/>
      <c r="S157" s="0"/>
    </row>
    <row r="158" customFormat="false" ht="14.65" hidden="false" customHeight="false" outlineLevel="0" collapsed="false">
      <c r="A158" s="22" t="s">
        <v>597</v>
      </c>
      <c r="B158" s="23" t="s">
        <v>598</v>
      </c>
      <c r="D158" s="23" t="s">
        <v>596</v>
      </c>
      <c r="F158" s="32" t="s">
        <v>428</v>
      </c>
      <c r="G158" s="23" t="n">
        <f aca="false">ROUNDUP(P158*$Q$1,0)</f>
        <v>3</v>
      </c>
      <c r="L158" s="23" t="s">
        <v>46</v>
      </c>
      <c r="M158" s="24" t="n">
        <f aca="false">G158</f>
        <v>3</v>
      </c>
      <c r="N158" s="0"/>
      <c r="O158" s="0"/>
      <c r="P158" s="30" t="n">
        <f aca="false">SUM(Q158:U158)</f>
        <v>2</v>
      </c>
      <c r="Q158" s="26" t="n">
        <v>2</v>
      </c>
      <c r="R158" s="0"/>
      <c r="S158" s="0"/>
    </row>
    <row r="159" customFormat="false" ht="14.65" hidden="false" customHeight="false" outlineLevel="0" collapsed="false">
      <c r="A159" s="22" t="s">
        <v>599</v>
      </c>
      <c r="B159" s="23" t="s">
        <v>600</v>
      </c>
      <c r="D159" s="23" t="s">
        <v>596</v>
      </c>
      <c r="F159" s="32" t="s">
        <v>428</v>
      </c>
      <c r="G159" s="23" t="n">
        <f aca="false">ROUNDUP(P159*$Q$1,0)</f>
        <v>3</v>
      </c>
      <c r="L159" s="23" t="s">
        <v>46</v>
      </c>
      <c r="M159" s="24" t="n">
        <f aca="false">G159</f>
        <v>3</v>
      </c>
      <c r="N159" s="0"/>
      <c r="O159" s="0"/>
      <c r="P159" s="30" t="n">
        <f aca="false">SUM(Q159:U159)</f>
        <v>2</v>
      </c>
      <c r="Q159" s="26" t="n">
        <v>2</v>
      </c>
      <c r="R159" s="0"/>
      <c r="S159" s="0"/>
    </row>
    <row r="160" customFormat="false" ht="14.65" hidden="false" customHeight="false" outlineLevel="0" collapsed="false">
      <c r="A160" s="22" t="s">
        <v>601</v>
      </c>
      <c r="B160" s="23" t="s">
        <v>602</v>
      </c>
      <c r="D160" s="23" t="s">
        <v>596</v>
      </c>
      <c r="F160" s="32" t="s">
        <v>428</v>
      </c>
      <c r="G160" s="23" t="n">
        <f aca="false">ROUNDUP(P160*$Q$1,0)</f>
        <v>4</v>
      </c>
      <c r="L160" s="23" t="s">
        <v>46</v>
      </c>
      <c r="M160" s="24" t="n">
        <f aca="false">G160</f>
        <v>4</v>
      </c>
      <c r="N160" s="0"/>
      <c r="O160" s="0"/>
      <c r="P160" s="30" t="n">
        <f aca="false">SUM(Q160:U160)</f>
        <v>3</v>
      </c>
      <c r="Q160" s="26" t="n">
        <v>3</v>
      </c>
      <c r="R160" s="0"/>
      <c r="S160" s="0"/>
    </row>
    <row r="161" customFormat="false" ht="14.65" hidden="false" customHeight="false" outlineLevel="0" collapsed="false">
      <c r="A161" s="22" t="s">
        <v>603</v>
      </c>
      <c r="B161" s="23" t="s">
        <v>596</v>
      </c>
      <c r="D161" s="23" t="s">
        <v>357</v>
      </c>
      <c r="F161" s="32" t="s">
        <v>359</v>
      </c>
      <c r="G161" s="23" t="n">
        <f aca="false">ROUNDUP(P161*$Q$1,0)</f>
        <v>9</v>
      </c>
      <c r="L161" s="23" t="s">
        <v>10</v>
      </c>
      <c r="M161" s="24" t="n">
        <v>3</v>
      </c>
      <c r="N161" s="0"/>
      <c r="O161" s="0"/>
      <c r="P161" s="30" t="n">
        <f aca="false">SUM(Q161:U161)</f>
        <v>7</v>
      </c>
      <c r="Q161" s="26" t="n">
        <v>5.5</v>
      </c>
      <c r="R161" s="23" t="n">
        <v>1.5</v>
      </c>
      <c r="S161" s="0"/>
    </row>
    <row r="162" customFormat="false" ht="14.65" hidden="false" customHeight="false" outlineLevel="0" collapsed="false">
      <c r="A162" s="22" t="s">
        <v>604</v>
      </c>
      <c r="B162" s="23" t="s">
        <v>596</v>
      </c>
      <c r="D162" s="23" t="s">
        <v>357</v>
      </c>
      <c r="F162" s="32" t="s">
        <v>359</v>
      </c>
      <c r="G162" s="23" t="n">
        <f aca="false">G161</f>
        <v>9</v>
      </c>
      <c r="L162" s="0"/>
      <c r="M162" s="0"/>
      <c r="N162" s="0"/>
      <c r="O162" s="0"/>
      <c r="P162" s="30"/>
      <c r="Q162" s="0"/>
      <c r="R162" s="0"/>
      <c r="S162" s="0"/>
    </row>
    <row r="163" customFormat="false" ht="14.65" hidden="false" customHeight="false" outlineLevel="0" collapsed="false">
      <c r="A163" s="0"/>
      <c r="B163" s="0"/>
      <c r="D163" s="0"/>
      <c r="F163" s="0"/>
      <c r="G163" s="0"/>
      <c r="L163" s="0"/>
      <c r="M163" s="0"/>
      <c r="N163" s="0"/>
      <c r="O163" s="0"/>
      <c r="P163" s="30"/>
      <c r="Q163" s="0"/>
      <c r="R163" s="0"/>
      <c r="S163" s="0"/>
    </row>
    <row r="164" customFormat="false" ht="14.65" hidden="false" customHeight="false" outlineLevel="0" collapsed="false">
      <c r="A164" s="22" t="s">
        <v>605</v>
      </c>
      <c r="B164" s="23" t="s">
        <v>606</v>
      </c>
      <c r="D164" s="23" t="s">
        <v>607</v>
      </c>
      <c r="F164" s="32" t="s">
        <v>608</v>
      </c>
      <c r="G164" s="23" t="n">
        <f aca="false">ROUNDUP(P164*$Q$1,0)</f>
        <v>2</v>
      </c>
      <c r="L164" s="0"/>
      <c r="M164" s="0"/>
      <c r="N164" s="0"/>
      <c r="O164" s="0"/>
      <c r="P164" s="30" t="n">
        <f aca="false">SUM(Q164:U164)</f>
        <v>1.5</v>
      </c>
      <c r="Q164" s="26" t="n">
        <v>1.5</v>
      </c>
      <c r="R164" s="0"/>
      <c r="S164" s="0"/>
    </row>
    <row r="165" customFormat="false" ht="14.65" hidden="false" customHeight="false" outlineLevel="0" collapsed="false">
      <c r="A165" s="22" t="s">
        <v>609</v>
      </c>
      <c r="B165" s="23" t="s">
        <v>607</v>
      </c>
      <c r="D165" s="23" t="s">
        <v>610</v>
      </c>
      <c r="F165" s="32" t="s">
        <v>608</v>
      </c>
      <c r="G165" s="23" t="n">
        <f aca="false">ROUNDUP(P165*$Q$1,0)</f>
        <v>4</v>
      </c>
      <c r="L165" s="23" t="s">
        <v>46</v>
      </c>
      <c r="M165" s="24" t="n">
        <v>1</v>
      </c>
      <c r="N165" s="0"/>
      <c r="O165" s="0"/>
      <c r="P165" s="30" t="n">
        <f aca="false">SUM(Q165:U165)</f>
        <v>2.7</v>
      </c>
      <c r="Q165" s="26" t="n">
        <v>2.7</v>
      </c>
      <c r="R165" s="0"/>
      <c r="S165" s="0"/>
    </row>
    <row r="166" customFormat="false" ht="14.65" hidden="false" customHeight="false" outlineLevel="0" collapsed="false">
      <c r="A166" s="22" t="s">
        <v>611</v>
      </c>
      <c r="B166" s="23" t="s">
        <v>610</v>
      </c>
      <c r="D166" s="23" t="s">
        <v>612</v>
      </c>
      <c r="F166" s="32" t="s">
        <v>608</v>
      </c>
      <c r="G166" s="23" t="n">
        <f aca="false">ROUNDUP(P166*$Q$1,0)</f>
        <v>6</v>
      </c>
      <c r="L166" s="23" t="s">
        <v>46</v>
      </c>
      <c r="M166" s="24" t="n">
        <v>1</v>
      </c>
      <c r="N166" s="0"/>
      <c r="O166" s="0"/>
      <c r="P166" s="30" t="n">
        <f aca="false">SUM(Q166:U166)</f>
        <v>4.6</v>
      </c>
      <c r="Q166" s="26" t="n">
        <v>3.6</v>
      </c>
      <c r="R166" s="23" t="n">
        <v>1</v>
      </c>
      <c r="S166" s="0"/>
    </row>
    <row r="167" customFormat="false" ht="14.65" hidden="false" customHeight="false" outlineLevel="0" collapsed="false">
      <c r="A167" s="22" t="s">
        <v>613</v>
      </c>
      <c r="B167" s="23" t="s">
        <v>612</v>
      </c>
      <c r="D167" s="23" t="s">
        <v>614</v>
      </c>
      <c r="F167" s="32" t="s">
        <v>608</v>
      </c>
      <c r="G167" s="23" t="n">
        <f aca="false">ROUNDUP(P167*$Q$1,0)</f>
        <v>8</v>
      </c>
      <c r="L167" s="23" t="s">
        <v>46</v>
      </c>
      <c r="M167" s="24" t="n">
        <v>1</v>
      </c>
      <c r="N167" s="0"/>
      <c r="O167" s="0"/>
      <c r="P167" s="30" t="n">
        <f aca="false">SUM(Q167:U167)</f>
        <v>6.2</v>
      </c>
      <c r="Q167" s="26" t="n">
        <v>5.2</v>
      </c>
      <c r="R167" s="23" t="n">
        <v>1</v>
      </c>
      <c r="S167" s="0"/>
    </row>
    <row r="168" customFormat="false" ht="14.65" hidden="false" customHeight="false" outlineLevel="0" collapsed="false">
      <c r="A168" s="22" t="s">
        <v>615</v>
      </c>
      <c r="B168" s="23" t="s">
        <v>614</v>
      </c>
      <c r="D168" s="23" t="s">
        <v>616</v>
      </c>
      <c r="F168" s="32" t="s">
        <v>608</v>
      </c>
      <c r="G168" s="23" t="n">
        <f aca="false">ROUNDUP(P168*$Q$1,0)</f>
        <v>9</v>
      </c>
      <c r="L168" s="23" t="s">
        <v>46</v>
      </c>
      <c r="M168" s="24" t="n">
        <v>1</v>
      </c>
      <c r="N168" s="0"/>
      <c r="O168" s="0"/>
      <c r="P168" s="30" t="n">
        <f aca="false">SUM(Q168:U168)</f>
        <v>7.4</v>
      </c>
      <c r="Q168" s="26" t="n">
        <v>6.4</v>
      </c>
      <c r="R168" s="23" t="n">
        <v>1</v>
      </c>
      <c r="S168" s="0"/>
    </row>
    <row r="169" customFormat="false" ht="14.65" hidden="false" customHeight="false" outlineLevel="0" collapsed="false">
      <c r="A169" s="22" t="s">
        <v>617</v>
      </c>
      <c r="B169" s="23" t="s">
        <v>616</v>
      </c>
      <c r="D169" s="23" t="s">
        <v>618</v>
      </c>
      <c r="F169" s="32" t="s">
        <v>608</v>
      </c>
      <c r="G169" s="23" t="n">
        <f aca="false">ROUNDUP(P169*$Q$1,0)</f>
        <v>4</v>
      </c>
      <c r="L169" s="23" t="s">
        <v>46</v>
      </c>
      <c r="M169" s="24" t="n">
        <v>2</v>
      </c>
      <c r="N169" s="0"/>
      <c r="O169" s="0"/>
      <c r="P169" s="30" t="n">
        <f aca="false">SUM(Q169:U169)</f>
        <v>2.7</v>
      </c>
      <c r="Q169" s="26" t="n">
        <v>2.2</v>
      </c>
      <c r="R169" s="23" t="n">
        <v>0.5</v>
      </c>
      <c r="S169" s="0"/>
    </row>
    <row r="170" customFormat="false" ht="14.65" hidden="false" customHeight="false" outlineLevel="0" collapsed="false">
      <c r="A170" s="22" t="s">
        <v>619</v>
      </c>
      <c r="B170" s="23" t="s">
        <v>620</v>
      </c>
      <c r="D170" s="23" t="s">
        <v>621</v>
      </c>
      <c r="F170" s="32" t="s">
        <v>608</v>
      </c>
      <c r="G170" s="23" t="n">
        <f aca="false">ROUNDUP(P170*$Q$1,0)</f>
        <v>1</v>
      </c>
      <c r="L170" s="23" t="s">
        <v>46</v>
      </c>
      <c r="M170" s="24" t="n">
        <v>1</v>
      </c>
      <c r="N170" s="0"/>
      <c r="O170" s="0"/>
      <c r="P170" s="30" t="n">
        <f aca="false">SUM(Q170:U170)</f>
        <v>0.5</v>
      </c>
      <c r="Q170" s="26" t="n">
        <v>0.5</v>
      </c>
      <c r="R170" s="0"/>
      <c r="S170" s="0"/>
    </row>
    <row r="171" customFormat="false" ht="14.65" hidden="false" customHeight="false" outlineLevel="0" collapsed="false">
      <c r="A171" s="22" t="s">
        <v>622</v>
      </c>
      <c r="B171" s="23" t="s">
        <v>621</v>
      </c>
      <c r="D171" s="23" t="s">
        <v>623</v>
      </c>
      <c r="F171" s="32" t="s">
        <v>608</v>
      </c>
      <c r="G171" s="23" t="n">
        <f aca="false">ROUNDUP(P171*$Q$1,0)</f>
        <v>4</v>
      </c>
      <c r="L171" s="23" t="s">
        <v>46</v>
      </c>
      <c r="M171" s="24" t="n">
        <v>3</v>
      </c>
      <c r="N171" s="0"/>
      <c r="O171" s="0"/>
      <c r="P171" s="30" t="n">
        <f aca="false">SUM(Q171:U171)</f>
        <v>3</v>
      </c>
      <c r="Q171" s="26" t="n">
        <v>2</v>
      </c>
      <c r="R171" s="23" t="n">
        <v>1</v>
      </c>
      <c r="S171" s="0"/>
    </row>
    <row r="172" customFormat="false" ht="14.65" hidden="false" customHeight="false" outlineLevel="0" collapsed="false">
      <c r="A172" s="22" t="s">
        <v>624</v>
      </c>
      <c r="B172" s="23" t="s">
        <v>623</v>
      </c>
      <c r="D172" s="23" t="s">
        <v>625</v>
      </c>
      <c r="F172" s="32" t="s">
        <v>608</v>
      </c>
      <c r="G172" s="23" t="n">
        <f aca="false">ROUNDUP(P172*$Q$1,0)</f>
        <v>4</v>
      </c>
      <c r="L172" s="23" t="s">
        <v>46</v>
      </c>
      <c r="M172" s="24" t="n">
        <v>2</v>
      </c>
      <c r="N172" s="0"/>
      <c r="O172" s="0"/>
      <c r="P172" s="30" t="n">
        <f aca="false">SUM(Q172:U172)</f>
        <v>3.3</v>
      </c>
      <c r="Q172" s="26" t="n">
        <v>2.3</v>
      </c>
      <c r="R172" s="23" t="n">
        <v>1</v>
      </c>
      <c r="S172" s="0"/>
    </row>
    <row r="173" customFormat="false" ht="14.65" hidden="false" customHeight="false" outlineLevel="0" collapsed="false">
      <c r="A173" s="22" t="s">
        <v>626</v>
      </c>
      <c r="B173" s="23" t="s">
        <v>627</v>
      </c>
      <c r="D173" s="23" t="s">
        <v>606</v>
      </c>
      <c r="F173" s="32" t="s">
        <v>608</v>
      </c>
      <c r="G173" s="23" t="n">
        <f aca="false">ROUNDUP(P173*$Q$1,0)</f>
        <v>15</v>
      </c>
      <c r="L173" s="0"/>
      <c r="M173" s="0"/>
      <c r="N173" s="0"/>
      <c r="O173" s="0"/>
      <c r="P173" s="30" t="n">
        <f aca="false">SUM(Q173:U173)</f>
        <v>12.1</v>
      </c>
      <c r="Q173" s="26" t="n">
        <v>10.1</v>
      </c>
      <c r="R173" s="23" t="n">
        <v>1.5</v>
      </c>
      <c r="S173" s="23" t="n">
        <v>0.5</v>
      </c>
    </row>
    <row r="174" customFormat="false" ht="14.65" hidden="false" customHeight="false" outlineLevel="0" collapsed="false">
      <c r="A174" s="22" t="s">
        <v>628</v>
      </c>
      <c r="B174" s="23" t="s">
        <v>618</v>
      </c>
      <c r="D174" s="23" t="s">
        <v>620</v>
      </c>
      <c r="F174" s="32" t="s">
        <v>608</v>
      </c>
      <c r="G174" s="23" t="n">
        <v>1</v>
      </c>
      <c r="L174" s="0"/>
      <c r="M174" s="0"/>
      <c r="N174" s="0"/>
      <c r="O174" s="0"/>
      <c r="P174" s="30"/>
      <c r="Q174" s="0"/>
      <c r="R174" s="0"/>
    </row>
    <row r="175" customFormat="false" ht="14.65" hidden="false" customHeight="false" outlineLevel="0" collapsed="false">
      <c r="A175" s="22" t="s">
        <v>629</v>
      </c>
      <c r="B175" s="23" t="s">
        <v>620</v>
      </c>
      <c r="D175" s="23" t="s">
        <v>630</v>
      </c>
      <c r="F175" s="32" t="s">
        <v>608</v>
      </c>
      <c r="G175" s="23" t="n">
        <v>2</v>
      </c>
      <c r="L175" s="0"/>
      <c r="M175" s="0"/>
      <c r="N175" s="0"/>
      <c r="O175" s="0"/>
      <c r="P175" s="30"/>
      <c r="Q175" s="0"/>
      <c r="R175" s="0"/>
    </row>
    <row r="176" customFormat="false" ht="14.65" hidden="false" customHeight="false" outlineLevel="0" collapsed="false">
      <c r="A176" s="22" t="s">
        <v>631</v>
      </c>
      <c r="B176" s="23" t="s">
        <v>625</v>
      </c>
      <c r="D176" s="23" t="s">
        <v>632</v>
      </c>
      <c r="F176" s="32" t="s">
        <v>608</v>
      </c>
      <c r="G176" s="23" t="n">
        <v>1</v>
      </c>
      <c r="L176" s="0"/>
      <c r="M176" s="0"/>
      <c r="N176" s="0"/>
      <c r="O176" s="0"/>
      <c r="P176" s="30"/>
      <c r="Q176" s="0"/>
      <c r="R176" s="0"/>
    </row>
    <row r="177" customFormat="false" ht="14.65" hidden="false" customHeight="false" outlineLevel="0" collapsed="false">
      <c r="A177" s="22" t="s">
        <v>633</v>
      </c>
      <c r="B177" s="23" t="s">
        <v>632</v>
      </c>
      <c r="D177" s="23" t="s">
        <v>634</v>
      </c>
      <c r="F177" s="32" t="s">
        <v>608</v>
      </c>
      <c r="G177" s="23" t="n">
        <v>1</v>
      </c>
      <c r="L177" s="0"/>
      <c r="M177" s="0"/>
      <c r="N177" s="0"/>
      <c r="O177" s="0"/>
      <c r="P177" s="30"/>
      <c r="Q177" s="0"/>
      <c r="R177" s="0"/>
    </row>
    <row r="178" customFormat="false" ht="14.65" hidden="false" customHeight="false" outlineLevel="0" collapsed="false">
      <c r="A178" s="22" t="s">
        <v>635</v>
      </c>
      <c r="B178" s="23" t="s">
        <v>632</v>
      </c>
      <c r="D178" s="23" t="s">
        <v>627</v>
      </c>
      <c r="F178" s="32" t="s">
        <v>608</v>
      </c>
      <c r="G178" s="23" t="n">
        <v>1</v>
      </c>
      <c r="L178" s="0"/>
      <c r="M178" s="0"/>
      <c r="N178" s="0"/>
      <c r="O178" s="0"/>
      <c r="P178" s="30"/>
      <c r="Q178" s="0"/>
      <c r="R178" s="0"/>
    </row>
    <row r="179" customFormat="false" ht="14.65" hidden="false" customHeight="false" outlineLevel="0" collapsed="false">
      <c r="A179" s="22" t="s">
        <v>636</v>
      </c>
      <c r="B179" s="23" t="s">
        <v>627</v>
      </c>
      <c r="D179" s="23" t="s">
        <v>637</v>
      </c>
      <c r="F179" s="32" t="s">
        <v>608</v>
      </c>
      <c r="G179" s="23" t="n">
        <v>6</v>
      </c>
      <c r="L179" s="0"/>
      <c r="M179" s="0"/>
      <c r="N179" s="0"/>
      <c r="O179" s="0"/>
      <c r="P179" s="30"/>
      <c r="Q179" s="0"/>
      <c r="R179" s="0"/>
    </row>
    <row r="180" customFormat="false" ht="14.65" hidden="false" customHeight="false" outlineLevel="0" collapsed="false">
      <c r="A180" s="0"/>
      <c r="B180" s="0"/>
      <c r="D180" s="0"/>
      <c r="F180" s="0"/>
      <c r="G180" s="0"/>
      <c r="L180" s="0"/>
      <c r="M180" s="0"/>
      <c r="N180" s="0"/>
      <c r="O180" s="0"/>
      <c r="P180" s="30"/>
      <c r="Q180" s="0"/>
      <c r="R180" s="0"/>
    </row>
    <row r="181" customFormat="false" ht="14.65" hidden="false" customHeight="false" outlineLevel="0" collapsed="false">
      <c r="A181" s="22" t="s">
        <v>638</v>
      </c>
      <c r="B181" s="23" t="s">
        <v>459</v>
      </c>
      <c r="D181" s="23" t="s">
        <v>639</v>
      </c>
      <c r="F181" s="32" t="s">
        <v>421</v>
      </c>
      <c r="G181" s="23" t="n">
        <f aca="false">ROUNDUP(P181*$Q$1,0)</f>
        <v>6</v>
      </c>
      <c r="L181" s="23" t="s">
        <v>46</v>
      </c>
      <c r="M181" s="24" t="n">
        <v>1</v>
      </c>
      <c r="N181" s="0"/>
      <c r="O181" s="0"/>
      <c r="P181" s="30" t="n">
        <f aca="false">SUM(Q181:U181)</f>
        <v>4.9</v>
      </c>
      <c r="Q181" s="26" t="n">
        <v>4.2</v>
      </c>
      <c r="R181" s="23" t="n">
        <v>0.7</v>
      </c>
    </row>
    <row r="182" customFormat="false" ht="14.65" hidden="false" customHeight="false" outlineLevel="0" collapsed="false">
      <c r="A182" s="22" t="s">
        <v>640</v>
      </c>
      <c r="B182" s="23" t="s">
        <v>459</v>
      </c>
      <c r="D182" s="23" t="s">
        <v>641</v>
      </c>
      <c r="F182" s="32" t="s">
        <v>421</v>
      </c>
      <c r="G182" s="23" t="n">
        <f aca="false">ROUNDUP(P182*$Q$1,0)</f>
        <v>12</v>
      </c>
      <c r="L182" s="23" t="s">
        <v>46</v>
      </c>
      <c r="M182" s="24" t="n">
        <v>2</v>
      </c>
      <c r="N182" s="0"/>
      <c r="O182" s="0"/>
      <c r="P182" s="30" t="n">
        <f aca="false">SUM(Q182:U182)</f>
        <v>9.9</v>
      </c>
      <c r="Q182" s="26" t="n">
        <v>9.5</v>
      </c>
      <c r="R182" s="23" t="n">
        <v>0.4</v>
      </c>
    </row>
    <row r="183" customFormat="false" ht="14.65" hidden="false" customHeight="false" outlineLevel="0" collapsed="false">
      <c r="A183" s="22" t="s">
        <v>642</v>
      </c>
      <c r="B183" s="23" t="s">
        <v>641</v>
      </c>
      <c r="D183" s="23" t="s">
        <v>643</v>
      </c>
      <c r="F183" s="32" t="s">
        <v>421</v>
      </c>
      <c r="G183" s="23" t="n">
        <f aca="false">ROUNDUP(P183*$Q$1,0)</f>
        <v>1</v>
      </c>
      <c r="L183" s="23" t="s">
        <v>46</v>
      </c>
      <c r="M183" s="24" t="n">
        <v>1</v>
      </c>
      <c r="N183" s="0"/>
      <c r="O183" s="0"/>
      <c r="P183" s="30" t="n">
        <f aca="false">SUM(Q183:U183)</f>
        <v>0.5</v>
      </c>
      <c r="Q183" s="26" t="n">
        <v>0.5</v>
      </c>
      <c r="R183" s="0"/>
    </row>
    <row r="184" customFormat="false" ht="14.65" hidden="false" customHeight="false" outlineLevel="0" collapsed="false">
      <c r="A184" s="22" t="s">
        <v>644</v>
      </c>
      <c r="B184" s="23" t="s">
        <v>459</v>
      </c>
      <c r="D184" s="23" t="s">
        <v>645</v>
      </c>
      <c r="F184" s="32" t="s">
        <v>421</v>
      </c>
      <c r="G184" s="23" t="n">
        <f aca="false">G182</f>
        <v>12</v>
      </c>
      <c r="L184" s="0"/>
      <c r="M184" s="0"/>
      <c r="N184" s="0"/>
      <c r="O184" s="0"/>
      <c r="P184" s="30"/>
      <c r="Q184" s="0"/>
      <c r="R184" s="0"/>
    </row>
    <row r="185" customFormat="false" ht="14.65" hidden="false" customHeight="false" outlineLevel="0" collapsed="false">
      <c r="A185" s="22" t="s">
        <v>646</v>
      </c>
      <c r="B185" s="23" t="s">
        <v>645</v>
      </c>
      <c r="D185" s="23" t="s">
        <v>647</v>
      </c>
      <c r="F185" s="32" t="s">
        <v>421</v>
      </c>
      <c r="G185" s="23" t="n">
        <f aca="false">ROUNDUP(P185*$Q$1,0)</f>
        <v>1</v>
      </c>
      <c r="L185" s="0"/>
      <c r="M185" s="0"/>
      <c r="N185" s="0"/>
      <c r="O185" s="0"/>
      <c r="P185" s="30" t="n">
        <f aca="false">SUM(Q185:U185)</f>
        <v>0.5</v>
      </c>
      <c r="Q185" s="26" t="n">
        <v>0.5</v>
      </c>
      <c r="R185" s="0"/>
    </row>
    <row r="186" customFormat="false" ht="14.65" hidden="false" customHeight="false" outlineLevel="0" collapsed="false">
      <c r="A186" s="22" t="s">
        <v>648</v>
      </c>
      <c r="B186" s="23" t="s">
        <v>459</v>
      </c>
      <c r="D186" s="23" t="s">
        <v>649</v>
      </c>
      <c r="F186" s="32" t="s">
        <v>421</v>
      </c>
      <c r="G186" s="23" t="n">
        <f aca="false">G182</f>
        <v>12</v>
      </c>
      <c r="L186" s="0"/>
      <c r="M186" s="0"/>
      <c r="N186" s="0"/>
      <c r="O186" s="0"/>
      <c r="P186" s="30"/>
      <c r="Q186" s="0"/>
      <c r="R186" s="0"/>
    </row>
    <row r="187" customFormat="false" ht="14.65" hidden="false" customHeight="false" outlineLevel="0" collapsed="false">
      <c r="A187" s="0"/>
      <c r="B187" s="0"/>
      <c r="D187" s="0"/>
      <c r="F187" s="0"/>
      <c r="G187" s="0"/>
      <c r="L187" s="0"/>
      <c r="M187" s="0"/>
      <c r="N187" s="0"/>
      <c r="O187" s="0"/>
      <c r="P187" s="30"/>
      <c r="Q187" s="0"/>
      <c r="R187" s="0"/>
    </row>
    <row r="188" customFormat="false" ht="14.65" hidden="false" customHeight="false" outlineLevel="0" collapsed="false">
      <c r="A188" s="22" t="s">
        <v>650</v>
      </c>
      <c r="B188" s="23" t="s">
        <v>459</v>
      </c>
      <c r="D188" s="23" t="s">
        <v>651</v>
      </c>
      <c r="F188" s="32" t="s">
        <v>421</v>
      </c>
      <c r="G188" s="23" t="n">
        <f aca="false">ROUNDUP(P188*$Q$1,0)</f>
        <v>4</v>
      </c>
      <c r="L188" s="23" t="s">
        <v>46</v>
      </c>
      <c r="M188" s="24" t="n">
        <v>2</v>
      </c>
      <c r="N188" s="0"/>
      <c r="O188" s="0"/>
      <c r="P188" s="30" t="n">
        <f aca="false">SUM(Q188:U188)</f>
        <v>2.6</v>
      </c>
      <c r="Q188" s="26" t="n">
        <v>1.9</v>
      </c>
      <c r="R188" s="23" t="n">
        <v>0.7</v>
      </c>
    </row>
    <row r="189" customFormat="false" ht="14.65" hidden="false" customHeight="false" outlineLevel="0" collapsed="false">
      <c r="A189" s="0"/>
      <c r="B189" s="0"/>
      <c r="D189" s="0"/>
      <c r="F189" s="0"/>
      <c r="G189" s="0"/>
      <c r="L189" s="0"/>
      <c r="M189" s="0"/>
      <c r="N189" s="0"/>
      <c r="O189" s="0"/>
      <c r="P189" s="30"/>
      <c r="Q189" s="0"/>
      <c r="R189" s="0"/>
    </row>
    <row r="190" customFormat="false" ht="14.65" hidden="false" customHeight="false" outlineLevel="0" collapsed="false">
      <c r="A190" s="22" t="s">
        <v>652</v>
      </c>
      <c r="B190" s="23" t="s">
        <v>459</v>
      </c>
      <c r="D190" s="23" t="s">
        <v>653</v>
      </c>
      <c r="F190" s="32" t="s">
        <v>421</v>
      </c>
      <c r="G190" s="23" t="n">
        <f aca="false">ROUNDUP(P190*$Q$1,0)</f>
        <v>9</v>
      </c>
      <c r="L190" s="23" t="s">
        <v>46</v>
      </c>
      <c r="M190" s="24" t="n">
        <v>1</v>
      </c>
      <c r="N190" s="0"/>
      <c r="O190" s="0"/>
      <c r="P190" s="30" t="n">
        <f aca="false">SUM(Q190:U190)</f>
        <v>7.3</v>
      </c>
      <c r="Q190" s="26" t="n">
        <v>6.6</v>
      </c>
      <c r="R190" s="23" t="n">
        <v>0.7</v>
      </c>
    </row>
    <row r="191" customFormat="false" ht="14.65" hidden="false" customHeight="false" outlineLevel="0" collapsed="false">
      <c r="A191" s="22" t="s">
        <v>654</v>
      </c>
      <c r="B191" s="23" t="s">
        <v>653</v>
      </c>
      <c r="D191" s="23" t="s">
        <v>655</v>
      </c>
      <c r="F191" s="32" t="s">
        <v>421</v>
      </c>
      <c r="G191" s="23" t="n">
        <f aca="false">ROUNDUP(P191*$Q$1,0)</f>
        <v>1</v>
      </c>
      <c r="L191" s="0"/>
      <c r="M191" s="0"/>
      <c r="N191" s="0"/>
      <c r="O191" s="0"/>
      <c r="P191" s="30" t="n">
        <f aca="false">SUM(Q191:U191)</f>
        <v>0.5</v>
      </c>
      <c r="Q191" s="26" t="n">
        <v>0.5</v>
      </c>
      <c r="R191" s="0"/>
    </row>
    <row r="192" customFormat="false" ht="14.65" hidden="false" customHeight="false" outlineLevel="0" collapsed="false">
      <c r="A192" s="22" t="s">
        <v>656</v>
      </c>
      <c r="B192" s="23" t="s">
        <v>459</v>
      </c>
      <c r="D192" s="23" t="s">
        <v>657</v>
      </c>
      <c r="F192" s="32" t="s">
        <v>421</v>
      </c>
      <c r="G192" s="23" t="n">
        <f aca="false">ROUNDUP(P192*$Q$1,0)</f>
        <v>8</v>
      </c>
      <c r="L192" s="0"/>
      <c r="M192" s="0"/>
      <c r="N192" s="0"/>
      <c r="O192" s="0"/>
      <c r="P192" s="30" t="n">
        <f aca="false">SUM(Q192:U192)</f>
        <v>6.6</v>
      </c>
      <c r="Q192" s="26" t="n">
        <f aca="false">Q190</f>
        <v>6.6</v>
      </c>
      <c r="R192" s="0"/>
    </row>
    <row r="193" customFormat="false" ht="14.65" hidden="false" customHeight="false" outlineLevel="0" collapsed="false">
      <c r="A193" s="22" t="s">
        <v>658</v>
      </c>
      <c r="B193" s="23" t="s">
        <v>459</v>
      </c>
      <c r="D193" s="23" t="s">
        <v>659</v>
      </c>
      <c r="F193" s="32" t="s">
        <v>421</v>
      </c>
      <c r="G193" s="23" t="n">
        <f aca="false">ROUNDUP(P193*$Q$1,0)</f>
        <v>5</v>
      </c>
      <c r="L193" s="23" t="s">
        <v>46</v>
      </c>
      <c r="M193" s="24" t="n">
        <v>1</v>
      </c>
      <c r="N193" s="0"/>
      <c r="O193" s="0"/>
      <c r="P193" s="30" t="n">
        <f aca="false">SUM(Q193:U193)</f>
        <v>3.7</v>
      </c>
      <c r="Q193" s="26" t="n">
        <v>3</v>
      </c>
      <c r="R193" s="23" t="n">
        <v>0.7</v>
      </c>
    </row>
    <row r="194" customFormat="false" ht="14.65" hidden="false" customHeight="false" outlineLevel="0" collapsed="false">
      <c r="A194" s="0"/>
      <c r="B194" s="0"/>
      <c r="D194" s="0"/>
      <c r="F194" s="0"/>
      <c r="G194" s="0"/>
      <c r="L194" s="0"/>
      <c r="M194" s="0"/>
      <c r="N194" s="0"/>
      <c r="O194" s="0"/>
      <c r="P194" s="30"/>
      <c r="Q194" s="0"/>
      <c r="R194" s="0"/>
    </row>
    <row r="195" customFormat="false" ht="14.65" hidden="false" customHeight="false" outlineLevel="0" collapsed="false">
      <c r="A195" s="22" t="s">
        <v>660</v>
      </c>
      <c r="B195" s="23" t="s">
        <v>457</v>
      </c>
      <c r="D195" s="23" t="s">
        <v>661</v>
      </c>
      <c r="F195" s="32" t="s">
        <v>421</v>
      </c>
      <c r="G195" s="23" t="n">
        <f aca="false">ROUNDUP(P195*$Q$1,0)</f>
        <v>7</v>
      </c>
      <c r="L195" s="23" t="s">
        <v>46</v>
      </c>
      <c r="M195" s="24" t="n">
        <v>2</v>
      </c>
      <c r="N195" s="0"/>
      <c r="O195" s="0"/>
      <c r="P195" s="30" t="n">
        <f aca="false">SUM(Q195:U195)</f>
        <v>5.3</v>
      </c>
      <c r="Q195" s="26" t="n">
        <v>4.9</v>
      </c>
      <c r="R195" s="23" t="n">
        <v>0.4</v>
      </c>
    </row>
    <row r="196" customFormat="false" ht="14.65" hidden="false" customHeight="false" outlineLevel="0" collapsed="false">
      <c r="A196" s="22" t="s">
        <v>662</v>
      </c>
      <c r="B196" s="23" t="s">
        <v>661</v>
      </c>
      <c r="D196" s="23" t="s">
        <v>663</v>
      </c>
      <c r="F196" s="32" t="s">
        <v>421</v>
      </c>
      <c r="G196" s="23" t="n">
        <f aca="false">ROUNDUP(P196*$Q$1,0)</f>
        <v>1</v>
      </c>
      <c r="L196" s="23" t="s">
        <v>46</v>
      </c>
      <c r="M196" s="24" t="n">
        <v>1</v>
      </c>
      <c r="N196" s="0"/>
      <c r="O196" s="0"/>
      <c r="P196" s="30" t="n">
        <f aca="false">SUM(Q196:U196)</f>
        <v>0.5</v>
      </c>
      <c r="Q196" s="26" t="n">
        <v>0.5</v>
      </c>
      <c r="R196" s="0"/>
    </row>
    <row r="197" customFormat="false" ht="14.65" hidden="false" customHeight="false" outlineLevel="0" collapsed="false">
      <c r="A197" s="22" t="s">
        <v>664</v>
      </c>
      <c r="B197" s="23" t="s">
        <v>457</v>
      </c>
      <c r="D197" s="23" t="s">
        <v>665</v>
      </c>
      <c r="F197" s="32" t="s">
        <v>421</v>
      </c>
      <c r="G197" s="23" t="n">
        <f aca="false">G195</f>
        <v>7</v>
      </c>
      <c r="L197" s="0"/>
      <c r="M197" s="0"/>
      <c r="N197" s="0"/>
      <c r="O197" s="0"/>
      <c r="P197" s="30"/>
      <c r="Q197" s="0"/>
      <c r="R197" s="0"/>
    </row>
    <row r="198" customFormat="false" ht="14.65" hidden="false" customHeight="false" outlineLevel="0" collapsed="false">
      <c r="A198" s="22" t="s">
        <v>666</v>
      </c>
      <c r="B198" s="23" t="s">
        <v>665</v>
      </c>
      <c r="D198" s="23" t="s">
        <v>667</v>
      </c>
      <c r="F198" s="32" t="s">
        <v>421</v>
      </c>
      <c r="G198" s="23" t="n">
        <f aca="false">ROUNDUP(P198*$Q$1,0)</f>
        <v>1</v>
      </c>
      <c r="L198" s="0"/>
      <c r="M198" s="0"/>
      <c r="N198" s="0"/>
      <c r="O198" s="0"/>
      <c r="P198" s="30" t="n">
        <f aca="false">SUM(Q198:U198)</f>
        <v>0.5</v>
      </c>
      <c r="Q198" s="26" t="n">
        <v>0.5</v>
      </c>
      <c r="R198" s="0"/>
    </row>
    <row r="199" customFormat="false" ht="14.65" hidden="false" customHeight="false" outlineLevel="0" collapsed="false">
      <c r="A199" s="22" t="s">
        <v>668</v>
      </c>
      <c r="B199" s="23" t="s">
        <v>457</v>
      </c>
      <c r="D199" s="23" t="s">
        <v>669</v>
      </c>
      <c r="F199" s="32" t="s">
        <v>421</v>
      </c>
      <c r="G199" s="23" t="n">
        <f aca="false">G195</f>
        <v>7</v>
      </c>
      <c r="L199" s="0"/>
      <c r="M199" s="0"/>
      <c r="N199" s="0"/>
      <c r="O199" s="0"/>
      <c r="P199" s="30"/>
      <c r="Q199" s="0"/>
      <c r="R199" s="0"/>
    </row>
    <row r="200" customFormat="false" ht="14.65" hidden="false" customHeight="false" outlineLevel="0" collapsed="false">
      <c r="A200" s="22" t="s">
        <v>670</v>
      </c>
      <c r="B200" s="23" t="s">
        <v>457</v>
      </c>
      <c r="D200" s="23" t="s">
        <v>671</v>
      </c>
      <c r="F200" s="32" t="s">
        <v>421</v>
      </c>
      <c r="G200" s="23" t="n">
        <f aca="false">ROUNDUP(P200*$Q$1,0)</f>
        <v>7</v>
      </c>
      <c r="L200" s="23" t="s">
        <v>46</v>
      </c>
      <c r="M200" s="24" t="n">
        <v>1</v>
      </c>
      <c r="N200" s="0"/>
      <c r="O200" s="0"/>
      <c r="P200" s="30" t="n">
        <f aca="false">SUM(Q200:U200)</f>
        <v>5.4</v>
      </c>
      <c r="Q200" s="26" t="n">
        <v>4.7</v>
      </c>
      <c r="R200" s="23" t="n">
        <v>0.7</v>
      </c>
    </row>
    <row r="201" customFormat="false" ht="14.65" hidden="false" customHeight="false" outlineLevel="0" collapsed="false">
      <c r="A201" s="0"/>
      <c r="B201" s="0"/>
      <c r="D201" s="0"/>
      <c r="F201" s="0"/>
      <c r="G201" s="0"/>
      <c r="L201" s="0"/>
      <c r="M201" s="0"/>
      <c r="N201" s="0"/>
      <c r="O201" s="0"/>
      <c r="P201" s="30"/>
      <c r="Q201" s="0"/>
      <c r="R201" s="0"/>
    </row>
    <row r="202" customFormat="false" ht="14.65" hidden="false" customHeight="false" outlineLevel="0" collapsed="false">
      <c r="A202" s="22" t="s">
        <v>672</v>
      </c>
      <c r="B202" s="23" t="s">
        <v>461</v>
      </c>
      <c r="D202" s="23" t="s">
        <v>673</v>
      </c>
      <c r="F202" s="32" t="s">
        <v>421</v>
      </c>
      <c r="G202" s="23" t="n">
        <f aca="false">ROUNDUP(P202*$Q$1,0)</f>
        <v>6</v>
      </c>
      <c r="L202" s="23" t="s">
        <v>46</v>
      </c>
      <c r="M202" s="24" t="n">
        <v>3</v>
      </c>
      <c r="N202" s="0"/>
      <c r="O202" s="0"/>
      <c r="P202" s="30" t="n">
        <f aca="false">SUM(Q202:U202)</f>
        <v>5</v>
      </c>
      <c r="Q202" s="26" t="n">
        <v>4.6</v>
      </c>
      <c r="R202" s="23" t="n">
        <v>0.4</v>
      </c>
    </row>
    <row r="203" customFormat="false" ht="14.65" hidden="false" customHeight="false" outlineLevel="0" collapsed="false">
      <c r="A203" s="22" t="s">
        <v>674</v>
      </c>
      <c r="B203" s="23" t="s">
        <v>673</v>
      </c>
      <c r="D203" s="23" t="s">
        <v>675</v>
      </c>
      <c r="F203" s="32" t="s">
        <v>421</v>
      </c>
      <c r="G203" s="23" t="n">
        <f aca="false">ROUNDUP(P203*$Q$1,0)</f>
        <v>1</v>
      </c>
      <c r="L203" s="23" t="s">
        <v>46</v>
      </c>
      <c r="M203" s="24" t="n">
        <v>1</v>
      </c>
      <c r="N203" s="0"/>
      <c r="O203" s="0"/>
      <c r="P203" s="30" t="n">
        <f aca="false">SUM(Q203:U203)</f>
        <v>0.5</v>
      </c>
      <c r="Q203" s="26" t="n">
        <v>0.5</v>
      </c>
      <c r="R203" s="0"/>
    </row>
    <row r="204" customFormat="false" ht="14.65" hidden="false" customHeight="false" outlineLevel="0" collapsed="false">
      <c r="A204" s="22" t="s">
        <v>676</v>
      </c>
      <c r="B204" s="23" t="s">
        <v>461</v>
      </c>
      <c r="D204" s="23" t="s">
        <v>677</v>
      </c>
      <c r="F204" s="32" t="s">
        <v>421</v>
      </c>
      <c r="G204" s="23" t="n">
        <f aca="false">G202</f>
        <v>6</v>
      </c>
      <c r="L204" s="0"/>
      <c r="M204" s="0"/>
      <c r="N204" s="0"/>
      <c r="O204" s="0"/>
      <c r="P204" s="30"/>
      <c r="Q204" s="0"/>
      <c r="R204" s="0"/>
    </row>
    <row r="205" customFormat="false" ht="14.65" hidden="false" customHeight="false" outlineLevel="0" collapsed="false">
      <c r="A205" s="22" t="s">
        <v>678</v>
      </c>
      <c r="B205" s="23" t="s">
        <v>677</v>
      </c>
      <c r="D205" s="23" t="s">
        <v>679</v>
      </c>
      <c r="F205" s="32" t="s">
        <v>421</v>
      </c>
      <c r="G205" s="23" t="n">
        <f aca="false">ROUNDUP(P205*$Q$1,0)</f>
        <v>1</v>
      </c>
      <c r="L205" s="0"/>
      <c r="M205" s="0"/>
      <c r="N205" s="0"/>
      <c r="O205" s="0"/>
      <c r="P205" s="30" t="n">
        <f aca="false">SUM(Q205:U205)</f>
        <v>0.5</v>
      </c>
      <c r="Q205" s="26" t="n">
        <v>0.5</v>
      </c>
      <c r="R205" s="0"/>
    </row>
    <row r="206" customFormat="false" ht="14.65" hidden="false" customHeight="false" outlineLevel="0" collapsed="false">
      <c r="A206" s="22" t="s">
        <v>680</v>
      </c>
      <c r="B206" s="23" t="s">
        <v>461</v>
      </c>
      <c r="D206" s="23" t="s">
        <v>681</v>
      </c>
      <c r="F206" s="32" t="s">
        <v>421</v>
      </c>
      <c r="G206" s="23" t="n">
        <f aca="false">G202</f>
        <v>6</v>
      </c>
      <c r="L206" s="0"/>
      <c r="M206" s="0"/>
      <c r="N206" s="0"/>
      <c r="O206" s="0"/>
      <c r="P206" s="30"/>
      <c r="Q206" s="0"/>
      <c r="R206" s="0"/>
    </row>
    <row r="207" customFormat="false" ht="14.65" hidden="false" customHeight="false" outlineLevel="0" collapsed="false">
      <c r="A207" s="22" t="s">
        <v>682</v>
      </c>
      <c r="B207" s="23" t="s">
        <v>461</v>
      </c>
      <c r="D207" s="23" t="s">
        <v>683</v>
      </c>
      <c r="F207" s="32" t="s">
        <v>421</v>
      </c>
      <c r="G207" s="23" t="n">
        <f aca="false">ROUNDUP(P207*$Q$1,0)</f>
        <v>2</v>
      </c>
      <c r="L207" s="23" t="s">
        <v>46</v>
      </c>
      <c r="M207" s="24" t="n">
        <f aca="false">G207</f>
        <v>2</v>
      </c>
      <c r="N207" s="0"/>
      <c r="O207" s="0"/>
      <c r="P207" s="30" t="n">
        <f aca="false">SUM(Q207:U207)</f>
        <v>1.3</v>
      </c>
      <c r="Q207" s="26" t="n">
        <v>0.6</v>
      </c>
      <c r="R207" s="23" t="n">
        <v>0.7</v>
      </c>
    </row>
    <row r="208" customFormat="false" ht="14.65" hidden="false" customHeight="false" outlineLevel="0" collapsed="false">
      <c r="A208" s="0"/>
      <c r="B208" s="0"/>
      <c r="D208" s="0"/>
      <c r="F208" s="0"/>
      <c r="G208" s="0"/>
      <c r="L208" s="0"/>
      <c r="M208" s="0"/>
      <c r="N208" s="0"/>
      <c r="O208" s="0"/>
      <c r="P208" s="30"/>
      <c r="Q208" s="0"/>
      <c r="R208" s="0"/>
    </row>
    <row r="209" customFormat="false" ht="14.65" hidden="false" customHeight="false" outlineLevel="0" collapsed="false">
      <c r="A209" s="22" t="s">
        <v>684</v>
      </c>
      <c r="B209" s="23" t="s">
        <v>357</v>
      </c>
      <c r="D209" s="23" t="s">
        <v>685</v>
      </c>
      <c r="F209" s="32" t="s">
        <v>421</v>
      </c>
      <c r="G209" s="23" t="n">
        <f aca="false">ROUNDUP(P209*$Q$1,0)</f>
        <v>3</v>
      </c>
      <c r="L209" s="23" t="s">
        <v>46</v>
      </c>
      <c r="M209" s="24" t="n">
        <v>1</v>
      </c>
      <c r="N209" s="0"/>
      <c r="O209" s="0"/>
      <c r="P209" s="30" t="n">
        <f aca="false">SUM(Q209:U209)</f>
        <v>2.1</v>
      </c>
      <c r="Q209" s="26" t="n">
        <v>0.6</v>
      </c>
      <c r="R209" s="23" t="n">
        <v>1.5</v>
      </c>
    </row>
    <row r="210" customFormat="false" ht="14.65" hidden="false" customHeight="false" outlineLevel="0" collapsed="false">
      <c r="A210" s="22" t="s">
        <v>686</v>
      </c>
      <c r="B210" s="23" t="s">
        <v>685</v>
      </c>
      <c r="D210" s="23" t="s">
        <v>687</v>
      </c>
      <c r="F210" s="32" t="s">
        <v>421</v>
      </c>
      <c r="G210" s="23" t="n">
        <f aca="false">ROUNDUP(P210*$Q$1,0)</f>
        <v>2</v>
      </c>
      <c r="L210" s="23" t="s">
        <v>46</v>
      </c>
      <c r="M210" s="24" t="n">
        <f aca="false">G210</f>
        <v>2</v>
      </c>
      <c r="N210" s="0"/>
      <c r="O210" s="0"/>
      <c r="P210" s="30" t="n">
        <f aca="false">SUM(Q210:U210)</f>
        <v>1</v>
      </c>
      <c r="Q210" s="26" t="n">
        <v>1</v>
      </c>
      <c r="R210" s="0"/>
    </row>
    <row r="211" customFormat="false" ht="14.65" hidden="false" customHeight="false" outlineLevel="0" collapsed="false">
      <c r="A211" s="0"/>
      <c r="B211" s="0"/>
      <c r="D211" s="0"/>
      <c r="F211" s="0"/>
      <c r="G211" s="0"/>
      <c r="L211" s="0"/>
      <c r="M211" s="0"/>
      <c r="N211" s="0"/>
      <c r="O211" s="0"/>
      <c r="P211" s="30"/>
      <c r="Q211" s="0"/>
      <c r="R211" s="0"/>
    </row>
    <row r="212" customFormat="false" ht="14.65" hidden="false" customHeight="false" outlineLevel="0" collapsed="false">
      <c r="A212" s="22" t="s">
        <v>688</v>
      </c>
      <c r="B212" s="23" t="s">
        <v>357</v>
      </c>
      <c r="D212" s="23" t="s">
        <v>689</v>
      </c>
      <c r="F212" s="32" t="s">
        <v>421</v>
      </c>
      <c r="G212" s="23" t="n">
        <f aca="false">ROUNDUP(P212*$Q$1,0)</f>
        <v>8</v>
      </c>
      <c r="L212" s="23" t="s">
        <v>46</v>
      </c>
      <c r="M212" s="24" t="n">
        <v>2</v>
      </c>
      <c r="N212" s="0"/>
      <c r="O212" s="0"/>
      <c r="P212" s="30" t="n">
        <f aca="false">SUM(Q212:U212)</f>
        <v>6.1</v>
      </c>
      <c r="Q212" s="26" t="n">
        <v>5.4</v>
      </c>
      <c r="R212" s="23" t="n">
        <v>0.7</v>
      </c>
    </row>
    <row r="213" customFormat="false" ht="14.65" hidden="false" customHeight="false" outlineLevel="0" collapsed="false">
      <c r="A213" s="22" t="s">
        <v>690</v>
      </c>
      <c r="B213" s="23" t="s">
        <v>357</v>
      </c>
      <c r="D213" s="23" t="s">
        <v>691</v>
      </c>
      <c r="F213" s="32" t="s">
        <v>428</v>
      </c>
      <c r="G213" s="23" t="n">
        <f aca="false">ROUNDUP(P213*$Q$1,0)</f>
        <v>9</v>
      </c>
      <c r="L213" s="23" t="s">
        <v>46</v>
      </c>
      <c r="M213" s="24" t="n">
        <v>4</v>
      </c>
      <c r="N213" s="0"/>
      <c r="O213" s="0"/>
      <c r="P213" s="30" t="n">
        <f aca="false">SUM(Q213:U213)</f>
        <v>6.9</v>
      </c>
      <c r="Q213" s="26" t="n">
        <v>5.4</v>
      </c>
      <c r="R213" s="23" t="n">
        <v>1.5</v>
      </c>
    </row>
    <row r="214" customFormat="false" ht="14.65" hidden="false" customHeight="false" outlineLevel="0" collapsed="false">
      <c r="A214" s="0"/>
      <c r="B214" s="0"/>
      <c r="D214" s="0"/>
      <c r="F214" s="0"/>
      <c r="G214" s="0"/>
      <c r="L214" s="0"/>
      <c r="M214" s="0"/>
      <c r="N214" s="0"/>
      <c r="O214" s="0"/>
      <c r="P214" s="30"/>
      <c r="Q214" s="0"/>
      <c r="R214" s="0"/>
    </row>
    <row r="215" customFormat="false" ht="14.65" hidden="false" customHeight="false" outlineLevel="0" collapsed="false">
      <c r="A215" s="22" t="s">
        <v>692</v>
      </c>
      <c r="B215" s="23" t="s">
        <v>357</v>
      </c>
      <c r="D215" s="23" t="s">
        <v>693</v>
      </c>
      <c r="F215" s="32" t="s">
        <v>421</v>
      </c>
      <c r="G215" s="23" t="n">
        <f aca="false">ROUNDUP(P215*$Q$1,0)</f>
        <v>6</v>
      </c>
      <c r="L215" s="23" t="s">
        <v>46</v>
      </c>
      <c r="M215" s="24" t="n">
        <v>2</v>
      </c>
      <c r="N215" s="0"/>
      <c r="O215" s="0"/>
      <c r="P215" s="30" t="n">
        <f aca="false">SUM(Q215:U215)</f>
        <v>4.7</v>
      </c>
      <c r="Q215" s="26" t="n">
        <v>4</v>
      </c>
      <c r="R215" s="23" t="n">
        <v>0.7</v>
      </c>
    </row>
    <row r="216" customFormat="false" ht="14.65" hidden="false" customHeight="false" outlineLevel="0" collapsed="false">
      <c r="A216" s="22" t="s">
        <v>694</v>
      </c>
      <c r="B216" s="23" t="s">
        <v>357</v>
      </c>
      <c r="D216" s="23" t="s">
        <v>695</v>
      </c>
      <c r="F216" s="32" t="s">
        <v>428</v>
      </c>
      <c r="G216" s="23" t="n">
        <f aca="false">ROUNDUP(P216*$Q$1,0)</f>
        <v>7</v>
      </c>
      <c r="L216" s="23" t="s">
        <v>46</v>
      </c>
      <c r="M216" s="24" t="n">
        <v>4</v>
      </c>
      <c r="N216" s="0"/>
      <c r="O216" s="0"/>
      <c r="P216" s="30" t="n">
        <f aca="false">SUM(Q216:U216)</f>
        <v>5.5</v>
      </c>
      <c r="Q216" s="26" t="n">
        <v>4</v>
      </c>
      <c r="R216" s="23" t="n">
        <v>1.5</v>
      </c>
    </row>
    <row r="217" customFormat="false" ht="14.65" hidden="false" customHeight="false" outlineLevel="0" collapsed="false">
      <c r="A217" s="0"/>
      <c r="B217" s="0"/>
      <c r="D217" s="0"/>
      <c r="F217" s="0"/>
      <c r="G217" s="0"/>
      <c r="L217" s="0"/>
      <c r="M217" s="0"/>
      <c r="N217" s="0"/>
      <c r="O217" s="0"/>
      <c r="P217" s="30"/>
      <c r="Q217" s="0"/>
    </row>
    <row r="218" customFormat="false" ht="14.65" hidden="false" customHeight="false" outlineLevel="0" collapsed="false">
      <c r="A218" s="22" t="s">
        <v>696</v>
      </c>
      <c r="B218" s="23" t="s">
        <v>459</v>
      </c>
      <c r="D218" s="23" t="s">
        <v>697</v>
      </c>
      <c r="F218" s="32" t="s">
        <v>421</v>
      </c>
      <c r="G218" s="23" t="n">
        <f aca="false">ROUNDUP(P218*$Q$1,0)</f>
        <v>10</v>
      </c>
      <c r="L218" s="23" t="s">
        <v>46</v>
      </c>
      <c r="M218" s="24" t="n">
        <v>3</v>
      </c>
      <c r="N218" s="0"/>
      <c r="O218" s="0"/>
      <c r="P218" s="30" t="n">
        <f aca="false">SUM(Q218:U218)</f>
        <v>7.6</v>
      </c>
      <c r="Q218" s="26" t="n">
        <v>7.6</v>
      </c>
    </row>
    <row r="219" customFormat="false" ht="14.65" hidden="false" customHeight="false" outlineLevel="0" collapsed="false">
      <c r="A219" s="22" t="s">
        <v>698</v>
      </c>
      <c r="B219" s="23" t="s">
        <v>697</v>
      </c>
      <c r="D219" s="23" t="s">
        <v>699</v>
      </c>
      <c r="F219" s="32" t="s">
        <v>421</v>
      </c>
      <c r="G219" s="23" t="n">
        <f aca="false">ROUNDUP(P219*$Q$1,0)</f>
        <v>3</v>
      </c>
      <c r="L219" s="23" t="s">
        <v>46</v>
      </c>
      <c r="M219" s="24" t="n">
        <f aca="false">G219</f>
        <v>3</v>
      </c>
      <c r="N219" s="0"/>
      <c r="O219" s="0"/>
      <c r="P219" s="30" t="n">
        <f aca="false">SUM(Q219:U219)</f>
        <v>1.7</v>
      </c>
      <c r="Q219" s="26" t="n">
        <v>1.7</v>
      </c>
    </row>
    <row r="220" customFormat="false" ht="14.65" hidden="false" customHeight="false" outlineLevel="0" collapsed="false">
      <c r="A220" s="22" t="s">
        <v>700</v>
      </c>
      <c r="B220" s="23" t="s">
        <v>699</v>
      </c>
      <c r="D220" s="23" t="s">
        <v>701</v>
      </c>
      <c r="F220" s="32" t="s">
        <v>421</v>
      </c>
      <c r="G220" s="23" t="n">
        <f aca="false">ROUNDUP(P220*$Q$1,0)</f>
        <v>2</v>
      </c>
      <c r="L220" s="23" t="s">
        <v>46</v>
      </c>
      <c r="M220" s="24" t="n">
        <f aca="false">G220</f>
        <v>2</v>
      </c>
      <c r="N220" s="0"/>
      <c r="O220" s="0"/>
      <c r="P220" s="30" t="n">
        <f aca="false">SUM(Q220:U220)</f>
        <v>1.4</v>
      </c>
      <c r="Q220" s="26" t="n">
        <v>1.4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28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B2" activePane="bottomLeft" state="frozen"/>
      <selection pane="topLeft" activeCell="A1" activeCellId="0" sqref="A1"/>
      <selection pane="bottomLeft" activeCell="A34" activeCellId="0" sqref="A34"/>
    </sheetView>
  </sheetViews>
  <sheetFormatPr defaultColWidth="8.24609375" defaultRowHeight="12.8" zeroHeight="false" outlineLevelRow="0" outlineLevelCol="0"/>
  <cols>
    <col collapsed="false" customWidth="true" hidden="false" outlineLevel="0" max="1" min="1" style="3" width="9.18"/>
    <col collapsed="false" customWidth="true" hidden="false" outlineLevel="0" max="2" min="2" style="3" width="10.93"/>
    <col collapsed="false" customWidth="true" hidden="false" outlineLevel="0" max="3" min="3" style="3" width="19.04"/>
    <col collapsed="false" customWidth="true" hidden="false" outlineLevel="0" max="232" min="4" style="3" width="6.75"/>
  </cols>
  <sheetData>
    <row r="1" customFormat="false" ht="12.8" hidden="false" customHeight="false" outlineLevel="0" collapsed="false">
      <c r="A1" s="5" t="s">
        <v>702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</row>
    <row r="2" s="34" customFormat="true" ht="12.8" hidden="false" customHeight="false" outlineLevel="0" collapsed="false">
      <c r="A2" s="33" t="s">
        <v>703</v>
      </c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3" t="s">
        <v>704</v>
      </c>
      <c r="B3" s="3" t="s">
        <v>705</v>
      </c>
      <c r="C3" s="3" t="s">
        <v>706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</row>
    <row r="4" customFormat="false" ht="12.8" hidden="false" customHeight="false" outlineLevel="0" collapsed="false">
      <c r="A4" s="3" t="s">
        <v>707</v>
      </c>
      <c r="B4" s="3" t="s">
        <v>705</v>
      </c>
      <c r="C4" s="3" t="s">
        <v>708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</row>
    <row r="5" customFormat="false" ht="12.8" hidden="false" customHeight="fals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</row>
    <row r="6" customFormat="false" ht="12.8" hidden="false" customHeight="false" outlineLevel="0" collapsed="false">
      <c r="A6" s="3" t="s">
        <v>705</v>
      </c>
      <c r="B6" s="3" t="s">
        <v>709</v>
      </c>
      <c r="C6" s="3" t="s">
        <v>710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</row>
    <row r="7" customFormat="false" ht="12.8" hidden="false" customHeight="false" outlineLevel="0" collapsed="false">
      <c r="A7" s="3" t="s">
        <v>705</v>
      </c>
      <c r="B7" s="3" t="s">
        <v>709</v>
      </c>
      <c r="C7" s="3" t="s">
        <v>711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</row>
    <row r="8" customFormat="false" ht="12.8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</row>
    <row r="9" customFormat="false" ht="12.8" hidden="false" customHeight="false" outlineLevel="0" collapsed="false">
      <c r="A9" s="3" t="s">
        <v>712</v>
      </c>
      <c r="B9" s="3" t="s">
        <v>713</v>
      </c>
      <c r="C9" s="3" t="s">
        <v>714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</row>
    <row r="10" customFormat="false" ht="12.8" hidden="false" customHeight="false" outlineLevel="0" collapsed="false">
      <c r="A10" s="3" t="s">
        <v>715</v>
      </c>
      <c r="B10" s="3" t="s">
        <v>716</v>
      </c>
      <c r="C10" s="3" t="s">
        <v>717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</row>
    <row r="11" customFormat="false" ht="12.8" hidden="false" customHeight="false" outlineLevel="0" collapsed="false">
      <c r="A11" s="3" t="s">
        <v>715</v>
      </c>
      <c r="B11" s="3" t="s">
        <v>718</v>
      </c>
      <c r="C11" s="3" t="s">
        <v>719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</row>
    <row r="12" customFormat="false" ht="12.8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</row>
    <row r="13" customFormat="false" ht="12.8" hidden="false" customHeight="false" outlineLevel="0" collapsed="false">
      <c r="A13" s="3" t="s">
        <v>705</v>
      </c>
      <c r="B13" s="3" t="s">
        <v>720</v>
      </c>
      <c r="C13" s="3" t="s">
        <v>706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</row>
    <row r="14" customFormat="false" ht="12.8" hidden="false" customHeight="false" outlineLevel="0" collapsed="false">
      <c r="A14" s="3" t="s">
        <v>705</v>
      </c>
      <c r="B14" s="3" t="s">
        <v>720</v>
      </c>
      <c r="C14" s="3" t="s">
        <v>721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</row>
    <row r="15" customFormat="false" ht="12.8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</row>
    <row r="16" customFormat="false" ht="12.8" hidden="false" customHeight="false" outlineLevel="0" collapsed="false">
      <c r="A16" s="3" t="s">
        <v>720</v>
      </c>
      <c r="B16" s="3" t="s">
        <v>722</v>
      </c>
      <c r="C16" s="3" t="s">
        <v>706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</row>
    <row r="17" customFormat="false" ht="12.8" hidden="false" customHeight="false" outlineLevel="0" collapsed="false">
      <c r="A17" s="3" t="s">
        <v>705</v>
      </c>
      <c r="B17" s="3" t="s">
        <v>723</v>
      </c>
      <c r="C17" s="3" t="s">
        <v>708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</row>
    <row r="18" customFormat="false" ht="12.8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</row>
    <row r="19" customFormat="false" ht="12.8" hidden="false" customHeight="false" outlineLevel="0" collapsed="false">
      <c r="A19" s="3" t="s">
        <v>722</v>
      </c>
      <c r="B19" s="3" t="s">
        <v>724</v>
      </c>
      <c r="C19" s="3" t="s">
        <v>706</v>
      </c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</row>
    <row r="20" customFormat="false" ht="12.8" hidden="false" customHeight="false" outlineLevel="0" collapsed="false">
      <c r="A20" s="3" t="s">
        <v>723</v>
      </c>
      <c r="B20" s="3" t="s">
        <v>724</v>
      </c>
      <c r="C20" s="3" t="s">
        <v>708</v>
      </c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</row>
    <row r="21" customFormat="false" ht="12.8" hidden="false" customHeight="false" outlineLevel="0" collapsed="false">
      <c r="A21" s="0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</row>
    <row r="22" customFormat="false" ht="12.8" hidden="false" customHeight="false" outlineLevel="0" collapsed="false">
      <c r="A22" s="3" t="s">
        <v>722</v>
      </c>
      <c r="B22" s="3" t="s">
        <v>725</v>
      </c>
      <c r="C22" s="3" t="s">
        <v>706</v>
      </c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</row>
    <row r="23" customFormat="false" ht="12.8" hidden="false" customHeight="false" outlineLevel="0" collapsed="false">
      <c r="A23" s="3" t="s">
        <v>723</v>
      </c>
      <c r="B23" s="3" t="s">
        <v>725</v>
      </c>
      <c r="C23" s="3" t="s">
        <v>708</v>
      </c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</row>
    <row r="24" customFormat="false" ht="12.8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</row>
    <row r="25" customFormat="false" ht="12.8" hidden="false" customHeight="false" outlineLevel="0" collapsed="false">
      <c r="A25" s="3" t="s">
        <v>726</v>
      </c>
      <c r="B25" s="3" t="s">
        <v>727</v>
      </c>
      <c r="C25" s="3" t="s">
        <v>706</v>
      </c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</row>
    <row r="26" customFormat="false" ht="12.8" hidden="false" customHeight="false" outlineLevel="0" collapsed="false">
      <c r="A26" s="3" t="s">
        <v>726</v>
      </c>
      <c r="B26" s="3" t="s">
        <v>727</v>
      </c>
      <c r="C26" s="3" t="s">
        <v>708</v>
      </c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</row>
    <row r="28" customFormat="false" ht="12.8" hidden="false" customHeight="false" outlineLevel="0" collapsed="false">
      <c r="A28" s="3" t="s">
        <v>728</v>
      </c>
      <c r="B28" s="3" t="s">
        <v>729</v>
      </c>
      <c r="C28" s="3" t="s">
        <v>706</v>
      </c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</row>
    <row r="29" customFormat="false" ht="12.8" hidden="false" customHeight="false" outlineLevel="0" collapsed="false">
      <c r="A29" s="3" t="s">
        <v>728</v>
      </c>
      <c r="B29" s="3" t="s">
        <v>729</v>
      </c>
      <c r="C29" s="3" t="s">
        <v>708</v>
      </c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</row>
    <row r="30" customFormat="false" ht="12.8" hidden="false" customHeight="false" outlineLevel="0" collapsed="false">
      <c r="A30" s="0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</row>
    <row r="31" customFormat="false" ht="12.8" hidden="false" customHeight="false" outlineLevel="0" collapsed="false">
      <c r="A31" s="3" t="s">
        <v>722</v>
      </c>
      <c r="B31" s="3" t="s">
        <v>730</v>
      </c>
      <c r="C31" s="3" t="s">
        <v>731</v>
      </c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</row>
    <row r="32" customFormat="false" ht="12.8" hidden="false" customHeight="false" outlineLevel="0" collapsed="false">
      <c r="A32" s="35" t="s">
        <v>723</v>
      </c>
      <c r="B32" s="35" t="s">
        <v>732</v>
      </c>
      <c r="C32" s="35" t="s">
        <v>721</v>
      </c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</row>
    <row r="33" customFormat="false" ht="12.8" hidden="false" customHeight="false" outlineLevel="0" collapsed="false">
      <c r="A33" s="0"/>
      <c r="B33" s="0"/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</row>
    <row r="34" customFormat="false" ht="12.8" hidden="false" customHeight="false" outlineLevel="0" collapsed="false">
      <c r="A34" s="3" t="s">
        <v>733</v>
      </c>
      <c r="B34" s="3" t="s">
        <v>734</v>
      </c>
      <c r="C34" s="3" t="s">
        <v>735</v>
      </c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</row>
    <row r="35" customFormat="false" ht="12.8" hidden="false" customHeight="false" outlineLevel="0" collapsed="false">
      <c r="A35" s="0"/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</row>
    <row r="36" customFormat="false" ht="12.8" hidden="false" customHeight="false" outlineLevel="0" collapsed="false">
      <c r="A36" s="35" t="s">
        <v>733</v>
      </c>
      <c r="B36" s="35" t="s">
        <v>736</v>
      </c>
      <c r="C36" s="35" t="s">
        <v>719</v>
      </c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</row>
    <row r="37" customFormat="false" ht="12.8" hidden="false" customHeight="false" outlineLevel="0" collapsed="false">
      <c r="A37" s="35" t="s">
        <v>733</v>
      </c>
      <c r="B37" s="35" t="s">
        <v>737</v>
      </c>
      <c r="C37" s="35" t="s">
        <v>719</v>
      </c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</row>
    <row r="39" s="34" customFormat="true" ht="12.8" hidden="false" customHeight="false" outlineLevel="0" collapsed="false">
      <c r="A39" s="33" t="s">
        <v>738</v>
      </c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2.8" hidden="false" customHeight="false" outlineLevel="0" collapsed="false">
      <c r="A40" s="3" t="s">
        <v>724</v>
      </c>
      <c r="B40" s="3" t="s">
        <v>739</v>
      </c>
      <c r="C40" s="3" t="s">
        <v>731</v>
      </c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</row>
    <row r="41" customFormat="false" ht="12.8" hidden="false" customHeight="false" outlineLevel="0" collapsed="false">
      <c r="A41" s="3" t="s">
        <v>724</v>
      </c>
      <c r="B41" s="3" t="s">
        <v>740</v>
      </c>
      <c r="C41" s="3" t="s">
        <v>731</v>
      </c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</row>
    <row r="42" customFormat="false" ht="12.8" hidden="false" customHeight="false" outlineLevel="0" collapsed="false">
      <c r="A42" s="3" t="s">
        <v>724</v>
      </c>
      <c r="B42" s="3" t="s">
        <v>741</v>
      </c>
      <c r="C42" s="3" t="s">
        <v>731</v>
      </c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</row>
    <row r="43" customFormat="false" ht="12.8" hidden="false" customHeight="false" outlineLevel="0" collapsed="false">
      <c r="A43" s="3" t="s">
        <v>724</v>
      </c>
      <c r="B43" s="3" t="s">
        <v>742</v>
      </c>
      <c r="C43" s="3" t="s">
        <v>708</v>
      </c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</row>
    <row r="44" customFormat="false" ht="12.8" hidden="false" customHeight="false" outlineLevel="0" collapsed="false">
      <c r="A44" s="3" t="s">
        <v>739</v>
      </c>
      <c r="B44" s="3" t="s">
        <v>743</v>
      </c>
      <c r="C44" s="3" t="s">
        <v>731</v>
      </c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</row>
    <row r="45" customFormat="false" ht="12.8" hidden="false" customHeight="false" outlineLevel="0" collapsed="false">
      <c r="A45" s="3" t="s">
        <v>740</v>
      </c>
      <c r="B45" s="3" t="s">
        <v>744</v>
      </c>
      <c r="C45" s="3" t="s">
        <v>731</v>
      </c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</row>
    <row r="46" customFormat="false" ht="12.8" hidden="false" customHeight="false" outlineLevel="0" collapsed="false">
      <c r="A46" s="3" t="s">
        <v>741</v>
      </c>
      <c r="B46" s="3" t="s">
        <v>745</v>
      </c>
      <c r="C46" s="3" t="s">
        <v>731</v>
      </c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</row>
    <row r="47" customFormat="false" ht="12.8" hidden="false" customHeight="false" outlineLevel="0" collapsed="false">
      <c r="A47" s="3" t="s">
        <v>742</v>
      </c>
      <c r="B47" s="3" t="s">
        <v>743</v>
      </c>
      <c r="C47" s="3" t="s">
        <v>721</v>
      </c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</row>
    <row r="48" customFormat="false" ht="12.8" hidden="false" customHeight="false" outlineLevel="0" collapsed="false">
      <c r="A48" s="3" t="s">
        <v>742</v>
      </c>
      <c r="B48" s="3" t="s">
        <v>744</v>
      </c>
      <c r="C48" s="3" t="s">
        <v>721</v>
      </c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</row>
    <row r="49" customFormat="false" ht="12.8" hidden="false" customHeight="false" outlineLevel="0" collapsed="false">
      <c r="A49" s="3" t="s">
        <v>742</v>
      </c>
      <c r="B49" s="3" t="s">
        <v>745</v>
      </c>
      <c r="C49" s="3" t="s">
        <v>721</v>
      </c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</row>
    <row r="50" customFormat="false" ht="12.8" hidden="false" customHeight="false" outlineLevel="0" collapsed="false">
      <c r="A50" s="0"/>
      <c r="B50" s="0"/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</row>
    <row r="51" customFormat="false" ht="12.8" hidden="false" customHeight="false" outlineLevel="0" collapsed="false">
      <c r="A51" s="3" t="s">
        <v>746</v>
      </c>
      <c r="B51" s="3" t="s">
        <v>747</v>
      </c>
      <c r="C51" s="3" t="s">
        <v>731</v>
      </c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</row>
    <row r="52" customFormat="false" ht="12.8" hidden="false" customHeight="false" outlineLevel="0" collapsed="false">
      <c r="A52" s="35" t="s">
        <v>746</v>
      </c>
      <c r="B52" s="35" t="s">
        <v>736</v>
      </c>
      <c r="C52" s="35" t="s">
        <v>721</v>
      </c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</row>
    <row r="53" customFormat="false" ht="12.8" hidden="false" customHeight="false" outlineLevel="0" collapsed="false">
      <c r="A53" s="0"/>
      <c r="B53" s="0"/>
      <c r="C53" s="0"/>
      <c r="D53" s="0"/>
      <c r="E53" s="0"/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</row>
    <row r="54" customFormat="false" ht="12.8" hidden="false" customHeight="false" outlineLevel="0" collapsed="false">
      <c r="A54" s="3" t="s">
        <v>748</v>
      </c>
      <c r="B54" s="3" t="s">
        <v>749</v>
      </c>
      <c r="C54" s="3" t="s">
        <v>731</v>
      </c>
      <c r="D54" s="0"/>
      <c r="E54" s="0"/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</row>
    <row r="55" customFormat="false" ht="12.8" hidden="false" customHeight="false" outlineLevel="0" collapsed="false">
      <c r="A55" s="3" t="s">
        <v>748</v>
      </c>
      <c r="B55" s="3" t="s">
        <v>750</v>
      </c>
      <c r="C55" s="3" t="s">
        <v>731</v>
      </c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</row>
    <row r="56" customFormat="false" ht="12.8" hidden="false" customHeight="false" outlineLevel="0" collapsed="false">
      <c r="A56" s="3" t="s">
        <v>748</v>
      </c>
      <c r="B56" s="3" t="s">
        <v>751</v>
      </c>
      <c r="C56" s="3" t="s">
        <v>708</v>
      </c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</row>
    <row r="57" customFormat="false" ht="12.8" hidden="false" customHeight="false" outlineLevel="0" collapsed="false">
      <c r="A57" s="3" t="s">
        <v>749</v>
      </c>
      <c r="B57" s="3" t="s">
        <v>752</v>
      </c>
      <c r="C57" s="3" t="s">
        <v>731</v>
      </c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</row>
    <row r="58" customFormat="false" ht="12.8" hidden="false" customHeight="false" outlineLevel="0" collapsed="false">
      <c r="A58" s="3" t="s">
        <v>750</v>
      </c>
      <c r="B58" s="3" t="s">
        <v>753</v>
      </c>
      <c r="C58" s="3" t="s">
        <v>731</v>
      </c>
      <c r="D58" s="0"/>
      <c r="E58" s="0"/>
      <c r="F58" s="0"/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</row>
    <row r="59" customFormat="false" ht="12.8" hidden="false" customHeight="false" outlineLevel="0" collapsed="false">
      <c r="A59" s="3" t="s">
        <v>750</v>
      </c>
      <c r="B59" s="3" t="s">
        <v>754</v>
      </c>
      <c r="C59" s="3" t="s">
        <v>731</v>
      </c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</row>
    <row r="60" customFormat="false" ht="12.8" hidden="false" customHeight="false" outlineLevel="0" collapsed="false">
      <c r="A60" s="3" t="s">
        <v>751</v>
      </c>
      <c r="B60" s="3" t="s">
        <v>752</v>
      </c>
      <c r="C60" s="3" t="s">
        <v>721</v>
      </c>
      <c r="D60" s="0"/>
      <c r="E60" s="0"/>
      <c r="F60" s="0"/>
      <c r="G60" s="0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</row>
    <row r="61" customFormat="false" ht="12.8" hidden="false" customHeight="false" outlineLevel="0" collapsed="false">
      <c r="A61" s="3" t="s">
        <v>751</v>
      </c>
      <c r="B61" s="3" t="s">
        <v>753</v>
      </c>
      <c r="C61" s="3" t="s">
        <v>721</v>
      </c>
      <c r="D61" s="0"/>
      <c r="E61" s="0"/>
      <c r="F61" s="0"/>
      <c r="G61" s="0"/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</row>
    <row r="62" customFormat="false" ht="12.8" hidden="false" customHeight="false" outlineLevel="0" collapsed="false">
      <c r="A62" s="3" t="s">
        <v>751</v>
      </c>
      <c r="B62" s="3" t="s">
        <v>754</v>
      </c>
      <c r="C62" s="3" t="s">
        <v>721</v>
      </c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</row>
    <row r="63" customFormat="false" ht="12.8" hidden="false" customHeight="false" outlineLevel="0" collapsed="false">
      <c r="A63" s="0"/>
      <c r="B63" s="0"/>
      <c r="C63" s="0"/>
      <c r="D63" s="0"/>
      <c r="E63" s="0"/>
      <c r="F63" s="0"/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</row>
    <row r="64" customFormat="false" ht="12.8" hidden="false" customHeight="false" outlineLevel="0" collapsed="false">
      <c r="A64" s="3" t="s">
        <v>755</v>
      </c>
      <c r="B64" s="3" t="s">
        <v>756</v>
      </c>
      <c r="C64" s="3" t="s">
        <v>731</v>
      </c>
      <c r="D64" s="0"/>
      <c r="E64" s="0"/>
      <c r="F64" s="0"/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</row>
    <row r="65" customFormat="false" ht="12.8" hidden="false" customHeight="false" outlineLevel="0" collapsed="false">
      <c r="A65" s="3" t="s">
        <v>755</v>
      </c>
      <c r="B65" s="3" t="s">
        <v>757</v>
      </c>
      <c r="C65" s="3" t="s">
        <v>721</v>
      </c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</row>
    <row r="66" customFormat="false" ht="12.8" hidden="false" customHeight="false" outlineLevel="0" collapsed="false">
      <c r="A66" s="3" t="s">
        <v>756</v>
      </c>
      <c r="B66" s="3" t="s">
        <v>757</v>
      </c>
      <c r="C66" s="3" t="s">
        <v>731</v>
      </c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</row>
    <row r="68" customFormat="false" ht="12.8" hidden="false" customHeight="false" outlineLevel="0" collapsed="false">
      <c r="A68" s="3" t="s">
        <v>758</v>
      </c>
      <c r="B68" s="3" t="s">
        <v>759</v>
      </c>
      <c r="C68" s="3" t="s">
        <v>760</v>
      </c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</row>
    <row r="69" customFormat="false" ht="12.8" hidden="false" customHeight="false" outlineLevel="0" collapsed="false">
      <c r="A69" s="3" t="s">
        <v>758</v>
      </c>
      <c r="B69" s="3" t="s">
        <v>761</v>
      </c>
      <c r="C69" s="3" t="s">
        <v>762</v>
      </c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</row>
    <row r="70" customFormat="false" ht="12.8" hidden="false" customHeight="false" outlineLevel="0" collapsed="false">
      <c r="A70" s="3" t="s">
        <v>758</v>
      </c>
      <c r="B70" s="3" t="s">
        <v>763</v>
      </c>
      <c r="C70" s="3" t="s">
        <v>764</v>
      </c>
      <c r="D70" s="0"/>
      <c r="E70" s="0"/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</row>
    <row r="71" customFormat="false" ht="12.8" hidden="false" customHeight="false" outlineLevel="0" collapsed="false">
      <c r="A71" s="3" t="s">
        <v>758</v>
      </c>
      <c r="B71" s="3" t="s">
        <v>765</v>
      </c>
      <c r="C71" s="3" t="s">
        <v>766</v>
      </c>
      <c r="D71" s="0"/>
      <c r="E71" s="0"/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</row>
    <row r="72" customFormat="false" ht="12.8" hidden="false" customHeight="false" outlineLevel="0" collapsed="false">
      <c r="A72" s="3" t="s">
        <v>759</v>
      </c>
      <c r="B72" s="3" t="s">
        <v>763</v>
      </c>
      <c r="C72" s="3" t="s">
        <v>760</v>
      </c>
      <c r="D72" s="0"/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</row>
    <row r="73" customFormat="false" ht="12.8" hidden="false" customHeight="false" outlineLevel="0" collapsed="false">
      <c r="A73" s="3" t="s">
        <v>761</v>
      </c>
      <c r="B73" s="3" t="s">
        <v>765</v>
      </c>
      <c r="C73" s="3" t="s">
        <v>762</v>
      </c>
      <c r="D73" s="0"/>
      <c r="E73" s="0"/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</row>
    <row r="75" customFormat="false" ht="12.8" hidden="false" customHeight="false" outlineLevel="0" collapsed="false">
      <c r="A75" s="3" t="s">
        <v>725</v>
      </c>
      <c r="B75" s="3" t="s">
        <v>767</v>
      </c>
      <c r="C75" s="3" t="s">
        <v>731</v>
      </c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</row>
    <row r="76" customFormat="false" ht="12.8" hidden="false" customHeight="false" outlineLevel="0" collapsed="false">
      <c r="A76" s="3" t="s">
        <v>725</v>
      </c>
      <c r="B76" s="3" t="s">
        <v>768</v>
      </c>
      <c r="C76" s="3" t="s">
        <v>721</v>
      </c>
      <c r="D76" s="0"/>
      <c r="E76" s="0"/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</row>
    <row r="77" customFormat="false" ht="12.8" hidden="false" customHeight="false" outlineLevel="0" collapsed="false">
      <c r="A77" s="3" t="s">
        <v>767</v>
      </c>
      <c r="B77" s="3" t="s">
        <v>768</v>
      </c>
      <c r="C77" s="3" t="s">
        <v>731</v>
      </c>
      <c r="D77" s="0"/>
      <c r="E77" s="0"/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</row>
    <row r="79" customFormat="false" ht="12.8" hidden="false" customHeight="false" outlineLevel="0" collapsed="false">
      <c r="A79" s="3" t="s">
        <v>726</v>
      </c>
      <c r="B79" s="3" t="s">
        <v>769</v>
      </c>
      <c r="C79" s="3" t="s">
        <v>731</v>
      </c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</row>
    <row r="80" customFormat="false" ht="12.8" hidden="false" customHeight="false" outlineLevel="0" collapsed="false">
      <c r="A80" s="3" t="s">
        <v>726</v>
      </c>
      <c r="B80" s="3" t="s">
        <v>770</v>
      </c>
      <c r="C80" s="3" t="s">
        <v>721</v>
      </c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</row>
    <row r="81" customFormat="false" ht="12.8" hidden="false" customHeight="false" outlineLevel="0" collapsed="false">
      <c r="A81" s="3" t="s">
        <v>769</v>
      </c>
      <c r="B81" s="3" t="s">
        <v>770</v>
      </c>
      <c r="C81" s="3" t="s">
        <v>731</v>
      </c>
      <c r="D81" s="0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</row>
    <row r="83" customFormat="false" ht="12.8" hidden="false" customHeight="false" outlineLevel="0" collapsed="false">
      <c r="A83" s="3" t="s">
        <v>771</v>
      </c>
      <c r="B83" s="3" t="s">
        <v>772</v>
      </c>
      <c r="C83" s="3" t="s">
        <v>731</v>
      </c>
      <c r="D83" s="0"/>
      <c r="E83" s="0"/>
      <c r="F83" s="0"/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</row>
    <row r="84" customFormat="false" ht="12.8" hidden="false" customHeight="false" outlineLevel="0" collapsed="false">
      <c r="A84" s="3" t="s">
        <v>771</v>
      </c>
      <c r="B84" s="3" t="s">
        <v>773</v>
      </c>
      <c r="C84" s="3" t="s">
        <v>721</v>
      </c>
      <c r="D84" s="0"/>
      <c r="E84" s="0"/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</row>
    <row r="85" customFormat="false" ht="12.8" hidden="false" customHeight="false" outlineLevel="0" collapsed="false">
      <c r="A85" s="3" t="s">
        <v>772</v>
      </c>
      <c r="B85" s="3" t="s">
        <v>773</v>
      </c>
      <c r="C85" s="3" t="s">
        <v>731</v>
      </c>
      <c r="D85" s="0"/>
      <c r="E85" s="0"/>
      <c r="F85" s="0"/>
      <c r="G85" s="0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</row>
    <row r="87" customFormat="false" ht="12.8" hidden="false" customHeight="false" outlineLevel="0" collapsed="false">
      <c r="A87" s="3" t="s">
        <v>774</v>
      </c>
      <c r="B87" s="3" t="s">
        <v>775</v>
      </c>
      <c r="C87" s="3" t="s">
        <v>731</v>
      </c>
      <c r="D87" s="0"/>
      <c r="E87" s="0"/>
      <c r="F87" s="0"/>
      <c r="G87" s="0"/>
      <c r="H87" s="0"/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</row>
    <row r="88" customFormat="false" ht="12.8" hidden="false" customHeight="false" outlineLevel="0" collapsed="false">
      <c r="A88" s="3" t="s">
        <v>774</v>
      </c>
      <c r="B88" s="3" t="s">
        <v>776</v>
      </c>
      <c r="C88" s="3" t="s">
        <v>721</v>
      </c>
      <c r="D88" s="0"/>
      <c r="E88" s="0"/>
      <c r="F88" s="0"/>
      <c r="G88" s="0"/>
      <c r="H88" s="0"/>
      <c r="I88" s="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</row>
    <row r="89" customFormat="false" ht="12.8" hidden="false" customHeight="false" outlineLevel="0" collapsed="false">
      <c r="A89" s="3" t="s">
        <v>775</v>
      </c>
      <c r="B89" s="3" t="s">
        <v>776</v>
      </c>
      <c r="C89" s="3" t="s">
        <v>731</v>
      </c>
      <c r="D89" s="0"/>
      <c r="E89" s="0"/>
      <c r="F89" s="0"/>
      <c r="G89" s="0"/>
      <c r="H89" s="0"/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</row>
    <row r="91" customFormat="false" ht="12.8" hidden="false" customHeight="false" outlineLevel="0" collapsed="false">
      <c r="A91" s="3" t="s">
        <v>777</v>
      </c>
      <c r="B91" s="3" t="s">
        <v>778</v>
      </c>
      <c r="C91" s="3" t="s">
        <v>731</v>
      </c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</row>
    <row r="92" customFormat="false" ht="12.8" hidden="false" customHeight="false" outlineLevel="0" collapsed="false">
      <c r="A92" s="3" t="s">
        <v>777</v>
      </c>
      <c r="B92" s="3" t="s">
        <v>779</v>
      </c>
      <c r="C92" s="3" t="s">
        <v>721</v>
      </c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</row>
    <row r="93" customFormat="false" ht="12.8" hidden="false" customHeight="false" outlineLevel="0" collapsed="false">
      <c r="A93" s="3" t="s">
        <v>778</v>
      </c>
      <c r="B93" s="3" t="s">
        <v>779</v>
      </c>
      <c r="C93" s="3" t="s">
        <v>731</v>
      </c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</row>
    <row r="95" customFormat="false" ht="12.8" hidden="false" customHeight="false" outlineLevel="0" collapsed="false">
      <c r="A95" s="3" t="s">
        <v>727</v>
      </c>
      <c r="B95" s="3" t="s">
        <v>780</v>
      </c>
      <c r="C95" s="3" t="s">
        <v>760</v>
      </c>
      <c r="D95" s="0"/>
      <c r="E95" s="0"/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</row>
    <row r="96" customFormat="false" ht="12.8" hidden="false" customHeight="false" outlineLevel="0" collapsed="false">
      <c r="A96" s="3" t="s">
        <v>727</v>
      </c>
      <c r="B96" s="3" t="s">
        <v>780</v>
      </c>
      <c r="C96" s="3" t="s">
        <v>764</v>
      </c>
      <c r="D96" s="0"/>
      <c r="E96" s="0"/>
      <c r="F96" s="0"/>
      <c r="G96" s="0"/>
      <c r="H96" s="0"/>
      <c r="I96" s="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</row>
    <row r="97" customFormat="false" ht="12.8" hidden="false" customHeight="false" outlineLevel="0" collapsed="false">
      <c r="A97" s="3" t="s">
        <v>780</v>
      </c>
      <c r="B97" s="3" t="s">
        <v>781</v>
      </c>
      <c r="C97" s="3" t="s">
        <v>731</v>
      </c>
      <c r="D97" s="0"/>
      <c r="E97" s="0"/>
      <c r="F97" s="0"/>
      <c r="G97" s="0"/>
      <c r="H97" s="0"/>
      <c r="I97" s="0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</row>
    <row r="98" customFormat="false" ht="12.8" hidden="false" customHeight="false" outlineLevel="0" collapsed="false">
      <c r="A98" s="3" t="s">
        <v>780</v>
      </c>
      <c r="B98" s="3" t="s">
        <v>782</v>
      </c>
      <c r="C98" s="3" t="s">
        <v>731</v>
      </c>
      <c r="D98" s="0"/>
      <c r="E98" s="0"/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</row>
    <row r="99" customFormat="false" ht="12.8" hidden="false" customHeight="false" outlineLevel="0" collapsed="false">
      <c r="A99" s="3" t="s">
        <v>780</v>
      </c>
      <c r="B99" s="3" t="s">
        <v>783</v>
      </c>
      <c r="C99" s="3" t="s">
        <v>764</v>
      </c>
      <c r="D99" s="0"/>
      <c r="E99" s="0"/>
      <c r="F99" s="0"/>
      <c r="G99" s="0"/>
      <c r="H99" s="0"/>
      <c r="I99" s="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</row>
    <row r="100" customFormat="false" ht="12.8" hidden="false" customHeight="false" outlineLevel="0" collapsed="false">
      <c r="A100" s="3" t="s">
        <v>781</v>
      </c>
      <c r="B100" s="3" t="s">
        <v>784</v>
      </c>
      <c r="C100" s="3" t="s">
        <v>731</v>
      </c>
      <c r="D100" s="0"/>
      <c r="E100" s="0"/>
      <c r="F100" s="0"/>
      <c r="G100" s="0"/>
      <c r="H100" s="0"/>
      <c r="I100" s="0"/>
      <c r="J100" s="0"/>
      <c r="K100" s="0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</row>
    <row r="101" customFormat="false" ht="12.8" hidden="false" customHeight="false" outlineLevel="0" collapsed="false">
      <c r="A101" s="3" t="s">
        <v>782</v>
      </c>
      <c r="B101" s="3" t="s">
        <v>785</v>
      </c>
      <c r="C101" s="3" t="s">
        <v>731</v>
      </c>
      <c r="D101" s="0"/>
      <c r="E101" s="0"/>
      <c r="F101" s="0"/>
      <c r="G101" s="0"/>
      <c r="H101" s="0"/>
      <c r="I101" s="0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</row>
    <row r="102" customFormat="false" ht="12.8" hidden="false" customHeight="false" outlineLevel="0" collapsed="false">
      <c r="A102" s="3" t="s">
        <v>784</v>
      </c>
      <c r="B102" s="3" t="s">
        <v>786</v>
      </c>
      <c r="C102" s="3" t="s">
        <v>731</v>
      </c>
      <c r="D102" s="0"/>
      <c r="E102" s="0"/>
      <c r="F102" s="0"/>
      <c r="G102" s="0"/>
      <c r="H102" s="0"/>
      <c r="I102" s="0"/>
      <c r="J102" s="0"/>
      <c r="K102" s="0"/>
      <c r="L102" s="0"/>
      <c r="M102" s="0"/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</row>
    <row r="103" customFormat="false" ht="12.8" hidden="false" customHeight="false" outlineLevel="0" collapsed="false">
      <c r="A103" s="3" t="s">
        <v>783</v>
      </c>
      <c r="B103" s="3" t="s">
        <v>786</v>
      </c>
      <c r="C103" s="3" t="s">
        <v>721</v>
      </c>
      <c r="D103" s="0"/>
      <c r="E103" s="0"/>
      <c r="F103" s="0"/>
      <c r="G103" s="0"/>
      <c r="H103" s="0"/>
      <c r="I103" s="0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</row>
    <row r="104" customFormat="false" ht="12.8" hidden="false" customHeight="false" outlineLevel="0" collapsed="false">
      <c r="A104" s="3" t="s">
        <v>783</v>
      </c>
      <c r="B104" s="3" t="s">
        <v>787</v>
      </c>
      <c r="C104" s="3" t="s">
        <v>721</v>
      </c>
      <c r="D104" s="0"/>
      <c r="E104" s="0"/>
      <c r="F104" s="0"/>
      <c r="G104" s="0"/>
      <c r="H104" s="0"/>
      <c r="I104" s="0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</row>
    <row r="105" customFormat="false" ht="12.8" hidden="false" customHeight="false" outlineLevel="0" collapsed="false">
      <c r="A105" s="3" t="s">
        <v>783</v>
      </c>
      <c r="B105" s="3" t="s">
        <v>788</v>
      </c>
      <c r="C105" s="3" t="s">
        <v>721</v>
      </c>
      <c r="D105" s="0"/>
      <c r="E105" s="0"/>
      <c r="F105" s="0"/>
      <c r="G105" s="0"/>
      <c r="H105" s="0"/>
      <c r="I105" s="0"/>
      <c r="J105" s="0"/>
      <c r="K105" s="0"/>
      <c r="L105" s="0"/>
      <c r="M105" s="0"/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</row>
    <row r="106" customFormat="false" ht="12.8" hidden="false" customHeight="false" outlineLevel="0" collapsed="false">
      <c r="A106" s="3" t="s">
        <v>783</v>
      </c>
      <c r="B106" s="3" t="s">
        <v>789</v>
      </c>
      <c r="C106" s="3" t="s">
        <v>721</v>
      </c>
      <c r="D106" s="0"/>
      <c r="E106" s="0"/>
      <c r="F106" s="0"/>
      <c r="G106" s="0"/>
      <c r="H106" s="0"/>
      <c r="I106" s="0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</row>
    <row r="107" customFormat="false" ht="12.8" hidden="false" customHeight="false" outlineLevel="0" collapsed="false">
      <c r="A107" s="3" t="s">
        <v>790</v>
      </c>
      <c r="B107" s="3" t="s">
        <v>788</v>
      </c>
      <c r="C107" s="3" t="s">
        <v>731</v>
      </c>
      <c r="D107" s="0"/>
      <c r="E107" s="0"/>
      <c r="F107" s="0"/>
      <c r="G107" s="0"/>
      <c r="H107" s="0"/>
      <c r="I107" s="0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</row>
    <row r="109" customFormat="false" ht="12.8" hidden="false" customHeight="false" outlineLevel="0" collapsed="false">
      <c r="A109" s="3" t="s">
        <v>728</v>
      </c>
      <c r="B109" s="3" t="s">
        <v>791</v>
      </c>
      <c r="C109" s="3" t="s">
        <v>760</v>
      </c>
      <c r="D109" s="0"/>
      <c r="E109" s="0"/>
      <c r="F109" s="0"/>
      <c r="G109" s="0"/>
      <c r="H109" s="0"/>
      <c r="I109" s="0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</row>
    <row r="110" customFormat="false" ht="12.8" hidden="false" customHeight="false" outlineLevel="0" collapsed="false">
      <c r="A110" s="3" t="s">
        <v>728</v>
      </c>
      <c r="B110" s="3" t="s">
        <v>792</v>
      </c>
      <c r="C110" s="3" t="s">
        <v>764</v>
      </c>
      <c r="D110" s="0"/>
      <c r="E110" s="0"/>
      <c r="F110" s="0"/>
      <c r="G110" s="0"/>
      <c r="H110" s="0"/>
      <c r="I110" s="0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</row>
    <row r="111" customFormat="false" ht="12.8" hidden="false" customHeight="false" outlineLevel="0" collapsed="false">
      <c r="A111" s="3" t="s">
        <v>791</v>
      </c>
      <c r="B111" s="3" t="s">
        <v>792</v>
      </c>
      <c r="C111" s="3" t="s">
        <v>760</v>
      </c>
      <c r="D111" s="0"/>
      <c r="E111" s="0"/>
      <c r="F111" s="0"/>
      <c r="G111" s="0"/>
      <c r="H111" s="0"/>
      <c r="I111" s="0"/>
      <c r="J111" s="0"/>
      <c r="K111" s="0"/>
      <c r="L111" s="0"/>
      <c r="M111" s="0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</row>
    <row r="113" customFormat="false" ht="12.8" hidden="false" customHeight="false" outlineLevel="0" collapsed="false">
      <c r="A113" s="3" t="s">
        <v>793</v>
      </c>
      <c r="B113" s="3" t="s">
        <v>794</v>
      </c>
      <c r="C113" s="3" t="s">
        <v>731</v>
      </c>
      <c r="D113" s="0"/>
      <c r="E113" s="0"/>
      <c r="F113" s="0"/>
      <c r="G113" s="0"/>
      <c r="H113" s="0"/>
      <c r="I113" s="0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</row>
    <row r="115" customFormat="false" ht="12.8" hidden="false" customHeight="false" outlineLevel="0" collapsed="false">
      <c r="A115" s="3" t="s">
        <v>795</v>
      </c>
      <c r="B115" s="3" t="s">
        <v>796</v>
      </c>
      <c r="C115" s="3" t="s">
        <v>731</v>
      </c>
      <c r="D115" s="0"/>
      <c r="E115" s="0"/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</row>
    <row r="116" customFormat="false" ht="12.8" hidden="false" customHeight="false" outlineLevel="0" collapsed="false">
      <c r="A116" s="3" t="s">
        <v>795</v>
      </c>
      <c r="B116" s="3" t="s">
        <v>797</v>
      </c>
      <c r="C116" s="3" t="s">
        <v>731</v>
      </c>
      <c r="D116" s="0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</row>
    <row r="117" customFormat="false" ht="12.8" hidden="false" customHeight="false" outlineLevel="0" collapsed="false">
      <c r="A117" s="3" t="s">
        <v>795</v>
      </c>
      <c r="B117" s="3" t="s">
        <v>798</v>
      </c>
      <c r="C117" s="3" t="s">
        <v>766</v>
      </c>
      <c r="D117" s="0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</row>
    <row r="118" customFormat="false" ht="12.8" hidden="false" customHeight="false" outlineLevel="0" collapsed="false">
      <c r="A118" s="3" t="s">
        <v>796</v>
      </c>
      <c r="B118" s="3" t="s">
        <v>799</v>
      </c>
      <c r="C118" s="3" t="s">
        <v>731</v>
      </c>
      <c r="D118" s="0"/>
      <c r="E118" s="0"/>
      <c r="F118" s="0"/>
      <c r="G118" s="0"/>
      <c r="H118" s="0"/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</row>
    <row r="119" customFormat="false" ht="12.8" hidden="false" customHeight="false" outlineLevel="0" collapsed="false">
      <c r="A119" s="3" t="s">
        <v>797</v>
      </c>
      <c r="B119" s="3" t="s">
        <v>800</v>
      </c>
      <c r="C119" s="3" t="s">
        <v>731</v>
      </c>
      <c r="D119" s="0"/>
      <c r="E119" s="0"/>
      <c r="F119" s="0"/>
      <c r="G119" s="0"/>
      <c r="H119" s="0"/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</row>
    <row r="120" customFormat="false" ht="12.8" hidden="false" customHeight="false" outlineLevel="0" collapsed="false">
      <c r="A120" s="3" t="s">
        <v>799</v>
      </c>
      <c r="B120" s="3" t="s">
        <v>801</v>
      </c>
      <c r="C120" s="3" t="s">
        <v>731</v>
      </c>
      <c r="D120" s="0"/>
      <c r="E120" s="0"/>
      <c r="F120" s="0"/>
      <c r="G120" s="0"/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</row>
    <row r="121" customFormat="false" ht="12.8" hidden="false" customHeight="false" outlineLevel="0" collapsed="false">
      <c r="A121" s="3" t="s">
        <v>799</v>
      </c>
      <c r="B121" s="3" t="s">
        <v>802</v>
      </c>
      <c r="C121" s="3" t="s">
        <v>731</v>
      </c>
      <c r="D121" s="0"/>
      <c r="E121" s="0"/>
      <c r="F121" s="0"/>
      <c r="G121" s="0"/>
      <c r="H121" s="0"/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</row>
    <row r="122" customFormat="false" ht="12.8" hidden="false" customHeight="false" outlineLevel="0" collapsed="false">
      <c r="A122" s="3" t="s">
        <v>799</v>
      </c>
      <c r="B122" s="3" t="s">
        <v>803</v>
      </c>
      <c r="C122" s="3" t="s">
        <v>731</v>
      </c>
      <c r="D122" s="0"/>
      <c r="E122" s="0"/>
      <c r="F122" s="0"/>
      <c r="G122" s="0"/>
      <c r="H122" s="0"/>
      <c r="I122" s="0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</row>
    <row r="123" customFormat="false" ht="12.8" hidden="false" customHeight="false" outlineLevel="0" collapsed="false">
      <c r="A123" s="3" t="s">
        <v>800</v>
      </c>
      <c r="B123" s="3" t="s">
        <v>804</v>
      </c>
      <c r="C123" s="3" t="s">
        <v>731</v>
      </c>
      <c r="D123" s="0"/>
      <c r="E123" s="0"/>
      <c r="F123" s="0"/>
      <c r="G123" s="0"/>
      <c r="H123" s="0"/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</row>
    <row r="124" customFormat="false" ht="12.8" hidden="false" customHeight="false" outlineLevel="0" collapsed="false">
      <c r="A124" s="35" t="s">
        <v>800</v>
      </c>
      <c r="B124" s="35" t="s">
        <v>737</v>
      </c>
      <c r="C124" s="35" t="s">
        <v>731</v>
      </c>
      <c r="D124" s="0"/>
      <c r="E124" s="0"/>
      <c r="F124" s="0"/>
      <c r="G124" s="0"/>
      <c r="H124" s="0"/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</row>
    <row r="125" customFormat="false" ht="12.8" hidden="false" customHeight="false" outlineLevel="0" collapsed="false">
      <c r="A125" s="3" t="s">
        <v>800</v>
      </c>
      <c r="B125" s="3" t="s">
        <v>805</v>
      </c>
      <c r="C125" s="3" t="s">
        <v>731</v>
      </c>
      <c r="D125" s="0"/>
      <c r="E125" s="0"/>
      <c r="F125" s="0"/>
      <c r="G125" s="0"/>
      <c r="H125" s="0"/>
      <c r="I125" s="0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</row>
    <row r="126" customFormat="false" ht="12.8" hidden="false" customHeight="false" outlineLevel="0" collapsed="false">
      <c r="A126" s="3" t="s">
        <v>800</v>
      </c>
      <c r="B126" s="3" t="s">
        <v>806</v>
      </c>
      <c r="C126" s="3" t="s">
        <v>731</v>
      </c>
      <c r="D126" s="0"/>
      <c r="E126" s="0"/>
      <c r="F126" s="0"/>
      <c r="G126" s="0"/>
      <c r="H126" s="0"/>
      <c r="I126" s="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</row>
    <row r="127" customFormat="false" ht="12.8" hidden="false" customHeight="false" outlineLevel="0" collapsed="false">
      <c r="A127" s="3" t="s">
        <v>800</v>
      </c>
      <c r="B127" s="3" t="s">
        <v>807</v>
      </c>
      <c r="C127" s="3" t="s">
        <v>731</v>
      </c>
      <c r="D127" s="0"/>
      <c r="E127" s="0"/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</row>
    <row r="128" customFormat="false" ht="12.8" hidden="false" customHeight="false" outlineLevel="0" collapsed="false">
      <c r="A128" s="3" t="s">
        <v>798</v>
      </c>
      <c r="B128" s="3" t="s">
        <v>804</v>
      </c>
      <c r="C128" s="3" t="s">
        <v>721</v>
      </c>
      <c r="D128" s="0"/>
      <c r="E128" s="0"/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</row>
    <row r="129" customFormat="false" ht="12.8" hidden="false" customHeight="false" outlineLevel="0" collapsed="false">
      <c r="A129" s="3" t="s">
        <v>798</v>
      </c>
      <c r="B129" s="3" t="s">
        <v>801</v>
      </c>
      <c r="C129" s="3" t="s">
        <v>721</v>
      </c>
      <c r="D129" s="0"/>
      <c r="E129" s="0"/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</row>
    <row r="130" customFormat="false" ht="12.8" hidden="false" customHeight="false" outlineLevel="0" collapsed="false">
      <c r="A130" s="3" t="s">
        <v>798</v>
      </c>
      <c r="B130" s="3" t="s">
        <v>802</v>
      </c>
      <c r="C130" s="3" t="s">
        <v>721</v>
      </c>
      <c r="D130" s="0"/>
      <c r="E130" s="0"/>
      <c r="F130" s="0"/>
      <c r="G130" s="0"/>
      <c r="H130" s="0"/>
      <c r="I130" s="0"/>
      <c r="J130" s="0"/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</row>
    <row r="131" customFormat="false" ht="12.8" hidden="false" customHeight="false" outlineLevel="0" collapsed="false">
      <c r="A131" s="3" t="s">
        <v>798</v>
      </c>
      <c r="B131" s="3" t="s">
        <v>803</v>
      </c>
      <c r="C131" s="3" t="s">
        <v>721</v>
      </c>
      <c r="D131" s="0"/>
      <c r="E131" s="0"/>
      <c r="F131" s="0"/>
      <c r="G131" s="0"/>
      <c r="H131" s="0"/>
      <c r="I131" s="0"/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</row>
    <row r="132" customFormat="false" ht="12.8" hidden="false" customHeight="false" outlineLevel="0" collapsed="false">
      <c r="A132" s="35" t="s">
        <v>798</v>
      </c>
      <c r="B132" s="35" t="s">
        <v>737</v>
      </c>
      <c r="C132" s="35" t="s">
        <v>721</v>
      </c>
      <c r="D132" s="0"/>
      <c r="E132" s="0"/>
      <c r="F132" s="0"/>
      <c r="G132" s="0"/>
      <c r="H132" s="0"/>
      <c r="I132" s="0"/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</row>
    <row r="133" customFormat="false" ht="12.8" hidden="false" customHeight="false" outlineLevel="0" collapsed="false">
      <c r="A133" s="3" t="s">
        <v>798</v>
      </c>
      <c r="B133" s="3" t="s">
        <v>805</v>
      </c>
      <c r="C133" s="3" t="s">
        <v>721</v>
      </c>
      <c r="D133" s="0"/>
      <c r="E133" s="0"/>
      <c r="F133" s="0"/>
      <c r="G133" s="0"/>
      <c r="H133" s="0"/>
      <c r="I133" s="0"/>
      <c r="J133" s="0"/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</row>
    <row r="134" customFormat="false" ht="12.8" hidden="false" customHeight="false" outlineLevel="0" collapsed="false">
      <c r="A134" s="3" t="s">
        <v>798</v>
      </c>
      <c r="B134" s="3" t="s">
        <v>806</v>
      </c>
      <c r="C134" s="3" t="s">
        <v>721</v>
      </c>
      <c r="D134" s="0"/>
      <c r="E134" s="0"/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</row>
    <row r="135" customFormat="false" ht="12.8" hidden="false" customHeight="false" outlineLevel="0" collapsed="false">
      <c r="A135" s="3" t="s">
        <v>798</v>
      </c>
      <c r="B135" s="3" t="s">
        <v>807</v>
      </c>
      <c r="C135" s="3" t="s">
        <v>721</v>
      </c>
      <c r="D135" s="0"/>
      <c r="E135" s="0"/>
      <c r="F135" s="0"/>
      <c r="G135" s="0"/>
      <c r="H135" s="0"/>
      <c r="I135" s="0"/>
      <c r="J135" s="0"/>
      <c r="K135" s="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</row>
    <row r="137" customFormat="false" ht="12.8" hidden="false" customHeight="false" outlineLevel="0" collapsed="false">
      <c r="A137" s="3" t="s">
        <v>808</v>
      </c>
      <c r="B137" s="3" t="s">
        <v>809</v>
      </c>
      <c r="C137" s="3" t="s">
        <v>731</v>
      </c>
      <c r="D137" s="0"/>
      <c r="E137" s="0"/>
      <c r="F137" s="0"/>
      <c r="G137" s="0"/>
      <c r="H137" s="0"/>
      <c r="I137" s="0"/>
      <c r="J137" s="0"/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</row>
    <row r="138" customFormat="false" ht="12.8" hidden="false" customHeight="false" outlineLevel="0" collapsed="false">
      <c r="A138" s="3" t="s">
        <v>808</v>
      </c>
      <c r="B138" s="3" t="s">
        <v>810</v>
      </c>
      <c r="C138" s="3" t="s">
        <v>731</v>
      </c>
      <c r="D138" s="0"/>
      <c r="E138" s="0"/>
      <c r="F138" s="0"/>
      <c r="G138" s="0"/>
      <c r="H138" s="0"/>
      <c r="I138" s="0"/>
      <c r="J138" s="0"/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</row>
    <row r="139" customFormat="false" ht="12.8" hidden="false" customHeight="false" outlineLevel="0" collapsed="false">
      <c r="A139" s="3" t="s">
        <v>808</v>
      </c>
      <c r="B139" s="3" t="s">
        <v>811</v>
      </c>
      <c r="C139" s="3" t="s">
        <v>812</v>
      </c>
      <c r="D139" s="0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</row>
    <row r="140" customFormat="false" ht="12.8" hidden="false" customHeight="false" outlineLevel="0" collapsed="false">
      <c r="A140" s="3" t="s">
        <v>813</v>
      </c>
      <c r="B140" s="3" t="s">
        <v>814</v>
      </c>
      <c r="C140" s="3" t="s">
        <v>731</v>
      </c>
      <c r="D140" s="0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</row>
    <row r="141" customFormat="false" ht="12.8" hidden="false" customHeight="false" outlineLevel="0" collapsed="false">
      <c r="A141" s="3" t="s">
        <v>815</v>
      </c>
      <c r="B141" s="3" t="s">
        <v>816</v>
      </c>
      <c r="C141" s="3" t="s">
        <v>731</v>
      </c>
      <c r="D141" s="0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</row>
    <row r="142" customFormat="false" ht="12.8" hidden="false" customHeight="false" outlineLevel="0" collapsed="false">
      <c r="A142" s="3" t="s">
        <v>810</v>
      </c>
      <c r="B142" s="3" t="s">
        <v>817</v>
      </c>
      <c r="C142" s="3" t="s">
        <v>731</v>
      </c>
      <c r="D142" s="0"/>
      <c r="E142" s="0"/>
      <c r="F142" s="0"/>
      <c r="G142" s="0"/>
      <c r="H142" s="0"/>
      <c r="I142" s="0"/>
      <c r="J142" s="0"/>
      <c r="K142" s="0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</row>
    <row r="143" customFormat="false" ht="12.8" hidden="false" customHeight="false" outlineLevel="0" collapsed="false">
      <c r="A143" s="3" t="s">
        <v>818</v>
      </c>
      <c r="B143" s="3" t="s">
        <v>819</v>
      </c>
      <c r="C143" s="3" t="s">
        <v>731</v>
      </c>
      <c r="D143" s="0"/>
      <c r="E143" s="0"/>
      <c r="F143" s="0"/>
      <c r="G143" s="0"/>
      <c r="H143" s="0"/>
      <c r="I143" s="0"/>
      <c r="J143" s="0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</row>
    <row r="144" customFormat="false" ht="12.8" hidden="false" customHeight="false" outlineLevel="0" collapsed="false">
      <c r="A144" s="3" t="s">
        <v>820</v>
      </c>
      <c r="B144" s="3" t="s">
        <v>821</v>
      </c>
      <c r="C144" s="3" t="s">
        <v>731</v>
      </c>
      <c r="D144" s="0"/>
      <c r="E144" s="0"/>
      <c r="F144" s="0"/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</row>
    <row r="146" customFormat="false" ht="12.8" hidden="false" customHeight="false" outlineLevel="0" collapsed="false">
      <c r="A146" s="3" t="s">
        <v>809</v>
      </c>
      <c r="B146" s="3" t="s">
        <v>822</v>
      </c>
      <c r="C146" s="3" t="s">
        <v>731</v>
      </c>
      <c r="D146" s="0"/>
      <c r="E146" s="0"/>
      <c r="F146" s="0"/>
      <c r="G146" s="0"/>
      <c r="H146" s="0"/>
      <c r="I146" s="0"/>
      <c r="J146" s="0"/>
      <c r="K146" s="0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</row>
    <row r="147" customFormat="false" ht="12.8" hidden="false" customHeight="false" outlineLevel="0" collapsed="false">
      <c r="A147" s="3" t="s">
        <v>823</v>
      </c>
      <c r="B147" s="3" t="s">
        <v>824</v>
      </c>
      <c r="C147" s="3" t="s">
        <v>731</v>
      </c>
      <c r="D147" s="0"/>
      <c r="E147" s="0"/>
      <c r="F147" s="0"/>
      <c r="G147" s="0"/>
      <c r="H147" s="0"/>
      <c r="I147" s="0"/>
      <c r="J147" s="0"/>
      <c r="K147" s="0"/>
      <c r="L147" s="0"/>
      <c r="M147" s="0"/>
      <c r="N147" s="0"/>
      <c r="O147" s="0"/>
      <c r="P147" s="0"/>
      <c r="Q147" s="0"/>
      <c r="R147" s="0"/>
      <c r="S147" s="0"/>
      <c r="T147" s="0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</row>
    <row r="148" customFormat="false" ht="12.8" hidden="false" customHeight="false" outlineLevel="0" collapsed="false">
      <c r="A148" s="3" t="s">
        <v>811</v>
      </c>
      <c r="B148" s="3" t="s">
        <v>824</v>
      </c>
      <c r="C148" s="3" t="s">
        <v>721</v>
      </c>
      <c r="D148" s="0"/>
      <c r="E148" s="0"/>
      <c r="F148" s="0"/>
      <c r="G148" s="0"/>
      <c r="H148" s="0"/>
      <c r="I148" s="0"/>
      <c r="J148" s="0"/>
      <c r="K148" s="0"/>
      <c r="L148" s="0"/>
      <c r="M148" s="0"/>
      <c r="N148" s="0"/>
      <c r="O148" s="0"/>
      <c r="P148" s="0"/>
      <c r="Q148" s="0"/>
      <c r="R148" s="0"/>
      <c r="S148" s="0"/>
      <c r="T148" s="0"/>
      <c r="U148" s="0"/>
      <c r="V148" s="0"/>
      <c r="W148" s="0"/>
      <c r="X148" s="0"/>
      <c r="Y148" s="0"/>
      <c r="Z148" s="0"/>
      <c r="AA148" s="0"/>
      <c r="AB148" s="0"/>
      <c r="AC148" s="0"/>
      <c r="AD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  <c r="BV148" s="0"/>
      <c r="BW148" s="0"/>
      <c r="BX148" s="0"/>
      <c r="BY148" s="0"/>
      <c r="BZ148" s="0"/>
      <c r="CA148" s="0"/>
      <c r="CB148" s="0"/>
      <c r="CC148" s="0"/>
      <c r="CD148" s="0"/>
      <c r="CE148" s="0"/>
      <c r="CF148" s="0"/>
      <c r="CG148" s="0"/>
      <c r="CH148" s="0"/>
      <c r="CI148" s="0"/>
      <c r="CJ148" s="0"/>
      <c r="CK148" s="0"/>
      <c r="CL148" s="0"/>
      <c r="CM148" s="0"/>
      <c r="CN148" s="0"/>
      <c r="CO148" s="0"/>
      <c r="CP148" s="0"/>
      <c r="CQ148" s="0"/>
      <c r="CR148" s="0"/>
      <c r="CS148" s="0"/>
      <c r="CT148" s="0"/>
      <c r="CU148" s="0"/>
      <c r="CV148" s="0"/>
      <c r="CW148" s="0"/>
      <c r="CX148" s="0"/>
      <c r="CY148" s="0"/>
      <c r="CZ148" s="0"/>
      <c r="DA148" s="0"/>
      <c r="DB148" s="0"/>
      <c r="DC148" s="0"/>
      <c r="DD148" s="0"/>
      <c r="DE148" s="0"/>
      <c r="DF148" s="0"/>
      <c r="DG148" s="0"/>
      <c r="DH148" s="0"/>
      <c r="DI148" s="0"/>
      <c r="DJ148" s="0"/>
      <c r="DK148" s="0"/>
      <c r="DL148" s="0"/>
      <c r="DM148" s="0"/>
      <c r="DN148" s="0"/>
      <c r="DO148" s="0"/>
      <c r="DP148" s="0"/>
      <c r="DQ148" s="0"/>
      <c r="DR148" s="0"/>
      <c r="DS148" s="0"/>
      <c r="DT148" s="0"/>
      <c r="DU148" s="0"/>
      <c r="DV148" s="0"/>
      <c r="DW148" s="0"/>
      <c r="DX148" s="0"/>
      <c r="DY148" s="0"/>
      <c r="DZ148" s="0"/>
      <c r="EA148" s="0"/>
      <c r="EB148" s="0"/>
      <c r="EC148" s="0"/>
      <c r="ED148" s="0"/>
      <c r="EE148" s="0"/>
      <c r="EF148" s="0"/>
      <c r="EG148" s="0"/>
      <c r="EH148" s="0"/>
      <c r="EI148" s="0"/>
      <c r="EJ148" s="0"/>
      <c r="EK148" s="0"/>
      <c r="EL148" s="0"/>
      <c r="EM148" s="0"/>
      <c r="EN148" s="0"/>
      <c r="EO148" s="0"/>
      <c r="EP148" s="0"/>
      <c r="EQ148" s="0"/>
      <c r="ER148" s="0"/>
      <c r="ES148" s="0"/>
      <c r="ET148" s="0"/>
      <c r="EU148" s="0"/>
      <c r="EV148" s="0"/>
      <c r="EW148" s="0"/>
      <c r="EX148" s="0"/>
      <c r="EY148" s="0"/>
      <c r="EZ148" s="0"/>
      <c r="FA148" s="0"/>
      <c r="FB148" s="0"/>
      <c r="FC148" s="0"/>
      <c r="FD148" s="0"/>
      <c r="FE148" s="0"/>
      <c r="FF148" s="0"/>
      <c r="FG148" s="0"/>
      <c r="FH148" s="0"/>
      <c r="FI148" s="0"/>
      <c r="FJ148" s="0"/>
      <c r="FK148" s="0"/>
      <c r="FL148" s="0"/>
      <c r="FM148" s="0"/>
      <c r="FN148" s="0"/>
      <c r="FO148" s="0"/>
      <c r="FP148" s="0"/>
      <c r="FQ148" s="0"/>
      <c r="FR148" s="0"/>
      <c r="FS148" s="0"/>
      <c r="FT148" s="0"/>
      <c r="FU148" s="0"/>
      <c r="FV148" s="0"/>
      <c r="FW148" s="0"/>
      <c r="FX148" s="0"/>
      <c r="FY148" s="0"/>
      <c r="FZ148" s="0"/>
      <c r="GA148" s="0"/>
      <c r="GB148" s="0"/>
      <c r="GC148" s="0"/>
      <c r="GD148" s="0"/>
      <c r="GE148" s="0"/>
      <c r="GF148" s="0"/>
      <c r="GG148" s="0"/>
      <c r="GH148" s="0"/>
      <c r="GI148" s="0"/>
      <c r="GJ148" s="0"/>
      <c r="GK148" s="0"/>
      <c r="GL148" s="0"/>
      <c r="GM148" s="0"/>
      <c r="GN148" s="0"/>
      <c r="GO148" s="0"/>
      <c r="GP148" s="0"/>
      <c r="GQ148" s="0"/>
      <c r="GR148" s="0"/>
      <c r="GS148" s="0"/>
      <c r="GT148" s="0"/>
      <c r="GU148" s="0"/>
      <c r="GV148" s="0"/>
      <c r="GW148" s="0"/>
      <c r="GX148" s="0"/>
      <c r="GY148" s="0"/>
      <c r="GZ148" s="0"/>
      <c r="HA148" s="0"/>
      <c r="HB148" s="0"/>
      <c r="HC148" s="0"/>
      <c r="HD148" s="0"/>
      <c r="HE148" s="0"/>
      <c r="HF148" s="0"/>
      <c r="HG148" s="0"/>
      <c r="HH148" s="0"/>
      <c r="HI148" s="0"/>
      <c r="HJ148" s="0"/>
      <c r="HK148" s="0"/>
      <c r="HL148" s="0"/>
      <c r="HM148" s="0"/>
      <c r="HN148" s="0"/>
      <c r="HO148" s="0"/>
      <c r="HP148" s="0"/>
      <c r="HQ148" s="0"/>
      <c r="HR148" s="0"/>
      <c r="HS148" s="0"/>
      <c r="HT148" s="0"/>
      <c r="HU148" s="0"/>
      <c r="HV148" s="0"/>
      <c r="HW148" s="0"/>
      <c r="HX148" s="0"/>
    </row>
    <row r="150" customFormat="false" ht="12.8" hidden="false" customHeight="false" outlineLevel="0" collapsed="false">
      <c r="A150" s="0" t="s">
        <v>814</v>
      </c>
      <c r="B150" s="0" t="s">
        <v>825</v>
      </c>
      <c r="C150" s="3" t="s">
        <v>731</v>
      </c>
      <c r="D150" s="0"/>
      <c r="E150" s="0"/>
      <c r="F150" s="0"/>
      <c r="G150" s="0"/>
      <c r="H150" s="0"/>
      <c r="I150" s="0"/>
      <c r="J150" s="0"/>
      <c r="K150" s="0"/>
      <c r="L150" s="0"/>
      <c r="M150" s="0"/>
      <c r="N150" s="0"/>
      <c r="O150" s="0"/>
      <c r="P150" s="0"/>
      <c r="Q150" s="0"/>
      <c r="R150" s="0"/>
      <c r="S150" s="0"/>
      <c r="T150" s="0"/>
      <c r="U150" s="0"/>
      <c r="V150" s="0"/>
      <c r="W150" s="0"/>
      <c r="X150" s="0"/>
      <c r="Y150" s="0"/>
      <c r="Z150" s="0"/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  <c r="BV150" s="0"/>
      <c r="BW150" s="0"/>
      <c r="BX150" s="0"/>
      <c r="BY150" s="0"/>
      <c r="BZ150" s="0"/>
      <c r="CA150" s="0"/>
      <c r="CB150" s="0"/>
      <c r="CC150" s="0"/>
      <c r="CD150" s="0"/>
      <c r="CE150" s="0"/>
      <c r="CF150" s="0"/>
      <c r="CG150" s="0"/>
      <c r="CH150" s="0"/>
      <c r="CI150" s="0"/>
      <c r="CJ150" s="0"/>
      <c r="CK150" s="0"/>
      <c r="CL150" s="0"/>
      <c r="CM150" s="0"/>
      <c r="CN150" s="0"/>
      <c r="CO150" s="0"/>
      <c r="CP150" s="0"/>
      <c r="CQ150" s="0"/>
      <c r="CR150" s="0"/>
      <c r="CS150" s="0"/>
      <c r="CT150" s="0"/>
      <c r="CU150" s="0"/>
      <c r="CV150" s="0"/>
      <c r="CW150" s="0"/>
      <c r="CX150" s="0"/>
      <c r="CY150" s="0"/>
      <c r="CZ150" s="0"/>
      <c r="DA150" s="0"/>
      <c r="DB150" s="0"/>
      <c r="DC150" s="0"/>
      <c r="DD150" s="0"/>
      <c r="DE150" s="0"/>
      <c r="DF150" s="0"/>
      <c r="DG150" s="0"/>
      <c r="DH150" s="0"/>
      <c r="DI150" s="0"/>
      <c r="DJ150" s="0"/>
      <c r="DK150" s="0"/>
      <c r="DL150" s="0"/>
      <c r="DM150" s="0"/>
      <c r="DN150" s="0"/>
      <c r="DO150" s="0"/>
      <c r="DP150" s="0"/>
      <c r="DQ150" s="0"/>
      <c r="DR150" s="0"/>
      <c r="DS150" s="0"/>
      <c r="DT150" s="0"/>
      <c r="DU150" s="0"/>
      <c r="DV150" s="0"/>
      <c r="DW150" s="0"/>
      <c r="DX150" s="0"/>
      <c r="DY150" s="0"/>
      <c r="DZ150" s="0"/>
      <c r="EA150" s="0"/>
      <c r="EB150" s="0"/>
      <c r="EC150" s="0"/>
      <c r="ED150" s="0"/>
      <c r="EE150" s="0"/>
      <c r="EF150" s="0"/>
      <c r="EG150" s="0"/>
      <c r="EH150" s="0"/>
      <c r="EI150" s="0"/>
      <c r="EJ150" s="0"/>
      <c r="EK150" s="0"/>
      <c r="EL150" s="0"/>
      <c r="EM150" s="0"/>
      <c r="EN150" s="0"/>
      <c r="EO150" s="0"/>
      <c r="EP150" s="0"/>
      <c r="EQ150" s="0"/>
      <c r="ER150" s="0"/>
      <c r="ES150" s="0"/>
      <c r="ET150" s="0"/>
      <c r="EU150" s="0"/>
      <c r="EV150" s="0"/>
      <c r="EW150" s="0"/>
      <c r="EX150" s="0"/>
      <c r="EY150" s="0"/>
      <c r="EZ150" s="0"/>
      <c r="FA150" s="0"/>
      <c r="FB150" s="0"/>
      <c r="FC150" s="0"/>
      <c r="FD150" s="0"/>
      <c r="FE150" s="0"/>
      <c r="FF150" s="0"/>
      <c r="FG150" s="0"/>
      <c r="FH150" s="0"/>
      <c r="FI150" s="0"/>
      <c r="FJ150" s="0"/>
      <c r="FK150" s="0"/>
      <c r="FL150" s="0"/>
      <c r="FM150" s="0"/>
      <c r="FN150" s="0"/>
      <c r="FO150" s="0"/>
      <c r="FP150" s="0"/>
      <c r="FQ150" s="0"/>
      <c r="FR150" s="0"/>
      <c r="FS150" s="0"/>
      <c r="FT150" s="0"/>
      <c r="FU150" s="0"/>
      <c r="FV150" s="0"/>
      <c r="FW150" s="0"/>
      <c r="FX150" s="0"/>
      <c r="FY150" s="0"/>
      <c r="FZ150" s="0"/>
      <c r="GA150" s="0"/>
      <c r="GB150" s="0"/>
      <c r="GC150" s="0"/>
      <c r="GD150" s="0"/>
      <c r="GE150" s="0"/>
      <c r="GF150" s="0"/>
      <c r="GG150" s="0"/>
      <c r="GH150" s="0"/>
      <c r="GI150" s="0"/>
      <c r="GJ150" s="0"/>
      <c r="GK150" s="0"/>
      <c r="GL150" s="0"/>
      <c r="GM150" s="0"/>
      <c r="GN150" s="0"/>
      <c r="GO150" s="0"/>
      <c r="GP150" s="0"/>
      <c r="GQ150" s="0"/>
      <c r="GR150" s="0"/>
      <c r="GS150" s="0"/>
      <c r="GT150" s="0"/>
      <c r="GU150" s="0"/>
      <c r="GV150" s="0"/>
      <c r="GW150" s="0"/>
      <c r="GX150" s="0"/>
      <c r="GY150" s="0"/>
      <c r="GZ150" s="0"/>
      <c r="HA150" s="0"/>
      <c r="HB150" s="0"/>
      <c r="HC150" s="0"/>
      <c r="HD150" s="0"/>
      <c r="HE150" s="0"/>
      <c r="HF150" s="0"/>
      <c r="HG150" s="0"/>
      <c r="HH150" s="0"/>
      <c r="HI150" s="0"/>
      <c r="HJ150" s="0"/>
      <c r="HK150" s="0"/>
      <c r="HL150" s="0"/>
      <c r="HM150" s="0"/>
      <c r="HN150" s="0"/>
      <c r="HO150" s="0"/>
      <c r="HP150" s="0"/>
      <c r="HQ150" s="0"/>
      <c r="HR150" s="0"/>
      <c r="HS150" s="0"/>
      <c r="HT150" s="0"/>
      <c r="HU150" s="0"/>
      <c r="HV150" s="0"/>
      <c r="HW150" s="0"/>
      <c r="HX150" s="0"/>
    </row>
    <row r="151" customFormat="false" ht="12.8" hidden="false" customHeight="false" outlineLevel="0" collapsed="false">
      <c r="A151" s="0" t="s">
        <v>826</v>
      </c>
      <c r="B151" s="3" t="s">
        <v>827</v>
      </c>
      <c r="C151" s="3" t="s">
        <v>731</v>
      </c>
      <c r="D151" s="0"/>
      <c r="E151" s="0"/>
      <c r="F151" s="0"/>
      <c r="G151" s="0"/>
      <c r="H151" s="0"/>
      <c r="I151" s="0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P151" s="0"/>
      <c r="AQ151" s="0"/>
      <c r="AR151" s="0"/>
      <c r="AS151" s="0"/>
      <c r="AT151" s="0"/>
      <c r="AU151" s="0"/>
      <c r="AV151" s="0"/>
      <c r="AW151" s="0"/>
      <c r="AX151" s="0"/>
      <c r="AY151" s="0"/>
      <c r="AZ151" s="0"/>
      <c r="BA151" s="0"/>
      <c r="BB151" s="0"/>
      <c r="BC151" s="0"/>
      <c r="BD151" s="0"/>
      <c r="BE151" s="0"/>
      <c r="BF151" s="0"/>
      <c r="BG151" s="0"/>
      <c r="BH151" s="0"/>
      <c r="BI151" s="0"/>
      <c r="BJ151" s="0"/>
      <c r="BK151" s="0"/>
      <c r="BL151" s="0"/>
      <c r="BM151" s="0"/>
      <c r="BN151" s="0"/>
      <c r="BO151" s="0"/>
      <c r="BP151" s="0"/>
      <c r="BQ151" s="0"/>
      <c r="BR151" s="0"/>
      <c r="BS151" s="0"/>
      <c r="BT151" s="0"/>
      <c r="BU151" s="0"/>
      <c r="BV151" s="0"/>
      <c r="BW151" s="0"/>
      <c r="BX151" s="0"/>
      <c r="BY151" s="0"/>
      <c r="BZ151" s="0"/>
      <c r="CA151" s="0"/>
      <c r="CB151" s="0"/>
      <c r="CC151" s="0"/>
      <c r="CD151" s="0"/>
      <c r="CE151" s="0"/>
      <c r="CF151" s="0"/>
      <c r="CG151" s="0"/>
      <c r="CH151" s="0"/>
      <c r="CI151" s="0"/>
      <c r="CJ151" s="0"/>
      <c r="CK151" s="0"/>
      <c r="CL151" s="0"/>
      <c r="CM151" s="0"/>
      <c r="CN151" s="0"/>
      <c r="CO151" s="0"/>
      <c r="CP151" s="0"/>
      <c r="CQ151" s="0"/>
      <c r="CR151" s="0"/>
      <c r="CS151" s="0"/>
      <c r="CT151" s="0"/>
      <c r="CU151" s="0"/>
      <c r="CV151" s="0"/>
      <c r="CW151" s="0"/>
      <c r="CX151" s="0"/>
      <c r="CY151" s="0"/>
      <c r="CZ151" s="0"/>
      <c r="DA151" s="0"/>
      <c r="DB151" s="0"/>
      <c r="DC151" s="0"/>
      <c r="DD151" s="0"/>
      <c r="DE151" s="0"/>
      <c r="DF151" s="0"/>
      <c r="DG151" s="0"/>
      <c r="DH151" s="0"/>
      <c r="DI151" s="0"/>
      <c r="DJ151" s="0"/>
      <c r="DK151" s="0"/>
      <c r="DL151" s="0"/>
      <c r="DM151" s="0"/>
      <c r="DN151" s="0"/>
      <c r="DO151" s="0"/>
      <c r="DP151" s="0"/>
      <c r="DQ151" s="0"/>
      <c r="DR151" s="0"/>
      <c r="DS151" s="0"/>
      <c r="DT151" s="0"/>
      <c r="DU151" s="0"/>
      <c r="DV151" s="0"/>
      <c r="DW151" s="0"/>
      <c r="DX151" s="0"/>
      <c r="DY151" s="0"/>
      <c r="DZ151" s="0"/>
      <c r="EA151" s="0"/>
      <c r="EB151" s="0"/>
      <c r="EC151" s="0"/>
      <c r="ED151" s="0"/>
      <c r="EE151" s="0"/>
      <c r="EF151" s="0"/>
      <c r="EG151" s="0"/>
      <c r="EH151" s="0"/>
      <c r="EI151" s="0"/>
      <c r="EJ151" s="0"/>
      <c r="EK151" s="0"/>
      <c r="EL151" s="0"/>
      <c r="EM151" s="0"/>
      <c r="EN151" s="0"/>
      <c r="EO151" s="0"/>
      <c r="EP151" s="0"/>
      <c r="EQ151" s="0"/>
      <c r="ER151" s="0"/>
      <c r="ES151" s="0"/>
      <c r="ET151" s="0"/>
      <c r="EU151" s="0"/>
      <c r="EV151" s="0"/>
      <c r="EW151" s="0"/>
      <c r="EX151" s="0"/>
      <c r="EY151" s="0"/>
      <c r="EZ151" s="0"/>
      <c r="FA151" s="0"/>
      <c r="FB151" s="0"/>
      <c r="FC151" s="0"/>
      <c r="FD151" s="0"/>
      <c r="FE151" s="0"/>
      <c r="FF151" s="0"/>
      <c r="FG151" s="0"/>
      <c r="FH151" s="0"/>
      <c r="FI151" s="0"/>
      <c r="FJ151" s="0"/>
      <c r="FK151" s="0"/>
      <c r="FL151" s="0"/>
      <c r="FM151" s="0"/>
      <c r="FN151" s="0"/>
      <c r="FO151" s="0"/>
      <c r="FP151" s="0"/>
      <c r="FQ151" s="0"/>
      <c r="FR151" s="0"/>
      <c r="FS151" s="0"/>
      <c r="FT151" s="0"/>
      <c r="FU151" s="0"/>
      <c r="FV151" s="0"/>
      <c r="FW151" s="0"/>
      <c r="FX151" s="0"/>
      <c r="FY151" s="0"/>
      <c r="FZ151" s="0"/>
      <c r="GA151" s="0"/>
      <c r="GB151" s="0"/>
      <c r="GC151" s="0"/>
      <c r="GD151" s="0"/>
      <c r="GE151" s="0"/>
      <c r="GF151" s="0"/>
      <c r="GG151" s="0"/>
      <c r="GH151" s="0"/>
      <c r="GI151" s="0"/>
      <c r="GJ151" s="0"/>
      <c r="GK151" s="0"/>
      <c r="GL151" s="0"/>
      <c r="GM151" s="0"/>
      <c r="GN151" s="0"/>
      <c r="GO151" s="0"/>
      <c r="GP151" s="0"/>
      <c r="GQ151" s="0"/>
      <c r="GR151" s="0"/>
      <c r="GS151" s="0"/>
      <c r="GT151" s="0"/>
      <c r="GU151" s="0"/>
      <c r="GV151" s="0"/>
      <c r="GW151" s="0"/>
      <c r="GX151" s="0"/>
      <c r="GY151" s="0"/>
      <c r="GZ151" s="0"/>
      <c r="HA151" s="0"/>
      <c r="HB151" s="0"/>
      <c r="HC151" s="0"/>
      <c r="HD151" s="0"/>
      <c r="HE151" s="0"/>
      <c r="HF151" s="0"/>
      <c r="HG151" s="0"/>
      <c r="HH151" s="0"/>
      <c r="HI151" s="0"/>
      <c r="HJ151" s="0"/>
      <c r="HK151" s="0"/>
      <c r="HL151" s="0"/>
      <c r="HM151" s="0"/>
      <c r="HN151" s="0"/>
      <c r="HO151" s="0"/>
      <c r="HP151" s="0"/>
      <c r="HQ151" s="0"/>
      <c r="HR151" s="0"/>
      <c r="HS151" s="0"/>
      <c r="HT151" s="0"/>
      <c r="HU151" s="0"/>
      <c r="HV151" s="0"/>
      <c r="HW151" s="0"/>
      <c r="HX151" s="0"/>
    </row>
    <row r="152" customFormat="false" ht="12.8" hidden="false" customHeight="false" outlineLevel="0" collapsed="false">
      <c r="A152" s="3" t="s">
        <v>811</v>
      </c>
      <c r="B152" s="3" t="s">
        <v>827</v>
      </c>
      <c r="C152" s="3" t="s">
        <v>721</v>
      </c>
      <c r="D152" s="0"/>
      <c r="E152" s="0"/>
      <c r="F152" s="0"/>
      <c r="G152" s="0"/>
      <c r="H152" s="0"/>
      <c r="I152" s="0"/>
      <c r="J152" s="0"/>
      <c r="K152" s="0"/>
      <c r="L152" s="0"/>
      <c r="M152" s="0"/>
      <c r="N152" s="0"/>
      <c r="O152" s="0"/>
      <c r="P152" s="0"/>
      <c r="Q152" s="0"/>
      <c r="R152" s="0"/>
      <c r="S152" s="0"/>
      <c r="T152" s="0"/>
      <c r="U152" s="0"/>
      <c r="V152" s="0"/>
      <c r="W152" s="0"/>
      <c r="X152" s="0"/>
      <c r="Y152" s="0"/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  <c r="BW152" s="0"/>
      <c r="BX152" s="0"/>
      <c r="BY152" s="0"/>
      <c r="BZ152" s="0"/>
      <c r="CA152" s="0"/>
      <c r="CB152" s="0"/>
      <c r="CC152" s="0"/>
      <c r="CD152" s="0"/>
      <c r="CE152" s="0"/>
      <c r="CF152" s="0"/>
      <c r="CG152" s="0"/>
      <c r="CH152" s="0"/>
      <c r="CI152" s="0"/>
      <c r="CJ152" s="0"/>
      <c r="CK152" s="0"/>
      <c r="CL152" s="0"/>
      <c r="CM152" s="0"/>
      <c r="CN152" s="0"/>
      <c r="CO152" s="0"/>
      <c r="CP152" s="0"/>
      <c r="CQ152" s="0"/>
      <c r="CR152" s="0"/>
      <c r="CS152" s="0"/>
      <c r="CT152" s="0"/>
      <c r="CU152" s="0"/>
      <c r="CV152" s="0"/>
      <c r="CW152" s="0"/>
      <c r="CX152" s="0"/>
      <c r="CY152" s="0"/>
      <c r="CZ152" s="0"/>
      <c r="DA152" s="0"/>
      <c r="DB152" s="0"/>
      <c r="DC152" s="0"/>
      <c r="DD152" s="0"/>
      <c r="DE152" s="0"/>
      <c r="DF152" s="0"/>
      <c r="DG152" s="0"/>
      <c r="DH152" s="0"/>
      <c r="DI152" s="0"/>
      <c r="DJ152" s="0"/>
      <c r="DK152" s="0"/>
      <c r="DL152" s="0"/>
      <c r="DM152" s="0"/>
      <c r="DN152" s="0"/>
      <c r="DO152" s="0"/>
      <c r="DP152" s="0"/>
      <c r="DQ152" s="0"/>
      <c r="DR152" s="0"/>
      <c r="DS152" s="0"/>
      <c r="DT152" s="0"/>
      <c r="DU152" s="0"/>
      <c r="DV152" s="0"/>
      <c r="DW152" s="0"/>
      <c r="DX152" s="0"/>
      <c r="DY152" s="0"/>
      <c r="DZ152" s="0"/>
      <c r="EA152" s="0"/>
      <c r="EB152" s="0"/>
      <c r="EC152" s="0"/>
      <c r="ED152" s="0"/>
      <c r="EE152" s="0"/>
      <c r="EF152" s="0"/>
      <c r="EG152" s="0"/>
      <c r="EH152" s="0"/>
      <c r="EI152" s="0"/>
      <c r="EJ152" s="0"/>
      <c r="EK152" s="0"/>
      <c r="EL152" s="0"/>
      <c r="EM152" s="0"/>
      <c r="EN152" s="0"/>
      <c r="EO152" s="0"/>
      <c r="EP152" s="0"/>
      <c r="EQ152" s="0"/>
      <c r="ER152" s="0"/>
      <c r="ES152" s="0"/>
      <c r="ET152" s="0"/>
      <c r="EU152" s="0"/>
      <c r="EV152" s="0"/>
      <c r="EW152" s="0"/>
      <c r="EX152" s="0"/>
      <c r="EY152" s="0"/>
      <c r="EZ152" s="0"/>
      <c r="FA152" s="0"/>
      <c r="FB152" s="0"/>
      <c r="FC152" s="0"/>
      <c r="FD152" s="0"/>
      <c r="FE152" s="0"/>
      <c r="FF152" s="0"/>
      <c r="FG152" s="0"/>
      <c r="FH152" s="0"/>
      <c r="FI152" s="0"/>
      <c r="FJ152" s="0"/>
      <c r="FK152" s="0"/>
      <c r="FL152" s="0"/>
      <c r="FM152" s="0"/>
      <c r="FN152" s="0"/>
      <c r="FO152" s="0"/>
      <c r="FP152" s="0"/>
      <c r="FQ152" s="0"/>
      <c r="FR152" s="0"/>
      <c r="FS152" s="0"/>
      <c r="FT152" s="0"/>
      <c r="FU152" s="0"/>
      <c r="FV152" s="0"/>
      <c r="FW152" s="0"/>
      <c r="FX152" s="0"/>
      <c r="FY152" s="0"/>
      <c r="FZ152" s="0"/>
      <c r="GA152" s="0"/>
      <c r="GB152" s="0"/>
      <c r="GC152" s="0"/>
      <c r="GD152" s="0"/>
      <c r="GE152" s="0"/>
      <c r="GF152" s="0"/>
      <c r="GG152" s="0"/>
      <c r="GH152" s="0"/>
      <c r="GI152" s="0"/>
      <c r="GJ152" s="0"/>
      <c r="GK152" s="0"/>
      <c r="GL152" s="0"/>
      <c r="GM152" s="0"/>
      <c r="GN152" s="0"/>
      <c r="GO152" s="0"/>
      <c r="GP152" s="0"/>
      <c r="GQ152" s="0"/>
      <c r="GR152" s="0"/>
      <c r="GS152" s="0"/>
      <c r="GT152" s="0"/>
      <c r="GU152" s="0"/>
      <c r="GV152" s="0"/>
      <c r="GW152" s="0"/>
      <c r="GX152" s="0"/>
      <c r="GY152" s="0"/>
      <c r="GZ152" s="0"/>
      <c r="HA152" s="0"/>
      <c r="HB152" s="0"/>
      <c r="HC152" s="0"/>
      <c r="HD152" s="0"/>
      <c r="HE152" s="0"/>
      <c r="HF152" s="0"/>
      <c r="HG152" s="0"/>
      <c r="HH152" s="0"/>
      <c r="HI152" s="0"/>
      <c r="HJ152" s="0"/>
      <c r="HK152" s="0"/>
      <c r="HL152" s="0"/>
      <c r="HM152" s="0"/>
      <c r="HN152" s="0"/>
      <c r="HO152" s="0"/>
      <c r="HP152" s="0"/>
      <c r="HQ152" s="0"/>
      <c r="HR152" s="0"/>
      <c r="HS152" s="0"/>
      <c r="HT152" s="0"/>
      <c r="HU152" s="0"/>
      <c r="HV152" s="0"/>
      <c r="HW152" s="0"/>
      <c r="HX152" s="0"/>
    </row>
    <row r="154" customFormat="false" ht="12.8" hidden="false" customHeight="false" outlineLevel="0" collapsed="false">
      <c r="A154" s="0" t="s">
        <v>814</v>
      </c>
      <c r="B154" s="0" t="s">
        <v>828</v>
      </c>
      <c r="C154" s="3" t="s">
        <v>731</v>
      </c>
      <c r="D154" s="0"/>
      <c r="E154" s="0"/>
      <c r="F154" s="0"/>
      <c r="G154" s="0"/>
      <c r="H154" s="0"/>
      <c r="I154" s="0"/>
      <c r="J154" s="0"/>
      <c r="K154" s="0"/>
      <c r="L154" s="0"/>
      <c r="M154" s="0"/>
      <c r="N154" s="0"/>
      <c r="O154" s="0"/>
      <c r="P154" s="0"/>
      <c r="Q154" s="0"/>
      <c r="R154" s="0"/>
      <c r="S154" s="0"/>
      <c r="T154" s="0"/>
      <c r="U154" s="0"/>
      <c r="V154" s="0"/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  <c r="BV154" s="0"/>
      <c r="BW154" s="0"/>
      <c r="BX154" s="0"/>
      <c r="BY154" s="0"/>
      <c r="BZ154" s="0"/>
      <c r="CA154" s="0"/>
      <c r="CB154" s="0"/>
      <c r="CC154" s="0"/>
      <c r="CD154" s="0"/>
      <c r="CE154" s="0"/>
      <c r="CF154" s="0"/>
      <c r="CG154" s="0"/>
      <c r="CH154" s="0"/>
      <c r="CI154" s="0"/>
      <c r="CJ154" s="0"/>
      <c r="CK154" s="0"/>
      <c r="CL154" s="0"/>
      <c r="CM154" s="0"/>
      <c r="CN154" s="0"/>
      <c r="CO154" s="0"/>
      <c r="CP154" s="0"/>
      <c r="CQ154" s="0"/>
      <c r="CR154" s="0"/>
      <c r="CS154" s="0"/>
      <c r="CT154" s="0"/>
      <c r="CU154" s="0"/>
      <c r="CV154" s="0"/>
      <c r="CW154" s="0"/>
      <c r="CX154" s="0"/>
      <c r="CY154" s="0"/>
      <c r="CZ154" s="0"/>
      <c r="DA154" s="0"/>
      <c r="DB154" s="0"/>
      <c r="DC154" s="0"/>
      <c r="DD154" s="0"/>
      <c r="DE154" s="0"/>
      <c r="DF154" s="0"/>
      <c r="DG154" s="0"/>
      <c r="DH154" s="0"/>
      <c r="DI154" s="0"/>
      <c r="DJ154" s="0"/>
      <c r="DK154" s="0"/>
      <c r="DL154" s="0"/>
      <c r="DM154" s="0"/>
      <c r="DN154" s="0"/>
      <c r="DO154" s="0"/>
      <c r="DP154" s="0"/>
      <c r="DQ154" s="0"/>
      <c r="DR154" s="0"/>
      <c r="DS154" s="0"/>
      <c r="DT154" s="0"/>
      <c r="DU154" s="0"/>
      <c r="DV154" s="0"/>
      <c r="DW154" s="0"/>
      <c r="DX154" s="0"/>
      <c r="DY154" s="0"/>
      <c r="DZ154" s="0"/>
      <c r="EA154" s="0"/>
      <c r="EB154" s="0"/>
      <c r="EC154" s="0"/>
      <c r="ED154" s="0"/>
      <c r="EE154" s="0"/>
      <c r="EF154" s="0"/>
      <c r="EG154" s="0"/>
      <c r="EH154" s="0"/>
      <c r="EI154" s="0"/>
      <c r="EJ154" s="0"/>
      <c r="EK154" s="0"/>
      <c r="EL154" s="0"/>
      <c r="EM154" s="0"/>
      <c r="EN154" s="0"/>
      <c r="EO154" s="0"/>
      <c r="EP154" s="0"/>
      <c r="EQ154" s="0"/>
      <c r="ER154" s="0"/>
      <c r="ES154" s="0"/>
      <c r="ET154" s="0"/>
      <c r="EU154" s="0"/>
      <c r="EV154" s="0"/>
      <c r="EW154" s="0"/>
      <c r="EX154" s="0"/>
      <c r="EY154" s="0"/>
      <c r="EZ154" s="0"/>
      <c r="FA154" s="0"/>
      <c r="FB154" s="0"/>
      <c r="FC154" s="0"/>
      <c r="FD154" s="0"/>
      <c r="FE154" s="0"/>
      <c r="FF154" s="0"/>
      <c r="FG154" s="0"/>
      <c r="FH154" s="0"/>
      <c r="FI154" s="0"/>
      <c r="FJ154" s="0"/>
      <c r="FK154" s="0"/>
      <c r="FL154" s="0"/>
      <c r="FM154" s="0"/>
      <c r="FN154" s="0"/>
      <c r="FO154" s="0"/>
      <c r="FP154" s="0"/>
      <c r="FQ154" s="0"/>
      <c r="FR154" s="0"/>
      <c r="FS154" s="0"/>
      <c r="FT154" s="0"/>
      <c r="FU154" s="0"/>
      <c r="FV154" s="0"/>
      <c r="FW154" s="0"/>
      <c r="FX154" s="0"/>
      <c r="FY154" s="0"/>
      <c r="FZ154" s="0"/>
      <c r="GA154" s="0"/>
      <c r="GB154" s="0"/>
      <c r="GC154" s="0"/>
      <c r="GD154" s="0"/>
      <c r="GE154" s="0"/>
      <c r="GF154" s="0"/>
      <c r="GG154" s="0"/>
      <c r="GH154" s="0"/>
      <c r="GI154" s="0"/>
      <c r="GJ154" s="0"/>
      <c r="GK154" s="0"/>
      <c r="GL154" s="0"/>
      <c r="GM154" s="0"/>
      <c r="GN154" s="0"/>
      <c r="GO154" s="0"/>
      <c r="GP154" s="0"/>
      <c r="GQ154" s="0"/>
      <c r="GR154" s="0"/>
      <c r="GS154" s="0"/>
      <c r="GT154" s="0"/>
      <c r="GU154" s="0"/>
      <c r="GV154" s="0"/>
      <c r="GW154" s="0"/>
      <c r="GX154" s="0"/>
      <c r="GY154" s="0"/>
      <c r="GZ154" s="0"/>
      <c r="HA154" s="0"/>
      <c r="HB154" s="0"/>
      <c r="HC154" s="0"/>
      <c r="HD154" s="0"/>
      <c r="HE154" s="0"/>
      <c r="HF154" s="0"/>
      <c r="HG154" s="0"/>
      <c r="HH154" s="0"/>
      <c r="HI154" s="0"/>
      <c r="HJ154" s="0"/>
      <c r="HK154" s="0"/>
      <c r="HL154" s="0"/>
      <c r="HM154" s="0"/>
      <c r="HN154" s="0"/>
      <c r="HO154" s="0"/>
      <c r="HP154" s="0"/>
      <c r="HQ154" s="0"/>
      <c r="HR154" s="0"/>
      <c r="HS154" s="0"/>
      <c r="HT154" s="0"/>
      <c r="HU154" s="0"/>
      <c r="HV154" s="0"/>
      <c r="HW154" s="0"/>
      <c r="HX154" s="0"/>
    </row>
    <row r="155" customFormat="false" ht="12.8" hidden="false" customHeight="false" outlineLevel="0" collapsed="false">
      <c r="A155" s="0" t="s">
        <v>829</v>
      </c>
      <c r="B155" s="3" t="s">
        <v>830</v>
      </c>
      <c r="C155" s="3" t="s">
        <v>731</v>
      </c>
      <c r="D155" s="0"/>
      <c r="E155" s="0"/>
      <c r="F155" s="0"/>
      <c r="G155" s="0"/>
      <c r="H155" s="0"/>
      <c r="I155" s="0"/>
      <c r="J155" s="0"/>
      <c r="K155" s="0"/>
      <c r="L155" s="0"/>
      <c r="M155" s="0"/>
      <c r="N155" s="0"/>
      <c r="O155" s="0"/>
      <c r="P155" s="0"/>
      <c r="Q155" s="0"/>
      <c r="R155" s="0"/>
      <c r="S155" s="0"/>
      <c r="T155" s="0"/>
      <c r="U155" s="0"/>
      <c r="V155" s="0"/>
      <c r="W155" s="0"/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  <c r="BW155" s="0"/>
      <c r="BX155" s="0"/>
      <c r="BY155" s="0"/>
      <c r="BZ155" s="0"/>
      <c r="CA155" s="0"/>
      <c r="CB155" s="0"/>
      <c r="CC155" s="0"/>
      <c r="CD155" s="0"/>
      <c r="CE155" s="0"/>
      <c r="CF155" s="0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  <c r="CS155" s="0"/>
      <c r="CT155" s="0"/>
      <c r="CU155" s="0"/>
      <c r="CV155" s="0"/>
      <c r="CW155" s="0"/>
      <c r="CX155" s="0"/>
      <c r="CY155" s="0"/>
      <c r="CZ155" s="0"/>
      <c r="DA155" s="0"/>
      <c r="DB155" s="0"/>
      <c r="DC155" s="0"/>
      <c r="DD155" s="0"/>
      <c r="DE155" s="0"/>
      <c r="DF155" s="0"/>
      <c r="DG155" s="0"/>
      <c r="DH155" s="0"/>
      <c r="DI155" s="0"/>
      <c r="DJ155" s="0"/>
      <c r="DK155" s="0"/>
      <c r="DL155" s="0"/>
      <c r="DM155" s="0"/>
      <c r="DN155" s="0"/>
      <c r="DO155" s="0"/>
      <c r="DP155" s="0"/>
      <c r="DQ155" s="0"/>
      <c r="DR155" s="0"/>
      <c r="DS155" s="0"/>
      <c r="DT155" s="0"/>
      <c r="DU155" s="0"/>
      <c r="DV155" s="0"/>
      <c r="DW155" s="0"/>
      <c r="DX155" s="0"/>
      <c r="DY155" s="0"/>
      <c r="DZ155" s="0"/>
      <c r="EA155" s="0"/>
      <c r="EB155" s="0"/>
      <c r="EC155" s="0"/>
      <c r="ED155" s="0"/>
      <c r="EE155" s="0"/>
      <c r="EF155" s="0"/>
      <c r="EG155" s="0"/>
      <c r="EH155" s="0"/>
      <c r="EI155" s="0"/>
      <c r="EJ155" s="0"/>
      <c r="EK155" s="0"/>
      <c r="EL155" s="0"/>
      <c r="EM155" s="0"/>
      <c r="EN155" s="0"/>
      <c r="EO155" s="0"/>
      <c r="EP155" s="0"/>
      <c r="EQ155" s="0"/>
      <c r="ER155" s="0"/>
      <c r="ES155" s="0"/>
      <c r="ET155" s="0"/>
      <c r="EU155" s="0"/>
      <c r="EV155" s="0"/>
      <c r="EW155" s="0"/>
      <c r="EX155" s="0"/>
      <c r="EY155" s="0"/>
      <c r="EZ155" s="0"/>
      <c r="FA155" s="0"/>
      <c r="FB155" s="0"/>
      <c r="FC155" s="0"/>
      <c r="FD155" s="0"/>
      <c r="FE155" s="0"/>
      <c r="FF155" s="0"/>
      <c r="FG155" s="0"/>
      <c r="FH155" s="0"/>
      <c r="FI155" s="0"/>
      <c r="FJ155" s="0"/>
      <c r="FK155" s="0"/>
      <c r="FL155" s="0"/>
      <c r="FM155" s="0"/>
      <c r="FN155" s="0"/>
      <c r="FO155" s="0"/>
      <c r="FP155" s="0"/>
      <c r="FQ155" s="0"/>
      <c r="FR155" s="0"/>
      <c r="FS155" s="0"/>
      <c r="FT155" s="0"/>
      <c r="FU155" s="0"/>
      <c r="FV155" s="0"/>
      <c r="FW155" s="0"/>
      <c r="FX155" s="0"/>
      <c r="FY155" s="0"/>
      <c r="FZ155" s="0"/>
      <c r="GA155" s="0"/>
      <c r="GB155" s="0"/>
      <c r="GC155" s="0"/>
      <c r="GD155" s="0"/>
      <c r="GE155" s="0"/>
      <c r="GF155" s="0"/>
      <c r="GG155" s="0"/>
      <c r="GH155" s="0"/>
      <c r="GI155" s="0"/>
      <c r="GJ155" s="0"/>
      <c r="GK155" s="0"/>
      <c r="GL155" s="0"/>
      <c r="GM155" s="0"/>
      <c r="GN155" s="0"/>
      <c r="GO155" s="0"/>
      <c r="GP155" s="0"/>
      <c r="GQ155" s="0"/>
      <c r="GR155" s="0"/>
      <c r="GS155" s="0"/>
      <c r="GT155" s="0"/>
      <c r="GU155" s="0"/>
      <c r="GV155" s="0"/>
      <c r="GW155" s="0"/>
      <c r="GX155" s="0"/>
      <c r="GY155" s="0"/>
      <c r="GZ155" s="0"/>
      <c r="HA155" s="0"/>
      <c r="HB155" s="0"/>
      <c r="HC155" s="0"/>
      <c r="HD155" s="0"/>
      <c r="HE155" s="0"/>
      <c r="HF155" s="0"/>
      <c r="HG155" s="0"/>
      <c r="HH155" s="0"/>
      <c r="HI155" s="0"/>
      <c r="HJ155" s="0"/>
      <c r="HK155" s="0"/>
      <c r="HL155" s="0"/>
      <c r="HM155" s="0"/>
      <c r="HN155" s="0"/>
      <c r="HO155" s="0"/>
      <c r="HP155" s="0"/>
      <c r="HQ155" s="0"/>
      <c r="HR155" s="0"/>
      <c r="HS155" s="0"/>
      <c r="HT155" s="0"/>
      <c r="HU155" s="0"/>
      <c r="HV155" s="0"/>
      <c r="HW155" s="0"/>
      <c r="HX155" s="0"/>
    </row>
    <row r="156" customFormat="false" ht="12.8" hidden="false" customHeight="false" outlineLevel="0" collapsed="false">
      <c r="A156" s="3" t="s">
        <v>811</v>
      </c>
      <c r="B156" s="3" t="s">
        <v>830</v>
      </c>
      <c r="C156" s="3" t="s">
        <v>721</v>
      </c>
      <c r="D156" s="0"/>
      <c r="E156" s="0"/>
      <c r="F156" s="0"/>
      <c r="G156" s="0"/>
      <c r="H156" s="0"/>
      <c r="I156" s="0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/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/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  <c r="FO156" s="0"/>
      <c r="FP156" s="0"/>
      <c r="FQ156" s="0"/>
      <c r="FR156" s="0"/>
      <c r="FS156" s="0"/>
      <c r="FT156" s="0"/>
      <c r="FU156" s="0"/>
      <c r="FV156" s="0"/>
      <c r="FW156" s="0"/>
      <c r="FX156" s="0"/>
      <c r="FY156" s="0"/>
      <c r="FZ156" s="0"/>
      <c r="GA156" s="0"/>
      <c r="GB156" s="0"/>
      <c r="GC156" s="0"/>
      <c r="GD156" s="0"/>
      <c r="GE156" s="0"/>
      <c r="GF156" s="0"/>
      <c r="GG156" s="0"/>
      <c r="GH156" s="0"/>
      <c r="GI156" s="0"/>
      <c r="GJ156" s="0"/>
      <c r="GK156" s="0"/>
      <c r="GL156" s="0"/>
      <c r="GM156" s="0"/>
      <c r="GN156" s="0"/>
      <c r="GO156" s="0"/>
      <c r="GP156" s="0"/>
      <c r="GQ156" s="0"/>
      <c r="GR156" s="0"/>
      <c r="GS156" s="0"/>
      <c r="GT156" s="0"/>
      <c r="GU156" s="0"/>
      <c r="GV156" s="0"/>
      <c r="GW156" s="0"/>
      <c r="GX156" s="0"/>
      <c r="GY156" s="0"/>
      <c r="GZ156" s="0"/>
      <c r="HA156" s="0"/>
      <c r="HB156" s="0"/>
      <c r="HC156" s="0"/>
      <c r="HD156" s="0"/>
      <c r="HE156" s="0"/>
      <c r="HF156" s="0"/>
      <c r="HG156" s="0"/>
      <c r="HH156" s="0"/>
      <c r="HI156" s="0"/>
      <c r="HJ156" s="0"/>
      <c r="HK156" s="0"/>
      <c r="HL156" s="0"/>
      <c r="HM156" s="0"/>
      <c r="HN156" s="0"/>
      <c r="HO156" s="0"/>
      <c r="HP156" s="0"/>
      <c r="HQ156" s="0"/>
      <c r="HR156" s="0"/>
      <c r="HS156" s="0"/>
      <c r="HT156" s="0"/>
      <c r="HU156" s="0"/>
      <c r="HV156" s="0"/>
      <c r="HW156" s="0"/>
      <c r="HX156" s="0"/>
    </row>
    <row r="158" customFormat="false" ht="12.8" hidden="false" customHeight="false" outlineLevel="0" collapsed="false">
      <c r="A158" s="3" t="s">
        <v>814</v>
      </c>
      <c r="B158" s="3" t="s">
        <v>831</v>
      </c>
      <c r="C158" s="3" t="s">
        <v>731</v>
      </c>
      <c r="D158" s="0"/>
      <c r="E158" s="0"/>
      <c r="F158" s="0"/>
      <c r="G158" s="0"/>
      <c r="H158" s="0"/>
      <c r="I158" s="0"/>
      <c r="J158" s="0"/>
      <c r="K158" s="0"/>
      <c r="L158" s="0"/>
      <c r="M158" s="0"/>
      <c r="N158" s="0"/>
      <c r="O158" s="0"/>
      <c r="P158" s="0"/>
      <c r="Q158" s="0"/>
      <c r="R158" s="0"/>
      <c r="S158" s="0"/>
      <c r="T158" s="0"/>
      <c r="U158" s="0"/>
      <c r="V158" s="0"/>
      <c r="W158" s="0"/>
      <c r="X158" s="0"/>
      <c r="Y158" s="0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  <c r="BW158" s="0"/>
      <c r="BX158" s="0"/>
      <c r="BY158" s="0"/>
      <c r="BZ158" s="0"/>
      <c r="CA158" s="0"/>
      <c r="CB158" s="0"/>
      <c r="CC158" s="0"/>
      <c r="CD158" s="0"/>
      <c r="CE158" s="0"/>
      <c r="CF158" s="0"/>
      <c r="CG158" s="0"/>
      <c r="CH158" s="0"/>
      <c r="CI158" s="0"/>
      <c r="CJ158" s="0"/>
      <c r="CK158" s="0"/>
      <c r="CL158" s="0"/>
      <c r="CM158" s="0"/>
      <c r="CN158" s="0"/>
      <c r="CO158" s="0"/>
      <c r="CP158" s="0"/>
      <c r="CQ158" s="0"/>
      <c r="CR158" s="0"/>
      <c r="CS158" s="0"/>
      <c r="CT158" s="0"/>
      <c r="CU158" s="0"/>
      <c r="CV158" s="0"/>
      <c r="CW158" s="0"/>
      <c r="CX158" s="0"/>
      <c r="CY158" s="0"/>
      <c r="CZ158" s="0"/>
      <c r="DA158" s="0"/>
      <c r="DB158" s="0"/>
      <c r="DC158" s="0"/>
      <c r="DD158" s="0"/>
      <c r="DE158" s="0"/>
      <c r="DF158" s="0"/>
      <c r="DG158" s="0"/>
      <c r="DH158" s="0"/>
      <c r="DI158" s="0"/>
      <c r="DJ158" s="0"/>
      <c r="DK158" s="0"/>
      <c r="DL158" s="0"/>
      <c r="DM158" s="0"/>
      <c r="DN158" s="0"/>
      <c r="DO158" s="0"/>
      <c r="DP158" s="0"/>
      <c r="DQ158" s="0"/>
      <c r="DR158" s="0"/>
      <c r="DS158" s="0"/>
      <c r="DT158" s="0"/>
      <c r="DU158" s="0"/>
      <c r="DV158" s="0"/>
      <c r="DW158" s="0"/>
      <c r="DX158" s="0"/>
      <c r="DY158" s="0"/>
      <c r="DZ158" s="0"/>
      <c r="EA158" s="0"/>
      <c r="EB158" s="0"/>
      <c r="EC158" s="0"/>
      <c r="ED158" s="0"/>
      <c r="EE158" s="0"/>
      <c r="EF158" s="0"/>
      <c r="EG158" s="0"/>
      <c r="EH158" s="0"/>
      <c r="EI158" s="0"/>
      <c r="EJ158" s="0"/>
      <c r="EK158" s="0"/>
      <c r="EL158" s="0"/>
      <c r="EM158" s="0"/>
      <c r="EN158" s="0"/>
      <c r="EO158" s="0"/>
      <c r="EP158" s="0"/>
      <c r="EQ158" s="0"/>
      <c r="ER158" s="0"/>
      <c r="ES158" s="0"/>
      <c r="ET158" s="0"/>
      <c r="EU158" s="0"/>
      <c r="EV158" s="0"/>
      <c r="EW158" s="0"/>
      <c r="EX158" s="0"/>
      <c r="EY158" s="0"/>
      <c r="EZ158" s="0"/>
      <c r="FA158" s="0"/>
      <c r="FB158" s="0"/>
      <c r="FC158" s="0"/>
      <c r="FD158" s="0"/>
      <c r="FE158" s="0"/>
      <c r="FF158" s="0"/>
      <c r="FG158" s="0"/>
      <c r="FH158" s="0"/>
      <c r="FI158" s="0"/>
      <c r="FJ158" s="0"/>
      <c r="FK158" s="0"/>
      <c r="FL158" s="0"/>
      <c r="FM158" s="0"/>
      <c r="FN158" s="0"/>
      <c r="FO158" s="0"/>
      <c r="FP158" s="0"/>
      <c r="FQ158" s="0"/>
      <c r="FR158" s="0"/>
      <c r="FS158" s="0"/>
      <c r="FT158" s="0"/>
      <c r="FU158" s="0"/>
      <c r="FV158" s="0"/>
      <c r="FW158" s="0"/>
      <c r="FX158" s="0"/>
      <c r="FY158" s="0"/>
      <c r="FZ158" s="0"/>
      <c r="GA158" s="0"/>
      <c r="GB158" s="0"/>
      <c r="GC158" s="0"/>
      <c r="GD158" s="0"/>
      <c r="GE158" s="0"/>
      <c r="GF158" s="0"/>
      <c r="GG158" s="0"/>
      <c r="GH158" s="0"/>
      <c r="GI158" s="0"/>
      <c r="GJ158" s="0"/>
      <c r="GK158" s="0"/>
      <c r="GL158" s="0"/>
      <c r="GM158" s="0"/>
      <c r="GN158" s="0"/>
      <c r="GO158" s="0"/>
      <c r="GP158" s="0"/>
      <c r="GQ158" s="0"/>
      <c r="GR158" s="0"/>
      <c r="GS158" s="0"/>
      <c r="GT158" s="0"/>
      <c r="GU158" s="0"/>
      <c r="GV158" s="0"/>
      <c r="GW158" s="0"/>
      <c r="GX158" s="0"/>
      <c r="GY158" s="0"/>
      <c r="GZ158" s="0"/>
      <c r="HA158" s="0"/>
      <c r="HB158" s="0"/>
      <c r="HC158" s="0"/>
      <c r="HD158" s="0"/>
      <c r="HE158" s="0"/>
      <c r="HF158" s="0"/>
      <c r="HG158" s="0"/>
      <c r="HH158" s="0"/>
      <c r="HI158" s="0"/>
      <c r="HJ158" s="0"/>
      <c r="HK158" s="0"/>
      <c r="HL158" s="0"/>
      <c r="HM158" s="0"/>
      <c r="HN158" s="0"/>
      <c r="HO158" s="0"/>
      <c r="HP158" s="0"/>
      <c r="HQ158" s="0"/>
      <c r="HR158" s="0"/>
      <c r="HS158" s="0"/>
      <c r="HT158" s="0"/>
      <c r="HU158" s="0"/>
      <c r="HV158" s="0"/>
      <c r="HW158" s="0"/>
      <c r="HX158" s="0"/>
    </row>
    <row r="159" customFormat="false" ht="12.8" hidden="false" customHeight="false" outlineLevel="0" collapsed="false">
      <c r="A159" s="3" t="s">
        <v>832</v>
      </c>
      <c r="B159" s="3" t="s">
        <v>833</v>
      </c>
      <c r="C159" s="3" t="s">
        <v>731</v>
      </c>
      <c r="D159" s="0"/>
      <c r="E159" s="0"/>
      <c r="F159" s="0"/>
      <c r="G159" s="0"/>
      <c r="H159" s="0"/>
      <c r="I159" s="0"/>
      <c r="J159" s="0"/>
      <c r="K159" s="0"/>
      <c r="L159" s="0"/>
      <c r="M159" s="0"/>
      <c r="N159" s="0"/>
      <c r="O159" s="0"/>
      <c r="P159" s="0"/>
      <c r="Q159" s="0"/>
      <c r="R159" s="0"/>
      <c r="S159" s="0"/>
      <c r="T159" s="0"/>
      <c r="U159" s="0"/>
      <c r="V159" s="0"/>
      <c r="W159" s="0"/>
      <c r="X159" s="0"/>
      <c r="Y159" s="0"/>
      <c r="Z159" s="0"/>
      <c r="AA159" s="0"/>
      <c r="AB159" s="0"/>
      <c r="AC159" s="0"/>
      <c r="AD159" s="0"/>
      <c r="AE159" s="0"/>
      <c r="AF159" s="0"/>
      <c r="AG159" s="0"/>
      <c r="AH159" s="0"/>
      <c r="AI159" s="0"/>
      <c r="AJ159" s="0"/>
      <c r="AK159" s="0"/>
      <c r="AL159" s="0"/>
      <c r="AM159" s="0"/>
      <c r="AN159" s="0"/>
      <c r="AO159" s="0"/>
      <c r="AP159" s="0"/>
      <c r="AQ159" s="0"/>
      <c r="AR159" s="0"/>
      <c r="AS159" s="0"/>
      <c r="AT159" s="0"/>
      <c r="AU159" s="0"/>
      <c r="AV159" s="0"/>
      <c r="AW159" s="0"/>
      <c r="AX159" s="0"/>
      <c r="AY159" s="0"/>
      <c r="AZ159" s="0"/>
      <c r="BA159" s="0"/>
      <c r="BB159" s="0"/>
      <c r="BC159" s="0"/>
      <c r="BD159" s="0"/>
      <c r="BE159" s="0"/>
      <c r="BF159" s="0"/>
      <c r="BG159" s="0"/>
      <c r="BH159" s="0"/>
      <c r="BI159" s="0"/>
      <c r="BJ159" s="0"/>
      <c r="BK159" s="0"/>
      <c r="BL159" s="0"/>
      <c r="BM159" s="0"/>
      <c r="BN159" s="0"/>
      <c r="BO159" s="0"/>
      <c r="BP159" s="0"/>
      <c r="BQ159" s="0"/>
      <c r="BR159" s="0"/>
      <c r="BS159" s="0"/>
      <c r="BT159" s="0"/>
      <c r="BU159" s="0"/>
      <c r="BV159" s="0"/>
      <c r="BW159" s="0"/>
      <c r="BX159" s="0"/>
      <c r="BY159" s="0"/>
      <c r="BZ159" s="0"/>
      <c r="CA159" s="0"/>
      <c r="CB159" s="0"/>
      <c r="CC159" s="0"/>
      <c r="CD159" s="0"/>
      <c r="CE159" s="0"/>
      <c r="CF159" s="0"/>
      <c r="CG159" s="0"/>
      <c r="CH159" s="0"/>
      <c r="CI159" s="0"/>
      <c r="CJ159" s="0"/>
      <c r="CK159" s="0"/>
      <c r="CL159" s="0"/>
      <c r="CM159" s="0"/>
      <c r="CN159" s="0"/>
      <c r="CO159" s="0"/>
      <c r="CP159" s="0"/>
      <c r="CQ159" s="0"/>
      <c r="CR159" s="0"/>
      <c r="CS159" s="0"/>
      <c r="CT159" s="0"/>
      <c r="CU159" s="0"/>
      <c r="CV159" s="0"/>
      <c r="CW159" s="0"/>
      <c r="CX159" s="0"/>
      <c r="CY159" s="0"/>
      <c r="CZ159" s="0"/>
      <c r="DA159" s="0"/>
      <c r="DB159" s="0"/>
      <c r="DC159" s="0"/>
      <c r="DD159" s="0"/>
      <c r="DE159" s="0"/>
      <c r="DF159" s="0"/>
      <c r="DG159" s="0"/>
      <c r="DH159" s="0"/>
      <c r="DI159" s="0"/>
      <c r="DJ159" s="0"/>
      <c r="DK159" s="0"/>
      <c r="DL159" s="0"/>
      <c r="DM159" s="0"/>
      <c r="DN159" s="0"/>
      <c r="DO159" s="0"/>
      <c r="DP159" s="0"/>
      <c r="DQ159" s="0"/>
      <c r="DR159" s="0"/>
      <c r="DS159" s="0"/>
      <c r="DT159" s="0"/>
      <c r="DU159" s="0"/>
      <c r="DV159" s="0"/>
      <c r="DW159" s="0"/>
      <c r="DX159" s="0"/>
      <c r="DY159" s="0"/>
      <c r="DZ159" s="0"/>
      <c r="EA159" s="0"/>
      <c r="EB159" s="0"/>
      <c r="EC159" s="0"/>
      <c r="ED159" s="0"/>
      <c r="EE159" s="0"/>
      <c r="EF159" s="0"/>
      <c r="EG159" s="0"/>
      <c r="EH159" s="0"/>
      <c r="EI159" s="0"/>
      <c r="EJ159" s="0"/>
      <c r="EK159" s="0"/>
      <c r="EL159" s="0"/>
      <c r="EM159" s="0"/>
      <c r="EN159" s="0"/>
      <c r="EO159" s="0"/>
      <c r="EP159" s="0"/>
      <c r="EQ159" s="0"/>
      <c r="ER159" s="0"/>
      <c r="ES159" s="0"/>
      <c r="ET159" s="0"/>
      <c r="EU159" s="0"/>
      <c r="EV159" s="0"/>
      <c r="EW159" s="0"/>
      <c r="EX159" s="0"/>
      <c r="EY159" s="0"/>
      <c r="EZ159" s="0"/>
      <c r="FA159" s="0"/>
      <c r="FB159" s="0"/>
      <c r="FC159" s="0"/>
      <c r="FD159" s="0"/>
      <c r="FE159" s="0"/>
      <c r="FF159" s="0"/>
      <c r="FG159" s="0"/>
      <c r="FH159" s="0"/>
      <c r="FI159" s="0"/>
      <c r="FJ159" s="0"/>
      <c r="FK159" s="0"/>
      <c r="FL159" s="0"/>
      <c r="FM159" s="0"/>
      <c r="FN159" s="0"/>
      <c r="FO159" s="0"/>
      <c r="FP159" s="0"/>
      <c r="FQ159" s="0"/>
      <c r="FR159" s="0"/>
      <c r="FS159" s="0"/>
      <c r="FT159" s="0"/>
      <c r="FU159" s="0"/>
      <c r="FV159" s="0"/>
      <c r="FW159" s="0"/>
      <c r="FX159" s="0"/>
      <c r="FY159" s="0"/>
      <c r="FZ159" s="0"/>
      <c r="GA159" s="0"/>
      <c r="GB159" s="0"/>
      <c r="GC159" s="0"/>
      <c r="GD159" s="0"/>
      <c r="GE159" s="0"/>
      <c r="GF159" s="0"/>
      <c r="GG159" s="0"/>
      <c r="GH159" s="0"/>
      <c r="GI159" s="0"/>
      <c r="GJ159" s="0"/>
      <c r="GK159" s="0"/>
      <c r="GL159" s="0"/>
      <c r="GM159" s="0"/>
      <c r="GN159" s="0"/>
      <c r="GO159" s="0"/>
      <c r="GP159" s="0"/>
      <c r="GQ159" s="0"/>
      <c r="GR159" s="0"/>
      <c r="GS159" s="0"/>
      <c r="GT159" s="0"/>
      <c r="GU159" s="0"/>
      <c r="GV159" s="0"/>
      <c r="GW159" s="0"/>
      <c r="GX159" s="0"/>
      <c r="GY159" s="0"/>
      <c r="GZ159" s="0"/>
      <c r="HA159" s="0"/>
      <c r="HB159" s="0"/>
      <c r="HC159" s="0"/>
      <c r="HD159" s="0"/>
      <c r="HE159" s="0"/>
      <c r="HF159" s="0"/>
      <c r="HG159" s="0"/>
      <c r="HH159" s="0"/>
      <c r="HI159" s="0"/>
      <c r="HJ159" s="0"/>
      <c r="HK159" s="0"/>
      <c r="HL159" s="0"/>
      <c r="HM159" s="0"/>
      <c r="HN159" s="0"/>
      <c r="HO159" s="0"/>
      <c r="HP159" s="0"/>
      <c r="HQ159" s="0"/>
      <c r="HR159" s="0"/>
      <c r="HS159" s="0"/>
      <c r="HT159" s="0"/>
      <c r="HU159" s="0"/>
      <c r="HV159" s="0"/>
      <c r="HW159" s="0"/>
      <c r="HX159" s="0"/>
    </row>
    <row r="160" customFormat="false" ht="12.8" hidden="false" customHeight="false" outlineLevel="0" collapsed="false">
      <c r="A160" s="3" t="s">
        <v>811</v>
      </c>
      <c r="B160" s="3" t="s">
        <v>833</v>
      </c>
      <c r="C160" s="3" t="s">
        <v>721</v>
      </c>
      <c r="D160" s="0"/>
      <c r="E160" s="0"/>
      <c r="F160" s="0"/>
      <c r="G160" s="0"/>
      <c r="H160" s="0"/>
      <c r="I160" s="0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  <c r="BW160" s="0"/>
      <c r="BX160" s="0"/>
      <c r="BY160" s="0"/>
      <c r="BZ160" s="0"/>
      <c r="CA160" s="0"/>
      <c r="CB160" s="0"/>
      <c r="CC160" s="0"/>
      <c r="CD160" s="0"/>
      <c r="CE160" s="0"/>
      <c r="CF160" s="0"/>
      <c r="CG160" s="0"/>
      <c r="CH160" s="0"/>
      <c r="CI160" s="0"/>
      <c r="CJ160" s="0"/>
      <c r="CK160" s="0"/>
      <c r="CL160" s="0"/>
      <c r="CM160" s="0"/>
      <c r="CN160" s="0"/>
      <c r="CO160" s="0"/>
      <c r="CP160" s="0"/>
      <c r="CQ160" s="0"/>
      <c r="CR160" s="0"/>
      <c r="CS160" s="0"/>
      <c r="CT160" s="0"/>
      <c r="CU160" s="0"/>
      <c r="CV160" s="0"/>
      <c r="CW160" s="0"/>
      <c r="CX160" s="0"/>
      <c r="CY160" s="0"/>
      <c r="CZ160" s="0"/>
      <c r="DA160" s="0"/>
      <c r="DB160" s="0"/>
      <c r="DC160" s="0"/>
      <c r="DD160" s="0"/>
      <c r="DE160" s="0"/>
      <c r="DF160" s="0"/>
      <c r="DG160" s="0"/>
      <c r="DH160" s="0"/>
      <c r="DI160" s="0"/>
      <c r="DJ160" s="0"/>
      <c r="DK160" s="0"/>
      <c r="DL160" s="0"/>
      <c r="DM160" s="0"/>
      <c r="DN160" s="0"/>
      <c r="DO160" s="0"/>
      <c r="DP160" s="0"/>
      <c r="DQ160" s="0"/>
      <c r="DR160" s="0"/>
      <c r="DS160" s="0"/>
      <c r="DT160" s="0"/>
      <c r="DU160" s="0"/>
      <c r="DV160" s="0"/>
      <c r="DW160" s="0"/>
      <c r="DX160" s="0"/>
      <c r="DY160" s="0"/>
      <c r="DZ160" s="0"/>
      <c r="EA160" s="0"/>
      <c r="EB160" s="0"/>
      <c r="EC160" s="0"/>
      <c r="ED160" s="0"/>
      <c r="EE160" s="0"/>
      <c r="EF160" s="0"/>
      <c r="EG160" s="0"/>
      <c r="EH160" s="0"/>
      <c r="EI160" s="0"/>
      <c r="EJ160" s="0"/>
      <c r="EK160" s="0"/>
      <c r="EL160" s="0"/>
      <c r="EM160" s="0"/>
      <c r="EN160" s="0"/>
      <c r="EO160" s="0"/>
      <c r="EP160" s="0"/>
      <c r="EQ160" s="0"/>
      <c r="ER160" s="0"/>
      <c r="ES160" s="0"/>
      <c r="ET160" s="0"/>
      <c r="EU160" s="0"/>
      <c r="EV160" s="0"/>
      <c r="EW160" s="0"/>
      <c r="EX160" s="0"/>
      <c r="EY160" s="0"/>
      <c r="EZ160" s="0"/>
      <c r="FA160" s="0"/>
      <c r="FB160" s="0"/>
      <c r="FC160" s="0"/>
      <c r="FD160" s="0"/>
      <c r="FE160" s="0"/>
      <c r="FF160" s="0"/>
      <c r="FG160" s="0"/>
      <c r="FH160" s="0"/>
      <c r="FI160" s="0"/>
      <c r="FJ160" s="0"/>
      <c r="FK160" s="0"/>
      <c r="FL160" s="0"/>
      <c r="FM160" s="0"/>
      <c r="FN160" s="0"/>
      <c r="FO160" s="0"/>
      <c r="FP160" s="0"/>
      <c r="FQ160" s="0"/>
      <c r="FR160" s="0"/>
      <c r="FS160" s="0"/>
      <c r="FT160" s="0"/>
      <c r="FU160" s="0"/>
      <c r="FV160" s="0"/>
      <c r="FW160" s="0"/>
      <c r="FX160" s="0"/>
      <c r="FY160" s="0"/>
      <c r="FZ160" s="0"/>
      <c r="GA160" s="0"/>
      <c r="GB160" s="0"/>
      <c r="GC160" s="0"/>
      <c r="GD160" s="0"/>
      <c r="GE160" s="0"/>
      <c r="GF160" s="0"/>
      <c r="GG160" s="0"/>
      <c r="GH160" s="0"/>
      <c r="GI160" s="0"/>
      <c r="GJ160" s="0"/>
      <c r="GK160" s="0"/>
      <c r="GL160" s="0"/>
      <c r="GM160" s="0"/>
      <c r="GN160" s="0"/>
      <c r="GO160" s="0"/>
      <c r="GP160" s="0"/>
      <c r="GQ160" s="0"/>
      <c r="GR160" s="0"/>
      <c r="GS160" s="0"/>
      <c r="GT160" s="0"/>
      <c r="GU160" s="0"/>
      <c r="GV160" s="0"/>
      <c r="GW160" s="0"/>
      <c r="GX160" s="0"/>
      <c r="GY160" s="0"/>
      <c r="GZ160" s="0"/>
      <c r="HA160" s="0"/>
      <c r="HB160" s="0"/>
      <c r="HC160" s="0"/>
      <c r="HD160" s="0"/>
      <c r="HE160" s="0"/>
      <c r="HF160" s="0"/>
      <c r="HG160" s="0"/>
      <c r="HH160" s="0"/>
      <c r="HI160" s="0"/>
      <c r="HJ160" s="0"/>
      <c r="HK160" s="0"/>
      <c r="HL160" s="0"/>
      <c r="HM160" s="0"/>
      <c r="HN160" s="0"/>
      <c r="HO160" s="0"/>
      <c r="HP160" s="0"/>
      <c r="HQ160" s="0"/>
      <c r="HR160" s="0"/>
      <c r="HS160" s="0"/>
      <c r="HT160" s="0"/>
      <c r="HU160" s="0"/>
      <c r="HV160" s="0"/>
      <c r="HW160" s="0"/>
      <c r="HX160" s="0"/>
    </row>
    <row r="162" customFormat="false" ht="12.8" hidden="false" customHeight="false" outlineLevel="0" collapsed="false">
      <c r="A162" s="3" t="s">
        <v>814</v>
      </c>
      <c r="B162" s="3" t="s">
        <v>834</v>
      </c>
      <c r="C162" s="3" t="s">
        <v>731</v>
      </c>
      <c r="D162" s="0"/>
      <c r="E162" s="0"/>
      <c r="F162" s="0"/>
      <c r="G162" s="0"/>
      <c r="H162" s="0"/>
      <c r="I162" s="0"/>
      <c r="J162" s="0"/>
      <c r="K162" s="0"/>
      <c r="L162" s="0"/>
      <c r="M162" s="0"/>
      <c r="N162" s="0"/>
      <c r="O162" s="0"/>
      <c r="P162" s="0"/>
      <c r="Q162" s="0"/>
      <c r="R162" s="0"/>
      <c r="S162" s="0"/>
      <c r="T162" s="0"/>
      <c r="U162" s="0"/>
      <c r="V162" s="0"/>
      <c r="W162" s="0"/>
      <c r="X162" s="0"/>
      <c r="Y162" s="0"/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  <c r="AZ162" s="0"/>
      <c r="BA162" s="0"/>
      <c r="BB162" s="0"/>
      <c r="BC162" s="0"/>
      <c r="BD162" s="0"/>
      <c r="BE162" s="0"/>
      <c r="BF162" s="0"/>
      <c r="BG162" s="0"/>
      <c r="BH162" s="0"/>
      <c r="BI162" s="0"/>
      <c r="BJ162" s="0"/>
      <c r="BK162" s="0"/>
      <c r="BL162" s="0"/>
      <c r="BM162" s="0"/>
      <c r="BN162" s="0"/>
      <c r="BO162" s="0"/>
      <c r="BP162" s="0"/>
      <c r="BQ162" s="0"/>
      <c r="BR162" s="0"/>
      <c r="BS162" s="0"/>
      <c r="BT162" s="0"/>
      <c r="BU162" s="0"/>
      <c r="BV162" s="0"/>
      <c r="BW162" s="0"/>
      <c r="BX162" s="0"/>
      <c r="BY162" s="0"/>
      <c r="BZ162" s="0"/>
      <c r="CA162" s="0"/>
      <c r="CB162" s="0"/>
      <c r="CC162" s="0"/>
      <c r="CD162" s="0"/>
      <c r="CE162" s="0"/>
      <c r="CF162" s="0"/>
      <c r="CG162" s="0"/>
      <c r="CH162" s="0"/>
      <c r="CI162" s="0"/>
      <c r="CJ162" s="0"/>
      <c r="CK162" s="0"/>
      <c r="CL162" s="0"/>
      <c r="CM162" s="0"/>
      <c r="CN162" s="0"/>
      <c r="CO162" s="0"/>
      <c r="CP162" s="0"/>
      <c r="CQ162" s="0"/>
      <c r="CR162" s="0"/>
      <c r="CS162" s="0"/>
      <c r="CT162" s="0"/>
      <c r="CU162" s="0"/>
      <c r="CV162" s="0"/>
      <c r="CW162" s="0"/>
      <c r="CX162" s="0"/>
      <c r="CY162" s="0"/>
      <c r="CZ162" s="0"/>
      <c r="DA162" s="0"/>
      <c r="DB162" s="0"/>
      <c r="DC162" s="0"/>
      <c r="DD162" s="0"/>
      <c r="DE162" s="0"/>
      <c r="DF162" s="0"/>
      <c r="DG162" s="0"/>
      <c r="DH162" s="0"/>
      <c r="DI162" s="0"/>
      <c r="DJ162" s="0"/>
      <c r="DK162" s="0"/>
      <c r="DL162" s="0"/>
      <c r="DM162" s="0"/>
      <c r="DN162" s="0"/>
      <c r="DO162" s="0"/>
      <c r="DP162" s="0"/>
      <c r="DQ162" s="0"/>
      <c r="DR162" s="0"/>
      <c r="DS162" s="0"/>
      <c r="DT162" s="0"/>
      <c r="DU162" s="0"/>
      <c r="DV162" s="0"/>
      <c r="DW162" s="0"/>
      <c r="DX162" s="0"/>
      <c r="DY162" s="0"/>
      <c r="DZ162" s="0"/>
      <c r="EA162" s="0"/>
      <c r="EB162" s="0"/>
      <c r="EC162" s="0"/>
      <c r="ED162" s="0"/>
      <c r="EE162" s="0"/>
      <c r="EF162" s="0"/>
      <c r="EG162" s="0"/>
      <c r="EH162" s="0"/>
      <c r="EI162" s="0"/>
      <c r="EJ162" s="0"/>
      <c r="EK162" s="0"/>
      <c r="EL162" s="0"/>
      <c r="EM162" s="0"/>
      <c r="EN162" s="0"/>
      <c r="EO162" s="0"/>
      <c r="EP162" s="0"/>
      <c r="EQ162" s="0"/>
      <c r="ER162" s="0"/>
      <c r="ES162" s="0"/>
      <c r="ET162" s="0"/>
      <c r="EU162" s="0"/>
      <c r="EV162" s="0"/>
      <c r="EW162" s="0"/>
      <c r="EX162" s="0"/>
      <c r="EY162" s="0"/>
      <c r="EZ162" s="0"/>
      <c r="FA162" s="0"/>
      <c r="FB162" s="0"/>
      <c r="FC162" s="0"/>
      <c r="FD162" s="0"/>
      <c r="FE162" s="0"/>
      <c r="FF162" s="0"/>
      <c r="FG162" s="0"/>
      <c r="FH162" s="0"/>
      <c r="FI162" s="0"/>
      <c r="FJ162" s="0"/>
      <c r="FK162" s="0"/>
      <c r="FL162" s="0"/>
      <c r="FM162" s="0"/>
      <c r="FN162" s="0"/>
      <c r="FO162" s="0"/>
      <c r="FP162" s="0"/>
      <c r="FQ162" s="0"/>
      <c r="FR162" s="0"/>
      <c r="FS162" s="0"/>
      <c r="FT162" s="0"/>
      <c r="FU162" s="0"/>
      <c r="FV162" s="0"/>
      <c r="FW162" s="0"/>
      <c r="FX162" s="0"/>
      <c r="FY162" s="0"/>
      <c r="FZ162" s="0"/>
      <c r="GA162" s="0"/>
      <c r="GB162" s="0"/>
      <c r="GC162" s="0"/>
      <c r="GD162" s="0"/>
      <c r="GE162" s="0"/>
      <c r="GF162" s="0"/>
      <c r="GG162" s="0"/>
      <c r="GH162" s="0"/>
      <c r="GI162" s="0"/>
      <c r="GJ162" s="0"/>
      <c r="GK162" s="0"/>
      <c r="GL162" s="0"/>
      <c r="GM162" s="0"/>
      <c r="GN162" s="0"/>
      <c r="GO162" s="0"/>
      <c r="GP162" s="0"/>
      <c r="GQ162" s="0"/>
      <c r="GR162" s="0"/>
      <c r="GS162" s="0"/>
      <c r="GT162" s="0"/>
      <c r="GU162" s="0"/>
      <c r="GV162" s="0"/>
      <c r="GW162" s="0"/>
      <c r="GX162" s="0"/>
      <c r="GY162" s="0"/>
      <c r="GZ162" s="0"/>
      <c r="HA162" s="0"/>
      <c r="HB162" s="0"/>
      <c r="HC162" s="0"/>
      <c r="HD162" s="0"/>
      <c r="HE162" s="0"/>
      <c r="HF162" s="0"/>
      <c r="HG162" s="0"/>
      <c r="HH162" s="0"/>
      <c r="HI162" s="0"/>
      <c r="HJ162" s="0"/>
      <c r="HK162" s="0"/>
      <c r="HL162" s="0"/>
      <c r="HM162" s="0"/>
      <c r="HN162" s="0"/>
      <c r="HO162" s="0"/>
      <c r="HP162" s="0"/>
      <c r="HQ162" s="0"/>
      <c r="HR162" s="0"/>
      <c r="HS162" s="0"/>
      <c r="HT162" s="0"/>
      <c r="HU162" s="0"/>
      <c r="HV162" s="0"/>
      <c r="HW162" s="0"/>
      <c r="HX162" s="0"/>
    </row>
    <row r="163" customFormat="false" ht="12.8" hidden="false" customHeight="false" outlineLevel="0" collapsed="false">
      <c r="A163" s="3" t="s">
        <v>835</v>
      </c>
      <c r="B163" s="3" t="s">
        <v>836</v>
      </c>
      <c r="C163" s="3" t="s">
        <v>731</v>
      </c>
      <c r="D163" s="0"/>
      <c r="E163" s="0"/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  <c r="AJ163" s="0"/>
      <c r="AK163" s="0"/>
      <c r="AL163" s="0"/>
      <c r="AM163" s="0"/>
      <c r="AN163" s="0"/>
      <c r="AO163" s="0"/>
      <c r="AP163" s="0"/>
      <c r="AQ163" s="0"/>
      <c r="AR163" s="0"/>
      <c r="AS163" s="0"/>
      <c r="AT163" s="0"/>
      <c r="AU163" s="0"/>
      <c r="AV163" s="0"/>
      <c r="AW163" s="0"/>
      <c r="AX163" s="0"/>
      <c r="AY163" s="0"/>
      <c r="AZ163" s="0"/>
      <c r="BA163" s="0"/>
      <c r="BB163" s="0"/>
      <c r="BC163" s="0"/>
      <c r="BD163" s="0"/>
      <c r="BE163" s="0"/>
      <c r="BF163" s="0"/>
      <c r="BG163" s="0"/>
      <c r="BH163" s="0"/>
      <c r="BI163" s="0"/>
      <c r="BJ163" s="0"/>
      <c r="BK163" s="0"/>
      <c r="BL163" s="0"/>
      <c r="BM163" s="0"/>
      <c r="BN163" s="0"/>
      <c r="BO163" s="0"/>
      <c r="BP163" s="0"/>
      <c r="BQ163" s="0"/>
      <c r="BR163" s="0"/>
      <c r="BS163" s="0"/>
      <c r="BT163" s="0"/>
      <c r="BU163" s="0"/>
      <c r="BV163" s="0"/>
      <c r="BW163" s="0"/>
      <c r="BX163" s="0"/>
      <c r="BY163" s="0"/>
      <c r="BZ163" s="0"/>
      <c r="CA163" s="0"/>
      <c r="CB163" s="0"/>
      <c r="CC163" s="0"/>
      <c r="CD163" s="0"/>
      <c r="CE163" s="0"/>
      <c r="CF163" s="0"/>
      <c r="CG163" s="0"/>
      <c r="CH163" s="0"/>
      <c r="CI163" s="0"/>
      <c r="CJ163" s="0"/>
      <c r="CK163" s="0"/>
      <c r="CL163" s="0"/>
      <c r="CM163" s="0"/>
      <c r="CN163" s="0"/>
      <c r="CO163" s="0"/>
      <c r="CP163" s="0"/>
      <c r="CQ163" s="0"/>
      <c r="CR163" s="0"/>
      <c r="CS163" s="0"/>
      <c r="CT163" s="0"/>
      <c r="CU163" s="0"/>
      <c r="CV163" s="0"/>
      <c r="CW163" s="0"/>
      <c r="CX163" s="0"/>
      <c r="CY163" s="0"/>
      <c r="CZ163" s="0"/>
      <c r="DA163" s="0"/>
      <c r="DB163" s="0"/>
      <c r="DC163" s="0"/>
      <c r="DD163" s="0"/>
      <c r="DE163" s="0"/>
      <c r="DF163" s="0"/>
      <c r="DG163" s="0"/>
      <c r="DH163" s="0"/>
      <c r="DI163" s="0"/>
      <c r="DJ163" s="0"/>
      <c r="DK163" s="0"/>
      <c r="DL163" s="0"/>
      <c r="DM163" s="0"/>
      <c r="DN163" s="0"/>
      <c r="DO163" s="0"/>
      <c r="DP163" s="0"/>
      <c r="DQ163" s="0"/>
      <c r="DR163" s="0"/>
      <c r="DS163" s="0"/>
      <c r="DT163" s="0"/>
      <c r="DU163" s="0"/>
      <c r="DV163" s="0"/>
      <c r="DW163" s="0"/>
      <c r="DX163" s="0"/>
      <c r="DY163" s="0"/>
      <c r="DZ163" s="0"/>
      <c r="EA163" s="0"/>
      <c r="EB163" s="0"/>
      <c r="EC163" s="0"/>
      <c r="ED163" s="0"/>
      <c r="EE163" s="0"/>
      <c r="EF163" s="0"/>
      <c r="EG163" s="0"/>
      <c r="EH163" s="0"/>
      <c r="EI163" s="0"/>
      <c r="EJ163" s="0"/>
      <c r="EK163" s="0"/>
      <c r="EL163" s="0"/>
      <c r="EM163" s="0"/>
      <c r="EN163" s="0"/>
      <c r="EO163" s="0"/>
      <c r="EP163" s="0"/>
      <c r="EQ163" s="0"/>
      <c r="ER163" s="0"/>
      <c r="ES163" s="0"/>
      <c r="ET163" s="0"/>
      <c r="EU163" s="0"/>
      <c r="EV163" s="0"/>
      <c r="EW163" s="0"/>
      <c r="EX163" s="0"/>
      <c r="EY163" s="0"/>
      <c r="EZ163" s="0"/>
      <c r="FA163" s="0"/>
      <c r="FB163" s="0"/>
      <c r="FC163" s="0"/>
      <c r="FD163" s="0"/>
      <c r="FE163" s="0"/>
      <c r="FF163" s="0"/>
      <c r="FG163" s="0"/>
      <c r="FH163" s="0"/>
      <c r="FI163" s="0"/>
      <c r="FJ163" s="0"/>
      <c r="FK163" s="0"/>
      <c r="FL163" s="0"/>
      <c r="FM163" s="0"/>
      <c r="FN163" s="0"/>
      <c r="FO163" s="0"/>
      <c r="FP163" s="0"/>
      <c r="FQ163" s="0"/>
      <c r="FR163" s="0"/>
      <c r="FS163" s="0"/>
      <c r="FT163" s="0"/>
      <c r="FU163" s="0"/>
      <c r="FV163" s="0"/>
      <c r="FW163" s="0"/>
      <c r="FX163" s="0"/>
      <c r="FY163" s="0"/>
      <c r="FZ163" s="0"/>
      <c r="GA163" s="0"/>
      <c r="GB163" s="0"/>
      <c r="GC163" s="0"/>
      <c r="GD163" s="0"/>
      <c r="GE163" s="0"/>
      <c r="GF163" s="0"/>
      <c r="GG163" s="0"/>
      <c r="GH163" s="0"/>
      <c r="GI163" s="0"/>
      <c r="GJ163" s="0"/>
      <c r="GK163" s="0"/>
      <c r="GL163" s="0"/>
      <c r="GM163" s="0"/>
      <c r="GN163" s="0"/>
      <c r="GO163" s="0"/>
      <c r="GP163" s="0"/>
      <c r="GQ163" s="0"/>
      <c r="GR163" s="0"/>
      <c r="GS163" s="0"/>
      <c r="GT163" s="0"/>
      <c r="GU163" s="0"/>
      <c r="GV163" s="0"/>
      <c r="GW163" s="0"/>
      <c r="GX163" s="0"/>
      <c r="GY163" s="0"/>
      <c r="GZ163" s="0"/>
      <c r="HA163" s="0"/>
      <c r="HB163" s="0"/>
      <c r="HC163" s="0"/>
      <c r="HD163" s="0"/>
      <c r="HE163" s="0"/>
      <c r="HF163" s="0"/>
      <c r="HG163" s="0"/>
      <c r="HH163" s="0"/>
      <c r="HI163" s="0"/>
      <c r="HJ163" s="0"/>
      <c r="HK163" s="0"/>
      <c r="HL163" s="0"/>
      <c r="HM163" s="0"/>
      <c r="HN163" s="0"/>
      <c r="HO163" s="0"/>
      <c r="HP163" s="0"/>
      <c r="HQ163" s="0"/>
      <c r="HR163" s="0"/>
      <c r="HS163" s="0"/>
      <c r="HT163" s="0"/>
      <c r="HU163" s="0"/>
      <c r="HV163" s="0"/>
      <c r="HW163" s="0"/>
      <c r="HX163" s="0"/>
    </row>
    <row r="164" customFormat="false" ht="12.8" hidden="false" customHeight="false" outlineLevel="0" collapsed="false">
      <c r="A164" s="3" t="s">
        <v>811</v>
      </c>
      <c r="B164" s="3" t="s">
        <v>836</v>
      </c>
      <c r="C164" s="3" t="s">
        <v>721</v>
      </c>
      <c r="D164" s="0"/>
      <c r="E164" s="0"/>
      <c r="F164" s="0"/>
      <c r="G164" s="0"/>
      <c r="H164" s="0"/>
      <c r="I164" s="0"/>
      <c r="J164" s="0"/>
      <c r="K164" s="0"/>
      <c r="L164" s="0"/>
      <c r="M164" s="0"/>
      <c r="N164" s="0"/>
      <c r="O164" s="0"/>
      <c r="P164" s="0"/>
      <c r="Q164" s="0"/>
      <c r="R164" s="0"/>
      <c r="S164" s="0"/>
      <c r="T164" s="0"/>
      <c r="U164" s="0"/>
      <c r="V164" s="0"/>
      <c r="W164" s="0"/>
      <c r="X164" s="0"/>
      <c r="Y164" s="0"/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/>
      <c r="BB164" s="0"/>
      <c r="BC164" s="0"/>
      <c r="BD164" s="0"/>
      <c r="BE164" s="0"/>
      <c r="BF164" s="0"/>
      <c r="BG164" s="0"/>
      <c r="BH164" s="0"/>
      <c r="BI164" s="0"/>
      <c r="BJ164" s="0"/>
      <c r="BK164" s="0"/>
      <c r="BL164" s="0"/>
      <c r="BM164" s="0"/>
      <c r="BN164" s="0"/>
      <c r="BO164" s="0"/>
      <c r="BP164" s="0"/>
      <c r="BQ164" s="0"/>
      <c r="BR164" s="0"/>
      <c r="BS164" s="0"/>
      <c r="BT164" s="0"/>
      <c r="BU164" s="0"/>
      <c r="BV164" s="0"/>
      <c r="BW164" s="0"/>
      <c r="BX164" s="0"/>
      <c r="BY164" s="0"/>
      <c r="BZ164" s="0"/>
      <c r="CA164" s="0"/>
      <c r="CB164" s="0"/>
      <c r="CC164" s="0"/>
      <c r="CD164" s="0"/>
      <c r="CE164" s="0"/>
      <c r="CF164" s="0"/>
      <c r="CG164" s="0"/>
      <c r="CH164" s="0"/>
      <c r="CI164" s="0"/>
      <c r="CJ164" s="0"/>
      <c r="CK164" s="0"/>
      <c r="CL164" s="0"/>
      <c r="CM164" s="0"/>
      <c r="CN164" s="0"/>
      <c r="CO164" s="0"/>
      <c r="CP164" s="0"/>
      <c r="CQ164" s="0"/>
      <c r="CR164" s="0"/>
      <c r="CS164" s="0"/>
      <c r="CT164" s="0"/>
      <c r="CU164" s="0"/>
      <c r="CV164" s="0"/>
      <c r="CW164" s="0"/>
      <c r="CX164" s="0"/>
      <c r="CY164" s="0"/>
      <c r="CZ164" s="0"/>
      <c r="DA164" s="0"/>
      <c r="DB164" s="0"/>
      <c r="DC164" s="0"/>
      <c r="DD164" s="0"/>
      <c r="DE164" s="0"/>
      <c r="DF164" s="0"/>
      <c r="DG164" s="0"/>
      <c r="DH164" s="0"/>
      <c r="DI164" s="0"/>
      <c r="DJ164" s="0"/>
      <c r="DK164" s="0"/>
      <c r="DL164" s="0"/>
      <c r="DM164" s="0"/>
      <c r="DN164" s="0"/>
      <c r="DO164" s="0"/>
      <c r="DP164" s="0"/>
      <c r="DQ164" s="0"/>
      <c r="DR164" s="0"/>
      <c r="DS164" s="0"/>
      <c r="DT164" s="0"/>
      <c r="DU164" s="0"/>
      <c r="DV164" s="0"/>
      <c r="DW164" s="0"/>
      <c r="DX164" s="0"/>
      <c r="DY164" s="0"/>
      <c r="DZ164" s="0"/>
      <c r="EA164" s="0"/>
      <c r="EB164" s="0"/>
      <c r="EC164" s="0"/>
      <c r="ED164" s="0"/>
      <c r="EE164" s="0"/>
      <c r="EF164" s="0"/>
      <c r="EG164" s="0"/>
      <c r="EH164" s="0"/>
      <c r="EI164" s="0"/>
      <c r="EJ164" s="0"/>
      <c r="EK164" s="0"/>
      <c r="EL164" s="0"/>
      <c r="EM164" s="0"/>
      <c r="EN164" s="0"/>
      <c r="EO164" s="0"/>
      <c r="EP164" s="0"/>
      <c r="EQ164" s="0"/>
      <c r="ER164" s="0"/>
      <c r="ES164" s="0"/>
      <c r="ET164" s="0"/>
      <c r="EU164" s="0"/>
      <c r="EV164" s="0"/>
      <c r="EW164" s="0"/>
      <c r="EX164" s="0"/>
      <c r="EY164" s="0"/>
      <c r="EZ164" s="0"/>
      <c r="FA164" s="0"/>
      <c r="FB164" s="0"/>
      <c r="FC164" s="0"/>
      <c r="FD164" s="0"/>
      <c r="FE164" s="0"/>
      <c r="FF164" s="0"/>
      <c r="FG164" s="0"/>
      <c r="FH164" s="0"/>
      <c r="FI164" s="0"/>
      <c r="FJ164" s="0"/>
      <c r="FK164" s="0"/>
      <c r="FL164" s="0"/>
      <c r="FM164" s="0"/>
      <c r="FN164" s="0"/>
      <c r="FO164" s="0"/>
      <c r="FP164" s="0"/>
      <c r="FQ164" s="0"/>
      <c r="FR164" s="0"/>
      <c r="FS164" s="0"/>
      <c r="FT164" s="0"/>
      <c r="FU164" s="0"/>
      <c r="FV164" s="0"/>
      <c r="FW164" s="0"/>
      <c r="FX164" s="0"/>
      <c r="FY164" s="0"/>
      <c r="FZ164" s="0"/>
      <c r="GA164" s="0"/>
      <c r="GB164" s="0"/>
      <c r="GC164" s="0"/>
      <c r="GD164" s="0"/>
      <c r="GE164" s="0"/>
      <c r="GF164" s="0"/>
      <c r="GG164" s="0"/>
      <c r="GH164" s="0"/>
      <c r="GI164" s="0"/>
      <c r="GJ164" s="0"/>
      <c r="GK164" s="0"/>
      <c r="GL164" s="0"/>
      <c r="GM164" s="0"/>
      <c r="GN164" s="0"/>
      <c r="GO164" s="0"/>
      <c r="GP164" s="0"/>
      <c r="GQ164" s="0"/>
      <c r="GR164" s="0"/>
      <c r="GS164" s="0"/>
      <c r="GT164" s="0"/>
      <c r="GU164" s="0"/>
      <c r="GV164" s="0"/>
      <c r="GW164" s="0"/>
      <c r="GX164" s="0"/>
      <c r="GY164" s="0"/>
      <c r="GZ164" s="0"/>
      <c r="HA164" s="0"/>
      <c r="HB164" s="0"/>
      <c r="HC164" s="0"/>
      <c r="HD164" s="0"/>
      <c r="HE164" s="0"/>
      <c r="HF164" s="0"/>
      <c r="HG164" s="0"/>
      <c r="HH164" s="0"/>
      <c r="HI164" s="0"/>
      <c r="HJ164" s="0"/>
      <c r="HK164" s="0"/>
      <c r="HL164" s="0"/>
      <c r="HM164" s="0"/>
      <c r="HN164" s="0"/>
      <c r="HO164" s="0"/>
      <c r="HP164" s="0"/>
      <c r="HQ164" s="0"/>
      <c r="HR164" s="0"/>
      <c r="HS164" s="0"/>
      <c r="HT164" s="0"/>
      <c r="HU164" s="0"/>
      <c r="HV164" s="0"/>
      <c r="HW164" s="0"/>
      <c r="HX164" s="0"/>
    </row>
    <row r="166" customFormat="false" ht="12.8" hidden="false" customHeight="false" outlineLevel="0" collapsed="false">
      <c r="A166" s="3" t="s">
        <v>816</v>
      </c>
      <c r="B166" s="3" t="s">
        <v>837</v>
      </c>
      <c r="C166" s="3" t="s">
        <v>731</v>
      </c>
      <c r="D166" s="0"/>
      <c r="E166" s="0"/>
      <c r="F166" s="0"/>
      <c r="G166" s="0"/>
      <c r="H166" s="0"/>
      <c r="I166" s="0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  <c r="BV166" s="0"/>
      <c r="BW166" s="0"/>
      <c r="BX166" s="0"/>
      <c r="BY166" s="0"/>
      <c r="BZ166" s="0"/>
      <c r="CA166" s="0"/>
      <c r="CB166" s="0"/>
      <c r="CC166" s="0"/>
      <c r="CD166" s="0"/>
      <c r="CE166" s="0"/>
      <c r="CF166" s="0"/>
      <c r="CG166" s="0"/>
      <c r="CH166" s="0"/>
      <c r="CI166" s="0"/>
      <c r="CJ166" s="0"/>
      <c r="CK166" s="0"/>
      <c r="CL166" s="0"/>
      <c r="CM166" s="0"/>
      <c r="CN166" s="0"/>
      <c r="CO166" s="0"/>
      <c r="CP166" s="0"/>
      <c r="CQ166" s="0"/>
      <c r="CR166" s="0"/>
      <c r="CS166" s="0"/>
      <c r="CT166" s="0"/>
      <c r="CU166" s="0"/>
      <c r="CV166" s="0"/>
      <c r="CW166" s="0"/>
      <c r="CX166" s="0"/>
      <c r="CY166" s="0"/>
      <c r="CZ166" s="0"/>
      <c r="DA166" s="0"/>
      <c r="DB166" s="0"/>
      <c r="DC166" s="0"/>
      <c r="DD166" s="0"/>
      <c r="DE166" s="0"/>
      <c r="DF166" s="0"/>
      <c r="DG166" s="0"/>
      <c r="DH166" s="0"/>
      <c r="DI166" s="0"/>
      <c r="DJ166" s="0"/>
      <c r="DK166" s="0"/>
      <c r="DL166" s="0"/>
      <c r="DM166" s="0"/>
      <c r="DN166" s="0"/>
      <c r="DO166" s="0"/>
      <c r="DP166" s="0"/>
      <c r="DQ166" s="0"/>
      <c r="DR166" s="0"/>
      <c r="DS166" s="0"/>
      <c r="DT166" s="0"/>
      <c r="DU166" s="0"/>
      <c r="DV166" s="0"/>
      <c r="DW166" s="0"/>
      <c r="DX166" s="0"/>
      <c r="DY166" s="0"/>
      <c r="DZ166" s="0"/>
      <c r="EA166" s="0"/>
      <c r="EB166" s="0"/>
      <c r="EC166" s="0"/>
      <c r="ED166" s="0"/>
      <c r="EE166" s="0"/>
      <c r="EF166" s="0"/>
      <c r="EG166" s="0"/>
      <c r="EH166" s="0"/>
      <c r="EI166" s="0"/>
      <c r="EJ166" s="0"/>
      <c r="EK166" s="0"/>
      <c r="EL166" s="0"/>
      <c r="EM166" s="0"/>
      <c r="EN166" s="0"/>
      <c r="EO166" s="0"/>
      <c r="EP166" s="0"/>
      <c r="EQ166" s="0"/>
      <c r="ER166" s="0"/>
      <c r="ES166" s="0"/>
      <c r="ET166" s="0"/>
      <c r="EU166" s="0"/>
      <c r="EV166" s="0"/>
      <c r="EW166" s="0"/>
      <c r="EX166" s="0"/>
      <c r="EY166" s="0"/>
      <c r="EZ166" s="0"/>
      <c r="FA166" s="0"/>
      <c r="FB166" s="0"/>
      <c r="FC166" s="0"/>
      <c r="FD166" s="0"/>
      <c r="FE166" s="0"/>
      <c r="FF166" s="0"/>
      <c r="FG166" s="0"/>
      <c r="FH166" s="0"/>
      <c r="FI166" s="0"/>
      <c r="FJ166" s="0"/>
      <c r="FK166" s="0"/>
      <c r="FL166" s="0"/>
      <c r="FM166" s="0"/>
      <c r="FN166" s="0"/>
      <c r="FO166" s="0"/>
      <c r="FP166" s="0"/>
      <c r="FQ166" s="0"/>
      <c r="FR166" s="0"/>
      <c r="FS166" s="0"/>
      <c r="FT166" s="0"/>
      <c r="FU166" s="0"/>
      <c r="FV166" s="0"/>
      <c r="FW166" s="0"/>
      <c r="FX166" s="0"/>
      <c r="FY166" s="0"/>
      <c r="FZ166" s="0"/>
      <c r="GA166" s="0"/>
      <c r="GB166" s="0"/>
      <c r="GC166" s="0"/>
      <c r="GD166" s="0"/>
      <c r="GE166" s="0"/>
      <c r="GF166" s="0"/>
      <c r="GG166" s="0"/>
      <c r="GH166" s="0"/>
      <c r="GI166" s="0"/>
      <c r="GJ166" s="0"/>
      <c r="GK166" s="0"/>
      <c r="GL166" s="0"/>
      <c r="GM166" s="0"/>
      <c r="GN166" s="0"/>
      <c r="GO166" s="0"/>
      <c r="GP166" s="0"/>
      <c r="GQ166" s="0"/>
      <c r="GR166" s="0"/>
      <c r="GS166" s="0"/>
      <c r="GT166" s="0"/>
      <c r="GU166" s="0"/>
      <c r="GV166" s="0"/>
      <c r="GW166" s="0"/>
      <c r="GX166" s="0"/>
      <c r="GY166" s="0"/>
      <c r="GZ166" s="0"/>
      <c r="HA166" s="0"/>
      <c r="HB166" s="0"/>
      <c r="HC166" s="0"/>
      <c r="HD166" s="0"/>
      <c r="HE166" s="0"/>
      <c r="HF166" s="0"/>
      <c r="HG166" s="0"/>
      <c r="HH166" s="0"/>
      <c r="HI166" s="0"/>
      <c r="HJ166" s="0"/>
      <c r="HK166" s="0"/>
      <c r="HL166" s="0"/>
      <c r="HM166" s="0"/>
      <c r="HN166" s="0"/>
      <c r="HO166" s="0"/>
      <c r="HP166" s="0"/>
      <c r="HQ166" s="0"/>
      <c r="HR166" s="0"/>
      <c r="HS166" s="0"/>
      <c r="HT166" s="0"/>
      <c r="HU166" s="0"/>
      <c r="HV166" s="0"/>
      <c r="HW166" s="0"/>
      <c r="HX166" s="0"/>
    </row>
    <row r="167" customFormat="false" ht="12.8" hidden="false" customHeight="false" outlineLevel="0" collapsed="false">
      <c r="A167" s="3" t="s">
        <v>838</v>
      </c>
      <c r="B167" s="3" t="s">
        <v>839</v>
      </c>
      <c r="C167" s="3" t="s">
        <v>731</v>
      </c>
      <c r="D167" s="0"/>
      <c r="E167" s="0"/>
      <c r="F167" s="0"/>
      <c r="G167" s="0"/>
      <c r="H167" s="0"/>
      <c r="I167" s="0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  <c r="AL167" s="0"/>
      <c r="AM167" s="0"/>
      <c r="AN167" s="0"/>
      <c r="AO167" s="0"/>
      <c r="AP167" s="0"/>
      <c r="AQ167" s="0"/>
      <c r="AR167" s="0"/>
      <c r="AS167" s="0"/>
      <c r="AT167" s="0"/>
      <c r="AU167" s="0"/>
      <c r="AV167" s="0"/>
      <c r="AW167" s="0"/>
      <c r="AX167" s="0"/>
      <c r="AY167" s="0"/>
      <c r="AZ167" s="0"/>
      <c r="BA167" s="0"/>
      <c r="BB167" s="0"/>
      <c r="BC167" s="0"/>
      <c r="BD167" s="0"/>
      <c r="BE167" s="0"/>
      <c r="BF167" s="0"/>
      <c r="BG167" s="0"/>
      <c r="BH167" s="0"/>
      <c r="BI167" s="0"/>
      <c r="BJ167" s="0"/>
      <c r="BK167" s="0"/>
      <c r="BL167" s="0"/>
      <c r="BM167" s="0"/>
      <c r="BN167" s="0"/>
      <c r="BO167" s="0"/>
      <c r="BP167" s="0"/>
      <c r="BQ167" s="0"/>
      <c r="BR167" s="0"/>
      <c r="BS167" s="0"/>
      <c r="BT167" s="0"/>
      <c r="BU167" s="0"/>
      <c r="BV167" s="0"/>
      <c r="BW167" s="0"/>
      <c r="BX167" s="0"/>
      <c r="BY167" s="0"/>
      <c r="BZ167" s="0"/>
      <c r="CA167" s="0"/>
      <c r="CB167" s="0"/>
      <c r="CC167" s="0"/>
      <c r="CD167" s="0"/>
      <c r="CE167" s="0"/>
      <c r="CF167" s="0"/>
      <c r="CG167" s="0"/>
      <c r="CH167" s="0"/>
      <c r="CI167" s="0"/>
      <c r="CJ167" s="0"/>
      <c r="CK167" s="0"/>
      <c r="CL167" s="0"/>
      <c r="CM167" s="0"/>
      <c r="CN167" s="0"/>
      <c r="CO167" s="0"/>
      <c r="CP167" s="0"/>
      <c r="CQ167" s="0"/>
      <c r="CR167" s="0"/>
      <c r="CS167" s="0"/>
      <c r="CT167" s="0"/>
      <c r="CU167" s="0"/>
      <c r="CV167" s="0"/>
      <c r="CW167" s="0"/>
      <c r="CX167" s="0"/>
      <c r="CY167" s="0"/>
      <c r="CZ167" s="0"/>
      <c r="DA167" s="0"/>
      <c r="DB167" s="0"/>
      <c r="DC167" s="0"/>
      <c r="DD167" s="0"/>
      <c r="DE167" s="0"/>
      <c r="DF167" s="0"/>
      <c r="DG167" s="0"/>
      <c r="DH167" s="0"/>
      <c r="DI167" s="0"/>
      <c r="DJ167" s="0"/>
      <c r="DK167" s="0"/>
      <c r="DL167" s="0"/>
      <c r="DM167" s="0"/>
      <c r="DN167" s="0"/>
      <c r="DO167" s="0"/>
      <c r="DP167" s="0"/>
      <c r="DQ167" s="0"/>
      <c r="DR167" s="0"/>
      <c r="DS167" s="0"/>
      <c r="DT167" s="0"/>
      <c r="DU167" s="0"/>
      <c r="DV167" s="0"/>
      <c r="DW167" s="0"/>
      <c r="DX167" s="0"/>
      <c r="DY167" s="0"/>
      <c r="DZ167" s="0"/>
      <c r="EA167" s="0"/>
      <c r="EB167" s="0"/>
      <c r="EC167" s="0"/>
      <c r="ED167" s="0"/>
      <c r="EE167" s="0"/>
      <c r="EF167" s="0"/>
      <c r="EG167" s="0"/>
      <c r="EH167" s="0"/>
      <c r="EI167" s="0"/>
      <c r="EJ167" s="0"/>
      <c r="EK167" s="0"/>
      <c r="EL167" s="0"/>
      <c r="EM167" s="0"/>
      <c r="EN167" s="0"/>
      <c r="EO167" s="0"/>
      <c r="EP167" s="0"/>
      <c r="EQ167" s="0"/>
      <c r="ER167" s="0"/>
      <c r="ES167" s="0"/>
      <c r="ET167" s="0"/>
      <c r="EU167" s="0"/>
      <c r="EV167" s="0"/>
      <c r="EW167" s="0"/>
      <c r="EX167" s="0"/>
      <c r="EY167" s="0"/>
      <c r="EZ167" s="0"/>
      <c r="FA167" s="0"/>
      <c r="FB167" s="0"/>
      <c r="FC167" s="0"/>
      <c r="FD167" s="0"/>
      <c r="FE167" s="0"/>
      <c r="FF167" s="0"/>
      <c r="FG167" s="0"/>
      <c r="FH167" s="0"/>
      <c r="FI167" s="0"/>
      <c r="FJ167" s="0"/>
      <c r="FK167" s="0"/>
      <c r="FL167" s="0"/>
      <c r="FM167" s="0"/>
      <c r="FN167" s="0"/>
      <c r="FO167" s="0"/>
      <c r="FP167" s="0"/>
      <c r="FQ167" s="0"/>
      <c r="FR167" s="0"/>
      <c r="FS167" s="0"/>
      <c r="FT167" s="0"/>
      <c r="FU167" s="0"/>
      <c r="FV167" s="0"/>
      <c r="FW167" s="0"/>
      <c r="FX167" s="0"/>
      <c r="FY167" s="0"/>
      <c r="FZ167" s="0"/>
      <c r="GA167" s="0"/>
      <c r="GB167" s="0"/>
      <c r="GC167" s="0"/>
      <c r="GD167" s="0"/>
      <c r="GE167" s="0"/>
      <c r="GF167" s="0"/>
      <c r="GG167" s="0"/>
      <c r="GH167" s="0"/>
      <c r="GI167" s="0"/>
      <c r="GJ167" s="0"/>
      <c r="GK167" s="0"/>
      <c r="GL167" s="0"/>
      <c r="GM167" s="0"/>
      <c r="GN167" s="0"/>
      <c r="GO167" s="0"/>
      <c r="GP167" s="0"/>
      <c r="GQ167" s="0"/>
      <c r="GR167" s="0"/>
      <c r="GS167" s="0"/>
      <c r="GT167" s="0"/>
      <c r="GU167" s="0"/>
      <c r="GV167" s="0"/>
      <c r="GW167" s="0"/>
      <c r="GX167" s="0"/>
      <c r="GY167" s="0"/>
      <c r="GZ167" s="0"/>
      <c r="HA167" s="0"/>
      <c r="HB167" s="0"/>
      <c r="HC167" s="0"/>
      <c r="HD167" s="0"/>
      <c r="HE167" s="0"/>
      <c r="HF167" s="0"/>
      <c r="HG167" s="0"/>
      <c r="HH167" s="0"/>
      <c r="HI167" s="0"/>
      <c r="HJ167" s="0"/>
      <c r="HK167" s="0"/>
      <c r="HL167" s="0"/>
      <c r="HM167" s="0"/>
      <c r="HN167" s="0"/>
      <c r="HO167" s="0"/>
      <c r="HP167" s="0"/>
      <c r="HQ167" s="0"/>
      <c r="HR167" s="0"/>
      <c r="HS167" s="0"/>
      <c r="HT167" s="0"/>
      <c r="HU167" s="0"/>
      <c r="HV167" s="0"/>
      <c r="HW167" s="0"/>
      <c r="HX167" s="0"/>
    </row>
    <row r="168" customFormat="false" ht="12.8" hidden="false" customHeight="false" outlineLevel="0" collapsed="false">
      <c r="A168" s="3" t="s">
        <v>811</v>
      </c>
      <c r="B168" s="3" t="s">
        <v>839</v>
      </c>
      <c r="C168" s="3" t="s">
        <v>721</v>
      </c>
      <c r="D168" s="0"/>
      <c r="E168" s="0"/>
      <c r="F168" s="0"/>
      <c r="G168" s="0"/>
      <c r="H168" s="0"/>
      <c r="I168" s="0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  <c r="BW168" s="0"/>
      <c r="BX168" s="0"/>
      <c r="BY168" s="0"/>
      <c r="BZ168" s="0"/>
      <c r="CA168" s="0"/>
      <c r="CB168" s="0"/>
      <c r="CC168" s="0"/>
      <c r="CD168" s="0"/>
      <c r="CE168" s="0"/>
      <c r="CF168" s="0"/>
      <c r="CG168" s="0"/>
      <c r="CH168" s="0"/>
      <c r="CI168" s="0"/>
      <c r="CJ168" s="0"/>
      <c r="CK168" s="0"/>
      <c r="CL168" s="0"/>
      <c r="CM168" s="0"/>
      <c r="CN168" s="0"/>
      <c r="CO168" s="0"/>
      <c r="CP168" s="0"/>
      <c r="CQ168" s="0"/>
      <c r="CR168" s="0"/>
      <c r="CS168" s="0"/>
      <c r="CT168" s="0"/>
      <c r="CU168" s="0"/>
      <c r="CV168" s="0"/>
      <c r="CW168" s="0"/>
      <c r="CX168" s="0"/>
      <c r="CY168" s="0"/>
      <c r="CZ168" s="0"/>
      <c r="DA168" s="0"/>
      <c r="DB168" s="0"/>
      <c r="DC168" s="0"/>
      <c r="DD168" s="0"/>
      <c r="DE168" s="0"/>
      <c r="DF168" s="0"/>
      <c r="DG168" s="0"/>
      <c r="DH168" s="0"/>
      <c r="DI168" s="0"/>
      <c r="DJ168" s="0"/>
      <c r="DK168" s="0"/>
      <c r="DL168" s="0"/>
      <c r="DM168" s="0"/>
      <c r="DN168" s="0"/>
      <c r="DO168" s="0"/>
      <c r="DP168" s="0"/>
      <c r="DQ168" s="0"/>
      <c r="DR168" s="0"/>
      <c r="DS168" s="0"/>
      <c r="DT168" s="0"/>
      <c r="DU168" s="0"/>
      <c r="DV168" s="0"/>
      <c r="DW168" s="0"/>
      <c r="DX168" s="0"/>
      <c r="DY168" s="0"/>
      <c r="DZ168" s="0"/>
      <c r="EA168" s="0"/>
      <c r="EB168" s="0"/>
      <c r="EC168" s="0"/>
      <c r="ED168" s="0"/>
      <c r="EE168" s="0"/>
      <c r="EF168" s="0"/>
      <c r="EG168" s="0"/>
      <c r="EH168" s="0"/>
      <c r="EI168" s="0"/>
      <c r="EJ168" s="0"/>
      <c r="EK168" s="0"/>
      <c r="EL168" s="0"/>
      <c r="EM168" s="0"/>
      <c r="EN168" s="0"/>
      <c r="EO168" s="0"/>
      <c r="EP168" s="0"/>
      <c r="EQ168" s="0"/>
      <c r="ER168" s="0"/>
      <c r="ES168" s="0"/>
      <c r="ET168" s="0"/>
      <c r="EU168" s="0"/>
      <c r="EV168" s="0"/>
      <c r="EW168" s="0"/>
      <c r="EX168" s="0"/>
      <c r="EY168" s="0"/>
      <c r="EZ168" s="0"/>
      <c r="FA168" s="0"/>
      <c r="FB168" s="0"/>
      <c r="FC168" s="0"/>
      <c r="FD168" s="0"/>
      <c r="FE168" s="0"/>
      <c r="FF168" s="0"/>
      <c r="FG168" s="0"/>
      <c r="FH168" s="0"/>
      <c r="FI168" s="0"/>
      <c r="FJ168" s="0"/>
      <c r="FK168" s="0"/>
      <c r="FL168" s="0"/>
      <c r="FM168" s="0"/>
      <c r="FN168" s="0"/>
      <c r="FO168" s="0"/>
      <c r="FP168" s="0"/>
      <c r="FQ168" s="0"/>
      <c r="FR168" s="0"/>
      <c r="FS168" s="0"/>
      <c r="FT168" s="0"/>
      <c r="FU168" s="0"/>
      <c r="FV168" s="0"/>
      <c r="FW168" s="0"/>
      <c r="FX168" s="0"/>
      <c r="FY168" s="0"/>
      <c r="FZ168" s="0"/>
      <c r="GA168" s="0"/>
      <c r="GB168" s="0"/>
      <c r="GC168" s="0"/>
      <c r="GD168" s="0"/>
      <c r="GE168" s="0"/>
      <c r="GF168" s="0"/>
      <c r="GG168" s="0"/>
      <c r="GH168" s="0"/>
      <c r="GI168" s="0"/>
      <c r="GJ168" s="0"/>
      <c r="GK168" s="0"/>
      <c r="GL168" s="0"/>
      <c r="GM168" s="0"/>
      <c r="GN168" s="0"/>
      <c r="GO168" s="0"/>
      <c r="GP168" s="0"/>
      <c r="GQ168" s="0"/>
      <c r="GR168" s="0"/>
      <c r="GS168" s="0"/>
      <c r="GT168" s="0"/>
      <c r="GU168" s="0"/>
      <c r="GV168" s="0"/>
      <c r="GW168" s="0"/>
      <c r="GX168" s="0"/>
      <c r="GY168" s="0"/>
      <c r="GZ168" s="0"/>
      <c r="HA168" s="0"/>
      <c r="HB168" s="0"/>
      <c r="HC168" s="0"/>
      <c r="HD168" s="0"/>
      <c r="HE168" s="0"/>
      <c r="HF168" s="0"/>
      <c r="HG168" s="0"/>
      <c r="HH168" s="0"/>
      <c r="HI168" s="0"/>
      <c r="HJ168" s="0"/>
      <c r="HK168" s="0"/>
      <c r="HL168" s="0"/>
      <c r="HM168" s="0"/>
      <c r="HN168" s="0"/>
      <c r="HO168" s="0"/>
      <c r="HP168" s="0"/>
      <c r="HQ168" s="0"/>
      <c r="HR168" s="0"/>
      <c r="HS168" s="0"/>
      <c r="HT168" s="0"/>
      <c r="HU168" s="0"/>
      <c r="HV168" s="0"/>
      <c r="HW168" s="0"/>
      <c r="HX168" s="0"/>
    </row>
    <row r="170" customFormat="false" ht="12.8" hidden="false" customHeight="false" outlineLevel="0" collapsed="false">
      <c r="A170" s="3" t="s">
        <v>816</v>
      </c>
      <c r="B170" s="3" t="s">
        <v>840</v>
      </c>
      <c r="C170" s="3" t="s">
        <v>731</v>
      </c>
      <c r="D170" s="0"/>
      <c r="E170" s="0"/>
      <c r="F170" s="0"/>
      <c r="G170" s="0"/>
      <c r="H170" s="0"/>
      <c r="I170" s="0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/>
      <c r="AU170" s="0"/>
      <c r="AV170" s="0"/>
      <c r="AW170" s="0"/>
      <c r="AX170" s="0"/>
      <c r="AY170" s="0"/>
      <c r="AZ170" s="0"/>
      <c r="BA170" s="0"/>
      <c r="BB170" s="0"/>
      <c r="BC170" s="0"/>
      <c r="BD170" s="0"/>
      <c r="BE170" s="0"/>
      <c r="BF170" s="0"/>
      <c r="BG170" s="0"/>
      <c r="BH170" s="0"/>
      <c r="BI170" s="0"/>
      <c r="BJ170" s="0"/>
      <c r="BK170" s="0"/>
      <c r="BL170" s="0"/>
      <c r="BM170" s="0"/>
      <c r="BN170" s="0"/>
      <c r="BO170" s="0"/>
      <c r="BP170" s="0"/>
      <c r="BQ170" s="0"/>
      <c r="BR170" s="0"/>
      <c r="BS170" s="0"/>
      <c r="BT170" s="0"/>
      <c r="BU170" s="0"/>
      <c r="BV170" s="0"/>
      <c r="BW170" s="0"/>
      <c r="BX170" s="0"/>
      <c r="BY170" s="0"/>
      <c r="BZ170" s="0"/>
      <c r="CA170" s="0"/>
      <c r="CB170" s="0"/>
      <c r="CC170" s="0"/>
      <c r="CD170" s="0"/>
      <c r="CE170" s="0"/>
      <c r="CF170" s="0"/>
      <c r="CG170" s="0"/>
      <c r="CH170" s="0"/>
      <c r="CI170" s="0"/>
      <c r="CJ170" s="0"/>
      <c r="CK170" s="0"/>
      <c r="CL170" s="0"/>
      <c r="CM170" s="0"/>
      <c r="CN170" s="0"/>
      <c r="CO170" s="0"/>
      <c r="CP170" s="0"/>
      <c r="CQ170" s="0"/>
      <c r="CR170" s="0"/>
      <c r="CS170" s="0"/>
      <c r="CT170" s="0"/>
      <c r="CU170" s="0"/>
      <c r="CV170" s="0"/>
      <c r="CW170" s="0"/>
      <c r="CX170" s="0"/>
      <c r="CY170" s="0"/>
      <c r="CZ170" s="0"/>
      <c r="DA170" s="0"/>
      <c r="DB170" s="0"/>
      <c r="DC170" s="0"/>
      <c r="DD170" s="0"/>
      <c r="DE170" s="0"/>
      <c r="DF170" s="0"/>
      <c r="DG170" s="0"/>
      <c r="DH170" s="0"/>
      <c r="DI170" s="0"/>
      <c r="DJ170" s="0"/>
      <c r="DK170" s="0"/>
      <c r="DL170" s="0"/>
      <c r="DM170" s="0"/>
      <c r="DN170" s="0"/>
      <c r="DO170" s="0"/>
      <c r="DP170" s="0"/>
      <c r="DQ170" s="0"/>
      <c r="DR170" s="0"/>
      <c r="DS170" s="0"/>
      <c r="DT170" s="0"/>
      <c r="DU170" s="0"/>
      <c r="DV170" s="0"/>
      <c r="DW170" s="0"/>
      <c r="DX170" s="0"/>
      <c r="DY170" s="0"/>
      <c r="DZ170" s="0"/>
      <c r="EA170" s="0"/>
      <c r="EB170" s="0"/>
      <c r="EC170" s="0"/>
      <c r="ED170" s="0"/>
      <c r="EE170" s="0"/>
      <c r="EF170" s="0"/>
      <c r="EG170" s="0"/>
      <c r="EH170" s="0"/>
      <c r="EI170" s="0"/>
      <c r="EJ170" s="0"/>
      <c r="EK170" s="0"/>
      <c r="EL170" s="0"/>
      <c r="EM170" s="0"/>
      <c r="EN170" s="0"/>
      <c r="EO170" s="0"/>
      <c r="EP170" s="0"/>
      <c r="EQ170" s="0"/>
      <c r="ER170" s="0"/>
      <c r="ES170" s="0"/>
      <c r="ET170" s="0"/>
      <c r="EU170" s="0"/>
      <c r="EV170" s="0"/>
      <c r="EW170" s="0"/>
      <c r="EX170" s="0"/>
      <c r="EY170" s="0"/>
      <c r="EZ170" s="0"/>
      <c r="FA170" s="0"/>
      <c r="FB170" s="0"/>
      <c r="FC170" s="0"/>
      <c r="FD170" s="0"/>
      <c r="FE170" s="0"/>
      <c r="FF170" s="0"/>
      <c r="FG170" s="0"/>
      <c r="FH170" s="0"/>
      <c r="FI170" s="0"/>
      <c r="FJ170" s="0"/>
      <c r="FK170" s="0"/>
      <c r="FL170" s="0"/>
      <c r="FM170" s="0"/>
      <c r="FN170" s="0"/>
      <c r="FO170" s="0"/>
      <c r="FP170" s="0"/>
      <c r="FQ170" s="0"/>
      <c r="FR170" s="0"/>
      <c r="FS170" s="0"/>
      <c r="FT170" s="0"/>
      <c r="FU170" s="0"/>
      <c r="FV170" s="0"/>
      <c r="FW170" s="0"/>
      <c r="FX170" s="0"/>
      <c r="FY170" s="0"/>
      <c r="FZ170" s="0"/>
      <c r="GA170" s="0"/>
      <c r="GB170" s="0"/>
      <c r="GC170" s="0"/>
      <c r="GD170" s="0"/>
      <c r="GE170" s="0"/>
      <c r="GF170" s="0"/>
      <c r="GG170" s="0"/>
      <c r="GH170" s="0"/>
      <c r="GI170" s="0"/>
      <c r="GJ170" s="0"/>
      <c r="GK170" s="0"/>
      <c r="GL170" s="0"/>
      <c r="GM170" s="0"/>
      <c r="GN170" s="0"/>
      <c r="GO170" s="0"/>
      <c r="GP170" s="0"/>
      <c r="GQ170" s="0"/>
      <c r="GR170" s="0"/>
      <c r="GS170" s="0"/>
      <c r="GT170" s="0"/>
      <c r="GU170" s="0"/>
      <c r="GV170" s="0"/>
      <c r="GW170" s="0"/>
      <c r="GX170" s="0"/>
      <c r="GY170" s="0"/>
      <c r="GZ170" s="0"/>
      <c r="HA170" s="0"/>
      <c r="HB170" s="0"/>
      <c r="HC170" s="0"/>
      <c r="HD170" s="0"/>
      <c r="HE170" s="0"/>
      <c r="HF170" s="0"/>
      <c r="HG170" s="0"/>
      <c r="HH170" s="0"/>
      <c r="HI170" s="0"/>
      <c r="HJ170" s="0"/>
      <c r="HK170" s="0"/>
      <c r="HL170" s="0"/>
      <c r="HM170" s="0"/>
      <c r="HN170" s="0"/>
      <c r="HO170" s="0"/>
      <c r="HP170" s="0"/>
      <c r="HQ170" s="0"/>
      <c r="HR170" s="0"/>
      <c r="HS170" s="0"/>
      <c r="HT170" s="0"/>
      <c r="HU170" s="0"/>
      <c r="HV170" s="0"/>
      <c r="HW170" s="0"/>
      <c r="HX170" s="0"/>
    </row>
    <row r="171" customFormat="false" ht="12.8" hidden="false" customHeight="false" outlineLevel="0" collapsed="false">
      <c r="A171" s="3" t="s">
        <v>841</v>
      </c>
      <c r="B171" s="3" t="s">
        <v>842</v>
      </c>
      <c r="C171" s="3" t="s">
        <v>731</v>
      </c>
      <c r="D171" s="0"/>
      <c r="E171" s="0"/>
      <c r="F171" s="0"/>
      <c r="G171" s="0"/>
      <c r="H171" s="0"/>
      <c r="I171" s="0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  <c r="AM171" s="0"/>
      <c r="AN171" s="0"/>
      <c r="AO171" s="0"/>
      <c r="AP171" s="0"/>
      <c r="AQ171" s="0"/>
      <c r="AR171" s="0"/>
      <c r="AS171" s="0"/>
      <c r="AT171" s="0"/>
      <c r="AU171" s="0"/>
      <c r="AV171" s="0"/>
      <c r="AW171" s="0"/>
      <c r="AX171" s="0"/>
      <c r="AY171" s="0"/>
      <c r="AZ171" s="0"/>
      <c r="BA171" s="0"/>
      <c r="BB171" s="0"/>
      <c r="BC171" s="0"/>
      <c r="BD171" s="0"/>
      <c r="BE171" s="0"/>
      <c r="BF171" s="0"/>
      <c r="BG171" s="0"/>
      <c r="BH171" s="0"/>
      <c r="BI171" s="0"/>
      <c r="BJ171" s="0"/>
      <c r="BK171" s="0"/>
      <c r="BL171" s="0"/>
      <c r="BM171" s="0"/>
      <c r="BN171" s="0"/>
      <c r="BO171" s="0"/>
      <c r="BP171" s="0"/>
      <c r="BQ171" s="0"/>
      <c r="BR171" s="0"/>
      <c r="BS171" s="0"/>
      <c r="BT171" s="0"/>
      <c r="BU171" s="0"/>
      <c r="BV171" s="0"/>
      <c r="BW171" s="0"/>
      <c r="BX171" s="0"/>
      <c r="BY171" s="0"/>
      <c r="BZ171" s="0"/>
      <c r="CA171" s="0"/>
      <c r="CB171" s="0"/>
      <c r="CC171" s="0"/>
      <c r="CD171" s="0"/>
      <c r="CE171" s="0"/>
      <c r="CF171" s="0"/>
      <c r="CG171" s="0"/>
      <c r="CH171" s="0"/>
      <c r="CI171" s="0"/>
      <c r="CJ171" s="0"/>
      <c r="CK171" s="0"/>
      <c r="CL171" s="0"/>
      <c r="CM171" s="0"/>
      <c r="CN171" s="0"/>
      <c r="CO171" s="0"/>
      <c r="CP171" s="0"/>
      <c r="CQ171" s="0"/>
      <c r="CR171" s="0"/>
      <c r="CS171" s="0"/>
      <c r="CT171" s="0"/>
      <c r="CU171" s="0"/>
      <c r="CV171" s="0"/>
      <c r="CW171" s="0"/>
      <c r="CX171" s="0"/>
      <c r="CY171" s="0"/>
      <c r="CZ171" s="0"/>
      <c r="DA171" s="0"/>
      <c r="DB171" s="0"/>
      <c r="DC171" s="0"/>
      <c r="DD171" s="0"/>
      <c r="DE171" s="0"/>
      <c r="DF171" s="0"/>
      <c r="DG171" s="0"/>
      <c r="DH171" s="0"/>
      <c r="DI171" s="0"/>
      <c r="DJ171" s="0"/>
      <c r="DK171" s="0"/>
      <c r="DL171" s="0"/>
      <c r="DM171" s="0"/>
      <c r="DN171" s="0"/>
      <c r="DO171" s="0"/>
      <c r="DP171" s="0"/>
      <c r="DQ171" s="0"/>
      <c r="DR171" s="0"/>
      <c r="DS171" s="0"/>
      <c r="DT171" s="0"/>
      <c r="DU171" s="0"/>
      <c r="DV171" s="0"/>
      <c r="DW171" s="0"/>
      <c r="DX171" s="0"/>
      <c r="DY171" s="0"/>
      <c r="DZ171" s="0"/>
      <c r="EA171" s="0"/>
      <c r="EB171" s="0"/>
      <c r="EC171" s="0"/>
      <c r="ED171" s="0"/>
      <c r="EE171" s="0"/>
      <c r="EF171" s="0"/>
      <c r="EG171" s="0"/>
      <c r="EH171" s="0"/>
      <c r="EI171" s="0"/>
      <c r="EJ171" s="0"/>
      <c r="EK171" s="0"/>
      <c r="EL171" s="0"/>
      <c r="EM171" s="0"/>
      <c r="EN171" s="0"/>
      <c r="EO171" s="0"/>
      <c r="EP171" s="0"/>
      <c r="EQ171" s="0"/>
      <c r="ER171" s="0"/>
      <c r="ES171" s="0"/>
      <c r="ET171" s="0"/>
      <c r="EU171" s="0"/>
      <c r="EV171" s="0"/>
      <c r="EW171" s="0"/>
      <c r="EX171" s="0"/>
      <c r="EY171" s="0"/>
      <c r="EZ171" s="0"/>
      <c r="FA171" s="0"/>
      <c r="FB171" s="0"/>
      <c r="FC171" s="0"/>
      <c r="FD171" s="0"/>
      <c r="FE171" s="0"/>
      <c r="FF171" s="0"/>
      <c r="FG171" s="0"/>
      <c r="FH171" s="0"/>
      <c r="FI171" s="0"/>
      <c r="FJ171" s="0"/>
      <c r="FK171" s="0"/>
      <c r="FL171" s="0"/>
      <c r="FM171" s="0"/>
      <c r="FN171" s="0"/>
      <c r="FO171" s="0"/>
      <c r="FP171" s="0"/>
      <c r="FQ171" s="0"/>
      <c r="FR171" s="0"/>
      <c r="FS171" s="0"/>
      <c r="FT171" s="0"/>
      <c r="FU171" s="0"/>
      <c r="FV171" s="0"/>
      <c r="FW171" s="0"/>
      <c r="FX171" s="0"/>
      <c r="FY171" s="0"/>
      <c r="FZ171" s="0"/>
      <c r="GA171" s="0"/>
      <c r="GB171" s="0"/>
      <c r="GC171" s="0"/>
      <c r="GD171" s="0"/>
      <c r="GE171" s="0"/>
      <c r="GF171" s="0"/>
      <c r="GG171" s="0"/>
      <c r="GH171" s="0"/>
      <c r="GI171" s="0"/>
      <c r="GJ171" s="0"/>
      <c r="GK171" s="0"/>
      <c r="GL171" s="0"/>
      <c r="GM171" s="0"/>
      <c r="GN171" s="0"/>
      <c r="GO171" s="0"/>
      <c r="GP171" s="0"/>
      <c r="GQ171" s="0"/>
      <c r="GR171" s="0"/>
      <c r="GS171" s="0"/>
      <c r="GT171" s="0"/>
      <c r="GU171" s="0"/>
      <c r="GV171" s="0"/>
      <c r="GW171" s="0"/>
      <c r="GX171" s="0"/>
      <c r="GY171" s="0"/>
      <c r="GZ171" s="0"/>
      <c r="HA171" s="0"/>
      <c r="HB171" s="0"/>
      <c r="HC171" s="0"/>
      <c r="HD171" s="0"/>
      <c r="HE171" s="0"/>
      <c r="HF171" s="0"/>
      <c r="HG171" s="0"/>
      <c r="HH171" s="0"/>
      <c r="HI171" s="0"/>
      <c r="HJ171" s="0"/>
      <c r="HK171" s="0"/>
      <c r="HL171" s="0"/>
      <c r="HM171" s="0"/>
      <c r="HN171" s="0"/>
      <c r="HO171" s="0"/>
      <c r="HP171" s="0"/>
      <c r="HQ171" s="0"/>
      <c r="HR171" s="0"/>
      <c r="HS171" s="0"/>
      <c r="HT171" s="0"/>
      <c r="HU171" s="0"/>
      <c r="HV171" s="0"/>
      <c r="HW171" s="0"/>
      <c r="HX171" s="0"/>
    </row>
    <row r="172" customFormat="false" ht="12.8" hidden="false" customHeight="false" outlineLevel="0" collapsed="false">
      <c r="A172" s="3" t="s">
        <v>811</v>
      </c>
      <c r="B172" s="3" t="s">
        <v>842</v>
      </c>
      <c r="C172" s="3" t="s">
        <v>721</v>
      </c>
      <c r="D172" s="0"/>
      <c r="E172" s="0"/>
      <c r="F172" s="0"/>
      <c r="G172" s="0"/>
      <c r="H172" s="0"/>
      <c r="I172" s="0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  <c r="AJ172" s="0"/>
      <c r="AK172" s="0"/>
      <c r="AL172" s="0"/>
      <c r="AM172" s="0"/>
      <c r="AN172" s="0"/>
      <c r="AO172" s="0"/>
      <c r="AP172" s="0"/>
      <c r="AQ172" s="0"/>
      <c r="AR172" s="0"/>
      <c r="AS172" s="0"/>
      <c r="AT172" s="0"/>
      <c r="AU172" s="0"/>
      <c r="AV172" s="0"/>
      <c r="AW172" s="0"/>
      <c r="AX172" s="0"/>
      <c r="AY172" s="0"/>
      <c r="AZ172" s="0"/>
      <c r="BA172" s="0"/>
      <c r="BB172" s="0"/>
      <c r="BC172" s="0"/>
      <c r="BD172" s="0"/>
      <c r="BE172" s="0"/>
      <c r="BF172" s="0"/>
      <c r="BG172" s="0"/>
      <c r="BH172" s="0"/>
      <c r="BI172" s="0"/>
      <c r="BJ172" s="0"/>
      <c r="BK172" s="0"/>
      <c r="BL172" s="0"/>
      <c r="BM172" s="0"/>
      <c r="BN172" s="0"/>
      <c r="BO172" s="0"/>
      <c r="BP172" s="0"/>
      <c r="BQ172" s="0"/>
      <c r="BR172" s="0"/>
      <c r="BS172" s="0"/>
      <c r="BT172" s="0"/>
      <c r="BU172" s="0"/>
      <c r="BV172" s="0"/>
      <c r="BW172" s="0"/>
      <c r="BX172" s="0"/>
      <c r="BY172" s="0"/>
      <c r="BZ172" s="0"/>
      <c r="CA172" s="0"/>
      <c r="CB172" s="0"/>
      <c r="CC172" s="0"/>
      <c r="CD172" s="0"/>
      <c r="CE172" s="0"/>
      <c r="CF172" s="0"/>
      <c r="CG172" s="0"/>
      <c r="CH172" s="0"/>
      <c r="CI172" s="0"/>
      <c r="CJ172" s="0"/>
      <c r="CK172" s="0"/>
      <c r="CL172" s="0"/>
      <c r="CM172" s="0"/>
      <c r="CN172" s="0"/>
      <c r="CO172" s="0"/>
      <c r="CP172" s="0"/>
      <c r="CQ172" s="0"/>
      <c r="CR172" s="0"/>
      <c r="CS172" s="0"/>
      <c r="CT172" s="0"/>
      <c r="CU172" s="0"/>
      <c r="CV172" s="0"/>
      <c r="CW172" s="0"/>
      <c r="CX172" s="0"/>
      <c r="CY172" s="0"/>
      <c r="CZ172" s="0"/>
      <c r="DA172" s="0"/>
      <c r="DB172" s="0"/>
      <c r="DC172" s="0"/>
      <c r="DD172" s="0"/>
      <c r="DE172" s="0"/>
      <c r="DF172" s="0"/>
      <c r="DG172" s="0"/>
      <c r="DH172" s="0"/>
      <c r="DI172" s="0"/>
      <c r="DJ172" s="0"/>
      <c r="DK172" s="0"/>
      <c r="DL172" s="0"/>
      <c r="DM172" s="0"/>
      <c r="DN172" s="0"/>
      <c r="DO172" s="0"/>
      <c r="DP172" s="0"/>
      <c r="DQ172" s="0"/>
      <c r="DR172" s="0"/>
      <c r="DS172" s="0"/>
      <c r="DT172" s="0"/>
      <c r="DU172" s="0"/>
      <c r="DV172" s="0"/>
      <c r="DW172" s="0"/>
      <c r="DX172" s="0"/>
      <c r="DY172" s="0"/>
      <c r="DZ172" s="0"/>
      <c r="EA172" s="0"/>
      <c r="EB172" s="0"/>
      <c r="EC172" s="0"/>
      <c r="ED172" s="0"/>
      <c r="EE172" s="0"/>
      <c r="EF172" s="0"/>
      <c r="EG172" s="0"/>
      <c r="EH172" s="0"/>
      <c r="EI172" s="0"/>
      <c r="EJ172" s="0"/>
      <c r="EK172" s="0"/>
      <c r="EL172" s="0"/>
      <c r="EM172" s="0"/>
      <c r="EN172" s="0"/>
      <c r="EO172" s="0"/>
      <c r="EP172" s="0"/>
      <c r="EQ172" s="0"/>
      <c r="ER172" s="0"/>
      <c r="ES172" s="0"/>
      <c r="ET172" s="0"/>
      <c r="EU172" s="0"/>
      <c r="EV172" s="0"/>
      <c r="EW172" s="0"/>
      <c r="EX172" s="0"/>
      <c r="EY172" s="0"/>
      <c r="EZ172" s="0"/>
      <c r="FA172" s="0"/>
      <c r="FB172" s="0"/>
      <c r="FC172" s="0"/>
      <c r="FD172" s="0"/>
      <c r="FE172" s="0"/>
      <c r="FF172" s="0"/>
      <c r="FG172" s="0"/>
      <c r="FH172" s="0"/>
      <c r="FI172" s="0"/>
      <c r="FJ172" s="0"/>
      <c r="FK172" s="0"/>
      <c r="FL172" s="0"/>
      <c r="FM172" s="0"/>
      <c r="FN172" s="0"/>
      <c r="FO172" s="0"/>
      <c r="FP172" s="0"/>
      <c r="FQ172" s="0"/>
      <c r="FR172" s="0"/>
      <c r="FS172" s="0"/>
      <c r="FT172" s="0"/>
      <c r="FU172" s="0"/>
      <c r="FV172" s="0"/>
      <c r="FW172" s="0"/>
      <c r="FX172" s="0"/>
      <c r="FY172" s="0"/>
      <c r="FZ172" s="0"/>
      <c r="GA172" s="0"/>
      <c r="GB172" s="0"/>
      <c r="GC172" s="0"/>
      <c r="GD172" s="0"/>
      <c r="GE172" s="0"/>
      <c r="GF172" s="0"/>
      <c r="GG172" s="0"/>
      <c r="GH172" s="0"/>
      <c r="GI172" s="0"/>
      <c r="GJ172" s="0"/>
      <c r="GK172" s="0"/>
      <c r="GL172" s="0"/>
      <c r="GM172" s="0"/>
      <c r="GN172" s="0"/>
      <c r="GO172" s="0"/>
      <c r="GP172" s="0"/>
      <c r="GQ172" s="0"/>
      <c r="GR172" s="0"/>
      <c r="GS172" s="0"/>
      <c r="GT172" s="0"/>
      <c r="GU172" s="0"/>
      <c r="GV172" s="0"/>
      <c r="GW172" s="0"/>
      <c r="GX172" s="0"/>
      <c r="GY172" s="0"/>
      <c r="GZ172" s="0"/>
      <c r="HA172" s="0"/>
      <c r="HB172" s="0"/>
      <c r="HC172" s="0"/>
      <c r="HD172" s="0"/>
      <c r="HE172" s="0"/>
      <c r="HF172" s="0"/>
      <c r="HG172" s="0"/>
      <c r="HH172" s="0"/>
      <c r="HI172" s="0"/>
      <c r="HJ172" s="0"/>
      <c r="HK172" s="0"/>
      <c r="HL172" s="0"/>
      <c r="HM172" s="0"/>
      <c r="HN172" s="0"/>
      <c r="HO172" s="0"/>
      <c r="HP172" s="0"/>
      <c r="HQ172" s="0"/>
      <c r="HR172" s="0"/>
      <c r="HS172" s="0"/>
      <c r="HT172" s="0"/>
      <c r="HU172" s="0"/>
      <c r="HV172" s="0"/>
      <c r="HW172" s="0"/>
      <c r="HX172" s="0"/>
    </row>
    <row r="174" customFormat="false" ht="12.8" hidden="false" customHeight="false" outlineLevel="0" collapsed="false">
      <c r="A174" s="3" t="s">
        <v>816</v>
      </c>
      <c r="B174" s="3" t="s">
        <v>843</v>
      </c>
      <c r="C174" s="3" t="s">
        <v>731</v>
      </c>
      <c r="D174" s="0"/>
      <c r="E174" s="0"/>
      <c r="F174" s="0"/>
      <c r="G174" s="0"/>
      <c r="H174" s="0"/>
      <c r="I174" s="0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  <c r="AJ174" s="0"/>
      <c r="AK174" s="0"/>
      <c r="AL174" s="0"/>
      <c r="AM174" s="0"/>
      <c r="AN174" s="0"/>
      <c r="AO174" s="0"/>
      <c r="AP174" s="0"/>
      <c r="AQ174" s="0"/>
      <c r="AR174" s="0"/>
      <c r="AS174" s="0"/>
      <c r="AT174" s="0"/>
      <c r="AU174" s="0"/>
      <c r="AV174" s="0"/>
      <c r="AW174" s="0"/>
      <c r="AX174" s="0"/>
      <c r="AY174" s="0"/>
      <c r="AZ174" s="0"/>
      <c r="BA174" s="0"/>
      <c r="BB174" s="0"/>
      <c r="BC174" s="0"/>
      <c r="BD174" s="0"/>
      <c r="BE174" s="0"/>
      <c r="BF174" s="0"/>
      <c r="BG174" s="0"/>
      <c r="BH174" s="0"/>
      <c r="BI174" s="0"/>
      <c r="BJ174" s="0"/>
      <c r="BK174" s="0"/>
      <c r="BL174" s="0"/>
      <c r="BM174" s="0"/>
      <c r="BN174" s="0"/>
      <c r="BO174" s="0"/>
      <c r="BP174" s="0"/>
      <c r="BQ174" s="0"/>
      <c r="BR174" s="0"/>
      <c r="BS174" s="0"/>
      <c r="BT174" s="0"/>
      <c r="BU174" s="0"/>
      <c r="BV174" s="0"/>
      <c r="BW174" s="0"/>
      <c r="BX174" s="0"/>
      <c r="BY174" s="0"/>
      <c r="BZ174" s="0"/>
      <c r="CA174" s="0"/>
      <c r="CB174" s="0"/>
      <c r="CC174" s="0"/>
      <c r="CD174" s="0"/>
      <c r="CE174" s="0"/>
      <c r="CF174" s="0"/>
      <c r="CG174" s="0"/>
      <c r="CH174" s="0"/>
      <c r="CI174" s="0"/>
      <c r="CJ174" s="0"/>
      <c r="CK174" s="0"/>
      <c r="CL174" s="0"/>
      <c r="CM174" s="0"/>
      <c r="CN174" s="0"/>
      <c r="CO174" s="0"/>
      <c r="CP174" s="0"/>
      <c r="CQ174" s="0"/>
      <c r="CR174" s="0"/>
      <c r="CS174" s="0"/>
      <c r="CT174" s="0"/>
      <c r="CU174" s="0"/>
      <c r="CV174" s="0"/>
      <c r="CW174" s="0"/>
      <c r="CX174" s="0"/>
      <c r="CY174" s="0"/>
      <c r="CZ174" s="0"/>
      <c r="DA174" s="0"/>
      <c r="DB174" s="0"/>
      <c r="DC174" s="0"/>
      <c r="DD174" s="0"/>
      <c r="DE174" s="0"/>
      <c r="DF174" s="0"/>
      <c r="DG174" s="0"/>
      <c r="DH174" s="0"/>
      <c r="DI174" s="0"/>
      <c r="DJ174" s="0"/>
      <c r="DK174" s="0"/>
      <c r="DL174" s="0"/>
      <c r="DM174" s="0"/>
      <c r="DN174" s="0"/>
      <c r="DO174" s="0"/>
      <c r="DP174" s="0"/>
      <c r="DQ174" s="0"/>
      <c r="DR174" s="0"/>
      <c r="DS174" s="0"/>
      <c r="DT174" s="0"/>
      <c r="DU174" s="0"/>
      <c r="DV174" s="0"/>
      <c r="DW174" s="0"/>
      <c r="DX174" s="0"/>
      <c r="DY174" s="0"/>
      <c r="DZ174" s="0"/>
      <c r="EA174" s="0"/>
      <c r="EB174" s="0"/>
      <c r="EC174" s="0"/>
      <c r="ED174" s="0"/>
      <c r="EE174" s="0"/>
      <c r="EF174" s="0"/>
      <c r="EG174" s="0"/>
      <c r="EH174" s="0"/>
      <c r="EI174" s="0"/>
      <c r="EJ174" s="0"/>
      <c r="EK174" s="0"/>
      <c r="EL174" s="0"/>
      <c r="EM174" s="0"/>
      <c r="EN174" s="0"/>
      <c r="EO174" s="0"/>
      <c r="EP174" s="0"/>
      <c r="EQ174" s="0"/>
      <c r="ER174" s="0"/>
      <c r="ES174" s="0"/>
      <c r="ET174" s="0"/>
      <c r="EU174" s="0"/>
      <c r="EV174" s="0"/>
      <c r="EW174" s="0"/>
      <c r="EX174" s="0"/>
      <c r="EY174" s="0"/>
      <c r="EZ174" s="0"/>
      <c r="FA174" s="0"/>
      <c r="FB174" s="0"/>
      <c r="FC174" s="0"/>
      <c r="FD174" s="0"/>
      <c r="FE174" s="0"/>
      <c r="FF174" s="0"/>
      <c r="FG174" s="0"/>
      <c r="FH174" s="0"/>
      <c r="FI174" s="0"/>
      <c r="FJ174" s="0"/>
      <c r="FK174" s="0"/>
      <c r="FL174" s="0"/>
      <c r="FM174" s="0"/>
      <c r="FN174" s="0"/>
      <c r="FO174" s="0"/>
      <c r="FP174" s="0"/>
      <c r="FQ174" s="0"/>
      <c r="FR174" s="0"/>
      <c r="FS174" s="0"/>
      <c r="FT174" s="0"/>
      <c r="FU174" s="0"/>
      <c r="FV174" s="0"/>
      <c r="FW174" s="0"/>
      <c r="FX174" s="0"/>
      <c r="FY174" s="0"/>
      <c r="FZ174" s="0"/>
      <c r="GA174" s="0"/>
      <c r="GB174" s="0"/>
      <c r="GC174" s="0"/>
      <c r="GD174" s="0"/>
      <c r="GE174" s="0"/>
      <c r="GF174" s="0"/>
      <c r="GG174" s="0"/>
      <c r="GH174" s="0"/>
      <c r="GI174" s="0"/>
      <c r="GJ174" s="0"/>
      <c r="GK174" s="0"/>
      <c r="GL174" s="0"/>
      <c r="GM174" s="0"/>
      <c r="GN174" s="0"/>
      <c r="GO174" s="0"/>
      <c r="GP174" s="0"/>
      <c r="GQ174" s="0"/>
      <c r="GR174" s="0"/>
      <c r="GS174" s="0"/>
      <c r="GT174" s="0"/>
      <c r="GU174" s="0"/>
      <c r="GV174" s="0"/>
      <c r="GW174" s="0"/>
      <c r="GX174" s="0"/>
      <c r="GY174" s="0"/>
      <c r="GZ174" s="0"/>
      <c r="HA174" s="0"/>
      <c r="HB174" s="0"/>
      <c r="HC174" s="0"/>
      <c r="HD174" s="0"/>
      <c r="HE174" s="0"/>
      <c r="HF174" s="0"/>
      <c r="HG174" s="0"/>
      <c r="HH174" s="0"/>
      <c r="HI174" s="0"/>
      <c r="HJ174" s="0"/>
      <c r="HK174" s="0"/>
      <c r="HL174" s="0"/>
      <c r="HM174" s="0"/>
      <c r="HN174" s="0"/>
      <c r="HO174" s="0"/>
      <c r="HP174" s="0"/>
      <c r="HQ174" s="0"/>
      <c r="HR174" s="0"/>
      <c r="HS174" s="0"/>
      <c r="HT174" s="0"/>
      <c r="HU174" s="0"/>
      <c r="HV174" s="0"/>
      <c r="HW174" s="0"/>
      <c r="HX174" s="0"/>
    </row>
    <row r="175" customFormat="false" ht="12.8" hidden="false" customHeight="false" outlineLevel="0" collapsed="false">
      <c r="A175" s="3" t="s">
        <v>844</v>
      </c>
      <c r="B175" s="3" t="s">
        <v>845</v>
      </c>
      <c r="C175" s="3" t="s">
        <v>731</v>
      </c>
      <c r="D175" s="0"/>
      <c r="E175" s="0"/>
      <c r="F175" s="0"/>
      <c r="G175" s="0"/>
      <c r="H175" s="0"/>
      <c r="I175" s="0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  <c r="AJ175" s="0"/>
      <c r="AK175" s="0"/>
      <c r="AL175" s="0"/>
      <c r="AM175" s="0"/>
      <c r="AN175" s="0"/>
      <c r="AO175" s="0"/>
      <c r="AP175" s="0"/>
      <c r="AQ175" s="0"/>
      <c r="AR175" s="0"/>
      <c r="AS175" s="0"/>
      <c r="AT175" s="0"/>
      <c r="AU175" s="0"/>
      <c r="AV175" s="0"/>
      <c r="AW175" s="0"/>
      <c r="AX175" s="0"/>
      <c r="AY175" s="0"/>
      <c r="AZ175" s="0"/>
      <c r="BA175" s="0"/>
      <c r="BB175" s="0"/>
      <c r="BC175" s="0"/>
      <c r="BD175" s="0"/>
      <c r="BE175" s="0"/>
      <c r="BF175" s="0"/>
      <c r="BG175" s="0"/>
      <c r="BH175" s="0"/>
      <c r="BI175" s="0"/>
      <c r="BJ175" s="0"/>
      <c r="BK175" s="0"/>
      <c r="BL175" s="0"/>
      <c r="BM175" s="0"/>
      <c r="BN175" s="0"/>
      <c r="BO175" s="0"/>
      <c r="BP175" s="0"/>
      <c r="BQ175" s="0"/>
      <c r="BR175" s="0"/>
      <c r="BS175" s="0"/>
      <c r="BT175" s="0"/>
      <c r="BU175" s="0"/>
      <c r="BV175" s="0"/>
      <c r="BW175" s="0"/>
      <c r="BX175" s="0"/>
      <c r="BY175" s="0"/>
      <c r="BZ175" s="0"/>
      <c r="CA175" s="0"/>
      <c r="CB175" s="0"/>
      <c r="CC175" s="0"/>
      <c r="CD175" s="0"/>
      <c r="CE175" s="0"/>
      <c r="CF175" s="0"/>
      <c r="CG175" s="0"/>
      <c r="CH175" s="0"/>
      <c r="CI175" s="0"/>
      <c r="CJ175" s="0"/>
      <c r="CK175" s="0"/>
      <c r="CL175" s="0"/>
      <c r="CM175" s="0"/>
      <c r="CN175" s="0"/>
      <c r="CO175" s="0"/>
      <c r="CP175" s="0"/>
      <c r="CQ175" s="0"/>
      <c r="CR175" s="0"/>
      <c r="CS175" s="0"/>
      <c r="CT175" s="0"/>
      <c r="CU175" s="0"/>
      <c r="CV175" s="0"/>
      <c r="CW175" s="0"/>
      <c r="CX175" s="0"/>
      <c r="CY175" s="0"/>
      <c r="CZ175" s="0"/>
      <c r="DA175" s="0"/>
      <c r="DB175" s="0"/>
      <c r="DC175" s="0"/>
      <c r="DD175" s="0"/>
      <c r="DE175" s="0"/>
      <c r="DF175" s="0"/>
      <c r="DG175" s="0"/>
      <c r="DH175" s="0"/>
      <c r="DI175" s="0"/>
      <c r="DJ175" s="0"/>
      <c r="DK175" s="0"/>
      <c r="DL175" s="0"/>
      <c r="DM175" s="0"/>
      <c r="DN175" s="0"/>
      <c r="DO175" s="0"/>
      <c r="DP175" s="0"/>
      <c r="DQ175" s="0"/>
      <c r="DR175" s="0"/>
      <c r="DS175" s="0"/>
      <c r="DT175" s="0"/>
      <c r="DU175" s="0"/>
      <c r="DV175" s="0"/>
      <c r="DW175" s="0"/>
      <c r="DX175" s="0"/>
      <c r="DY175" s="0"/>
      <c r="DZ175" s="0"/>
      <c r="EA175" s="0"/>
      <c r="EB175" s="0"/>
      <c r="EC175" s="0"/>
      <c r="ED175" s="0"/>
      <c r="EE175" s="0"/>
      <c r="EF175" s="0"/>
      <c r="EG175" s="0"/>
      <c r="EH175" s="0"/>
      <c r="EI175" s="0"/>
      <c r="EJ175" s="0"/>
      <c r="EK175" s="0"/>
      <c r="EL175" s="0"/>
      <c r="EM175" s="0"/>
      <c r="EN175" s="0"/>
      <c r="EO175" s="0"/>
      <c r="EP175" s="0"/>
      <c r="EQ175" s="0"/>
      <c r="ER175" s="0"/>
      <c r="ES175" s="0"/>
      <c r="ET175" s="0"/>
      <c r="EU175" s="0"/>
      <c r="EV175" s="0"/>
      <c r="EW175" s="0"/>
      <c r="EX175" s="0"/>
      <c r="EY175" s="0"/>
      <c r="EZ175" s="0"/>
      <c r="FA175" s="0"/>
      <c r="FB175" s="0"/>
      <c r="FC175" s="0"/>
      <c r="FD175" s="0"/>
      <c r="FE175" s="0"/>
      <c r="FF175" s="0"/>
      <c r="FG175" s="0"/>
      <c r="FH175" s="0"/>
      <c r="FI175" s="0"/>
      <c r="FJ175" s="0"/>
      <c r="FK175" s="0"/>
      <c r="FL175" s="0"/>
      <c r="FM175" s="0"/>
      <c r="FN175" s="0"/>
      <c r="FO175" s="0"/>
      <c r="FP175" s="0"/>
      <c r="FQ175" s="0"/>
      <c r="FR175" s="0"/>
      <c r="FS175" s="0"/>
      <c r="FT175" s="0"/>
      <c r="FU175" s="0"/>
      <c r="FV175" s="0"/>
      <c r="FW175" s="0"/>
      <c r="FX175" s="0"/>
      <c r="FY175" s="0"/>
      <c r="FZ175" s="0"/>
      <c r="GA175" s="0"/>
      <c r="GB175" s="0"/>
      <c r="GC175" s="0"/>
      <c r="GD175" s="0"/>
      <c r="GE175" s="0"/>
      <c r="GF175" s="0"/>
      <c r="GG175" s="0"/>
      <c r="GH175" s="0"/>
      <c r="GI175" s="0"/>
      <c r="GJ175" s="0"/>
      <c r="GK175" s="0"/>
      <c r="GL175" s="0"/>
      <c r="GM175" s="0"/>
      <c r="GN175" s="0"/>
      <c r="GO175" s="0"/>
      <c r="GP175" s="0"/>
      <c r="GQ175" s="0"/>
      <c r="GR175" s="0"/>
      <c r="GS175" s="0"/>
      <c r="GT175" s="0"/>
      <c r="GU175" s="0"/>
      <c r="GV175" s="0"/>
      <c r="GW175" s="0"/>
      <c r="GX175" s="0"/>
      <c r="GY175" s="0"/>
      <c r="GZ175" s="0"/>
      <c r="HA175" s="0"/>
      <c r="HB175" s="0"/>
      <c r="HC175" s="0"/>
      <c r="HD175" s="0"/>
      <c r="HE175" s="0"/>
      <c r="HF175" s="0"/>
      <c r="HG175" s="0"/>
      <c r="HH175" s="0"/>
      <c r="HI175" s="0"/>
      <c r="HJ175" s="0"/>
      <c r="HK175" s="0"/>
      <c r="HL175" s="0"/>
      <c r="HM175" s="0"/>
      <c r="HN175" s="0"/>
      <c r="HO175" s="0"/>
      <c r="HP175" s="0"/>
      <c r="HQ175" s="0"/>
      <c r="HR175" s="0"/>
      <c r="HS175" s="0"/>
      <c r="HT175" s="0"/>
      <c r="HU175" s="0"/>
      <c r="HV175" s="0"/>
      <c r="HW175" s="0"/>
      <c r="HX175" s="0"/>
    </row>
    <row r="176" customFormat="false" ht="12.8" hidden="false" customHeight="false" outlineLevel="0" collapsed="false">
      <c r="A176" s="3" t="s">
        <v>811</v>
      </c>
      <c r="B176" s="3" t="s">
        <v>845</v>
      </c>
      <c r="C176" s="3" t="s">
        <v>721</v>
      </c>
      <c r="D176" s="0"/>
      <c r="E176" s="0"/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  <c r="BW176" s="0"/>
      <c r="BX176" s="0"/>
      <c r="BY176" s="0"/>
      <c r="BZ176" s="0"/>
      <c r="CA176" s="0"/>
      <c r="CB176" s="0"/>
      <c r="CC176" s="0"/>
      <c r="CD176" s="0"/>
      <c r="CE176" s="0"/>
      <c r="CF176" s="0"/>
      <c r="CG176" s="0"/>
      <c r="CH176" s="0"/>
      <c r="CI176" s="0"/>
      <c r="CJ176" s="0"/>
      <c r="CK176" s="0"/>
      <c r="CL176" s="0"/>
      <c r="CM176" s="0"/>
      <c r="CN176" s="0"/>
      <c r="CO176" s="0"/>
      <c r="CP176" s="0"/>
      <c r="CQ176" s="0"/>
      <c r="CR176" s="0"/>
      <c r="CS176" s="0"/>
      <c r="CT176" s="0"/>
      <c r="CU176" s="0"/>
      <c r="CV176" s="0"/>
      <c r="CW176" s="0"/>
      <c r="CX176" s="0"/>
      <c r="CY176" s="0"/>
      <c r="CZ176" s="0"/>
      <c r="DA176" s="0"/>
      <c r="DB176" s="0"/>
      <c r="DC176" s="0"/>
      <c r="DD176" s="0"/>
      <c r="DE176" s="0"/>
      <c r="DF176" s="0"/>
      <c r="DG176" s="0"/>
      <c r="DH176" s="0"/>
      <c r="DI176" s="0"/>
      <c r="DJ176" s="0"/>
      <c r="DK176" s="0"/>
      <c r="DL176" s="0"/>
      <c r="DM176" s="0"/>
      <c r="DN176" s="0"/>
      <c r="DO176" s="0"/>
      <c r="DP176" s="0"/>
      <c r="DQ176" s="0"/>
      <c r="DR176" s="0"/>
      <c r="DS176" s="0"/>
      <c r="DT176" s="0"/>
      <c r="DU176" s="0"/>
      <c r="DV176" s="0"/>
      <c r="DW176" s="0"/>
      <c r="DX176" s="0"/>
      <c r="DY176" s="0"/>
      <c r="DZ176" s="0"/>
      <c r="EA176" s="0"/>
      <c r="EB176" s="0"/>
      <c r="EC176" s="0"/>
      <c r="ED176" s="0"/>
      <c r="EE176" s="0"/>
      <c r="EF176" s="0"/>
      <c r="EG176" s="0"/>
      <c r="EH176" s="0"/>
      <c r="EI176" s="0"/>
      <c r="EJ176" s="0"/>
      <c r="EK176" s="0"/>
      <c r="EL176" s="0"/>
      <c r="EM176" s="0"/>
      <c r="EN176" s="0"/>
      <c r="EO176" s="0"/>
      <c r="EP176" s="0"/>
      <c r="EQ176" s="0"/>
      <c r="ER176" s="0"/>
      <c r="ES176" s="0"/>
      <c r="ET176" s="0"/>
      <c r="EU176" s="0"/>
      <c r="EV176" s="0"/>
      <c r="EW176" s="0"/>
      <c r="EX176" s="0"/>
      <c r="EY176" s="0"/>
      <c r="EZ176" s="0"/>
      <c r="FA176" s="0"/>
      <c r="FB176" s="0"/>
      <c r="FC176" s="0"/>
      <c r="FD176" s="0"/>
      <c r="FE176" s="0"/>
      <c r="FF176" s="0"/>
      <c r="FG176" s="0"/>
      <c r="FH176" s="0"/>
      <c r="FI176" s="0"/>
      <c r="FJ176" s="0"/>
      <c r="FK176" s="0"/>
      <c r="FL176" s="0"/>
      <c r="FM176" s="0"/>
      <c r="FN176" s="0"/>
      <c r="FO176" s="0"/>
      <c r="FP176" s="0"/>
      <c r="FQ176" s="0"/>
      <c r="FR176" s="0"/>
      <c r="FS176" s="0"/>
      <c r="FT176" s="0"/>
      <c r="FU176" s="0"/>
      <c r="FV176" s="0"/>
      <c r="FW176" s="0"/>
      <c r="FX176" s="0"/>
      <c r="FY176" s="0"/>
      <c r="FZ176" s="0"/>
      <c r="GA176" s="0"/>
      <c r="GB176" s="0"/>
      <c r="GC176" s="0"/>
      <c r="GD176" s="0"/>
      <c r="GE176" s="0"/>
      <c r="GF176" s="0"/>
      <c r="GG176" s="0"/>
      <c r="GH176" s="0"/>
      <c r="GI176" s="0"/>
      <c r="GJ176" s="0"/>
      <c r="GK176" s="0"/>
      <c r="GL176" s="0"/>
      <c r="GM176" s="0"/>
      <c r="GN176" s="0"/>
      <c r="GO176" s="0"/>
      <c r="GP176" s="0"/>
      <c r="GQ176" s="0"/>
      <c r="GR176" s="0"/>
      <c r="GS176" s="0"/>
      <c r="GT176" s="0"/>
      <c r="GU176" s="0"/>
      <c r="GV176" s="0"/>
      <c r="GW176" s="0"/>
      <c r="GX176" s="0"/>
      <c r="GY176" s="0"/>
      <c r="GZ176" s="0"/>
      <c r="HA176" s="0"/>
      <c r="HB176" s="0"/>
      <c r="HC176" s="0"/>
      <c r="HD176" s="0"/>
      <c r="HE176" s="0"/>
      <c r="HF176" s="0"/>
      <c r="HG176" s="0"/>
      <c r="HH176" s="0"/>
      <c r="HI176" s="0"/>
      <c r="HJ176" s="0"/>
      <c r="HK176" s="0"/>
      <c r="HL176" s="0"/>
      <c r="HM176" s="0"/>
      <c r="HN176" s="0"/>
      <c r="HO176" s="0"/>
      <c r="HP176" s="0"/>
      <c r="HQ176" s="0"/>
      <c r="HR176" s="0"/>
      <c r="HS176" s="0"/>
      <c r="HT176" s="0"/>
      <c r="HU176" s="0"/>
      <c r="HV176" s="0"/>
      <c r="HW176" s="0"/>
      <c r="HX176" s="0"/>
    </row>
    <row r="178" customFormat="false" ht="12.8" hidden="false" customHeight="false" outlineLevel="0" collapsed="false">
      <c r="A178" s="3" t="s">
        <v>817</v>
      </c>
      <c r="B178" s="3" t="s">
        <v>846</v>
      </c>
      <c r="C178" s="3" t="s">
        <v>731</v>
      </c>
      <c r="D178" s="0"/>
      <c r="E178" s="0"/>
      <c r="F178" s="0"/>
      <c r="G178" s="0"/>
      <c r="H178" s="0"/>
      <c r="I178" s="0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  <c r="BW178" s="0"/>
      <c r="BX178" s="0"/>
      <c r="BY178" s="0"/>
      <c r="BZ178" s="0"/>
      <c r="CA178" s="0"/>
      <c r="CB178" s="0"/>
      <c r="CC178" s="0"/>
      <c r="CD178" s="0"/>
      <c r="CE178" s="0"/>
      <c r="CF178" s="0"/>
      <c r="CG178" s="0"/>
      <c r="CH178" s="0"/>
      <c r="CI178" s="0"/>
      <c r="CJ178" s="0"/>
      <c r="CK178" s="0"/>
      <c r="CL178" s="0"/>
      <c r="CM178" s="0"/>
      <c r="CN178" s="0"/>
      <c r="CO178" s="0"/>
      <c r="CP178" s="0"/>
      <c r="CQ178" s="0"/>
      <c r="CR178" s="0"/>
      <c r="CS178" s="0"/>
      <c r="CT178" s="0"/>
      <c r="CU178" s="0"/>
      <c r="CV178" s="0"/>
      <c r="CW178" s="0"/>
      <c r="CX178" s="0"/>
      <c r="CY178" s="0"/>
      <c r="CZ178" s="0"/>
      <c r="DA178" s="0"/>
      <c r="DB178" s="0"/>
      <c r="DC178" s="0"/>
      <c r="DD178" s="0"/>
      <c r="DE178" s="0"/>
      <c r="DF178" s="0"/>
      <c r="DG178" s="0"/>
      <c r="DH178" s="0"/>
      <c r="DI178" s="0"/>
      <c r="DJ178" s="0"/>
      <c r="DK178" s="0"/>
      <c r="DL178" s="0"/>
      <c r="DM178" s="0"/>
      <c r="DN178" s="0"/>
      <c r="DO178" s="0"/>
      <c r="DP178" s="0"/>
      <c r="DQ178" s="0"/>
      <c r="DR178" s="0"/>
      <c r="DS178" s="0"/>
      <c r="DT178" s="0"/>
      <c r="DU178" s="0"/>
      <c r="DV178" s="0"/>
      <c r="DW178" s="0"/>
      <c r="DX178" s="0"/>
      <c r="DY178" s="0"/>
      <c r="DZ178" s="0"/>
      <c r="EA178" s="0"/>
      <c r="EB178" s="0"/>
      <c r="EC178" s="0"/>
      <c r="ED178" s="0"/>
      <c r="EE178" s="0"/>
      <c r="EF178" s="0"/>
      <c r="EG178" s="0"/>
      <c r="EH178" s="0"/>
      <c r="EI178" s="0"/>
      <c r="EJ178" s="0"/>
      <c r="EK178" s="0"/>
      <c r="EL178" s="0"/>
      <c r="EM178" s="0"/>
      <c r="EN178" s="0"/>
      <c r="EO178" s="0"/>
      <c r="EP178" s="0"/>
      <c r="EQ178" s="0"/>
      <c r="ER178" s="0"/>
      <c r="ES178" s="0"/>
      <c r="ET178" s="0"/>
      <c r="EU178" s="0"/>
      <c r="EV178" s="0"/>
      <c r="EW178" s="0"/>
      <c r="EX178" s="0"/>
      <c r="EY178" s="0"/>
      <c r="EZ178" s="0"/>
      <c r="FA178" s="0"/>
      <c r="FB178" s="0"/>
      <c r="FC178" s="0"/>
      <c r="FD178" s="0"/>
      <c r="FE178" s="0"/>
      <c r="FF178" s="0"/>
      <c r="FG178" s="0"/>
      <c r="FH178" s="0"/>
      <c r="FI178" s="0"/>
      <c r="FJ178" s="0"/>
      <c r="FK178" s="0"/>
      <c r="FL178" s="0"/>
      <c r="FM178" s="0"/>
      <c r="FN178" s="0"/>
      <c r="FO178" s="0"/>
      <c r="FP178" s="0"/>
      <c r="FQ178" s="0"/>
      <c r="FR178" s="0"/>
      <c r="FS178" s="0"/>
      <c r="FT178" s="0"/>
      <c r="FU178" s="0"/>
      <c r="FV178" s="0"/>
      <c r="FW178" s="0"/>
      <c r="FX178" s="0"/>
      <c r="FY178" s="0"/>
      <c r="FZ178" s="0"/>
      <c r="GA178" s="0"/>
      <c r="GB178" s="0"/>
      <c r="GC178" s="0"/>
      <c r="GD178" s="0"/>
      <c r="GE178" s="0"/>
      <c r="GF178" s="0"/>
      <c r="GG178" s="0"/>
      <c r="GH178" s="0"/>
      <c r="GI178" s="0"/>
      <c r="GJ178" s="0"/>
      <c r="GK178" s="0"/>
      <c r="GL178" s="0"/>
      <c r="GM178" s="0"/>
      <c r="GN178" s="0"/>
      <c r="GO178" s="0"/>
      <c r="GP178" s="0"/>
      <c r="GQ178" s="0"/>
      <c r="GR178" s="0"/>
      <c r="GS178" s="0"/>
      <c r="GT178" s="0"/>
      <c r="GU178" s="0"/>
      <c r="GV178" s="0"/>
      <c r="GW178" s="0"/>
      <c r="GX178" s="0"/>
      <c r="GY178" s="0"/>
      <c r="GZ178" s="0"/>
      <c r="HA178" s="0"/>
      <c r="HB178" s="0"/>
      <c r="HC178" s="0"/>
      <c r="HD178" s="0"/>
      <c r="HE178" s="0"/>
      <c r="HF178" s="0"/>
      <c r="HG178" s="0"/>
      <c r="HH178" s="0"/>
      <c r="HI178" s="0"/>
      <c r="HJ178" s="0"/>
      <c r="HK178" s="0"/>
      <c r="HL178" s="0"/>
      <c r="HM178" s="0"/>
      <c r="HN178" s="0"/>
      <c r="HO178" s="0"/>
      <c r="HP178" s="0"/>
      <c r="HQ178" s="0"/>
      <c r="HR178" s="0"/>
      <c r="HS178" s="0"/>
      <c r="HT178" s="0"/>
      <c r="HU178" s="0"/>
      <c r="HV178" s="0"/>
      <c r="HW178" s="0"/>
      <c r="HX178" s="0"/>
    </row>
    <row r="179" customFormat="false" ht="12.8" hidden="false" customHeight="false" outlineLevel="0" collapsed="false">
      <c r="A179" s="3" t="s">
        <v>847</v>
      </c>
      <c r="B179" s="3" t="s">
        <v>848</v>
      </c>
      <c r="C179" s="3" t="s">
        <v>731</v>
      </c>
      <c r="D179" s="0"/>
      <c r="E179" s="0"/>
      <c r="F179" s="0"/>
      <c r="G179" s="0"/>
      <c r="H179" s="0"/>
      <c r="I179" s="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  <c r="AM179" s="0"/>
      <c r="AN179" s="0"/>
      <c r="AO179" s="0"/>
      <c r="AP179" s="0"/>
      <c r="AQ179" s="0"/>
      <c r="AR179" s="0"/>
      <c r="AS179" s="0"/>
      <c r="AT179" s="0"/>
      <c r="AU179" s="0"/>
      <c r="AV179" s="0"/>
      <c r="AW179" s="0"/>
      <c r="AX179" s="0"/>
      <c r="AY179" s="0"/>
      <c r="AZ179" s="0"/>
      <c r="BA179" s="0"/>
      <c r="BB179" s="0"/>
      <c r="BC179" s="0"/>
      <c r="BD179" s="0"/>
      <c r="BE179" s="0"/>
      <c r="BF179" s="0"/>
      <c r="BG179" s="0"/>
      <c r="BH179" s="0"/>
      <c r="BI179" s="0"/>
      <c r="BJ179" s="0"/>
      <c r="BK179" s="0"/>
      <c r="BL179" s="0"/>
      <c r="BM179" s="0"/>
      <c r="BN179" s="0"/>
      <c r="BO179" s="0"/>
      <c r="BP179" s="0"/>
      <c r="BQ179" s="0"/>
      <c r="BR179" s="0"/>
      <c r="BS179" s="0"/>
      <c r="BT179" s="0"/>
      <c r="BU179" s="0"/>
      <c r="BV179" s="0"/>
      <c r="BW179" s="0"/>
      <c r="BX179" s="0"/>
      <c r="BY179" s="0"/>
      <c r="BZ179" s="0"/>
      <c r="CA179" s="0"/>
      <c r="CB179" s="0"/>
      <c r="CC179" s="0"/>
      <c r="CD179" s="0"/>
      <c r="CE179" s="0"/>
      <c r="CF179" s="0"/>
      <c r="CG179" s="0"/>
      <c r="CH179" s="0"/>
      <c r="CI179" s="0"/>
      <c r="CJ179" s="0"/>
      <c r="CK179" s="0"/>
      <c r="CL179" s="0"/>
      <c r="CM179" s="0"/>
      <c r="CN179" s="0"/>
      <c r="CO179" s="0"/>
      <c r="CP179" s="0"/>
      <c r="CQ179" s="0"/>
      <c r="CR179" s="0"/>
      <c r="CS179" s="0"/>
      <c r="CT179" s="0"/>
      <c r="CU179" s="0"/>
      <c r="CV179" s="0"/>
      <c r="CW179" s="0"/>
      <c r="CX179" s="0"/>
      <c r="CY179" s="0"/>
      <c r="CZ179" s="0"/>
      <c r="DA179" s="0"/>
      <c r="DB179" s="0"/>
      <c r="DC179" s="0"/>
      <c r="DD179" s="0"/>
      <c r="DE179" s="0"/>
      <c r="DF179" s="0"/>
      <c r="DG179" s="0"/>
      <c r="DH179" s="0"/>
      <c r="DI179" s="0"/>
      <c r="DJ179" s="0"/>
      <c r="DK179" s="0"/>
      <c r="DL179" s="0"/>
      <c r="DM179" s="0"/>
      <c r="DN179" s="0"/>
      <c r="DO179" s="0"/>
      <c r="DP179" s="0"/>
      <c r="DQ179" s="0"/>
      <c r="DR179" s="0"/>
      <c r="DS179" s="0"/>
      <c r="DT179" s="0"/>
      <c r="DU179" s="0"/>
      <c r="DV179" s="0"/>
      <c r="DW179" s="0"/>
      <c r="DX179" s="0"/>
      <c r="DY179" s="0"/>
      <c r="DZ179" s="0"/>
      <c r="EA179" s="0"/>
      <c r="EB179" s="0"/>
      <c r="EC179" s="0"/>
      <c r="ED179" s="0"/>
      <c r="EE179" s="0"/>
      <c r="EF179" s="0"/>
      <c r="EG179" s="0"/>
      <c r="EH179" s="0"/>
      <c r="EI179" s="0"/>
      <c r="EJ179" s="0"/>
      <c r="EK179" s="0"/>
      <c r="EL179" s="0"/>
      <c r="EM179" s="0"/>
      <c r="EN179" s="0"/>
      <c r="EO179" s="0"/>
      <c r="EP179" s="0"/>
      <c r="EQ179" s="0"/>
      <c r="ER179" s="0"/>
      <c r="ES179" s="0"/>
      <c r="ET179" s="0"/>
      <c r="EU179" s="0"/>
      <c r="EV179" s="0"/>
      <c r="EW179" s="0"/>
      <c r="EX179" s="0"/>
      <c r="EY179" s="0"/>
      <c r="EZ179" s="0"/>
      <c r="FA179" s="0"/>
      <c r="FB179" s="0"/>
      <c r="FC179" s="0"/>
      <c r="FD179" s="0"/>
      <c r="FE179" s="0"/>
      <c r="FF179" s="0"/>
      <c r="FG179" s="0"/>
      <c r="FH179" s="0"/>
      <c r="FI179" s="0"/>
      <c r="FJ179" s="0"/>
      <c r="FK179" s="0"/>
      <c r="FL179" s="0"/>
      <c r="FM179" s="0"/>
      <c r="FN179" s="0"/>
      <c r="FO179" s="0"/>
      <c r="FP179" s="0"/>
      <c r="FQ179" s="0"/>
      <c r="FR179" s="0"/>
      <c r="FS179" s="0"/>
      <c r="FT179" s="0"/>
      <c r="FU179" s="0"/>
      <c r="FV179" s="0"/>
      <c r="FW179" s="0"/>
      <c r="FX179" s="0"/>
      <c r="FY179" s="0"/>
      <c r="FZ179" s="0"/>
      <c r="GA179" s="0"/>
      <c r="GB179" s="0"/>
      <c r="GC179" s="0"/>
      <c r="GD179" s="0"/>
      <c r="GE179" s="0"/>
      <c r="GF179" s="0"/>
      <c r="GG179" s="0"/>
      <c r="GH179" s="0"/>
      <c r="GI179" s="0"/>
      <c r="GJ179" s="0"/>
      <c r="GK179" s="0"/>
      <c r="GL179" s="0"/>
      <c r="GM179" s="0"/>
      <c r="GN179" s="0"/>
      <c r="GO179" s="0"/>
      <c r="GP179" s="0"/>
      <c r="GQ179" s="0"/>
      <c r="GR179" s="0"/>
      <c r="GS179" s="0"/>
      <c r="GT179" s="0"/>
      <c r="GU179" s="0"/>
      <c r="GV179" s="0"/>
      <c r="GW179" s="0"/>
      <c r="GX179" s="0"/>
      <c r="GY179" s="0"/>
      <c r="GZ179" s="0"/>
      <c r="HA179" s="0"/>
      <c r="HB179" s="0"/>
      <c r="HC179" s="0"/>
      <c r="HD179" s="0"/>
      <c r="HE179" s="0"/>
      <c r="HF179" s="0"/>
      <c r="HG179" s="0"/>
      <c r="HH179" s="0"/>
      <c r="HI179" s="0"/>
      <c r="HJ179" s="0"/>
      <c r="HK179" s="0"/>
      <c r="HL179" s="0"/>
      <c r="HM179" s="0"/>
      <c r="HN179" s="0"/>
      <c r="HO179" s="0"/>
      <c r="HP179" s="0"/>
      <c r="HQ179" s="0"/>
      <c r="HR179" s="0"/>
      <c r="HS179" s="0"/>
      <c r="HT179" s="0"/>
      <c r="HU179" s="0"/>
      <c r="HV179" s="0"/>
      <c r="HW179" s="0"/>
      <c r="HX179" s="0"/>
    </row>
    <row r="180" customFormat="false" ht="12.8" hidden="false" customHeight="false" outlineLevel="0" collapsed="false">
      <c r="A180" s="3" t="s">
        <v>811</v>
      </c>
      <c r="B180" s="3" t="s">
        <v>848</v>
      </c>
      <c r="C180" s="3" t="s">
        <v>721</v>
      </c>
      <c r="D180" s="0"/>
      <c r="E180" s="0"/>
      <c r="F180" s="0"/>
      <c r="G180" s="0"/>
      <c r="H180" s="0"/>
      <c r="I180" s="0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  <c r="AM180" s="0"/>
      <c r="AN180" s="0"/>
      <c r="AO180" s="0"/>
      <c r="AP180" s="0"/>
      <c r="AQ180" s="0"/>
      <c r="AR180" s="0"/>
      <c r="AS180" s="0"/>
      <c r="AT180" s="0"/>
      <c r="AU180" s="0"/>
      <c r="AV180" s="0"/>
      <c r="AW180" s="0"/>
      <c r="AX180" s="0"/>
      <c r="AY180" s="0"/>
      <c r="AZ180" s="0"/>
      <c r="BA180" s="0"/>
      <c r="BB180" s="0"/>
      <c r="BC180" s="0"/>
      <c r="BD180" s="0"/>
      <c r="BE180" s="0"/>
      <c r="BF180" s="0"/>
      <c r="BG180" s="0"/>
      <c r="BH180" s="0"/>
      <c r="BI180" s="0"/>
      <c r="BJ180" s="0"/>
      <c r="BK180" s="0"/>
      <c r="BL180" s="0"/>
      <c r="BM180" s="0"/>
      <c r="BN180" s="0"/>
      <c r="BO180" s="0"/>
      <c r="BP180" s="0"/>
      <c r="BQ180" s="0"/>
      <c r="BR180" s="0"/>
      <c r="BS180" s="0"/>
      <c r="BT180" s="0"/>
      <c r="BU180" s="0"/>
      <c r="BV180" s="0"/>
      <c r="BW180" s="0"/>
      <c r="BX180" s="0"/>
      <c r="BY180" s="0"/>
      <c r="BZ180" s="0"/>
      <c r="CA180" s="0"/>
      <c r="CB180" s="0"/>
      <c r="CC180" s="0"/>
      <c r="CD180" s="0"/>
      <c r="CE180" s="0"/>
      <c r="CF180" s="0"/>
      <c r="CG180" s="0"/>
      <c r="CH180" s="0"/>
      <c r="CI180" s="0"/>
      <c r="CJ180" s="0"/>
      <c r="CK180" s="0"/>
      <c r="CL180" s="0"/>
      <c r="CM180" s="0"/>
      <c r="CN180" s="0"/>
      <c r="CO180" s="0"/>
      <c r="CP180" s="0"/>
      <c r="CQ180" s="0"/>
      <c r="CR180" s="0"/>
      <c r="CS180" s="0"/>
      <c r="CT180" s="0"/>
      <c r="CU180" s="0"/>
      <c r="CV180" s="0"/>
      <c r="CW180" s="0"/>
      <c r="CX180" s="0"/>
      <c r="CY180" s="0"/>
      <c r="CZ180" s="0"/>
      <c r="DA180" s="0"/>
      <c r="DB180" s="0"/>
      <c r="DC180" s="0"/>
      <c r="DD180" s="0"/>
      <c r="DE180" s="0"/>
      <c r="DF180" s="0"/>
      <c r="DG180" s="0"/>
      <c r="DH180" s="0"/>
      <c r="DI180" s="0"/>
      <c r="DJ180" s="0"/>
      <c r="DK180" s="0"/>
      <c r="DL180" s="0"/>
      <c r="DM180" s="0"/>
      <c r="DN180" s="0"/>
      <c r="DO180" s="0"/>
      <c r="DP180" s="0"/>
      <c r="DQ180" s="0"/>
      <c r="DR180" s="0"/>
      <c r="DS180" s="0"/>
      <c r="DT180" s="0"/>
      <c r="DU180" s="0"/>
      <c r="DV180" s="0"/>
      <c r="DW180" s="0"/>
      <c r="DX180" s="0"/>
      <c r="DY180" s="0"/>
      <c r="DZ180" s="0"/>
      <c r="EA180" s="0"/>
      <c r="EB180" s="0"/>
      <c r="EC180" s="0"/>
      <c r="ED180" s="0"/>
      <c r="EE180" s="0"/>
      <c r="EF180" s="0"/>
      <c r="EG180" s="0"/>
      <c r="EH180" s="0"/>
      <c r="EI180" s="0"/>
      <c r="EJ180" s="0"/>
      <c r="EK180" s="0"/>
      <c r="EL180" s="0"/>
      <c r="EM180" s="0"/>
      <c r="EN180" s="0"/>
      <c r="EO180" s="0"/>
      <c r="EP180" s="0"/>
      <c r="EQ180" s="0"/>
      <c r="ER180" s="0"/>
      <c r="ES180" s="0"/>
      <c r="ET180" s="0"/>
      <c r="EU180" s="0"/>
      <c r="EV180" s="0"/>
      <c r="EW180" s="0"/>
      <c r="EX180" s="0"/>
      <c r="EY180" s="0"/>
      <c r="EZ180" s="0"/>
      <c r="FA180" s="0"/>
      <c r="FB180" s="0"/>
      <c r="FC180" s="0"/>
      <c r="FD180" s="0"/>
      <c r="FE180" s="0"/>
      <c r="FF180" s="0"/>
      <c r="FG180" s="0"/>
      <c r="FH180" s="0"/>
      <c r="FI180" s="0"/>
      <c r="FJ180" s="0"/>
      <c r="FK180" s="0"/>
      <c r="FL180" s="0"/>
      <c r="FM180" s="0"/>
      <c r="FN180" s="0"/>
      <c r="FO180" s="0"/>
      <c r="FP180" s="0"/>
      <c r="FQ180" s="0"/>
      <c r="FR180" s="0"/>
      <c r="FS180" s="0"/>
      <c r="FT180" s="0"/>
      <c r="FU180" s="0"/>
      <c r="FV180" s="0"/>
      <c r="FW180" s="0"/>
      <c r="FX180" s="0"/>
      <c r="FY180" s="0"/>
      <c r="FZ180" s="0"/>
      <c r="GA180" s="0"/>
      <c r="GB180" s="0"/>
      <c r="GC180" s="0"/>
      <c r="GD180" s="0"/>
      <c r="GE180" s="0"/>
      <c r="GF180" s="0"/>
      <c r="GG180" s="0"/>
      <c r="GH180" s="0"/>
      <c r="GI180" s="0"/>
      <c r="GJ180" s="0"/>
      <c r="GK180" s="0"/>
      <c r="GL180" s="0"/>
      <c r="GM180" s="0"/>
      <c r="GN180" s="0"/>
      <c r="GO180" s="0"/>
      <c r="GP180" s="0"/>
      <c r="GQ180" s="0"/>
      <c r="GR180" s="0"/>
      <c r="GS180" s="0"/>
      <c r="GT180" s="0"/>
      <c r="GU180" s="0"/>
      <c r="GV180" s="0"/>
      <c r="GW180" s="0"/>
      <c r="GX180" s="0"/>
      <c r="GY180" s="0"/>
      <c r="GZ180" s="0"/>
      <c r="HA180" s="0"/>
      <c r="HB180" s="0"/>
      <c r="HC180" s="0"/>
      <c r="HD180" s="0"/>
      <c r="HE180" s="0"/>
      <c r="HF180" s="0"/>
      <c r="HG180" s="0"/>
      <c r="HH180" s="0"/>
      <c r="HI180" s="0"/>
      <c r="HJ180" s="0"/>
      <c r="HK180" s="0"/>
      <c r="HL180" s="0"/>
      <c r="HM180" s="0"/>
      <c r="HN180" s="0"/>
      <c r="HO180" s="0"/>
      <c r="HP180" s="0"/>
      <c r="HQ180" s="0"/>
      <c r="HR180" s="0"/>
      <c r="HS180" s="0"/>
      <c r="HT180" s="0"/>
      <c r="HU180" s="0"/>
      <c r="HV180" s="0"/>
      <c r="HW180" s="0"/>
      <c r="HX180" s="0"/>
    </row>
    <row r="182" customFormat="false" ht="12.8" hidden="false" customHeight="false" outlineLevel="0" collapsed="false">
      <c r="A182" s="3" t="s">
        <v>817</v>
      </c>
      <c r="B182" s="3" t="s">
        <v>849</v>
      </c>
      <c r="C182" s="3" t="s">
        <v>731</v>
      </c>
      <c r="D182" s="0"/>
      <c r="E182" s="0"/>
      <c r="F182" s="0"/>
      <c r="G182" s="0"/>
      <c r="H182" s="0"/>
      <c r="I182" s="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  <c r="AJ182" s="0"/>
      <c r="AK182" s="0"/>
      <c r="AL182" s="0"/>
      <c r="AM182" s="0"/>
      <c r="AN182" s="0"/>
      <c r="AO182" s="0"/>
      <c r="AP182" s="0"/>
      <c r="AQ182" s="0"/>
      <c r="AR182" s="0"/>
      <c r="AS182" s="0"/>
      <c r="AT182" s="0"/>
      <c r="AU182" s="0"/>
      <c r="AV182" s="0"/>
      <c r="AW182" s="0"/>
      <c r="AX182" s="0"/>
      <c r="AY182" s="0"/>
      <c r="AZ182" s="0"/>
      <c r="BA182" s="0"/>
      <c r="BB182" s="0"/>
      <c r="BC182" s="0"/>
      <c r="BD182" s="0"/>
      <c r="BE182" s="0"/>
      <c r="BF182" s="0"/>
      <c r="BG182" s="0"/>
      <c r="BH182" s="0"/>
      <c r="BI182" s="0"/>
      <c r="BJ182" s="0"/>
      <c r="BK182" s="0"/>
      <c r="BL182" s="0"/>
      <c r="BM182" s="0"/>
      <c r="BN182" s="0"/>
      <c r="BO182" s="0"/>
      <c r="BP182" s="0"/>
      <c r="BQ182" s="0"/>
      <c r="BR182" s="0"/>
      <c r="BS182" s="0"/>
      <c r="BT182" s="0"/>
      <c r="BU182" s="0"/>
      <c r="BV182" s="0"/>
      <c r="BW182" s="0"/>
      <c r="BX182" s="0"/>
      <c r="BY182" s="0"/>
      <c r="BZ182" s="0"/>
      <c r="CA182" s="0"/>
      <c r="CB182" s="0"/>
      <c r="CC182" s="0"/>
      <c r="CD182" s="0"/>
      <c r="CE182" s="0"/>
      <c r="CF182" s="0"/>
      <c r="CG182" s="0"/>
      <c r="CH182" s="0"/>
      <c r="CI182" s="0"/>
      <c r="CJ182" s="0"/>
      <c r="CK182" s="0"/>
      <c r="CL182" s="0"/>
      <c r="CM182" s="0"/>
      <c r="CN182" s="0"/>
      <c r="CO182" s="0"/>
      <c r="CP182" s="0"/>
      <c r="CQ182" s="0"/>
      <c r="CR182" s="0"/>
      <c r="CS182" s="0"/>
      <c r="CT182" s="0"/>
      <c r="CU182" s="0"/>
      <c r="CV182" s="0"/>
      <c r="CW182" s="0"/>
      <c r="CX182" s="0"/>
      <c r="CY182" s="0"/>
      <c r="CZ182" s="0"/>
      <c r="DA182" s="0"/>
      <c r="DB182" s="0"/>
      <c r="DC182" s="0"/>
      <c r="DD182" s="0"/>
      <c r="DE182" s="0"/>
      <c r="DF182" s="0"/>
      <c r="DG182" s="0"/>
      <c r="DH182" s="0"/>
      <c r="DI182" s="0"/>
      <c r="DJ182" s="0"/>
      <c r="DK182" s="0"/>
      <c r="DL182" s="0"/>
      <c r="DM182" s="0"/>
      <c r="DN182" s="0"/>
      <c r="DO182" s="0"/>
      <c r="DP182" s="0"/>
      <c r="DQ182" s="0"/>
      <c r="DR182" s="0"/>
      <c r="DS182" s="0"/>
      <c r="DT182" s="0"/>
      <c r="DU182" s="0"/>
      <c r="DV182" s="0"/>
      <c r="DW182" s="0"/>
      <c r="DX182" s="0"/>
      <c r="DY182" s="0"/>
      <c r="DZ182" s="0"/>
      <c r="EA182" s="0"/>
      <c r="EB182" s="0"/>
      <c r="EC182" s="0"/>
      <c r="ED182" s="0"/>
      <c r="EE182" s="0"/>
      <c r="EF182" s="0"/>
      <c r="EG182" s="0"/>
      <c r="EH182" s="0"/>
      <c r="EI182" s="0"/>
      <c r="EJ182" s="0"/>
      <c r="EK182" s="0"/>
      <c r="EL182" s="0"/>
      <c r="EM182" s="0"/>
      <c r="EN182" s="0"/>
      <c r="EO182" s="0"/>
      <c r="EP182" s="0"/>
      <c r="EQ182" s="0"/>
      <c r="ER182" s="0"/>
      <c r="ES182" s="0"/>
      <c r="ET182" s="0"/>
      <c r="EU182" s="0"/>
      <c r="EV182" s="0"/>
      <c r="EW182" s="0"/>
      <c r="EX182" s="0"/>
      <c r="EY182" s="0"/>
      <c r="EZ182" s="0"/>
      <c r="FA182" s="0"/>
      <c r="FB182" s="0"/>
      <c r="FC182" s="0"/>
      <c r="FD182" s="0"/>
      <c r="FE182" s="0"/>
      <c r="FF182" s="0"/>
      <c r="FG182" s="0"/>
      <c r="FH182" s="0"/>
      <c r="FI182" s="0"/>
      <c r="FJ182" s="0"/>
      <c r="FK182" s="0"/>
      <c r="FL182" s="0"/>
      <c r="FM182" s="0"/>
      <c r="FN182" s="0"/>
      <c r="FO182" s="0"/>
      <c r="FP182" s="0"/>
      <c r="FQ182" s="0"/>
      <c r="FR182" s="0"/>
      <c r="FS182" s="0"/>
      <c r="FT182" s="0"/>
      <c r="FU182" s="0"/>
      <c r="FV182" s="0"/>
      <c r="FW182" s="0"/>
      <c r="FX182" s="0"/>
      <c r="FY182" s="0"/>
      <c r="FZ182" s="0"/>
      <c r="GA182" s="0"/>
      <c r="GB182" s="0"/>
      <c r="GC182" s="0"/>
      <c r="GD182" s="0"/>
      <c r="GE182" s="0"/>
      <c r="GF182" s="0"/>
      <c r="GG182" s="0"/>
      <c r="GH182" s="0"/>
      <c r="GI182" s="0"/>
      <c r="GJ182" s="0"/>
      <c r="GK182" s="0"/>
      <c r="GL182" s="0"/>
      <c r="GM182" s="0"/>
      <c r="GN182" s="0"/>
      <c r="GO182" s="0"/>
      <c r="GP182" s="0"/>
      <c r="GQ182" s="0"/>
      <c r="GR182" s="0"/>
      <c r="GS182" s="0"/>
      <c r="GT182" s="0"/>
      <c r="GU182" s="0"/>
      <c r="GV182" s="0"/>
      <c r="GW182" s="0"/>
      <c r="GX182" s="0"/>
      <c r="GY182" s="0"/>
      <c r="GZ182" s="0"/>
      <c r="HA182" s="0"/>
      <c r="HB182" s="0"/>
      <c r="HC182" s="0"/>
      <c r="HD182" s="0"/>
      <c r="HE182" s="0"/>
      <c r="HF182" s="0"/>
      <c r="HG182" s="0"/>
      <c r="HH182" s="0"/>
      <c r="HI182" s="0"/>
      <c r="HJ182" s="0"/>
      <c r="HK182" s="0"/>
      <c r="HL182" s="0"/>
      <c r="HM182" s="0"/>
      <c r="HN182" s="0"/>
      <c r="HO182" s="0"/>
      <c r="HP182" s="0"/>
      <c r="HQ182" s="0"/>
      <c r="HR182" s="0"/>
      <c r="HS182" s="0"/>
      <c r="HT182" s="0"/>
      <c r="HU182" s="0"/>
      <c r="HV182" s="0"/>
      <c r="HW182" s="0"/>
      <c r="HX182" s="0"/>
    </row>
    <row r="183" customFormat="false" ht="12.8" hidden="false" customHeight="false" outlineLevel="0" collapsed="false">
      <c r="A183" s="3" t="s">
        <v>850</v>
      </c>
      <c r="B183" s="3" t="s">
        <v>851</v>
      </c>
      <c r="C183" s="3" t="s">
        <v>731</v>
      </c>
      <c r="D183" s="0"/>
      <c r="E183" s="0"/>
      <c r="F183" s="0"/>
      <c r="G183" s="0"/>
      <c r="H183" s="0"/>
      <c r="I183" s="0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  <c r="AJ183" s="0"/>
      <c r="AK183" s="0"/>
      <c r="AL183" s="0"/>
      <c r="AM183" s="0"/>
      <c r="AN183" s="0"/>
      <c r="AO183" s="0"/>
      <c r="AP183" s="0"/>
      <c r="AQ183" s="0"/>
      <c r="AR183" s="0"/>
      <c r="AS183" s="0"/>
      <c r="AT183" s="0"/>
      <c r="AU183" s="0"/>
      <c r="AV183" s="0"/>
      <c r="AW183" s="0"/>
      <c r="AX183" s="0"/>
      <c r="AY183" s="0"/>
      <c r="AZ183" s="0"/>
      <c r="BA183" s="0"/>
      <c r="BB183" s="0"/>
      <c r="BC183" s="0"/>
      <c r="BD183" s="0"/>
      <c r="BE183" s="0"/>
      <c r="BF183" s="0"/>
      <c r="BG183" s="0"/>
      <c r="BH183" s="0"/>
      <c r="BI183" s="0"/>
      <c r="BJ183" s="0"/>
      <c r="BK183" s="0"/>
      <c r="BL183" s="0"/>
      <c r="BM183" s="0"/>
      <c r="BN183" s="0"/>
      <c r="BO183" s="0"/>
      <c r="BP183" s="0"/>
      <c r="BQ183" s="0"/>
      <c r="BR183" s="0"/>
      <c r="BS183" s="0"/>
      <c r="BT183" s="0"/>
      <c r="BU183" s="0"/>
      <c r="BV183" s="0"/>
      <c r="BW183" s="0"/>
      <c r="BX183" s="0"/>
      <c r="BY183" s="0"/>
      <c r="BZ183" s="0"/>
      <c r="CA183" s="0"/>
      <c r="CB183" s="0"/>
      <c r="CC183" s="0"/>
      <c r="CD183" s="0"/>
      <c r="CE183" s="0"/>
      <c r="CF183" s="0"/>
      <c r="CG183" s="0"/>
      <c r="CH183" s="0"/>
      <c r="CI183" s="0"/>
      <c r="CJ183" s="0"/>
      <c r="CK183" s="0"/>
      <c r="CL183" s="0"/>
      <c r="CM183" s="0"/>
      <c r="CN183" s="0"/>
      <c r="CO183" s="0"/>
      <c r="CP183" s="0"/>
      <c r="CQ183" s="0"/>
      <c r="CR183" s="0"/>
      <c r="CS183" s="0"/>
      <c r="CT183" s="0"/>
      <c r="CU183" s="0"/>
      <c r="CV183" s="0"/>
      <c r="CW183" s="0"/>
      <c r="CX183" s="0"/>
      <c r="CY183" s="0"/>
      <c r="CZ183" s="0"/>
      <c r="DA183" s="0"/>
      <c r="DB183" s="0"/>
      <c r="DC183" s="0"/>
      <c r="DD183" s="0"/>
      <c r="DE183" s="0"/>
      <c r="DF183" s="0"/>
      <c r="DG183" s="0"/>
      <c r="DH183" s="0"/>
      <c r="DI183" s="0"/>
      <c r="DJ183" s="0"/>
      <c r="DK183" s="0"/>
      <c r="DL183" s="0"/>
      <c r="DM183" s="0"/>
      <c r="DN183" s="0"/>
      <c r="DO183" s="0"/>
      <c r="DP183" s="0"/>
      <c r="DQ183" s="0"/>
      <c r="DR183" s="0"/>
      <c r="DS183" s="0"/>
      <c r="DT183" s="0"/>
      <c r="DU183" s="0"/>
      <c r="DV183" s="0"/>
      <c r="DW183" s="0"/>
      <c r="DX183" s="0"/>
      <c r="DY183" s="0"/>
      <c r="DZ183" s="0"/>
      <c r="EA183" s="0"/>
      <c r="EB183" s="0"/>
      <c r="EC183" s="0"/>
      <c r="ED183" s="0"/>
      <c r="EE183" s="0"/>
      <c r="EF183" s="0"/>
      <c r="EG183" s="0"/>
      <c r="EH183" s="0"/>
      <c r="EI183" s="0"/>
      <c r="EJ183" s="0"/>
      <c r="EK183" s="0"/>
      <c r="EL183" s="0"/>
      <c r="EM183" s="0"/>
      <c r="EN183" s="0"/>
      <c r="EO183" s="0"/>
      <c r="EP183" s="0"/>
      <c r="EQ183" s="0"/>
      <c r="ER183" s="0"/>
      <c r="ES183" s="0"/>
      <c r="ET183" s="0"/>
      <c r="EU183" s="0"/>
      <c r="EV183" s="0"/>
      <c r="EW183" s="0"/>
      <c r="EX183" s="0"/>
      <c r="EY183" s="0"/>
      <c r="EZ183" s="0"/>
      <c r="FA183" s="0"/>
      <c r="FB183" s="0"/>
      <c r="FC183" s="0"/>
      <c r="FD183" s="0"/>
      <c r="FE183" s="0"/>
      <c r="FF183" s="0"/>
      <c r="FG183" s="0"/>
      <c r="FH183" s="0"/>
      <c r="FI183" s="0"/>
      <c r="FJ183" s="0"/>
      <c r="FK183" s="0"/>
      <c r="FL183" s="0"/>
      <c r="FM183" s="0"/>
      <c r="FN183" s="0"/>
      <c r="FO183" s="0"/>
      <c r="FP183" s="0"/>
      <c r="FQ183" s="0"/>
      <c r="FR183" s="0"/>
      <c r="FS183" s="0"/>
      <c r="FT183" s="0"/>
      <c r="FU183" s="0"/>
      <c r="FV183" s="0"/>
      <c r="FW183" s="0"/>
      <c r="FX183" s="0"/>
      <c r="FY183" s="0"/>
      <c r="FZ183" s="0"/>
      <c r="GA183" s="0"/>
      <c r="GB183" s="0"/>
      <c r="GC183" s="0"/>
      <c r="GD183" s="0"/>
      <c r="GE183" s="0"/>
      <c r="GF183" s="0"/>
      <c r="GG183" s="0"/>
      <c r="GH183" s="0"/>
      <c r="GI183" s="0"/>
      <c r="GJ183" s="0"/>
      <c r="GK183" s="0"/>
      <c r="GL183" s="0"/>
      <c r="GM183" s="0"/>
      <c r="GN183" s="0"/>
      <c r="GO183" s="0"/>
      <c r="GP183" s="0"/>
      <c r="GQ183" s="0"/>
      <c r="GR183" s="0"/>
      <c r="GS183" s="0"/>
      <c r="GT183" s="0"/>
      <c r="GU183" s="0"/>
      <c r="GV183" s="0"/>
      <c r="GW183" s="0"/>
      <c r="GX183" s="0"/>
      <c r="GY183" s="0"/>
      <c r="GZ183" s="0"/>
      <c r="HA183" s="0"/>
      <c r="HB183" s="0"/>
      <c r="HC183" s="0"/>
      <c r="HD183" s="0"/>
      <c r="HE183" s="0"/>
      <c r="HF183" s="0"/>
      <c r="HG183" s="0"/>
      <c r="HH183" s="0"/>
      <c r="HI183" s="0"/>
      <c r="HJ183" s="0"/>
      <c r="HK183" s="0"/>
      <c r="HL183" s="0"/>
      <c r="HM183" s="0"/>
      <c r="HN183" s="0"/>
      <c r="HO183" s="0"/>
      <c r="HP183" s="0"/>
      <c r="HQ183" s="0"/>
      <c r="HR183" s="0"/>
      <c r="HS183" s="0"/>
      <c r="HT183" s="0"/>
      <c r="HU183" s="0"/>
      <c r="HV183" s="0"/>
      <c r="HW183" s="0"/>
      <c r="HX183" s="0"/>
    </row>
    <row r="184" customFormat="false" ht="12.8" hidden="false" customHeight="false" outlineLevel="0" collapsed="false">
      <c r="A184" s="3" t="s">
        <v>811</v>
      </c>
      <c r="B184" s="3" t="s">
        <v>851</v>
      </c>
      <c r="C184" s="3" t="s">
        <v>721</v>
      </c>
      <c r="D184" s="0"/>
      <c r="E184" s="0"/>
      <c r="F184" s="0"/>
      <c r="G184" s="0"/>
      <c r="H184" s="0"/>
      <c r="I184" s="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  <c r="AJ184" s="0"/>
      <c r="AK184" s="0"/>
      <c r="AL184" s="0"/>
      <c r="AM184" s="0"/>
      <c r="AN184" s="0"/>
      <c r="AO184" s="0"/>
      <c r="AP184" s="0"/>
      <c r="AQ184" s="0"/>
      <c r="AR184" s="0"/>
      <c r="AS184" s="0"/>
      <c r="AT184" s="0"/>
      <c r="AU184" s="0"/>
      <c r="AV184" s="0"/>
      <c r="AW184" s="0"/>
      <c r="AX184" s="0"/>
      <c r="AY184" s="0"/>
      <c r="AZ184" s="0"/>
      <c r="BA184" s="0"/>
      <c r="BB184" s="0"/>
      <c r="BC184" s="0"/>
      <c r="BD184" s="0"/>
      <c r="BE184" s="0"/>
      <c r="BF184" s="0"/>
      <c r="BG184" s="0"/>
      <c r="BH184" s="0"/>
      <c r="BI184" s="0"/>
      <c r="BJ184" s="0"/>
      <c r="BK184" s="0"/>
      <c r="BL184" s="0"/>
      <c r="BM184" s="0"/>
      <c r="BN184" s="0"/>
      <c r="BO184" s="0"/>
      <c r="BP184" s="0"/>
      <c r="BQ184" s="0"/>
      <c r="BR184" s="0"/>
      <c r="BS184" s="0"/>
      <c r="BT184" s="0"/>
      <c r="BU184" s="0"/>
      <c r="BV184" s="0"/>
      <c r="BW184" s="0"/>
      <c r="BX184" s="0"/>
      <c r="BY184" s="0"/>
      <c r="BZ184" s="0"/>
      <c r="CA184" s="0"/>
      <c r="CB184" s="0"/>
      <c r="CC184" s="0"/>
      <c r="CD184" s="0"/>
      <c r="CE184" s="0"/>
      <c r="CF184" s="0"/>
      <c r="CG184" s="0"/>
      <c r="CH184" s="0"/>
      <c r="CI184" s="0"/>
      <c r="CJ184" s="0"/>
      <c r="CK184" s="0"/>
      <c r="CL184" s="0"/>
      <c r="CM184" s="0"/>
      <c r="CN184" s="0"/>
      <c r="CO184" s="0"/>
      <c r="CP184" s="0"/>
      <c r="CQ184" s="0"/>
      <c r="CR184" s="0"/>
      <c r="CS184" s="0"/>
      <c r="CT184" s="0"/>
      <c r="CU184" s="0"/>
      <c r="CV184" s="0"/>
      <c r="CW184" s="0"/>
      <c r="CX184" s="0"/>
      <c r="CY184" s="0"/>
      <c r="CZ184" s="0"/>
      <c r="DA184" s="0"/>
      <c r="DB184" s="0"/>
      <c r="DC184" s="0"/>
      <c r="DD184" s="0"/>
      <c r="DE184" s="0"/>
      <c r="DF184" s="0"/>
      <c r="DG184" s="0"/>
      <c r="DH184" s="0"/>
      <c r="DI184" s="0"/>
      <c r="DJ184" s="0"/>
      <c r="DK184" s="0"/>
      <c r="DL184" s="0"/>
      <c r="DM184" s="0"/>
      <c r="DN184" s="0"/>
      <c r="DO184" s="0"/>
      <c r="DP184" s="0"/>
      <c r="DQ184" s="0"/>
      <c r="DR184" s="0"/>
      <c r="DS184" s="0"/>
      <c r="DT184" s="0"/>
      <c r="DU184" s="0"/>
      <c r="DV184" s="0"/>
      <c r="DW184" s="0"/>
      <c r="DX184" s="0"/>
      <c r="DY184" s="0"/>
      <c r="DZ184" s="0"/>
      <c r="EA184" s="0"/>
      <c r="EB184" s="0"/>
      <c r="EC184" s="0"/>
      <c r="ED184" s="0"/>
      <c r="EE184" s="0"/>
      <c r="EF184" s="0"/>
      <c r="EG184" s="0"/>
      <c r="EH184" s="0"/>
      <c r="EI184" s="0"/>
      <c r="EJ184" s="0"/>
      <c r="EK184" s="0"/>
      <c r="EL184" s="0"/>
      <c r="EM184" s="0"/>
      <c r="EN184" s="0"/>
      <c r="EO184" s="0"/>
      <c r="EP184" s="0"/>
      <c r="EQ184" s="0"/>
      <c r="ER184" s="0"/>
      <c r="ES184" s="0"/>
      <c r="ET184" s="0"/>
      <c r="EU184" s="0"/>
      <c r="EV184" s="0"/>
      <c r="EW184" s="0"/>
      <c r="EX184" s="0"/>
      <c r="EY184" s="0"/>
      <c r="EZ184" s="0"/>
      <c r="FA184" s="0"/>
      <c r="FB184" s="0"/>
      <c r="FC184" s="0"/>
      <c r="FD184" s="0"/>
      <c r="FE184" s="0"/>
      <c r="FF184" s="0"/>
      <c r="FG184" s="0"/>
      <c r="FH184" s="0"/>
      <c r="FI184" s="0"/>
      <c r="FJ184" s="0"/>
      <c r="FK184" s="0"/>
      <c r="FL184" s="0"/>
      <c r="FM184" s="0"/>
      <c r="FN184" s="0"/>
      <c r="FO184" s="0"/>
      <c r="FP184" s="0"/>
      <c r="FQ184" s="0"/>
      <c r="FR184" s="0"/>
      <c r="FS184" s="0"/>
      <c r="FT184" s="0"/>
      <c r="FU184" s="0"/>
      <c r="FV184" s="0"/>
      <c r="FW184" s="0"/>
      <c r="FX184" s="0"/>
      <c r="FY184" s="0"/>
      <c r="FZ184" s="0"/>
      <c r="GA184" s="0"/>
      <c r="GB184" s="0"/>
      <c r="GC184" s="0"/>
      <c r="GD184" s="0"/>
      <c r="GE184" s="0"/>
      <c r="GF184" s="0"/>
      <c r="GG184" s="0"/>
      <c r="GH184" s="0"/>
      <c r="GI184" s="0"/>
      <c r="GJ184" s="0"/>
      <c r="GK184" s="0"/>
      <c r="GL184" s="0"/>
      <c r="GM184" s="0"/>
      <c r="GN184" s="0"/>
      <c r="GO184" s="0"/>
      <c r="GP184" s="0"/>
      <c r="GQ184" s="0"/>
      <c r="GR184" s="0"/>
      <c r="GS184" s="0"/>
      <c r="GT184" s="0"/>
      <c r="GU184" s="0"/>
      <c r="GV184" s="0"/>
      <c r="GW184" s="0"/>
      <c r="GX184" s="0"/>
      <c r="GY184" s="0"/>
      <c r="GZ184" s="0"/>
      <c r="HA184" s="0"/>
      <c r="HB184" s="0"/>
      <c r="HC184" s="0"/>
      <c r="HD184" s="0"/>
      <c r="HE184" s="0"/>
      <c r="HF184" s="0"/>
      <c r="HG184" s="0"/>
      <c r="HH184" s="0"/>
      <c r="HI184" s="0"/>
      <c r="HJ184" s="0"/>
      <c r="HK184" s="0"/>
      <c r="HL184" s="0"/>
      <c r="HM184" s="0"/>
      <c r="HN184" s="0"/>
      <c r="HO184" s="0"/>
      <c r="HP184" s="0"/>
      <c r="HQ184" s="0"/>
      <c r="HR184" s="0"/>
      <c r="HS184" s="0"/>
      <c r="HT184" s="0"/>
      <c r="HU184" s="0"/>
      <c r="HV184" s="0"/>
      <c r="HW184" s="0"/>
      <c r="HX184" s="0"/>
    </row>
    <row r="186" customFormat="false" ht="12.8" hidden="false" customHeight="false" outlineLevel="0" collapsed="false">
      <c r="A186" s="3" t="s">
        <v>817</v>
      </c>
      <c r="B186" s="3" t="s">
        <v>852</v>
      </c>
      <c r="C186" s="3" t="s">
        <v>731</v>
      </c>
      <c r="D186" s="0"/>
      <c r="E186" s="0"/>
      <c r="F186" s="0"/>
      <c r="G186" s="0"/>
      <c r="H186" s="0"/>
      <c r="I186" s="0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  <c r="AJ186" s="0"/>
      <c r="AK186" s="0"/>
      <c r="AL186" s="0"/>
      <c r="AM186" s="0"/>
      <c r="AN186" s="0"/>
      <c r="AO186" s="0"/>
      <c r="AP186" s="0"/>
      <c r="AQ186" s="0"/>
      <c r="AR186" s="0"/>
      <c r="AS186" s="0"/>
      <c r="AT186" s="0"/>
      <c r="AU186" s="0"/>
      <c r="AV186" s="0"/>
      <c r="AW186" s="0"/>
      <c r="AX186" s="0"/>
      <c r="AY186" s="0"/>
      <c r="AZ186" s="0"/>
      <c r="BA186" s="0"/>
      <c r="BB186" s="0"/>
      <c r="BC186" s="0"/>
      <c r="BD186" s="0"/>
      <c r="BE186" s="0"/>
      <c r="BF186" s="0"/>
      <c r="BG186" s="0"/>
      <c r="BH186" s="0"/>
      <c r="BI186" s="0"/>
      <c r="BJ186" s="0"/>
      <c r="BK186" s="0"/>
      <c r="BL186" s="0"/>
      <c r="BM186" s="0"/>
      <c r="BN186" s="0"/>
      <c r="BO186" s="0"/>
      <c r="BP186" s="0"/>
      <c r="BQ186" s="0"/>
      <c r="BR186" s="0"/>
      <c r="BS186" s="0"/>
      <c r="BT186" s="0"/>
      <c r="BU186" s="0"/>
      <c r="BV186" s="0"/>
      <c r="BW186" s="0"/>
      <c r="BX186" s="0"/>
      <c r="BY186" s="0"/>
      <c r="BZ186" s="0"/>
      <c r="CA186" s="0"/>
      <c r="CB186" s="0"/>
      <c r="CC186" s="0"/>
      <c r="CD186" s="0"/>
      <c r="CE186" s="0"/>
      <c r="CF186" s="0"/>
      <c r="CG186" s="0"/>
      <c r="CH186" s="0"/>
      <c r="CI186" s="0"/>
      <c r="CJ186" s="0"/>
      <c r="CK186" s="0"/>
      <c r="CL186" s="0"/>
      <c r="CM186" s="0"/>
      <c r="CN186" s="0"/>
      <c r="CO186" s="0"/>
      <c r="CP186" s="0"/>
      <c r="CQ186" s="0"/>
      <c r="CR186" s="0"/>
      <c r="CS186" s="0"/>
      <c r="CT186" s="0"/>
      <c r="CU186" s="0"/>
      <c r="CV186" s="0"/>
      <c r="CW186" s="0"/>
      <c r="CX186" s="0"/>
      <c r="CY186" s="0"/>
      <c r="CZ186" s="0"/>
      <c r="DA186" s="0"/>
      <c r="DB186" s="0"/>
      <c r="DC186" s="0"/>
      <c r="DD186" s="0"/>
      <c r="DE186" s="0"/>
      <c r="DF186" s="0"/>
      <c r="DG186" s="0"/>
      <c r="DH186" s="0"/>
      <c r="DI186" s="0"/>
      <c r="DJ186" s="0"/>
      <c r="DK186" s="0"/>
      <c r="DL186" s="0"/>
      <c r="DM186" s="0"/>
      <c r="DN186" s="0"/>
      <c r="DO186" s="0"/>
      <c r="DP186" s="0"/>
      <c r="DQ186" s="0"/>
      <c r="DR186" s="0"/>
      <c r="DS186" s="0"/>
      <c r="DT186" s="0"/>
      <c r="DU186" s="0"/>
      <c r="DV186" s="0"/>
      <c r="DW186" s="0"/>
      <c r="DX186" s="0"/>
      <c r="DY186" s="0"/>
      <c r="DZ186" s="0"/>
      <c r="EA186" s="0"/>
      <c r="EB186" s="0"/>
      <c r="EC186" s="0"/>
      <c r="ED186" s="0"/>
      <c r="EE186" s="0"/>
      <c r="EF186" s="0"/>
      <c r="EG186" s="0"/>
      <c r="EH186" s="0"/>
      <c r="EI186" s="0"/>
      <c r="EJ186" s="0"/>
      <c r="EK186" s="0"/>
      <c r="EL186" s="0"/>
      <c r="EM186" s="0"/>
      <c r="EN186" s="0"/>
      <c r="EO186" s="0"/>
      <c r="EP186" s="0"/>
      <c r="EQ186" s="0"/>
      <c r="ER186" s="0"/>
      <c r="ES186" s="0"/>
      <c r="ET186" s="0"/>
      <c r="EU186" s="0"/>
      <c r="EV186" s="0"/>
      <c r="EW186" s="0"/>
      <c r="EX186" s="0"/>
      <c r="EY186" s="0"/>
      <c r="EZ186" s="0"/>
      <c r="FA186" s="0"/>
      <c r="FB186" s="0"/>
      <c r="FC186" s="0"/>
      <c r="FD186" s="0"/>
      <c r="FE186" s="0"/>
      <c r="FF186" s="0"/>
      <c r="FG186" s="0"/>
      <c r="FH186" s="0"/>
      <c r="FI186" s="0"/>
      <c r="FJ186" s="0"/>
      <c r="FK186" s="0"/>
      <c r="FL186" s="0"/>
      <c r="FM186" s="0"/>
      <c r="FN186" s="0"/>
      <c r="FO186" s="0"/>
      <c r="FP186" s="0"/>
      <c r="FQ186" s="0"/>
      <c r="FR186" s="0"/>
      <c r="FS186" s="0"/>
      <c r="FT186" s="0"/>
      <c r="FU186" s="0"/>
      <c r="FV186" s="0"/>
      <c r="FW186" s="0"/>
      <c r="FX186" s="0"/>
      <c r="FY186" s="0"/>
      <c r="FZ186" s="0"/>
      <c r="GA186" s="0"/>
      <c r="GB186" s="0"/>
      <c r="GC186" s="0"/>
      <c r="GD186" s="0"/>
      <c r="GE186" s="0"/>
      <c r="GF186" s="0"/>
      <c r="GG186" s="0"/>
      <c r="GH186" s="0"/>
      <c r="GI186" s="0"/>
      <c r="GJ186" s="0"/>
      <c r="GK186" s="0"/>
      <c r="GL186" s="0"/>
      <c r="GM186" s="0"/>
      <c r="GN186" s="0"/>
      <c r="GO186" s="0"/>
      <c r="GP186" s="0"/>
      <c r="GQ186" s="0"/>
      <c r="GR186" s="0"/>
      <c r="GS186" s="0"/>
      <c r="GT186" s="0"/>
      <c r="GU186" s="0"/>
      <c r="GV186" s="0"/>
      <c r="GW186" s="0"/>
      <c r="GX186" s="0"/>
      <c r="GY186" s="0"/>
      <c r="GZ186" s="0"/>
      <c r="HA186" s="0"/>
      <c r="HB186" s="0"/>
      <c r="HC186" s="0"/>
      <c r="HD186" s="0"/>
      <c r="HE186" s="0"/>
      <c r="HF186" s="0"/>
      <c r="HG186" s="0"/>
      <c r="HH186" s="0"/>
      <c r="HI186" s="0"/>
      <c r="HJ186" s="0"/>
      <c r="HK186" s="0"/>
      <c r="HL186" s="0"/>
      <c r="HM186" s="0"/>
      <c r="HN186" s="0"/>
      <c r="HO186" s="0"/>
      <c r="HP186" s="0"/>
      <c r="HQ186" s="0"/>
      <c r="HR186" s="0"/>
      <c r="HS186" s="0"/>
      <c r="HT186" s="0"/>
      <c r="HU186" s="0"/>
      <c r="HV186" s="0"/>
      <c r="HW186" s="0"/>
      <c r="HX186" s="0"/>
    </row>
    <row r="187" customFormat="false" ht="12.8" hidden="false" customHeight="false" outlineLevel="0" collapsed="false">
      <c r="A187" s="3" t="s">
        <v>853</v>
      </c>
      <c r="B187" s="3" t="s">
        <v>854</v>
      </c>
      <c r="C187" s="3" t="s">
        <v>731</v>
      </c>
      <c r="D187" s="0"/>
      <c r="E187" s="0"/>
      <c r="F187" s="0"/>
      <c r="G187" s="0"/>
      <c r="H187" s="0"/>
      <c r="I187" s="0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  <c r="AJ187" s="0"/>
      <c r="AK187" s="0"/>
      <c r="AL187" s="0"/>
      <c r="AM187" s="0"/>
      <c r="AN187" s="0"/>
      <c r="AO187" s="0"/>
      <c r="AP187" s="0"/>
      <c r="AQ187" s="0"/>
      <c r="AR187" s="0"/>
      <c r="AS187" s="0"/>
      <c r="AT187" s="0"/>
      <c r="AU187" s="0"/>
      <c r="AV187" s="0"/>
      <c r="AW187" s="0"/>
      <c r="AX187" s="0"/>
      <c r="AY187" s="0"/>
      <c r="AZ187" s="0"/>
      <c r="BA187" s="0"/>
      <c r="BB187" s="0"/>
      <c r="BC187" s="0"/>
      <c r="BD187" s="0"/>
      <c r="BE187" s="0"/>
      <c r="BF187" s="0"/>
      <c r="BG187" s="0"/>
      <c r="BH187" s="0"/>
      <c r="BI187" s="0"/>
      <c r="BJ187" s="0"/>
      <c r="BK187" s="0"/>
      <c r="BL187" s="0"/>
      <c r="BM187" s="0"/>
      <c r="BN187" s="0"/>
      <c r="BO187" s="0"/>
      <c r="BP187" s="0"/>
      <c r="BQ187" s="0"/>
      <c r="BR187" s="0"/>
      <c r="BS187" s="0"/>
      <c r="BT187" s="0"/>
      <c r="BU187" s="0"/>
      <c r="BV187" s="0"/>
      <c r="BW187" s="0"/>
      <c r="BX187" s="0"/>
      <c r="BY187" s="0"/>
      <c r="BZ187" s="0"/>
      <c r="CA187" s="0"/>
      <c r="CB187" s="0"/>
      <c r="CC187" s="0"/>
      <c r="CD187" s="0"/>
      <c r="CE187" s="0"/>
      <c r="CF187" s="0"/>
      <c r="CG187" s="0"/>
      <c r="CH187" s="0"/>
      <c r="CI187" s="0"/>
      <c r="CJ187" s="0"/>
      <c r="CK187" s="0"/>
      <c r="CL187" s="0"/>
      <c r="CM187" s="0"/>
      <c r="CN187" s="0"/>
      <c r="CO187" s="0"/>
      <c r="CP187" s="0"/>
      <c r="CQ187" s="0"/>
      <c r="CR187" s="0"/>
      <c r="CS187" s="0"/>
      <c r="CT187" s="0"/>
      <c r="CU187" s="0"/>
      <c r="CV187" s="0"/>
      <c r="CW187" s="0"/>
      <c r="CX187" s="0"/>
      <c r="CY187" s="0"/>
      <c r="CZ187" s="0"/>
      <c r="DA187" s="0"/>
      <c r="DB187" s="0"/>
      <c r="DC187" s="0"/>
      <c r="DD187" s="0"/>
      <c r="DE187" s="0"/>
      <c r="DF187" s="0"/>
      <c r="DG187" s="0"/>
      <c r="DH187" s="0"/>
      <c r="DI187" s="0"/>
      <c r="DJ187" s="0"/>
      <c r="DK187" s="0"/>
      <c r="DL187" s="0"/>
      <c r="DM187" s="0"/>
      <c r="DN187" s="0"/>
      <c r="DO187" s="0"/>
      <c r="DP187" s="0"/>
      <c r="DQ187" s="0"/>
      <c r="DR187" s="0"/>
      <c r="DS187" s="0"/>
      <c r="DT187" s="0"/>
      <c r="DU187" s="0"/>
      <c r="DV187" s="0"/>
      <c r="DW187" s="0"/>
      <c r="DX187" s="0"/>
      <c r="DY187" s="0"/>
      <c r="DZ187" s="0"/>
      <c r="EA187" s="0"/>
      <c r="EB187" s="0"/>
      <c r="EC187" s="0"/>
      <c r="ED187" s="0"/>
      <c r="EE187" s="0"/>
      <c r="EF187" s="0"/>
      <c r="EG187" s="0"/>
      <c r="EH187" s="0"/>
      <c r="EI187" s="0"/>
      <c r="EJ187" s="0"/>
      <c r="EK187" s="0"/>
      <c r="EL187" s="0"/>
      <c r="EM187" s="0"/>
      <c r="EN187" s="0"/>
      <c r="EO187" s="0"/>
      <c r="EP187" s="0"/>
      <c r="EQ187" s="0"/>
      <c r="ER187" s="0"/>
      <c r="ES187" s="0"/>
      <c r="ET187" s="0"/>
      <c r="EU187" s="0"/>
      <c r="EV187" s="0"/>
      <c r="EW187" s="0"/>
      <c r="EX187" s="0"/>
      <c r="EY187" s="0"/>
      <c r="EZ187" s="0"/>
      <c r="FA187" s="0"/>
      <c r="FB187" s="0"/>
      <c r="FC187" s="0"/>
      <c r="FD187" s="0"/>
      <c r="FE187" s="0"/>
      <c r="FF187" s="0"/>
      <c r="FG187" s="0"/>
      <c r="FH187" s="0"/>
      <c r="FI187" s="0"/>
      <c r="FJ187" s="0"/>
      <c r="FK187" s="0"/>
      <c r="FL187" s="0"/>
      <c r="FM187" s="0"/>
      <c r="FN187" s="0"/>
      <c r="FO187" s="0"/>
      <c r="FP187" s="0"/>
      <c r="FQ187" s="0"/>
      <c r="FR187" s="0"/>
      <c r="FS187" s="0"/>
      <c r="FT187" s="0"/>
      <c r="FU187" s="0"/>
      <c r="FV187" s="0"/>
      <c r="FW187" s="0"/>
      <c r="FX187" s="0"/>
      <c r="FY187" s="0"/>
      <c r="FZ187" s="0"/>
      <c r="GA187" s="0"/>
      <c r="GB187" s="0"/>
      <c r="GC187" s="0"/>
      <c r="GD187" s="0"/>
      <c r="GE187" s="0"/>
      <c r="GF187" s="0"/>
      <c r="GG187" s="0"/>
      <c r="GH187" s="0"/>
      <c r="GI187" s="0"/>
      <c r="GJ187" s="0"/>
      <c r="GK187" s="0"/>
      <c r="GL187" s="0"/>
      <c r="GM187" s="0"/>
      <c r="GN187" s="0"/>
      <c r="GO187" s="0"/>
      <c r="GP187" s="0"/>
      <c r="GQ187" s="0"/>
      <c r="GR187" s="0"/>
      <c r="GS187" s="0"/>
      <c r="GT187" s="0"/>
      <c r="GU187" s="0"/>
      <c r="GV187" s="0"/>
      <c r="GW187" s="0"/>
      <c r="GX187" s="0"/>
      <c r="GY187" s="0"/>
      <c r="GZ187" s="0"/>
      <c r="HA187" s="0"/>
      <c r="HB187" s="0"/>
      <c r="HC187" s="0"/>
      <c r="HD187" s="0"/>
      <c r="HE187" s="0"/>
      <c r="HF187" s="0"/>
      <c r="HG187" s="0"/>
      <c r="HH187" s="0"/>
      <c r="HI187" s="0"/>
      <c r="HJ187" s="0"/>
      <c r="HK187" s="0"/>
      <c r="HL187" s="0"/>
      <c r="HM187" s="0"/>
      <c r="HN187" s="0"/>
      <c r="HO187" s="0"/>
      <c r="HP187" s="0"/>
      <c r="HQ187" s="0"/>
      <c r="HR187" s="0"/>
      <c r="HS187" s="0"/>
      <c r="HT187" s="0"/>
      <c r="HU187" s="0"/>
      <c r="HV187" s="0"/>
      <c r="HW187" s="0"/>
      <c r="HX187" s="0"/>
    </row>
    <row r="188" customFormat="false" ht="12.8" hidden="false" customHeight="false" outlineLevel="0" collapsed="false">
      <c r="A188" s="3" t="s">
        <v>811</v>
      </c>
      <c r="B188" s="3" t="s">
        <v>854</v>
      </c>
      <c r="C188" s="3" t="s">
        <v>721</v>
      </c>
      <c r="D188" s="0"/>
      <c r="E188" s="0"/>
      <c r="F188" s="0"/>
      <c r="G188" s="0"/>
      <c r="H188" s="0"/>
      <c r="I188" s="0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  <c r="AJ188" s="0"/>
      <c r="AK188" s="0"/>
      <c r="AL188" s="0"/>
      <c r="AM188" s="0"/>
      <c r="AN188" s="0"/>
      <c r="AO188" s="0"/>
      <c r="AP188" s="0"/>
      <c r="AQ188" s="0"/>
      <c r="AR188" s="0"/>
      <c r="AS188" s="0"/>
      <c r="AT188" s="0"/>
      <c r="AU188" s="0"/>
      <c r="AV188" s="0"/>
      <c r="AW188" s="0"/>
      <c r="AX188" s="0"/>
      <c r="AY188" s="0"/>
      <c r="AZ188" s="0"/>
      <c r="BA188" s="0"/>
      <c r="BB188" s="0"/>
      <c r="BC188" s="0"/>
      <c r="BD188" s="0"/>
      <c r="BE188" s="0"/>
      <c r="BF188" s="0"/>
      <c r="BG188" s="0"/>
      <c r="BH188" s="0"/>
      <c r="BI188" s="0"/>
      <c r="BJ188" s="0"/>
      <c r="BK188" s="0"/>
      <c r="BL188" s="0"/>
      <c r="BM188" s="0"/>
      <c r="BN188" s="0"/>
      <c r="BO188" s="0"/>
      <c r="BP188" s="0"/>
      <c r="BQ188" s="0"/>
      <c r="BR188" s="0"/>
      <c r="BS188" s="0"/>
      <c r="BT188" s="0"/>
      <c r="BU188" s="0"/>
      <c r="BV188" s="0"/>
      <c r="BW188" s="0"/>
      <c r="BX188" s="0"/>
      <c r="BY188" s="0"/>
      <c r="BZ188" s="0"/>
      <c r="CA188" s="0"/>
      <c r="CB188" s="0"/>
      <c r="CC188" s="0"/>
      <c r="CD188" s="0"/>
      <c r="CE188" s="0"/>
      <c r="CF188" s="0"/>
      <c r="CG188" s="0"/>
      <c r="CH188" s="0"/>
      <c r="CI188" s="0"/>
      <c r="CJ188" s="0"/>
      <c r="CK188" s="0"/>
      <c r="CL188" s="0"/>
      <c r="CM188" s="0"/>
      <c r="CN188" s="0"/>
      <c r="CO188" s="0"/>
      <c r="CP188" s="0"/>
      <c r="CQ188" s="0"/>
      <c r="CR188" s="0"/>
      <c r="CS188" s="0"/>
      <c r="CT188" s="0"/>
      <c r="CU188" s="0"/>
      <c r="CV188" s="0"/>
      <c r="CW188" s="0"/>
      <c r="CX188" s="0"/>
      <c r="CY188" s="0"/>
      <c r="CZ188" s="0"/>
      <c r="DA188" s="0"/>
      <c r="DB188" s="0"/>
      <c r="DC188" s="0"/>
      <c r="DD188" s="0"/>
      <c r="DE188" s="0"/>
      <c r="DF188" s="0"/>
      <c r="DG188" s="0"/>
      <c r="DH188" s="0"/>
      <c r="DI188" s="0"/>
      <c r="DJ188" s="0"/>
      <c r="DK188" s="0"/>
      <c r="DL188" s="0"/>
      <c r="DM188" s="0"/>
      <c r="DN188" s="0"/>
      <c r="DO188" s="0"/>
      <c r="DP188" s="0"/>
      <c r="DQ188" s="0"/>
      <c r="DR188" s="0"/>
      <c r="DS188" s="0"/>
      <c r="DT188" s="0"/>
      <c r="DU188" s="0"/>
      <c r="DV188" s="0"/>
      <c r="DW188" s="0"/>
      <c r="DX188" s="0"/>
      <c r="DY188" s="0"/>
      <c r="DZ188" s="0"/>
      <c r="EA188" s="0"/>
      <c r="EB188" s="0"/>
      <c r="EC188" s="0"/>
      <c r="ED188" s="0"/>
      <c r="EE188" s="0"/>
      <c r="EF188" s="0"/>
      <c r="EG188" s="0"/>
      <c r="EH188" s="0"/>
      <c r="EI188" s="0"/>
      <c r="EJ188" s="0"/>
      <c r="EK188" s="0"/>
      <c r="EL188" s="0"/>
      <c r="EM188" s="0"/>
      <c r="EN188" s="0"/>
      <c r="EO188" s="0"/>
      <c r="EP188" s="0"/>
      <c r="EQ188" s="0"/>
      <c r="ER188" s="0"/>
      <c r="ES188" s="0"/>
      <c r="ET188" s="0"/>
      <c r="EU188" s="0"/>
      <c r="EV188" s="0"/>
      <c r="EW188" s="0"/>
      <c r="EX188" s="0"/>
      <c r="EY188" s="0"/>
      <c r="EZ188" s="0"/>
      <c r="FA188" s="0"/>
      <c r="FB188" s="0"/>
      <c r="FC188" s="0"/>
      <c r="FD188" s="0"/>
      <c r="FE188" s="0"/>
      <c r="FF188" s="0"/>
      <c r="FG188" s="0"/>
      <c r="FH188" s="0"/>
      <c r="FI188" s="0"/>
      <c r="FJ188" s="0"/>
      <c r="FK188" s="0"/>
      <c r="FL188" s="0"/>
      <c r="FM188" s="0"/>
      <c r="FN188" s="0"/>
      <c r="FO188" s="0"/>
      <c r="FP188" s="0"/>
      <c r="FQ188" s="0"/>
      <c r="FR188" s="0"/>
      <c r="FS188" s="0"/>
      <c r="FT188" s="0"/>
      <c r="FU188" s="0"/>
      <c r="FV188" s="0"/>
      <c r="FW188" s="0"/>
      <c r="FX188" s="0"/>
      <c r="FY188" s="0"/>
      <c r="FZ188" s="0"/>
      <c r="GA188" s="0"/>
      <c r="GB188" s="0"/>
      <c r="GC188" s="0"/>
      <c r="GD188" s="0"/>
      <c r="GE188" s="0"/>
      <c r="GF188" s="0"/>
      <c r="GG188" s="0"/>
      <c r="GH188" s="0"/>
      <c r="GI188" s="0"/>
      <c r="GJ188" s="0"/>
      <c r="GK188" s="0"/>
      <c r="GL188" s="0"/>
      <c r="GM188" s="0"/>
      <c r="GN188" s="0"/>
      <c r="GO188" s="0"/>
      <c r="GP188" s="0"/>
      <c r="GQ188" s="0"/>
      <c r="GR188" s="0"/>
      <c r="GS188" s="0"/>
      <c r="GT188" s="0"/>
      <c r="GU188" s="0"/>
      <c r="GV188" s="0"/>
      <c r="GW188" s="0"/>
      <c r="GX188" s="0"/>
      <c r="GY188" s="0"/>
      <c r="GZ188" s="0"/>
      <c r="HA188" s="0"/>
      <c r="HB188" s="0"/>
      <c r="HC188" s="0"/>
      <c r="HD188" s="0"/>
      <c r="HE188" s="0"/>
      <c r="HF188" s="0"/>
      <c r="HG188" s="0"/>
      <c r="HH188" s="0"/>
      <c r="HI188" s="0"/>
      <c r="HJ188" s="0"/>
      <c r="HK188" s="0"/>
      <c r="HL188" s="0"/>
      <c r="HM188" s="0"/>
      <c r="HN188" s="0"/>
      <c r="HO188" s="0"/>
      <c r="HP188" s="0"/>
      <c r="HQ188" s="0"/>
      <c r="HR188" s="0"/>
      <c r="HS188" s="0"/>
      <c r="HT188" s="0"/>
      <c r="HU188" s="0"/>
      <c r="HV188" s="0"/>
      <c r="HW188" s="0"/>
      <c r="HX188" s="0"/>
    </row>
    <row r="190" customFormat="false" ht="12.8" hidden="false" customHeight="false" outlineLevel="0" collapsed="false">
      <c r="A190" s="3" t="s">
        <v>855</v>
      </c>
      <c r="B190" s="3" t="s">
        <v>856</v>
      </c>
      <c r="C190" s="3" t="s">
        <v>731</v>
      </c>
      <c r="D190" s="0"/>
      <c r="E190" s="0"/>
      <c r="F190" s="0"/>
      <c r="G190" s="0"/>
      <c r="H190" s="0"/>
      <c r="I190" s="0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  <c r="AJ190" s="0"/>
      <c r="AK190" s="0"/>
      <c r="AL190" s="0"/>
      <c r="AM190" s="0"/>
      <c r="AN190" s="0"/>
      <c r="AO190" s="0"/>
      <c r="AP190" s="0"/>
      <c r="AQ190" s="0"/>
      <c r="AR190" s="0"/>
      <c r="AS190" s="0"/>
      <c r="AT190" s="0"/>
      <c r="AU190" s="0"/>
      <c r="AV190" s="0"/>
      <c r="AW190" s="0"/>
      <c r="AX190" s="0"/>
      <c r="AY190" s="0"/>
      <c r="AZ190" s="0"/>
      <c r="BA190" s="0"/>
      <c r="BB190" s="0"/>
      <c r="BC190" s="0"/>
      <c r="BD190" s="0"/>
      <c r="BE190" s="0"/>
      <c r="BF190" s="0"/>
      <c r="BG190" s="0"/>
      <c r="BH190" s="0"/>
      <c r="BI190" s="0"/>
      <c r="BJ190" s="0"/>
      <c r="BK190" s="0"/>
      <c r="BL190" s="0"/>
      <c r="BM190" s="0"/>
      <c r="BN190" s="0"/>
      <c r="BO190" s="0"/>
      <c r="BP190" s="0"/>
      <c r="BQ190" s="0"/>
      <c r="BR190" s="0"/>
      <c r="BS190" s="0"/>
      <c r="BT190" s="0"/>
      <c r="BU190" s="0"/>
      <c r="BV190" s="0"/>
      <c r="BW190" s="0"/>
      <c r="BX190" s="0"/>
      <c r="BY190" s="0"/>
      <c r="BZ190" s="0"/>
      <c r="CA190" s="0"/>
      <c r="CB190" s="0"/>
      <c r="CC190" s="0"/>
      <c r="CD190" s="0"/>
      <c r="CE190" s="0"/>
      <c r="CF190" s="0"/>
      <c r="CG190" s="0"/>
      <c r="CH190" s="0"/>
      <c r="CI190" s="0"/>
      <c r="CJ190" s="0"/>
      <c r="CK190" s="0"/>
      <c r="CL190" s="0"/>
      <c r="CM190" s="0"/>
      <c r="CN190" s="0"/>
      <c r="CO190" s="0"/>
      <c r="CP190" s="0"/>
      <c r="CQ190" s="0"/>
      <c r="CR190" s="0"/>
      <c r="CS190" s="0"/>
      <c r="CT190" s="0"/>
      <c r="CU190" s="0"/>
      <c r="CV190" s="0"/>
      <c r="CW190" s="0"/>
      <c r="CX190" s="0"/>
      <c r="CY190" s="0"/>
      <c r="CZ190" s="0"/>
      <c r="DA190" s="0"/>
      <c r="DB190" s="0"/>
      <c r="DC190" s="0"/>
      <c r="DD190" s="0"/>
      <c r="DE190" s="0"/>
      <c r="DF190" s="0"/>
      <c r="DG190" s="0"/>
      <c r="DH190" s="0"/>
      <c r="DI190" s="0"/>
      <c r="DJ190" s="0"/>
      <c r="DK190" s="0"/>
      <c r="DL190" s="0"/>
      <c r="DM190" s="0"/>
      <c r="DN190" s="0"/>
      <c r="DO190" s="0"/>
      <c r="DP190" s="0"/>
      <c r="DQ190" s="0"/>
      <c r="DR190" s="0"/>
      <c r="DS190" s="0"/>
      <c r="DT190" s="0"/>
      <c r="DU190" s="0"/>
      <c r="DV190" s="0"/>
      <c r="DW190" s="0"/>
      <c r="DX190" s="0"/>
      <c r="DY190" s="0"/>
      <c r="DZ190" s="0"/>
      <c r="EA190" s="0"/>
      <c r="EB190" s="0"/>
      <c r="EC190" s="0"/>
      <c r="ED190" s="0"/>
      <c r="EE190" s="0"/>
      <c r="EF190" s="0"/>
      <c r="EG190" s="0"/>
      <c r="EH190" s="0"/>
      <c r="EI190" s="0"/>
      <c r="EJ190" s="0"/>
      <c r="EK190" s="0"/>
      <c r="EL190" s="0"/>
      <c r="EM190" s="0"/>
      <c r="EN190" s="0"/>
      <c r="EO190" s="0"/>
      <c r="EP190" s="0"/>
      <c r="EQ190" s="0"/>
      <c r="ER190" s="0"/>
      <c r="ES190" s="0"/>
      <c r="ET190" s="0"/>
      <c r="EU190" s="0"/>
      <c r="EV190" s="0"/>
      <c r="EW190" s="0"/>
      <c r="EX190" s="0"/>
      <c r="EY190" s="0"/>
      <c r="EZ190" s="0"/>
      <c r="FA190" s="0"/>
      <c r="FB190" s="0"/>
      <c r="FC190" s="0"/>
      <c r="FD190" s="0"/>
      <c r="FE190" s="0"/>
      <c r="FF190" s="0"/>
      <c r="FG190" s="0"/>
      <c r="FH190" s="0"/>
      <c r="FI190" s="0"/>
      <c r="FJ190" s="0"/>
      <c r="FK190" s="0"/>
      <c r="FL190" s="0"/>
      <c r="FM190" s="0"/>
      <c r="FN190" s="0"/>
      <c r="FO190" s="0"/>
      <c r="FP190" s="0"/>
      <c r="FQ190" s="0"/>
      <c r="FR190" s="0"/>
      <c r="FS190" s="0"/>
      <c r="FT190" s="0"/>
      <c r="FU190" s="0"/>
      <c r="FV190" s="0"/>
      <c r="FW190" s="0"/>
      <c r="FX190" s="0"/>
      <c r="FY190" s="0"/>
      <c r="FZ190" s="0"/>
      <c r="GA190" s="0"/>
      <c r="GB190" s="0"/>
      <c r="GC190" s="0"/>
      <c r="GD190" s="0"/>
      <c r="GE190" s="0"/>
      <c r="GF190" s="0"/>
      <c r="GG190" s="0"/>
      <c r="GH190" s="0"/>
      <c r="GI190" s="0"/>
      <c r="GJ190" s="0"/>
      <c r="GK190" s="0"/>
      <c r="GL190" s="0"/>
      <c r="GM190" s="0"/>
      <c r="GN190" s="0"/>
      <c r="GO190" s="0"/>
      <c r="GP190" s="0"/>
      <c r="GQ190" s="0"/>
      <c r="GR190" s="0"/>
      <c r="GS190" s="0"/>
      <c r="GT190" s="0"/>
      <c r="GU190" s="0"/>
      <c r="GV190" s="0"/>
      <c r="GW190" s="0"/>
      <c r="GX190" s="0"/>
      <c r="GY190" s="0"/>
      <c r="GZ190" s="0"/>
      <c r="HA190" s="0"/>
      <c r="HB190" s="0"/>
      <c r="HC190" s="0"/>
      <c r="HD190" s="0"/>
      <c r="HE190" s="0"/>
      <c r="HF190" s="0"/>
      <c r="HG190" s="0"/>
      <c r="HH190" s="0"/>
      <c r="HI190" s="0"/>
      <c r="HJ190" s="0"/>
      <c r="HK190" s="0"/>
      <c r="HL190" s="0"/>
      <c r="HM190" s="0"/>
      <c r="HN190" s="0"/>
      <c r="HO190" s="0"/>
      <c r="HP190" s="0"/>
      <c r="HQ190" s="0"/>
      <c r="HR190" s="0"/>
      <c r="HS190" s="0"/>
      <c r="HT190" s="0"/>
      <c r="HU190" s="0"/>
      <c r="HV190" s="0"/>
      <c r="HW190" s="0"/>
      <c r="HX190" s="0"/>
    </row>
    <row r="191" customFormat="false" ht="12.8" hidden="false" customHeight="false" outlineLevel="0" collapsed="false">
      <c r="A191" s="3" t="s">
        <v>857</v>
      </c>
      <c r="B191" s="3" t="s">
        <v>858</v>
      </c>
      <c r="C191" s="3" t="s">
        <v>731</v>
      </c>
      <c r="D191" s="0"/>
      <c r="E191" s="0"/>
      <c r="F191" s="0"/>
      <c r="G191" s="0"/>
      <c r="H191" s="0"/>
      <c r="I191" s="0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  <c r="AJ191" s="0"/>
      <c r="AK191" s="0"/>
      <c r="AL191" s="0"/>
      <c r="AM191" s="0"/>
      <c r="AN191" s="0"/>
      <c r="AO191" s="0"/>
      <c r="AP191" s="0"/>
      <c r="AQ191" s="0"/>
      <c r="AR191" s="0"/>
      <c r="AS191" s="0"/>
      <c r="AT191" s="0"/>
      <c r="AU191" s="0"/>
      <c r="AV191" s="0"/>
      <c r="AW191" s="0"/>
      <c r="AX191" s="0"/>
      <c r="AY191" s="0"/>
      <c r="AZ191" s="0"/>
      <c r="BA191" s="0"/>
      <c r="BB191" s="0"/>
      <c r="BC191" s="0"/>
      <c r="BD191" s="0"/>
      <c r="BE191" s="0"/>
      <c r="BF191" s="0"/>
      <c r="BG191" s="0"/>
      <c r="BH191" s="0"/>
      <c r="BI191" s="0"/>
      <c r="BJ191" s="0"/>
      <c r="BK191" s="0"/>
      <c r="BL191" s="0"/>
      <c r="BM191" s="0"/>
      <c r="BN191" s="0"/>
      <c r="BO191" s="0"/>
      <c r="BP191" s="0"/>
      <c r="BQ191" s="0"/>
      <c r="BR191" s="0"/>
      <c r="BS191" s="0"/>
      <c r="BT191" s="0"/>
      <c r="BU191" s="0"/>
      <c r="BV191" s="0"/>
      <c r="BW191" s="0"/>
      <c r="BX191" s="0"/>
      <c r="BY191" s="0"/>
      <c r="BZ191" s="0"/>
      <c r="CA191" s="0"/>
      <c r="CB191" s="0"/>
      <c r="CC191" s="0"/>
      <c r="CD191" s="0"/>
      <c r="CE191" s="0"/>
      <c r="CF191" s="0"/>
      <c r="CG191" s="0"/>
      <c r="CH191" s="0"/>
      <c r="CI191" s="0"/>
      <c r="CJ191" s="0"/>
      <c r="CK191" s="0"/>
      <c r="CL191" s="0"/>
      <c r="CM191" s="0"/>
      <c r="CN191" s="0"/>
      <c r="CO191" s="0"/>
      <c r="CP191" s="0"/>
      <c r="CQ191" s="0"/>
      <c r="CR191" s="0"/>
      <c r="CS191" s="0"/>
      <c r="CT191" s="0"/>
      <c r="CU191" s="0"/>
      <c r="CV191" s="0"/>
      <c r="CW191" s="0"/>
      <c r="CX191" s="0"/>
      <c r="CY191" s="0"/>
      <c r="CZ191" s="0"/>
      <c r="DA191" s="0"/>
      <c r="DB191" s="0"/>
      <c r="DC191" s="0"/>
      <c r="DD191" s="0"/>
      <c r="DE191" s="0"/>
      <c r="DF191" s="0"/>
      <c r="DG191" s="0"/>
      <c r="DH191" s="0"/>
      <c r="DI191" s="0"/>
      <c r="DJ191" s="0"/>
      <c r="DK191" s="0"/>
      <c r="DL191" s="0"/>
      <c r="DM191" s="0"/>
      <c r="DN191" s="0"/>
      <c r="DO191" s="0"/>
      <c r="DP191" s="0"/>
      <c r="DQ191" s="0"/>
      <c r="DR191" s="0"/>
      <c r="DS191" s="0"/>
      <c r="DT191" s="0"/>
      <c r="DU191" s="0"/>
      <c r="DV191" s="0"/>
      <c r="DW191" s="0"/>
      <c r="DX191" s="0"/>
      <c r="DY191" s="0"/>
      <c r="DZ191" s="0"/>
      <c r="EA191" s="0"/>
      <c r="EB191" s="0"/>
      <c r="EC191" s="0"/>
      <c r="ED191" s="0"/>
      <c r="EE191" s="0"/>
      <c r="EF191" s="0"/>
      <c r="EG191" s="0"/>
      <c r="EH191" s="0"/>
      <c r="EI191" s="0"/>
      <c r="EJ191" s="0"/>
      <c r="EK191" s="0"/>
      <c r="EL191" s="0"/>
      <c r="EM191" s="0"/>
      <c r="EN191" s="0"/>
      <c r="EO191" s="0"/>
      <c r="EP191" s="0"/>
      <c r="EQ191" s="0"/>
      <c r="ER191" s="0"/>
      <c r="ES191" s="0"/>
      <c r="ET191" s="0"/>
      <c r="EU191" s="0"/>
      <c r="EV191" s="0"/>
      <c r="EW191" s="0"/>
      <c r="EX191" s="0"/>
      <c r="EY191" s="0"/>
      <c r="EZ191" s="0"/>
      <c r="FA191" s="0"/>
      <c r="FB191" s="0"/>
      <c r="FC191" s="0"/>
      <c r="FD191" s="0"/>
      <c r="FE191" s="0"/>
      <c r="FF191" s="0"/>
      <c r="FG191" s="0"/>
      <c r="FH191" s="0"/>
      <c r="FI191" s="0"/>
      <c r="FJ191" s="0"/>
      <c r="FK191" s="0"/>
      <c r="FL191" s="0"/>
      <c r="FM191" s="0"/>
      <c r="FN191" s="0"/>
      <c r="FO191" s="0"/>
      <c r="FP191" s="0"/>
      <c r="FQ191" s="0"/>
      <c r="FR191" s="0"/>
      <c r="FS191" s="0"/>
      <c r="FT191" s="0"/>
      <c r="FU191" s="0"/>
      <c r="FV191" s="0"/>
      <c r="FW191" s="0"/>
      <c r="FX191" s="0"/>
      <c r="FY191" s="0"/>
      <c r="FZ191" s="0"/>
      <c r="GA191" s="0"/>
      <c r="GB191" s="0"/>
      <c r="GC191" s="0"/>
      <c r="GD191" s="0"/>
      <c r="GE191" s="0"/>
      <c r="GF191" s="0"/>
      <c r="GG191" s="0"/>
      <c r="GH191" s="0"/>
      <c r="GI191" s="0"/>
      <c r="GJ191" s="0"/>
      <c r="GK191" s="0"/>
      <c r="GL191" s="0"/>
      <c r="GM191" s="0"/>
      <c r="GN191" s="0"/>
      <c r="GO191" s="0"/>
      <c r="GP191" s="0"/>
      <c r="GQ191" s="0"/>
      <c r="GR191" s="0"/>
      <c r="GS191" s="0"/>
      <c r="GT191" s="0"/>
      <c r="GU191" s="0"/>
      <c r="GV191" s="0"/>
      <c r="GW191" s="0"/>
      <c r="GX191" s="0"/>
      <c r="GY191" s="0"/>
      <c r="GZ191" s="0"/>
      <c r="HA191" s="0"/>
      <c r="HB191" s="0"/>
      <c r="HC191" s="0"/>
      <c r="HD191" s="0"/>
      <c r="HE191" s="0"/>
      <c r="HF191" s="0"/>
      <c r="HG191" s="0"/>
      <c r="HH191" s="0"/>
      <c r="HI191" s="0"/>
      <c r="HJ191" s="0"/>
      <c r="HK191" s="0"/>
      <c r="HL191" s="0"/>
      <c r="HM191" s="0"/>
      <c r="HN191" s="0"/>
      <c r="HO191" s="0"/>
      <c r="HP191" s="0"/>
      <c r="HQ191" s="0"/>
      <c r="HR191" s="0"/>
      <c r="HS191" s="0"/>
      <c r="HT191" s="0"/>
      <c r="HU191" s="0"/>
      <c r="HV191" s="0"/>
      <c r="HW191" s="0"/>
      <c r="HX191" s="0"/>
    </row>
    <row r="192" customFormat="false" ht="12.8" hidden="false" customHeight="false" outlineLevel="0" collapsed="false">
      <c r="A192" s="3" t="s">
        <v>811</v>
      </c>
      <c r="B192" s="3" t="s">
        <v>858</v>
      </c>
      <c r="C192" s="3" t="s">
        <v>721</v>
      </c>
      <c r="D192" s="0"/>
      <c r="E192" s="0"/>
      <c r="F192" s="0"/>
      <c r="G192" s="0"/>
      <c r="H192" s="0"/>
      <c r="I192" s="0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  <c r="AJ192" s="0"/>
      <c r="AK192" s="0"/>
      <c r="AL192" s="0"/>
      <c r="AM192" s="0"/>
      <c r="AN192" s="0"/>
      <c r="AO192" s="0"/>
      <c r="AP192" s="0"/>
      <c r="AQ192" s="0"/>
      <c r="AR192" s="0"/>
      <c r="AS192" s="0"/>
      <c r="AT192" s="0"/>
      <c r="AU192" s="0"/>
      <c r="AV192" s="0"/>
      <c r="AW192" s="0"/>
      <c r="AX192" s="0"/>
      <c r="AY192" s="0"/>
      <c r="AZ192" s="0"/>
      <c r="BA192" s="0"/>
      <c r="BB192" s="0"/>
      <c r="BC192" s="0"/>
      <c r="BD192" s="0"/>
      <c r="BE192" s="0"/>
      <c r="BF192" s="0"/>
      <c r="BG192" s="0"/>
      <c r="BH192" s="0"/>
      <c r="BI192" s="0"/>
      <c r="BJ192" s="0"/>
      <c r="BK192" s="0"/>
      <c r="BL192" s="0"/>
      <c r="BM192" s="0"/>
      <c r="BN192" s="0"/>
      <c r="BO192" s="0"/>
      <c r="BP192" s="0"/>
      <c r="BQ192" s="0"/>
      <c r="BR192" s="0"/>
      <c r="BS192" s="0"/>
      <c r="BT192" s="0"/>
      <c r="BU192" s="0"/>
      <c r="BV192" s="0"/>
      <c r="BW192" s="0"/>
      <c r="BX192" s="0"/>
      <c r="BY192" s="0"/>
      <c r="BZ192" s="0"/>
      <c r="CA192" s="0"/>
      <c r="CB192" s="0"/>
      <c r="CC192" s="0"/>
      <c r="CD192" s="0"/>
      <c r="CE192" s="0"/>
      <c r="CF192" s="0"/>
      <c r="CG192" s="0"/>
      <c r="CH192" s="0"/>
      <c r="CI192" s="0"/>
      <c r="CJ192" s="0"/>
      <c r="CK192" s="0"/>
      <c r="CL192" s="0"/>
      <c r="CM192" s="0"/>
      <c r="CN192" s="0"/>
      <c r="CO192" s="0"/>
      <c r="CP192" s="0"/>
      <c r="CQ192" s="0"/>
      <c r="CR192" s="0"/>
      <c r="CS192" s="0"/>
      <c r="CT192" s="0"/>
      <c r="CU192" s="0"/>
      <c r="CV192" s="0"/>
      <c r="CW192" s="0"/>
      <c r="CX192" s="0"/>
      <c r="CY192" s="0"/>
      <c r="CZ192" s="0"/>
      <c r="DA192" s="0"/>
      <c r="DB192" s="0"/>
      <c r="DC192" s="0"/>
      <c r="DD192" s="0"/>
      <c r="DE192" s="0"/>
      <c r="DF192" s="0"/>
      <c r="DG192" s="0"/>
      <c r="DH192" s="0"/>
      <c r="DI192" s="0"/>
      <c r="DJ192" s="0"/>
      <c r="DK192" s="0"/>
      <c r="DL192" s="0"/>
      <c r="DM192" s="0"/>
      <c r="DN192" s="0"/>
      <c r="DO192" s="0"/>
      <c r="DP192" s="0"/>
      <c r="DQ192" s="0"/>
      <c r="DR192" s="0"/>
      <c r="DS192" s="0"/>
      <c r="DT192" s="0"/>
      <c r="DU192" s="0"/>
      <c r="DV192" s="0"/>
      <c r="DW192" s="0"/>
      <c r="DX192" s="0"/>
      <c r="DY192" s="0"/>
      <c r="DZ192" s="0"/>
      <c r="EA192" s="0"/>
      <c r="EB192" s="0"/>
      <c r="EC192" s="0"/>
      <c r="ED192" s="0"/>
      <c r="EE192" s="0"/>
      <c r="EF192" s="0"/>
      <c r="EG192" s="0"/>
      <c r="EH192" s="0"/>
      <c r="EI192" s="0"/>
      <c r="EJ192" s="0"/>
      <c r="EK192" s="0"/>
      <c r="EL192" s="0"/>
      <c r="EM192" s="0"/>
      <c r="EN192" s="0"/>
      <c r="EO192" s="0"/>
      <c r="EP192" s="0"/>
      <c r="EQ192" s="0"/>
      <c r="ER192" s="0"/>
      <c r="ES192" s="0"/>
      <c r="ET192" s="0"/>
      <c r="EU192" s="0"/>
      <c r="EV192" s="0"/>
      <c r="EW192" s="0"/>
      <c r="EX192" s="0"/>
      <c r="EY192" s="0"/>
      <c r="EZ192" s="0"/>
      <c r="FA192" s="0"/>
      <c r="FB192" s="0"/>
      <c r="FC192" s="0"/>
      <c r="FD192" s="0"/>
      <c r="FE192" s="0"/>
      <c r="FF192" s="0"/>
      <c r="FG192" s="0"/>
      <c r="FH192" s="0"/>
      <c r="FI192" s="0"/>
      <c r="FJ192" s="0"/>
      <c r="FK192" s="0"/>
      <c r="FL192" s="0"/>
      <c r="FM192" s="0"/>
      <c r="FN192" s="0"/>
      <c r="FO192" s="0"/>
      <c r="FP192" s="0"/>
      <c r="FQ192" s="0"/>
      <c r="FR192" s="0"/>
      <c r="FS192" s="0"/>
      <c r="FT192" s="0"/>
      <c r="FU192" s="0"/>
      <c r="FV192" s="0"/>
      <c r="FW192" s="0"/>
      <c r="FX192" s="0"/>
      <c r="FY192" s="0"/>
      <c r="FZ192" s="0"/>
      <c r="GA192" s="0"/>
      <c r="GB192" s="0"/>
      <c r="GC192" s="0"/>
      <c r="GD192" s="0"/>
      <c r="GE192" s="0"/>
      <c r="GF192" s="0"/>
      <c r="GG192" s="0"/>
      <c r="GH192" s="0"/>
      <c r="GI192" s="0"/>
      <c r="GJ192" s="0"/>
      <c r="GK192" s="0"/>
      <c r="GL192" s="0"/>
      <c r="GM192" s="0"/>
      <c r="GN192" s="0"/>
      <c r="GO192" s="0"/>
      <c r="GP192" s="0"/>
      <c r="GQ192" s="0"/>
      <c r="GR192" s="0"/>
      <c r="GS192" s="0"/>
      <c r="GT192" s="0"/>
      <c r="GU192" s="0"/>
      <c r="GV192" s="0"/>
      <c r="GW192" s="0"/>
      <c r="GX192" s="0"/>
      <c r="GY192" s="0"/>
      <c r="GZ192" s="0"/>
      <c r="HA192" s="0"/>
      <c r="HB192" s="0"/>
      <c r="HC192" s="0"/>
      <c r="HD192" s="0"/>
      <c r="HE192" s="0"/>
      <c r="HF192" s="0"/>
      <c r="HG192" s="0"/>
      <c r="HH192" s="0"/>
      <c r="HI192" s="0"/>
      <c r="HJ192" s="0"/>
      <c r="HK192" s="0"/>
      <c r="HL192" s="0"/>
      <c r="HM192" s="0"/>
      <c r="HN192" s="0"/>
      <c r="HO192" s="0"/>
      <c r="HP192" s="0"/>
      <c r="HQ192" s="0"/>
      <c r="HR192" s="0"/>
      <c r="HS192" s="0"/>
      <c r="HT192" s="0"/>
      <c r="HU192" s="0"/>
      <c r="HV192" s="0"/>
      <c r="HW192" s="0"/>
      <c r="HX192" s="0"/>
    </row>
    <row r="194" customFormat="false" ht="12.8" hidden="false" customHeight="false" outlineLevel="0" collapsed="false">
      <c r="A194" s="3" t="s">
        <v>855</v>
      </c>
      <c r="B194" s="3" t="s">
        <v>859</v>
      </c>
      <c r="C194" s="3" t="s">
        <v>731</v>
      </c>
      <c r="D194" s="0"/>
      <c r="E194" s="0"/>
      <c r="F194" s="0"/>
      <c r="G194" s="0"/>
      <c r="H194" s="0"/>
      <c r="I194" s="0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  <c r="AJ194" s="0"/>
      <c r="AK194" s="0"/>
      <c r="AL194" s="0"/>
      <c r="AM194" s="0"/>
      <c r="AN194" s="0"/>
      <c r="AO194" s="0"/>
      <c r="AP194" s="0"/>
      <c r="AQ194" s="0"/>
      <c r="AR194" s="0"/>
      <c r="AS194" s="0"/>
      <c r="AT194" s="0"/>
      <c r="AU194" s="0"/>
      <c r="AV194" s="0"/>
      <c r="AW194" s="0"/>
      <c r="AX194" s="0"/>
      <c r="AY194" s="0"/>
      <c r="AZ194" s="0"/>
      <c r="BA194" s="0"/>
      <c r="BB194" s="0"/>
      <c r="BC194" s="0"/>
      <c r="BD194" s="0"/>
      <c r="BE194" s="0"/>
      <c r="BF194" s="0"/>
      <c r="BG194" s="0"/>
      <c r="BH194" s="0"/>
      <c r="BI194" s="0"/>
      <c r="BJ194" s="0"/>
      <c r="BK194" s="0"/>
      <c r="BL194" s="0"/>
      <c r="BM194" s="0"/>
      <c r="BN194" s="0"/>
      <c r="BO194" s="0"/>
      <c r="BP194" s="0"/>
      <c r="BQ194" s="0"/>
      <c r="BR194" s="0"/>
      <c r="BS194" s="0"/>
      <c r="BT194" s="0"/>
      <c r="BU194" s="0"/>
      <c r="BV194" s="0"/>
      <c r="BW194" s="0"/>
      <c r="BX194" s="0"/>
      <c r="BY194" s="0"/>
      <c r="BZ194" s="0"/>
      <c r="CA194" s="0"/>
      <c r="CB194" s="0"/>
      <c r="CC194" s="0"/>
      <c r="CD194" s="0"/>
      <c r="CE194" s="0"/>
      <c r="CF194" s="0"/>
      <c r="CG194" s="0"/>
      <c r="CH194" s="0"/>
      <c r="CI194" s="0"/>
      <c r="CJ194" s="0"/>
      <c r="CK194" s="0"/>
      <c r="CL194" s="0"/>
      <c r="CM194" s="0"/>
      <c r="CN194" s="0"/>
      <c r="CO194" s="0"/>
      <c r="CP194" s="0"/>
      <c r="CQ194" s="0"/>
      <c r="CR194" s="0"/>
      <c r="CS194" s="0"/>
      <c r="CT194" s="0"/>
      <c r="CU194" s="0"/>
      <c r="CV194" s="0"/>
      <c r="CW194" s="0"/>
      <c r="CX194" s="0"/>
      <c r="CY194" s="0"/>
      <c r="CZ194" s="0"/>
      <c r="DA194" s="0"/>
      <c r="DB194" s="0"/>
      <c r="DC194" s="0"/>
      <c r="DD194" s="0"/>
      <c r="DE194" s="0"/>
      <c r="DF194" s="0"/>
      <c r="DG194" s="0"/>
      <c r="DH194" s="0"/>
      <c r="DI194" s="0"/>
      <c r="DJ194" s="0"/>
      <c r="DK194" s="0"/>
      <c r="DL194" s="0"/>
      <c r="DM194" s="0"/>
      <c r="DN194" s="0"/>
      <c r="DO194" s="0"/>
      <c r="DP194" s="0"/>
      <c r="DQ194" s="0"/>
      <c r="DR194" s="0"/>
      <c r="DS194" s="0"/>
      <c r="DT194" s="0"/>
      <c r="DU194" s="0"/>
      <c r="DV194" s="0"/>
      <c r="DW194" s="0"/>
      <c r="DX194" s="0"/>
      <c r="DY194" s="0"/>
      <c r="DZ194" s="0"/>
      <c r="EA194" s="0"/>
      <c r="EB194" s="0"/>
      <c r="EC194" s="0"/>
      <c r="ED194" s="0"/>
      <c r="EE194" s="0"/>
      <c r="EF194" s="0"/>
      <c r="EG194" s="0"/>
      <c r="EH194" s="0"/>
      <c r="EI194" s="0"/>
      <c r="EJ194" s="0"/>
      <c r="EK194" s="0"/>
      <c r="EL194" s="0"/>
      <c r="EM194" s="0"/>
      <c r="EN194" s="0"/>
      <c r="EO194" s="0"/>
      <c r="EP194" s="0"/>
      <c r="EQ194" s="0"/>
      <c r="ER194" s="0"/>
      <c r="ES194" s="0"/>
      <c r="ET194" s="0"/>
      <c r="EU194" s="0"/>
      <c r="EV194" s="0"/>
      <c r="EW194" s="0"/>
      <c r="EX194" s="0"/>
      <c r="EY194" s="0"/>
      <c r="EZ194" s="0"/>
      <c r="FA194" s="0"/>
      <c r="FB194" s="0"/>
      <c r="FC194" s="0"/>
      <c r="FD194" s="0"/>
      <c r="FE194" s="0"/>
      <c r="FF194" s="0"/>
      <c r="FG194" s="0"/>
      <c r="FH194" s="0"/>
      <c r="FI194" s="0"/>
      <c r="FJ194" s="0"/>
      <c r="FK194" s="0"/>
      <c r="FL194" s="0"/>
      <c r="FM194" s="0"/>
      <c r="FN194" s="0"/>
      <c r="FO194" s="0"/>
      <c r="FP194" s="0"/>
      <c r="FQ194" s="0"/>
      <c r="FR194" s="0"/>
      <c r="FS194" s="0"/>
      <c r="FT194" s="0"/>
      <c r="FU194" s="0"/>
      <c r="FV194" s="0"/>
      <c r="FW194" s="0"/>
      <c r="FX194" s="0"/>
      <c r="FY194" s="0"/>
      <c r="FZ194" s="0"/>
      <c r="GA194" s="0"/>
      <c r="GB194" s="0"/>
      <c r="GC194" s="0"/>
      <c r="GD194" s="0"/>
      <c r="GE194" s="0"/>
      <c r="GF194" s="0"/>
      <c r="GG194" s="0"/>
      <c r="GH194" s="0"/>
      <c r="GI194" s="0"/>
      <c r="GJ194" s="0"/>
      <c r="GK194" s="0"/>
      <c r="GL194" s="0"/>
      <c r="GM194" s="0"/>
      <c r="GN194" s="0"/>
      <c r="GO194" s="0"/>
      <c r="GP194" s="0"/>
      <c r="GQ194" s="0"/>
      <c r="GR194" s="0"/>
      <c r="GS194" s="0"/>
      <c r="GT194" s="0"/>
      <c r="GU194" s="0"/>
      <c r="GV194" s="0"/>
      <c r="GW194" s="0"/>
      <c r="GX194" s="0"/>
      <c r="GY194" s="0"/>
      <c r="GZ194" s="0"/>
      <c r="HA194" s="0"/>
      <c r="HB194" s="0"/>
      <c r="HC194" s="0"/>
      <c r="HD194" s="0"/>
      <c r="HE194" s="0"/>
      <c r="HF194" s="0"/>
      <c r="HG194" s="0"/>
      <c r="HH194" s="0"/>
      <c r="HI194" s="0"/>
      <c r="HJ194" s="0"/>
      <c r="HK194" s="0"/>
      <c r="HL194" s="0"/>
      <c r="HM194" s="0"/>
      <c r="HN194" s="0"/>
      <c r="HO194" s="0"/>
      <c r="HP194" s="0"/>
      <c r="HQ194" s="0"/>
      <c r="HR194" s="0"/>
      <c r="HS194" s="0"/>
      <c r="HT194" s="0"/>
      <c r="HU194" s="0"/>
      <c r="HV194" s="0"/>
      <c r="HW194" s="0"/>
      <c r="HX194" s="0"/>
    </row>
    <row r="195" customFormat="false" ht="12.8" hidden="false" customHeight="false" outlineLevel="0" collapsed="false">
      <c r="A195" s="3" t="s">
        <v>860</v>
      </c>
      <c r="B195" s="3" t="s">
        <v>861</v>
      </c>
      <c r="C195" s="3" t="s">
        <v>731</v>
      </c>
      <c r="D195" s="0"/>
      <c r="E195" s="0"/>
      <c r="F195" s="0"/>
      <c r="G195" s="0"/>
      <c r="H195" s="0"/>
      <c r="I195" s="0"/>
      <c r="J195" s="0"/>
      <c r="K195" s="0"/>
      <c r="L195" s="0"/>
      <c r="M195" s="0"/>
      <c r="N195" s="0"/>
      <c r="O195" s="0"/>
      <c r="P195" s="0"/>
      <c r="Q195" s="0"/>
      <c r="R195" s="0"/>
      <c r="S195" s="0"/>
      <c r="T195" s="0"/>
      <c r="U195" s="0"/>
      <c r="V195" s="0"/>
      <c r="W195" s="0"/>
      <c r="X195" s="0"/>
      <c r="Y195" s="0"/>
      <c r="Z195" s="0"/>
      <c r="AA195" s="0"/>
      <c r="AB195" s="0"/>
      <c r="AC195" s="0"/>
      <c r="AD195" s="0"/>
      <c r="AE195" s="0"/>
      <c r="AF195" s="0"/>
      <c r="AG195" s="0"/>
      <c r="AH195" s="0"/>
      <c r="AI195" s="0"/>
      <c r="AJ195" s="0"/>
      <c r="AK195" s="0"/>
      <c r="AL195" s="0"/>
      <c r="AM195" s="0"/>
      <c r="AN195" s="0"/>
      <c r="AO195" s="0"/>
      <c r="AP195" s="0"/>
      <c r="AQ195" s="0"/>
      <c r="AR195" s="0"/>
      <c r="AS195" s="0"/>
      <c r="AT195" s="0"/>
      <c r="AU195" s="0"/>
      <c r="AV195" s="0"/>
      <c r="AW195" s="0"/>
      <c r="AX195" s="0"/>
      <c r="AY195" s="0"/>
      <c r="AZ195" s="0"/>
      <c r="BA195" s="0"/>
      <c r="BB195" s="0"/>
      <c r="BC195" s="0"/>
      <c r="BD195" s="0"/>
      <c r="BE195" s="0"/>
      <c r="BF195" s="0"/>
      <c r="BG195" s="0"/>
      <c r="BH195" s="0"/>
      <c r="BI195" s="0"/>
      <c r="BJ195" s="0"/>
      <c r="BK195" s="0"/>
      <c r="BL195" s="0"/>
      <c r="BM195" s="0"/>
      <c r="BN195" s="0"/>
      <c r="BO195" s="0"/>
      <c r="BP195" s="0"/>
      <c r="BQ195" s="0"/>
      <c r="BR195" s="0"/>
      <c r="BS195" s="0"/>
      <c r="BT195" s="0"/>
      <c r="BU195" s="0"/>
      <c r="BV195" s="0"/>
      <c r="BW195" s="0"/>
      <c r="BX195" s="0"/>
      <c r="BY195" s="0"/>
      <c r="BZ195" s="0"/>
      <c r="CA195" s="0"/>
      <c r="CB195" s="0"/>
      <c r="CC195" s="0"/>
      <c r="CD195" s="0"/>
      <c r="CE195" s="0"/>
      <c r="CF195" s="0"/>
      <c r="CG195" s="0"/>
      <c r="CH195" s="0"/>
      <c r="CI195" s="0"/>
      <c r="CJ195" s="0"/>
      <c r="CK195" s="0"/>
      <c r="CL195" s="0"/>
      <c r="CM195" s="0"/>
      <c r="CN195" s="0"/>
      <c r="CO195" s="0"/>
      <c r="CP195" s="0"/>
      <c r="CQ195" s="0"/>
      <c r="CR195" s="0"/>
      <c r="CS195" s="0"/>
      <c r="CT195" s="0"/>
      <c r="CU195" s="0"/>
      <c r="CV195" s="0"/>
      <c r="CW195" s="0"/>
      <c r="CX195" s="0"/>
      <c r="CY195" s="0"/>
      <c r="CZ195" s="0"/>
      <c r="DA195" s="0"/>
      <c r="DB195" s="0"/>
      <c r="DC195" s="0"/>
      <c r="DD195" s="0"/>
      <c r="DE195" s="0"/>
      <c r="DF195" s="0"/>
      <c r="DG195" s="0"/>
      <c r="DH195" s="0"/>
      <c r="DI195" s="0"/>
      <c r="DJ195" s="0"/>
      <c r="DK195" s="0"/>
      <c r="DL195" s="0"/>
      <c r="DM195" s="0"/>
      <c r="DN195" s="0"/>
      <c r="DO195" s="0"/>
      <c r="DP195" s="0"/>
      <c r="DQ195" s="0"/>
      <c r="DR195" s="0"/>
      <c r="DS195" s="0"/>
      <c r="DT195" s="0"/>
      <c r="DU195" s="0"/>
      <c r="DV195" s="0"/>
      <c r="DW195" s="0"/>
      <c r="DX195" s="0"/>
      <c r="DY195" s="0"/>
      <c r="DZ195" s="0"/>
      <c r="EA195" s="0"/>
      <c r="EB195" s="0"/>
      <c r="EC195" s="0"/>
      <c r="ED195" s="0"/>
      <c r="EE195" s="0"/>
      <c r="EF195" s="0"/>
      <c r="EG195" s="0"/>
      <c r="EH195" s="0"/>
      <c r="EI195" s="0"/>
      <c r="EJ195" s="0"/>
      <c r="EK195" s="0"/>
      <c r="EL195" s="0"/>
      <c r="EM195" s="0"/>
      <c r="EN195" s="0"/>
      <c r="EO195" s="0"/>
      <c r="EP195" s="0"/>
      <c r="EQ195" s="0"/>
      <c r="ER195" s="0"/>
      <c r="ES195" s="0"/>
      <c r="ET195" s="0"/>
      <c r="EU195" s="0"/>
      <c r="EV195" s="0"/>
      <c r="EW195" s="0"/>
      <c r="EX195" s="0"/>
      <c r="EY195" s="0"/>
      <c r="EZ195" s="0"/>
      <c r="FA195" s="0"/>
      <c r="FB195" s="0"/>
      <c r="FC195" s="0"/>
      <c r="FD195" s="0"/>
      <c r="FE195" s="0"/>
      <c r="FF195" s="0"/>
      <c r="FG195" s="0"/>
      <c r="FH195" s="0"/>
      <c r="FI195" s="0"/>
      <c r="FJ195" s="0"/>
      <c r="FK195" s="0"/>
      <c r="FL195" s="0"/>
      <c r="FM195" s="0"/>
      <c r="FN195" s="0"/>
      <c r="FO195" s="0"/>
      <c r="FP195" s="0"/>
      <c r="FQ195" s="0"/>
      <c r="FR195" s="0"/>
      <c r="FS195" s="0"/>
      <c r="FT195" s="0"/>
      <c r="FU195" s="0"/>
      <c r="FV195" s="0"/>
      <c r="FW195" s="0"/>
      <c r="FX195" s="0"/>
      <c r="FY195" s="0"/>
      <c r="FZ195" s="0"/>
      <c r="GA195" s="0"/>
      <c r="GB195" s="0"/>
      <c r="GC195" s="0"/>
      <c r="GD195" s="0"/>
      <c r="GE195" s="0"/>
      <c r="GF195" s="0"/>
      <c r="GG195" s="0"/>
      <c r="GH195" s="0"/>
      <c r="GI195" s="0"/>
      <c r="GJ195" s="0"/>
      <c r="GK195" s="0"/>
      <c r="GL195" s="0"/>
      <c r="GM195" s="0"/>
      <c r="GN195" s="0"/>
      <c r="GO195" s="0"/>
      <c r="GP195" s="0"/>
      <c r="GQ195" s="0"/>
      <c r="GR195" s="0"/>
      <c r="GS195" s="0"/>
      <c r="GT195" s="0"/>
      <c r="GU195" s="0"/>
      <c r="GV195" s="0"/>
      <c r="GW195" s="0"/>
      <c r="GX195" s="0"/>
      <c r="GY195" s="0"/>
      <c r="GZ195" s="0"/>
      <c r="HA195" s="0"/>
      <c r="HB195" s="0"/>
      <c r="HC195" s="0"/>
      <c r="HD195" s="0"/>
      <c r="HE195" s="0"/>
      <c r="HF195" s="0"/>
      <c r="HG195" s="0"/>
      <c r="HH195" s="0"/>
      <c r="HI195" s="0"/>
      <c r="HJ195" s="0"/>
      <c r="HK195" s="0"/>
      <c r="HL195" s="0"/>
      <c r="HM195" s="0"/>
      <c r="HN195" s="0"/>
      <c r="HO195" s="0"/>
      <c r="HP195" s="0"/>
      <c r="HQ195" s="0"/>
      <c r="HR195" s="0"/>
      <c r="HS195" s="0"/>
      <c r="HT195" s="0"/>
      <c r="HU195" s="0"/>
      <c r="HV195" s="0"/>
      <c r="HW195" s="0"/>
      <c r="HX195" s="0"/>
    </row>
    <row r="196" customFormat="false" ht="12.8" hidden="false" customHeight="false" outlineLevel="0" collapsed="false">
      <c r="A196" s="3" t="s">
        <v>811</v>
      </c>
      <c r="B196" s="3" t="s">
        <v>861</v>
      </c>
      <c r="C196" s="3" t="s">
        <v>721</v>
      </c>
      <c r="D196" s="0"/>
      <c r="E196" s="0"/>
      <c r="F196" s="0"/>
      <c r="G196" s="0"/>
      <c r="H196" s="0"/>
      <c r="I196" s="0"/>
      <c r="J196" s="0"/>
      <c r="K196" s="0"/>
      <c r="L196" s="0"/>
      <c r="M196" s="0"/>
      <c r="N196" s="0"/>
      <c r="O196" s="0"/>
      <c r="P196" s="0"/>
      <c r="Q196" s="0"/>
      <c r="R196" s="0"/>
      <c r="S196" s="0"/>
      <c r="T196" s="0"/>
      <c r="U196" s="0"/>
      <c r="V196" s="0"/>
      <c r="W196" s="0"/>
      <c r="X196" s="0"/>
      <c r="Y196" s="0"/>
      <c r="Z196" s="0"/>
      <c r="AA196" s="0"/>
      <c r="AB196" s="0"/>
      <c r="AC196" s="0"/>
      <c r="AD196" s="0"/>
      <c r="AE196" s="0"/>
      <c r="AF196" s="0"/>
      <c r="AG196" s="0"/>
      <c r="AH196" s="0"/>
      <c r="AI196" s="0"/>
      <c r="AJ196" s="0"/>
      <c r="AK196" s="0"/>
      <c r="AL196" s="0"/>
      <c r="AM196" s="0"/>
      <c r="AN196" s="0"/>
      <c r="AO196" s="0"/>
      <c r="AP196" s="0"/>
      <c r="AQ196" s="0"/>
      <c r="AR196" s="0"/>
      <c r="AS196" s="0"/>
      <c r="AT196" s="0"/>
      <c r="AU196" s="0"/>
      <c r="AV196" s="0"/>
      <c r="AW196" s="0"/>
      <c r="AX196" s="0"/>
      <c r="AY196" s="0"/>
      <c r="AZ196" s="0"/>
      <c r="BA196" s="0"/>
      <c r="BB196" s="0"/>
      <c r="BC196" s="0"/>
      <c r="BD196" s="0"/>
      <c r="BE196" s="0"/>
      <c r="BF196" s="0"/>
      <c r="BG196" s="0"/>
      <c r="BH196" s="0"/>
      <c r="BI196" s="0"/>
      <c r="BJ196" s="0"/>
      <c r="BK196" s="0"/>
      <c r="BL196" s="0"/>
      <c r="BM196" s="0"/>
      <c r="BN196" s="0"/>
      <c r="BO196" s="0"/>
      <c r="BP196" s="0"/>
      <c r="BQ196" s="0"/>
      <c r="BR196" s="0"/>
      <c r="BS196" s="0"/>
      <c r="BT196" s="0"/>
      <c r="BU196" s="0"/>
      <c r="BV196" s="0"/>
      <c r="BW196" s="0"/>
      <c r="BX196" s="0"/>
      <c r="BY196" s="0"/>
      <c r="BZ196" s="0"/>
      <c r="CA196" s="0"/>
      <c r="CB196" s="0"/>
      <c r="CC196" s="0"/>
      <c r="CD196" s="0"/>
      <c r="CE196" s="0"/>
      <c r="CF196" s="0"/>
      <c r="CG196" s="0"/>
      <c r="CH196" s="0"/>
      <c r="CI196" s="0"/>
      <c r="CJ196" s="0"/>
      <c r="CK196" s="0"/>
      <c r="CL196" s="0"/>
      <c r="CM196" s="0"/>
      <c r="CN196" s="0"/>
      <c r="CO196" s="0"/>
      <c r="CP196" s="0"/>
      <c r="CQ196" s="0"/>
      <c r="CR196" s="0"/>
      <c r="CS196" s="0"/>
      <c r="CT196" s="0"/>
      <c r="CU196" s="0"/>
      <c r="CV196" s="0"/>
      <c r="CW196" s="0"/>
      <c r="CX196" s="0"/>
      <c r="CY196" s="0"/>
      <c r="CZ196" s="0"/>
      <c r="DA196" s="0"/>
      <c r="DB196" s="0"/>
      <c r="DC196" s="0"/>
      <c r="DD196" s="0"/>
      <c r="DE196" s="0"/>
      <c r="DF196" s="0"/>
      <c r="DG196" s="0"/>
      <c r="DH196" s="0"/>
      <c r="DI196" s="0"/>
      <c r="DJ196" s="0"/>
      <c r="DK196" s="0"/>
      <c r="DL196" s="0"/>
      <c r="DM196" s="0"/>
      <c r="DN196" s="0"/>
      <c r="DO196" s="0"/>
      <c r="DP196" s="0"/>
      <c r="DQ196" s="0"/>
      <c r="DR196" s="0"/>
      <c r="DS196" s="0"/>
      <c r="DT196" s="0"/>
      <c r="DU196" s="0"/>
      <c r="DV196" s="0"/>
      <c r="DW196" s="0"/>
      <c r="DX196" s="0"/>
      <c r="DY196" s="0"/>
      <c r="DZ196" s="0"/>
      <c r="EA196" s="0"/>
      <c r="EB196" s="0"/>
      <c r="EC196" s="0"/>
      <c r="ED196" s="0"/>
      <c r="EE196" s="0"/>
      <c r="EF196" s="0"/>
      <c r="EG196" s="0"/>
      <c r="EH196" s="0"/>
      <c r="EI196" s="0"/>
      <c r="EJ196" s="0"/>
      <c r="EK196" s="0"/>
      <c r="EL196" s="0"/>
      <c r="EM196" s="0"/>
      <c r="EN196" s="0"/>
      <c r="EO196" s="0"/>
      <c r="EP196" s="0"/>
      <c r="EQ196" s="0"/>
      <c r="ER196" s="0"/>
      <c r="ES196" s="0"/>
      <c r="ET196" s="0"/>
      <c r="EU196" s="0"/>
      <c r="EV196" s="0"/>
      <c r="EW196" s="0"/>
      <c r="EX196" s="0"/>
      <c r="EY196" s="0"/>
      <c r="EZ196" s="0"/>
      <c r="FA196" s="0"/>
      <c r="FB196" s="0"/>
      <c r="FC196" s="0"/>
      <c r="FD196" s="0"/>
      <c r="FE196" s="0"/>
      <c r="FF196" s="0"/>
      <c r="FG196" s="0"/>
      <c r="FH196" s="0"/>
      <c r="FI196" s="0"/>
      <c r="FJ196" s="0"/>
      <c r="FK196" s="0"/>
      <c r="FL196" s="0"/>
      <c r="FM196" s="0"/>
      <c r="FN196" s="0"/>
      <c r="FO196" s="0"/>
      <c r="FP196" s="0"/>
      <c r="FQ196" s="0"/>
      <c r="FR196" s="0"/>
      <c r="FS196" s="0"/>
      <c r="FT196" s="0"/>
      <c r="FU196" s="0"/>
      <c r="FV196" s="0"/>
      <c r="FW196" s="0"/>
      <c r="FX196" s="0"/>
      <c r="FY196" s="0"/>
      <c r="FZ196" s="0"/>
      <c r="GA196" s="0"/>
      <c r="GB196" s="0"/>
      <c r="GC196" s="0"/>
      <c r="GD196" s="0"/>
      <c r="GE196" s="0"/>
      <c r="GF196" s="0"/>
      <c r="GG196" s="0"/>
      <c r="GH196" s="0"/>
      <c r="GI196" s="0"/>
      <c r="GJ196" s="0"/>
      <c r="GK196" s="0"/>
      <c r="GL196" s="0"/>
      <c r="GM196" s="0"/>
      <c r="GN196" s="0"/>
      <c r="GO196" s="0"/>
      <c r="GP196" s="0"/>
      <c r="GQ196" s="0"/>
      <c r="GR196" s="0"/>
      <c r="GS196" s="0"/>
      <c r="GT196" s="0"/>
      <c r="GU196" s="0"/>
      <c r="GV196" s="0"/>
      <c r="GW196" s="0"/>
      <c r="GX196" s="0"/>
      <c r="GY196" s="0"/>
      <c r="GZ196" s="0"/>
      <c r="HA196" s="0"/>
      <c r="HB196" s="0"/>
      <c r="HC196" s="0"/>
      <c r="HD196" s="0"/>
      <c r="HE196" s="0"/>
      <c r="HF196" s="0"/>
      <c r="HG196" s="0"/>
      <c r="HH196" s="0"/>
      <c r="HI196" s="0"/>
      <c r="HJ196" s="0"/>
      <c r="HK196" s="0"/>
      <c r="HL196" s="0"/>
      <c r="HM196" s="0"/>
      <c r="HN196" s="0"/>
      <c r="HO196" s="0"/>
      <c r="HP196" s="0"/>
      <c r="HQ196" s="0"/>
      <c r="HR196" s="0"/>
      <c r="HS196" s="0"/>
      <c r="HT196" s="0"/>
      <c r="HU196" s="0"/>
      <c r="HV196" s="0"/>
      <c r="HW196" s="0"/>
      <c r="HX196" s="0"/>
    </row>
    <row r="198" customFormat="false" ht="12.8" hidden="false" customHeight="false" outlineLevel="0" collapsed="false">
      <c r="A198" s="3" t="s">
        <v>821</v>
      </c>
      <c r="B198" s="3" t="s">
        <v>862</v>
      </c>
      <c r="C198" s="3" t="s">
        <v>731</v>
      </c>
      <c r="D198" s="0"/>
      <c r="E198" s="0"/>
      <c r="F198" s="0"/>
      <c r="G198" s="0"/>
      <c r="H198" s="0"/>
      <c r="I198" s="0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  <c r="AJ198" s="0"/>
      <c r="AK198" s="0"/>
      <c r="AL198" s="0"/>
      <c r="AM198" s="0"/>
      <c r="AN198" s="0"/>
      <c r="AO198" s="0"/>
      <c r="AP198" s="0"/>
      <c r="AQ198" s="0"/>
      <c r="AR198" s="0"/>
      <c r="AS198" s="0"/>
      <c r="AT198" s="0"/>
      <c r="AU198" s="0"/>
      <c r="AV198" s="0"/>
      <c r="AW198" s="0"/>
      <c r="AX198" s="0"/>
      <c r="AY198" s="0"/>
      <c r="AZ198" s="0"/>
      <c r="BA198" s="0"/>
      <c r="BB198" s="0"/>
      <c r="BC198" s="0"/>
      <c r="BD198" s="0"/>
      <c r="BE198" s="0"/>
      <c r="BF198" s="0"/>
      <c r="BG198" s="0"/>
      <c r="BH198" s="0"/>
      <c r="BI198" s="0"/>
      <c r="BJ198" s="0"/>
      <c r="BK198" s="0"/>
      <c r="BL198" s="0"/>
      <c r="BM198" s="0"/>
      <c r="BN198" s="0"/>
      <c r="BO198" s="0"/>
      <c r="BP198" s="0"/>
      <c r="BQ198" s="0"/>
      <c r="BR198" s="0"/>
      <c r="BS198" s="0"/>
      <c r="BT198" s="0"/>
      <c r="BU198" s="0"/>
      <c r="BV198" s="0"/>
      <c r="BW198" s="0"/>
      <c r="BX198" s="0"/>
      <c r="BY198" s="0"/>
      <c r="BZ198" s="0"/>
      <c r="CA198" s="0"/>
      <c r="CB198" s="0"/>
      <c r="CC198" s="0"/>
      <c r="CD198" s="0"/>
      <c r="CE198" s="0"/>
      <c r="CF198" s="0"/>
      <c r="CG198" s="0"/>
      <c r="CH198" s="0"/>
      <c r="CI198" s="0"/>
      <c r="CJ198" s="0"/>
      <c r="CK198" s="0"/>
      <c r="CL198" s="0"/>
      <c r="CM198" s="0"/>
      <c r="CN198" s="0"/>
      <c r="CO198" s="0"/>
      <c r="CP198" s="0"/>
      <c r="CQ198" s="0"/>
      <c r="CR198" s="0"/>
      <c r="CS198" s="0"/>
      <c r="CT198" s="0"/>
      <c r="CU198" s="0"/>
      <c r="CV198" s="0"/>
      <c r="CW198" s="0"/>
      <c r="CX198" s="0"/>
      <c r="CY198" s="0"/>
      <c r="CZ198" s="0"/>
      <c r="DA198" s="0"/>
      <c r="DB198" s="0"/>
      <c r="DC198" s="0"/>
      <c r="DD198" s="0"/>
      <c r="DE198" s="0"/>
      <c r="DF198" s="0"/>
      <c r="DG198" s="0"/>
      <c r="DH198" s="0"/>
      <c r="DI198" s="0"/>
      <c r="DJ198" s="0"/>
      <c r="DK198" s="0"/>
      <c r="DL198" s="0"/>
      <c r="DM198" s="0"/>
      <c r="DN198" s="0"/>
      <c r="DO198" s="0"/>
      <c r="DP198" s="0"/>
      <c r="DQ198" s="0"/>
      <c r="DR198" s="0"/>
      <c r="DS198" s="0"/>
      <c r="DT198" s="0"/>
      <c r="DU198" s="0"/>
      <c r="DV198" s="0"/>
      <c r="DW198" s="0"/>
      <c r="DX198" s="0"/>
      <c r="DY198" s="0"/>
      <c r="DZ198" s="0"/>
      <c r="EA198" s="0"/>
      <c r="EB198" s="0"/>
      <c r="EC198" s="0"/>
      <c r="ED198" s="0"/>
      <c r="EE198" s="0"/>
      <c r="EF198" s="0"/>
      <c r="EG198" s="0"/>
      <c r="EH198" s="0"/>
      <c r="EI198" s="0"/>
      <c r="EJ198" s="0"/>
      <c r="EK198" s="0"/>
      <c r="EL198" s="0"/>
      <c r="EM198" s="0"/>
      <c r="EN198" s="0"/>
      <c r="EO198" s="0"/>
      <c r="EP198" s="0"/>
      <c r="EQ198" s="0"/>
      <c r="ER198" s="0"/>
      <c r="ES198" s="0"/>
      <c r="ET198" s="0"/>
      <c r="EU198" s="0"/>
      <c r="EV198" s="0"/>
      <c r="EW198" s="0"/>
      <c r="EX198" s="0"/>
      <c r="EY198" s="0"/>
      <c r="EZ198" s="0"/>
      <c r="FA198" s="0"/>
      <c r="FB198" s="0"/>
      <c r="FC198" s="0"/>
      <c r="FD198" s="0"/>
      <c r="FE198" s="0"/>
      <c r="FF198" s="0"/>
      <c r="FG198" s="0"/>
      <c r="FH198" s="0"/>
      <c r="FI198" s="0"/>
      <c r="FJ198" s="0"/>
      <c r="FK198" s="0"/>
      <c r="FL198" s="0"/>
      <c r="FM198" s="0"/>
      <c r="FN198" s="0"/>
      <c r="FO198" s="0"/>
      <c r="FP198" s="0"/>
      <c r="FQ198" s="0"/>
      <c r="FR198" s="0"/>
      <c r="FS198" s="0"/>
      <c r="FT198" s="0"/>
      <c r="FU198" s="0"/>
      <c r="FV198" s="0"/>
      <c r="FW198" s="0"/>
      <c r="FX198" s="0"/>
      <c r="FY198" s="0"/>
      <c r="FZ198" s="0"/>
      <c r="GA198" s="0"/>
      <c r="GB198" s="0"/>
      <c r="GC198" s="0"/>
      <c r="GD198" s="0"/>
      <c r="GE198" s="0"/>
      <c r="GF198" s="0"/>
      <c r="GG198" s="0"/>
      <c r="GH198" s="0"/>
      <c r="GI198" s="0"/>
      <c r="GJ198" s="0"/>
      <c r="GK198" s="0"/>
      <c r="GL198" s="0"/>
      <c r="GM198" s="0"/>
      <c r="GN198" s="0"/>
      <c r="GO198" s="0"/>
      <c r="GP198" s="0"/>
      <c r="GQ198" s="0"/>
      <c r="GR198" s="0"/>
      <c r="GS198" s="0"/>
      <c r="GT198" s="0"/>
      <c r="GU198" s="0"/>
      <c r="GV198" s="0"/>
      <c r="GW198" s="0"/>
      <c r="GX198" s="0"/>
      <c r="GY198" s="0"/>
      <c r="GZ198" s="0"/>
      <c r="HA198" s="0"/>
      <c r="HB198" s="0"/>
      <c r="HC198" s="0"/>
      <c r="HD198" s="0"/>
      <c r="HE198" s="0"/>
      <c r="HF198" s="0"/>
      <c r="HG198" s="0"/>
      <c r="HH198" s="0"/>
      <c r="HI198" s="0"/>
      <c r="HJ198" s="0"/>
      <c r="HK198" s="0"/>
      <c r="HL198" s="0"/>
      <c r="HM198" s="0"/>
      <c r="HN198" s="0"/>
      <c r="HO198" s="0"/>
      <c r="HP198" s="0"/>
      <c r="HQ198" s="0"/>
      <c r="HR198" s="0"/>
      <c r="HS198" s="0"/>
      <c r="HT198" s="0"/>
      <c r="HU198" s="0"/>
      <c r="HV198" s="0"/>
      <c r="HW198" s="0"/>
      <c r="HX198" s="0"/>
    </row>
    <row r="199" customFormat="false" ht="12.8" hidden="false" customHeight="false" outlineLevel="0" collapsed="false">
      <c r="A199" s="3" t="s">
        <v>811</v>
      </c>
      <c r="B199" s="3" t="s">
        <v>862</v>
      </c>
      <c r="C199" s="3" t="s">
        <v>721</v>
      </c>
      <c r="D199" s="0"/>
      <c r="E199" s="0"/>
      <c r="F199" s="0"/>
      <c r="G199" s="0"/>
      <c r="H199" s="0"/>
      <c r="I199" s="0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  <c r="AJ199" s="0"/>
      <c r="AK199" s="0"/>
      <c r="AL199" s="0"/>
      <c r="AM199" s="0"/>
      <c r="AN199" s="0"/>
      <c r="AO199" s="0"/>
      <c r="AP199" s="0"/>
      <c r="AQ199" s="0"/>
      <c r="AR199" s="0"/>
      <c r="AS199" s="0"/>
      <c r="AT199" s="0"/>
      <c r="AU199" s="0"/>
      <c r="AV199" s="0"/>
      <c r="AW199" s="0"/>
      <c r="AX199" s="0"/>
      <c r="AY199" s="0"/>
      <c r="AZ199" s="0"/>
      <c r="BA199" s="0"/>
      <c r="BB199" s="0"/>
      <c r="BC199" s="0"/>
      <c r="BD199" s="0"/>
      <c r="BE199" s="0"/>
      <c r="BF199" s="0"/>
      <c r="BG199" s="0"/>
      <c r="BH199" s="0"/>
      <c r="BI199" s="0"/>
      <c r="BJ199" s="0"/>
      <c r="BK199" s="0"/>
      <c r="BL199" s="0"/>
      <c r="BM199" s="0"/>
      <c r="BN199" s="0"/>
      <c r="BO199" s="0"/>
      <c r="BP199" s="0"/>
      <c r="BQ199" s="0"/>
      <c r="BR199" s="0"/>
      <c r="BS199" s="0"/>
      <c r="BT199" s="0"/>
      <c r="BU199" s="0"/>
      <c r="BV199" s="0"/>
      <c r="BW199" s="0"/>
      <c r="BX199" s="0"/>
      <c r="BY199" s="0"/>
      <c r="BZ199" s="0"/>
      <c r="CA199" s="0"/>
      <c r="CB199" s="0"/>
      <c r="CC199" s="0"/>
      <c r="CD199" s="0"/>
      <c r="CE199" s="0"/>
      <c r="CF199" s="0"/>
      <c r="CG199" s="0"/>
      <c r="CH199" s="0"/>
      <c r="CI199" s="0"/>
      <c r="CJ199" s="0"/>
      <c r="CK199" s="0"/>
      <c r="CL199" s="0"/>
      <c r="CM199" s="0"/>
      <c r="CN199" s="0"/>
      <c r="CO199" s="0"/>
      <c r="CP199" s="0"/>
      <c r="CQ199" s="0"/>
      <c r="CR199" s="0"/>
      <c r="CS199" s="0"/>
      <c r="CT199" s="0"/>
      <c r="CU199" s="0"/>
      <c r="CV199" s="0"/>
      <c r="CW199" s="0"/>
      <c r="CX199" s="0"/>
      <c r="CY199" s="0"/>
      <c r="CZ199" s="0"/>
      <c r="DA199" s="0"/>
      <c r="DB199" s="0"/>
      <c r="DC199" s="0"/>
      <c r="DD199" s="0"/>
      <c r="DE199" s="0"/>
      <c r="DF199" s="0"/>
      <c r="DG199" s="0"/>
      <c r="DH199" s="0"/>
      <c r="DI199" s="0"/>
      <c r="DJ199" s="0"/>
      <c r="DK199" s="0"/>
      <c r="DL199" s="0"/>
      <c r="DM199" s="0"/>
      <c r="DN199" s="0"/>
      <c r="DO199" s="0"/>
      <c r="DP199" s="0"/>
      <c r="DQ199" s="0"/>
      <c r="DR199" s="0"/>
      <c r="DS199" s="0"/>
      <c r="DT199" s="0"/>
      <c r="DU199" s="0"/>
      <c r="DV199" s="0"/>
      <c r="DW199" s="0"/>
      <c r="DX199" s="0"/>
      <c r="DY199" s="0"/>
      <c r="DZ199" s="0"/>
      <c r="EA199" s="0"/>
      <c r="EB199" s="0"/>
      <c r="EC199" s="0"/>
      <c r="ED199" s="0"/>
      <c r="EE199" s="0"/>
      <c r="EF199" s="0"/>
      <c r="EG199" s="0"/>
      <c r="EH199" s="0"/>
      <c r="EI199" s="0"/>
      <c r="EJ199" s="0"/>
      <c r="EK199" s="0"/>
      <c r="EL199" s="0"/>
      <c r="EM199" s="0"/>
      <c r="EN199" s="0"/>
      <c r="EO199" s="0"/>
      <c r="EP199" s="0"/>
      <c r="EQ199" s="0"/>
      <c r="ER199" s="0"/>
      <c r="ES199" s="0"/>
      <c r="ET199" s="0"/>
      <c r="EU199" s="0"/>
      <c r="EV199" s="0"/>
      <c r="EW199" s="0"/>
      <c r="EX199" s="0"/>
      <c r="EY199" s="0"/>
      <c r="EZ199" s="0"/>
      <c r="FA199" s="0"/>
      <c r="FB199" s="0"/>
      <c r="FC199" s="0"/>
      <c r="FD199" s="0"/>
      <c r="FE199" s="0"/>
      <c r="FF199" s="0"/>
      <c r="FG199" s="0"/>
      <c r="FH199" s="0"/>
      <c r="FI199" s="0"/>
      <c r="FJ199" s="0"/>
      <c r="FK199" s="0"/>
      <c r="FL199" s="0"/>
      <c r="FM199" s="0"/>
      <c r="FN199" s="0"/>
      <c r="FO199" s="0"/>
      <c r="FP199" s="0"/>
      <c r="FQ199" s="0"/>
      <c r="FR199" s="0"/>
      <c r="FS199" s="0"/>
      <c r="FT199" s="0"/>
      <c r="FU199" s="0"/>
      <c r="FV199" s="0"/>
      <c r="FW199" s="0"/>
      <c r="FX199" s="0"/>
      <c r="FY199" s="0"/>
      <c r="FZ199" s="0"/>
      <c r="GA199" s="0"/>
      <c r="GB199" s="0"/>
      <c r="GC199" s="0"/>
      <c r="GD199" s="0"/>
      <c r="GE199" s="0"/>
      <c r="GF199" s="0"/>
      <c r="GG199" s="0"/>
      <c r="GH199" s="0"/>
      <c r="GI199" s="0"/>
      <c r="GJ199" s="0"/>
      <c r="GK199" s="0"/>
      <c r="GL199" s="0"/>
      <c r="GM199" s="0"/>
      <c r="GN199" s="0"/>
      <c r="GO199" s="0"/>
      <c r="GP199" s="0"/>
      <c r="GQ199" s="0"/>
      <c r="GR199" s="0"/>
      <c r="GS199" s="0"/>
      <c r="GT199" s="0"/>
      <c r="GU199" s="0"/>
      <c r="GV199" s="0"/>
      <c r="GW199" s="0"/>
      <c r="GX199" s="0"/>
      <c r="GY199" s="0"/>
      <c r="GZ199" s="0"/>
      <c r="HA199" s="0"/>
      <c r="HB199" s="0"/>
      <c r="HC199" s="0"/>
      <c r="HD199" s="0"/>
      <c r="HE199" s="0"/>
      <c r="HF199" s="0"/>
      <c r="HG199" s="0"/>
      <c r="HH199" s="0"/>
      <c r="HI199" s="0"/>
      <c r="HJ199" s="0"/>
      <c r="HK199" s="0"/>
      <c r="HL199" s="0"/>
      <c r="HM199" s="0"/>
      <c r="HN199" s="0"/>
      <c r="HO199" s="0"/>
      <c r="HP199" s="0"/>
      <c r="HQ199" s="0"/>
      <c r="HR199" s="0"/>
      <c r="HS199" s="0"/>
      <c r="HT199" s="0"/>
      <c r="HU199" s="0"/>
      <c r="HV199" s="0"/>
      <c r="HW199" s="0"/>
      <c r="HX199" s="0"/>
    </row>
    <row r="201" customFormat="false" ht="12.8" hidden="false" customHeight="false" outlineLevel="0" collapsed="false">
      <c r="A201" s="3" t="s">
        <v>821</v>
      </c>
      <c r="B201" s="3" t="s">
        <v>863</v>
      </c>
      <c r="C201" s="3" t="s">
        <v>731</v>
      </c>
      <c r="D201" s="0"/>
      <c r="E201" s="0"/>
      <c r="F201" s="0"/>
      <c r="G201" s="0"/>
      <c r="H201" s="0"/>
      <c r="I201" s="0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0"/>
      <c r="AQ201" s="0"/>
      <c r="AR201" s="0"/>
      <c r="AS201" s="0"/>
      <c r="AT201" s="0"/>
      <c r="AU201" s="0"/>
      <c r="AV201" s="0"/>
      <c r="AW201" s="0"/>
      <c r="AX201" s="0"/>
      <c r="AY201" s="0"/>
      <c r="AZ201" s="0"/>
      <c r="BA201" s="0"/>
      <c r="BB201" s="0"/>
      <c r="BC201" s="0"/>
      <c r="BD201" s="0"/>
      <c r="BE201" s="0"/>
      <c r="BF201" s="0"/>
      <c r="BG201" s="0"/>
      <c r="BH201" s="0"/>
      <c r="BI201" s="0"/>
      <c r="BJ201" s="0"/>
      <c r="BK201" s="0"/>
      <c r="BL201" s="0"/>
      <c r="BM201" s="0"/>
      <c r="BN201" s="0"/>
      <c r="BO201" s="0"/>
      <c r="BP201" s="0"/>
      <c r="BQ201" s="0"/>
      <c r="BR201" s="0"/>
      <c r="BS201" s="0"/>
      <c r="BT201" s="0"/>
      <c r="BU201" s="0"/>
      <c r="BV201" s="0"/>
      <c r="BW201" s="0"/>
      <c r="BX201" s="0"/>
      <c r="BY201" s="0"/>
      <c r="BZ201" s="0"/>
      <c r="CA201" s="0"/>
      <c r="CB201" s="0"/>
      <c r="CC201" s="0"/>
      <c r="CD201" s="0"/>
      <c r="CE201" s="0"/>
      <c r="CF201" s="0"/>
      <c r="CG201" s="0"/>
      <c r="CH201" s="0"/>
      <c r="CI201" s="0"/>
      <c r="CJ201" s="0"/>
      <c r="CK201" s="0"/>
      <c r="CL201" s="0"/>
      <c r="CM201" s="0"/>
      <c r="CN201" s="0"/>
      <c r="CO201" s="0"/>
      <c r="CP201" s="0"/>
      <c r="CQ201" s="0"/>
      <c r="CR201" s="0"/>
      <c r="CS201" s="0"/>
      <c r="CT201" s="0"/>
      <c r="CU201" s="0"/>
      <c r="CV201" s="0"/>
      <c r="CW201" s="0"/>
      <c r="CX201" s="0"/>
      <c r="CY201" s="0"/>
      <c r="CZ201" s="0"/>
      <c r="DA201" s="0"/>
      <c r="DB201" s="0"/>
      <c r="DC201" s="0"/>
      <c r="DD201" s="0"/>
      <c r="DE201" s="0"/>
      <c r="DF201" s="0"/>
      <c r="DG201" s="0"/>
      <c r="DH201" s="0"/>
      <c r="DI201" s="0"/>
      <c r="DJ201" s="0"/>
      <c r="DK201" s="0"/>
      <c r="DL201" s="0"/>
      <c r="DM201" s="0"/>
      <c r="DN201" s="0"/>
      <c r="DO201" s="0"/>
      <c r="DP201" s="0"/>
      <c r="DQ201" s="0"/>
      <c r="DR201" s="0"/>
      <c r="DS201" s="0"/>
      <c r="DT201" s="0"/>
      <c r="DU201" s="0"/>
      <c r="DV201" s="0"/>
      <c r="DW201" s="0"/>
      <c r="DX201" s="0"/>
      <c r="DY201" s="0"/>
      <c r="DZ201" s="0"/>
      <c r="EA201" s="0"/>
      <c r="EB201" s="0"/>
      <c r="EC201" s="0"/>
      <c r="ED201" s="0"/>
      <c r="EE201" s="0"/>
      <c r="EF201" s="0"/>
      <c r="EG201" s="0"/>
      <c r="EH201" s="0"/>
      <c r="EI201" s="0"/>
      <c r="EJ201" s="0"/>
      <c r="EK201" s="0"/>
      <c r="EL201" s="0"/>
      <c r="EM201" s="0"/>
      <c r="EN201" s="0"/>
      <c r="EO201" s="0"/>
      <c r="EP201" s="0"/>
      <c r="EQ201" s="0"/>
      <c r="ER201" s="0"/>
      <c r="ES201" s="0"/>
      <c r="ET201" s="0"/>
      <c r="EU201" s="0"/>
      <c r="EV201" s="0"/>
      <c r="EW201" s="0"/>
      <c r="EX201" s="0"/>
      <c r="EY201" s="0"/>
      <c r="EZ201" s="0"/>
      <c r="FA201" s="0"/>
      <c r="FB201" s="0"/>
      <c r="FC201" s="0"/>
      <c r="FD201" s="0"/>
      <c r="FE201" s="0"/>
      <c r="FF201" s="0"/>
      <c r="FG201" s="0"/>
      <c r="FH201" s="0"/>
      <c r="FI201" s="0"/>
      <c r="FJ201" s="0"/>
      <c r="FK201" s="0"/>
      <c r="FL201" s="0"/>
      <c r="FM201" s="0"/>
      <c r="FN201" s="0"/>
      <c r="FO201" s="0"/>
      <c r="FP201" s="0"/>
      <c r="FQ201" s="0"/>
      <c r="FR201" s="0"/>
      <c r="FS201" s="0"/>
      <c r="FT201" s="0"/>
      <c r="FU201" s="0"/>
      <c r="FV201" s="0"/>
      <c r="FW201" s="0"/>
      <c r="FX201" s="0"/>
      <c r="FY201" s="0"/>
      <c r="FZ201" s="0"/>
      <c r="GA201" s="0"/>
      <c r="GB201" s="0"/>
      <c r="GC201" s="0"/>
      <c r="GD201" s="0"/>
      <c r="GE201" s="0"/>
      <c r="GF201" s="0"/>
      <c r="GG201" s="0"/>
      <c r="GH201" s="0"/>
      <c r="GI201" s="0"/>
      <c r="GJ201" s="0"/>
      <c r="GK201" s="0"/>
      <c r="GL201" s="0"/>
      <c r="GM201" s="0"/>
      <c r="GN201" s="0"/>
      <c r="GO201" s="0"/>
      <c r="GP201" s="0"/>
      <c r="GQ201" s="0"/>
      <c r="GR201" s="0"/>
      <c r="GS201" s="0"/>
      <c r="GT201" s="0"/>
      <c r="GU201" s="0"/>
      <c r="GV201" s="0"/>
      <c r="GW201" s="0"/>
      <c r="GX201" s="0"/>
      <c r="GY201" s="0"/>
      <c r="GZ201" s="0"/>
      <c r="HA201" s="0"/>
      <c r="HB201" s="0"/>
      <c r="HC201" s="0"/>
      <c r="HD201" s="0"/>
      <c r="HE201" s="0"/>
      <c r="HF201" s="0"/>
      <c r="HG201" s="0"/>
      <c r="HH201" s="0"/>
      <c r="HI201" s="0"/>
      <c r="HJ201" s="0"/>
      <c r="HK201" s="0"/>
      <c r="HL201" s="0"/>
      <c r="HM201" s="0"/>
      <c r="HN201" s="0"/>
      <c r="HO201" s="0"/>
      <c r="HP201" s="0"/>
      <c r="HQ201" s="0"/>
      <c r="HR201" s="0"/>
      <c r="HS201" s="0"/>
      <c r="HT201" s="0"/>
      <c r="HU201" s="0"/>
      <c r="HV201" s="0"/>
      <c r="HW201" s="0"/>
      <c r="HX201" s="0"/>
    </row>
    <row r="202" customFormat="false" ht="12.8" hidden="false" customHeight="false" outlineLevel="0" collapsed="false">
      <c r="A202" s="3" t="s">
        <v>811</v>
      </c>
      <c r="B202" s="3" t="s">
        <v>863</v>
      </c>
      <c r="C202" s="3" t="s">
        <v>721</v>
      </c>
      <c r="D202" s="0"/>
      <c r="E202" s="0"/>
      <c r="F202" s="0"/>
      <c r="G202" s="0"/>
      <c r="H202" s="0"/>
      <c r="I202" s="0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0"/>
      <c r="AR202" s="0"/>
      <c r="AS202" s="0"/>
      <c r="AT202" s="0"/>
      <c r="AU202" s="0"/>
      <c r="AV202" s="0"/>
      <c r="AW202" s="0"/>
      <c r="AX202" s="0"/>
      <c r="AY202" s="0"/>
      <c r="AZ202" s="0"/>
      <c r="BA202" s="0"/>
      <c r="BB202" s="0"/>
      <c r="BC202" s="0"/>
      <c r="BD202" s="0"/>
      <c r="BE202" s="0"/>
      <c r="BF202" s="0"/>
      <c r="BG202" s="0"/>
      <c r="BH202" s="0"/>
      <c r="BI202" s="0"/>
      <c r="BJ202" s="0"/>
      <c r="BK202" s="0"/>
      <c r="BL202" s="0"/>
      <c r="BM202" s="0"/>
      <c r="BN202" s="0"/>
      <c r="BO202" s="0"/>
      <c r="BP202" s="0"/>
      <c r="BQ202" s="0"/>
      <c r="BR202" s="0"/>
      <c r="BS202" s="0"/>
      <c r="BT202" s="0"/>
      <c r="BU202" s="0"/>
      <c r="BV202" s="0"/>
      <c r="BW202" s="0"/>
      <c r="BX202" s="0"/>
      <c r="BY202" s="0"/>
      <c r="BZ202" s="0"/>
      <c r="CA202" s="0"/>
      <c r="CB202" s="0"/>
      <c r="CC202" s="0"/>
      <c r="CD202" s="0"/>
      <c r="CE202" s="0"/>
      <c r="CF202" s="0"/>
      <c r="CG202" s="0"/>
      <c r="CH202" s="0"/>
      <c r="CI202" s="0"/>
      <c r="CJ202" s="0"/>
      <c r="CK202" s="0"/>
      <c r="CL202" s="0"/>
      <c r="CM202" s="0"/>
      <c r="CN202" s="0"/>
      <c r="CO202" s="0"/>
      <c r="CP202" s="0"/>
      <c r="CQ202" s="0"/>
      <c r="CR202" s="0"/>
      <c r="CS202" s="0"/>
      <c r="CT202" s="0"/>
      <c r="CU202" s="0"/>
      <c r="CV202" s="0"/>
      <c r="CW202" s="0"/>
      <c r="CX202" s="0"/>
      <c r="CY202" s="0"/>
      <c r="CZ202" s="0"/>
      <c r="DA202" s="0"/>
      <c r="DB202" s="0"/>
      <c r="DC202" s="0"/>
      <c r="DD202" s="0"/>
      <c r="DE202" s="0"/>
      <c r="DF202" s="0"/>
      <c r="DG202" s="0"/>
      <c r="DH202" s="0"/>
      <c r="DI202" s="0"/>
      <c r="DJ202" s="0"/>
      <c r="DK202" s="0"/>
      <c r="DL202" s="0"/>
      <c r="DM202" s="0"/>
      <c r="DN202" s="0"/>
      <c r="DO202" s="0"/>
      <c r="DP202" s="0"/>
      <c r="DQ202" s="0"/>
      <c r="DR202" s="0"/>
      <c r="DS202" s="0"/>
      <c r="DT202" s="0"/>
      <c r="DU202" s="0"/>
      <c r="DV202" s="0"/>
      <c r="DW202" s="0"/>
      <c r="DX202" s="0"/>
      <c r="DY202" s="0"/>
      <c r="DZ202" s="0"/>
      <c r="EA202" s="0"/>
      <c r="EB202" s="0"/>
      <c r="EC202" s="0"/>
      <c r="ED202" s="0"/>
      <c r="EE202" s="0"/>
      <c r="EF202" s="0"/>
      <c r="EG202" s="0"/>
      <c r="EH202" s="0"/>
      <c r="EI202" s="0"/>
      <c r="EJ202" s="0"/>
      <c r="EK202" s="0"/>
      <c r="EL202" s="0"/>
      <c r="EM202" s="0"/>
      <c r="EN202" s="0"/>
      <c r="EO202" s="0"/>
      <c r="EP202" s="0"/>
      <c r="EQ202" s="0"/>
      <c r="ER202" s="0"/>
      <c r="ES202" s="0"/>
      <c r="ET202" s="0"/>
      <c r="EU202" s="0"/>
      <c r="EV202" s="0"/>
      <c r="EW202" s="0"/>
      <c r="EX202" s="0"/>
      <c r="EY202" s="0"/>
      <c r="EZ202" s="0"/>
      <c r="FA202" s="0"/>
      <c r="FB202" s="0"/>
      <c r="FC202" s="0"/>
      <c r="FD202" s="0"/>
      <c r="FE202" s="0"/>
      <c r="FF202" s="0"/>
      <c r="FG202" s="0"/>
      <c r="FH202" s="0"/>
      <c r="FI202" s="0"/>
      <c r="FJ202" s="0"/>
      <c r="FK202" s="0"/>
      <c r="FL202" s="0"/>
      <c r="FM202" s="0"/>
      <c r="FN202" s="0"/>
      <c r="FO202" s="0"/>
      <c r="FP202" s="0"/>
      <c r="FQ202" s="0"/>
      <c r="FR202" s="0"/>
      <c r="FS202" s="0"/>
      <c r="FT202" s="0"/>
      <c r="FU202" s="0"/>
      <c r="FV202" s="0"/>
      <c r="FW202" s="0"/>
      <c r="FX202" s="0"/>
      <c r="FY202" s="0"/>
      <c r="FZ202" s="0"/>
      <c r="GA202" s="0"/>
      <c r="GB202" s="0"/>
      <c r="GC202" s="0"/>
      <c r="GD202" s="0"/>
      <c r="GE202" s="0"/>
      <c r="GF202" s="0"/>
      <c r="GG202" s="0"/>
      <c r="GH202" s="0"/>
      <c r="GI202" s="0"/>
      <c r="GJ202" s="0"/>
      <c r="GK202" s="0"/>
      <c r="GL202" s="0"/>
      <c r="GM202" s="0"/>
      <c r="GN202" s="0"/>
      <c r="GO202" s="0"/>
      <c r="GP202" s="0"/>
      <c r="GQ202" s="0"/>
      <c r="GR202" s="0"/>
      <c r="GS202" s="0"/>
      <c r="GT202" s="0"/>
      <c r="GU202" s="0"/>
      <c r="GV202" s="0"/>
      <c r="GW202" s="0"/>
      <c r="GX202" s="0"/>
      <c r="GY202" s="0"/>
      <c r="GZ202" s="0"/>
      <c r="HA202" s="0"/>
      <c r="HB202" s="0"/>
      <c r="HC202" s="0"/>
      <c r="HD202" s="0"/>
      <c r="HE202" s="0"/>
      <c r="HF202" s="0"/>
      <c r="HG202" s="0"/>
      <c r="HH202" s="0"/>
      <c r="HI202" s="0"/>
      <c r="HJ202" s="0"/>
      <c r="HK202" s="0"/>
      <c r="HL202" s="0"/>
      <c r="HM202" s="0"/>
      <c r="HN202" s="0"/>
      <c r="HO202" s="0"/>
      <c r="HP202" s="0"/>
      <c r="HQ202" s="0"/>
      <c r="HR202" s="0"/>
      <c r="HS202" s="0"/>
      <c r="HT202" s="0"/>
      <c r="HU202" s="0"/>
      <c r="HV202" s="0"/>
      <c r="HW202" s="0"/>
      <c r="HX202" s="0"/>
    </row>
    <row r="204" customFormat="false" ht="12.8" hidden="false" customHeight="false" outlineLevel="0" collapsed="false">
      <c r="A204" s="3" t="s">
        <v>864</v>
      </c>
      <c r="B204" s="3" t="s">
        <v>865</v>
      </c>
      <c r="C204" s="3" t="s">
        <v>731</v>
      </c>
      <c r="D204" s="0"/>
      <c r="E204" s="0"/>
      <c r="F204" s="0"/>
      <c r="G204" s="0"/>
      <c r="H204" s="0"/>
      <c r="I204" s="0"/>
      <c r="J204" s="0"/>
      <c r="K204" s="0"/>
      <c r="L204" s="0"/>
      <c r="M204" s="0"/>
      <c r="N204" s="0"/>
      <c r="O204" s="0"/>
      <c r="P204" s="0"/>
      <c r="Q204" s="0"/>
      <c r="R204" s="0"/>
      <c r="S204" s="0"/>
      <c r="T204" s="0"/>
      <c r="U204" s="0"/>
      <c r="V204" s="0"/>
      <c r="W204" s="0"/>
      <c r="X204" s="0"/>
      <c r="Y204" s="0"/>
      <c r="Z204" s="0"/>
      <c r="AA204" s="0"/>
      <c r="AB204" s="0"/>
      <c r="AC204" s="0"/>
      <c r="AD204" s="0"/>
      <c r="AE204" s="0"/>
      <c r="AF204" s="0"/>
      <c r="AG204" s="0"/>
      <c r="AH204" s="0"/>
      <c r="AI204" s="0"/>
      <c r="AJ204" s="0"/>
      <c r="AK204" s="0"/>
      <c r="AL204" s="0"/>
      <c r="AM204" s="0"/>
      <c r="AN204" s="0"/>
      <c r="AO204" s="0"/>
      <c r="AP204" s="0"/>
      <c r="AQ204" s="0"/>
      <c r="AR204" s="0"/>
      <c r="AS204" s="0"/>
      <c r="AT204" s="0"/>
      <c r="AU204" s="0"/>
      <c r="AV204" s="0"/>
      <c r="AW204" s="0"/>
      <c r="AX204" s="0"/>
      <c r="AY204" s="0"/>
      <c r="AZ204" s="0"/>
      <c r="BA204" s="0"/>
      <c r="BB204" s="0"/>
      <c r="BC204" s="0"/>
      <c r="BD204" s="0"/>
      <c r="BE204" s="0"/>
      <c r="BF204" s="0"/>
      <c r="BG204" s="0"/>
      <c r="BH204" s="0"/>
      <c r="BI204" s="0"/>
      <c r="BJ204" s="0"/>
      <c r="BK204" s="0"/>
      <c r="BL204" s="0"/>
      <c r="BM204" s="0"/>
      <c r="BN204" s="0"/>
      <c r="BO204" s="0"/>
      <c r="BP204" s="0"/>
      <c r="BQ204" s="0"/>
      <c r="BR204" s="0"/>
      <c r="BS204" s="0"/>
      <c r="BT204" s="0"/>
      <c r="BU204" s="0"/>
      <c r="BV204" s="0"/>
      <c r="BW204" s="0"/>
      <c r="BX204" s="0"/>
      <c r="BY204" s="0"/>
      <c r="BZ204" s="0"/>
      <c r="CA204" s="0"/>
      <c r="CB204" s="0"/>
      <c r="CC204" s="0"/>
      <c r="CD204" s="0"/>
      <c r="CE204" s="0"/>
      <c r="CF204" s="0"/>
      <c r="CG204" s="0"/>
      <c r="CH204" s="0"/>
      <c r="CI204" s="0"/>
      <c r="CJ204" s="0"/>
      <c r="CK204" s="0"/>
      <c r="CL204" s="0"/>
      <c r="CM204" s="0"/>
      <c r="CN204" s="0"/>
      <c r="CO204" s="0"/>
      <c r="CP204" s="0"/>
      <c r="CQ204" s="0"/>
      <c r="CR204" s="0"/>
      <c r="CS204" s="0"/>
      <c r="CT204" s="0"/>
      <c r="CU204" s="0"/>
      <c r="CV204" s="0"/>
      <c r="CW204" s="0"/>
      <c r="CX204" s="0"/>
      <c r="CY204" s="0"/>
      <c r="CZ204" s="0"/>
      <c r="DA204" s="0"/>
      <c r="DB204" s="0"/>
      <c r="DC204" s="0"/>
      <c r="DD204" s="0"/>
      <c r="DE204" s="0"/>
      <c r="DF204" s="0"/>
      <c r="DG204" s="0"/>
      <c r="DH204" s="0"/>
      <c r="DI204" s="0"/>
      <c r="DJ204" s="0"/>
      <c r="DK204" s="0"/>
      <c r="DL204" s="0"/>
      <c r="DM204" s="0"/>
      <c r="DN204" s="0"/>
      <c r="DO204" s="0"/>
      <c r="DP204" s="0"/>
      <c r="DQ204" s="0"/>
      <c r="DR204" s="0"/>
      <c r="DS204" s="0"/>
      <c r="DT204" s="0"/>
      <c r="DU204" s="0"/>
      <c r="DV204" s="0"/>
      <c r="DW204" s="0"/>
      <c r="DX204" s="0"/>
      <c r="DY204" s="0"/>
      <c r="DZ204" s="0"/>
      <c r="EA204" s="0"/>
      <c r="EB204" s="0"/>
      <c r="EC204" s="0"/>
      <c r="ED204" s="0"/>
      <c r="EE204" s="0"/>
      <c r="EF204" s="0"/>
      <c r="EG204" s="0"/>
      <c r="EH204" s="0"/>
      <c r="EI204" s="0"/>
      <c r="EJ204" s="0"/>
      <c r="EK204" s="0"/>
      <c r="EL204" s="0"/>
      <c r="EM204" s="0"/>
      <c r="EN204" s="0"/>
      <c r="EO204" s="0"/>
      <c r="EP204" s="0"/>
      <c r="EQ204" s="0"/>
      <c r="ER204" s="0"/>
      <c r="ES204" s="0"/>
      <c r="ET204" s="0"/>
      <c r="EU204" s="0"/>
      <c r="EV204" s="0"/>
      <c r="EW204" s="0"/>
      <c r="EX204" s="0"/>
      <c r="EY204" s="0"/>
      <c r="EZ204" s="0"/>
      <c r="FA204" s="0"/>
      <c r="FB204" s="0"/>
      <c r="FC204" s="0"/>
      <c r="FD204" s="0"/>
      <c r="FE204" s="0"/>
      <c r="FF204" s="0"/>
      <c r="FG204" s="0"/>
      <c r="FH204" s="0"/>
      <c r="FI204" s="0"/>
      <c r="FJ204" s="0"/>
      <c r="FK204" s="0"/>
      <c r="FL204" s="0"/>
      <c r="FM204" s="0"/>
      <c r="FN204" s="0"/>
      <c r="FO204" s="0"/>
      <c r="FP204" s="0"/>
      <c r="FQ204" s="0"/>
      <c r="FR204" s="0"/>
      <c r="FS204" s="0"/>
      <c r="FT204" s="0"/>
      <c r="FU204" s="0"/>
      <c r="FV204" s="0"/>
      <c r="FW204" s="0"/>
      <c r="FX204" s="0"/>
      <c r="FY204" s="0"/>
      <c r="FZ204" s="0"/>
      <c r="GA204" s="0"/>
      <c r="GB204" s="0"/>
      <c r="GC204" s="0"/>
      <c r="GD204" s="0"/>
      <c r="GE204" s="0"/>
      <c r="GF204" s="0"/>
      <c r="GG204" s="0"/>
      <c r="GH204" s="0"/>
      <c r="GI204" s="0"/>
      <c r="GJ204" s="0"/>
      <c r="GK204" s="0"/>
      <c r="GL204" s="0"/>
      <c r="GM204" s="0"/>
      <c r="GN204" s="0"/>
      <c r="GO204" s="0"/>
      <c r="GP204" s="0"/>
      <c r="GQ204" s="0"/>
      <c r="GR204" s="0"/>
      <c r="GS204" s="0"/>
      <c r="GT204" s="0"/>
      <c r="GU204" s="0"/>
      <c r="GV204" s="0"/>
      <c r="GW204" s="0"/>
      <c r="GX204" s="0"/>
      <c r="GY204" s="0"/>
      <c r="GZ204" s="0"/>
      <c r="HA204" s="0"/>
      <c r="HB204" s="0"/>
      <c r="HC204" s="0"/>
      <c r="HD204" s="0"/>
      <c r="HE204" s="0"/>
      <c r="HF204" s="0"/>
      <c r="HG204" s="0"/>
      <c r="HH204" s="0"/>
      <c r="HI204" s="0"/>
      <c r="HJ204" s="0"/>
      <c r="HK204" s="0"/>
      <c r="HL204" s="0"/>
      <c r="HM204" s="0"/>
      <c r="HN204" s="0"/>
      <c r="HO204" s="0"/>
      <c r="HP204" s="0"/>
      <c r="HQ204" s="0"/>
      <c r="HR204" s="0"/>
      <c r="HS204" s="0"/>
      <c r="HT204" s="0"/>
      <c r="HU204" s="0"/>
      <c r="HV204" s="0"/>
      <c r="HW204" s="0"/>
      <c r="HX204" s="0"/>
    </row>
    <row r="205" customFormat="false" ht="12.8" hidden="false" customHeight="false" outlineLevel="0" collapsed="false">
      <c r="A205" s="3" t="s">
        <v>865</v>
      </c>
      <c r="B205" s="3" t="s">
        <v>866</v>
      </c>
      <c r="C205" s="3" t="s">
        <v>731</v>
      </c>
      <c r="D205" s="0"/>
      <c r="E205" s="0"/>
      <c r="F205" s="0"/>
      <c r="G205" s="0"/>
      <c r="H205" s="0"/>
      <c r="I205" s="0"/>
      <c r="J205" s="0"/>
      <c r="K205" s="0"/>
      <c r="L205" s="0"/>
      <c r="M205" s="0"/>
      <c r="N205" s="0"/>
      <c r="O205" s="0"/>
      <c r="P205" s="0"/>
      <c r="Q205" s="0"/>
      <c r="R205" s="0"/>
      <c r="S205" s="0"/>
      <c r="T205" s="0"/>
      <c r="U205" s="0"/>
      <c r="V205" s="0"/>
      <c r="W205" s="0"/>
      <c r="X205" s="0"/>
      <c r="Y205" s="0"/>
      <c r="Z205" s="0"/>
      <c r="AA205" s="0"/>
      <c r="AB205" s="0"/>
      <c r="AC205" s="0"/>
      <c r="AD205" s="0"/>
      <c r="AE205" s="0"/>
      <c r="AF205" s="0"/>
      <c r="AG205" s="0"/>
      <c r="AH205" s="0"/>
      <c r="AI205" s="0"/>
      <c r="AJ205" s="0"/>
      <c r="AK205" s="0"/>
      <c r="AL205" s="0"/>
      <c r="AM205" s="0"/>
      <c r="AN205" s="0"/>
      <c r="AO205" s="0"/>
      <c r="AP205" s="0"/>
      <c r="AQ205" s="0"/>
      <c r="AR205" s="0"/>
      <c r="AS205" s="0"/>
      <c r="AT205" s="0"/>
      <c r="AU205" s="0"/>
      <c r="AV205" s="0"/>
      <c r="AW205" s="0"/>
      <c r="AX205" s="0"/>
      <c r="AY205" s="0"/>
      <c r="AZ205" s="0"/>
      <c r="BA205" s="0"/>
      <c r="BB205" s="0"/>
      <c r="BC205" s="0"/>
      <c r="BD205" s="0"/>
      <c r="BE205" s="0"/>
      <c r="BF205" s="0"/>
      <c r="BG205" s="0"/>
      <c r="BH205" s="0"/>
      <c r="BI205" s="0"/>
      <c r="BJ205" s="0"/>
      <c r="BK205" s="0"/>
      <c r="BL205" s="0"/>
      <c r="BM205" s="0"/>
      <c r="BN205" s="0"/>
      <c r="BO205" s="0"/>
      <c r="BP205" s="0"/>
      <c r="BQ205" s="0"/>
      <c r="BR205" s="0"/>
      <c r="BS205" s="0"/>
      <c r="BT205" s="0"/>
      <c r="BU205" s="0"/>
      <c r="BV205" s="0"/>
      <c r="BW205" s="0"/>
      <c r="BX205" s="0"/>
      <c r="BY205" s="0"/>
      <c r="BZ205" s="0"/>
      <c r="CA205" s="0"/>
      <c r="CB205" s="0"/>
      <c r="CC205" s="0"/>
      <c r="CD205" s="0"/>
      <c r="CE205" s="0"/>
      <c r="CF205" s="0"/>
      <c r="CG205" s="0"/>
      <c r="CH205" s="0"/>
      <c r="CI205" s="0"/>
      <c r="CJ205" s="0"/>
      <c r="CK205" s="0"/>
      <c r="CL205" s="0"/>
      <c r="CM205" s="0"/>
      <c r="CN205" s="0"/>
      <c r="CO205" s="0"/>
      <c r="CP205" s="0"/>
      <c r="CQ205" s="0"/>
      <c r="CR205" s="0"/>
      <c r="CS205" s="0"/>
      <c r="CT205" s="0"/>
      <c r="CU205" s="0"/>
      <c r="CV205" s="0"/>
      <c r="CW205" s="0"/>
      <c r="CX205" s="0"/>
      <c r="CY205" s="0"/>
      <c r="CZ205" s="0"/>
      <c r="DA205" s="0"/>
      <c r="DB205" s="0"/>
      <c r="DC205" s="0"/>
      <c r="DD205" s="0"/>
      <c r="DE205" s="0"/>
      <c r="DF205" s="0"/>
      <c r="DG205" s="0"/>
      <c r="DH205" s="0"/>
      <c r="DI205" s="0"/>
      <c r="DJ205" s="0"/>
      <c r="DK205" s="0"/>
      <c r="DL205" s="0"/>
      <c r="DM205" s="0"/>
      <c r="DN205" s="0"/>
      <c r="DO205" s="0"/>
      <c r="DP205" s="0"/>
      <c r="DQ205" s="0"/>
      <c r="DR205" s="0"/>
      <c r="DS205" s="0"/>
      <c r="DT205" s="0"/>
      <c r="DU205" s="0"/>
      <c r="DV205" s="0"/>
      <c r="DW205" s="0"/>
      <c r="DX205" s="0"/>
      <c r="DY205" s="0"/>
      <c r="DZ205" s="0"/>
      <c r="EA205" s="0"/>
      <c r="EB205" s="0"/>
      <c r="EC205" s="0"/>
      <c r="ED205" s="0"/>
      <c r="EE205" s="0"/>
      <c r="EF205" s="0"/>
      <c r="EG205" s="0"/>
      <c r="EH205" s="0"/>
      <c r="EI205" s="0"/>
      <c r="EJ205" s="0"/>
      <c r="EK205" s="0"/>
      <c r="EL205" s="0"/>
      <c r="EM205" s="0"/>
      <c r="EN205" s="0"/>
      <c r="EO205" s="0"/>
      <c r="EP205" s="0"/>
      <c r="EQ205" s="0"/>
      <c r="ER205" s="0"/>
      <c r="ES205" s="0"/>
      <c r="ET205" s="0"/>
      <c r="EU205" s="0"/>
      <c r="EV205" s="0"/>
      <c r="EW205" s="0"/>
      <c r="EX205" s="0"/>
      <c r="EY205" s="0"/>
      <c r="EZ205" s="0"/>
      <c r="FA205" s="0"/>
      <c r="FB205" s="0"/>
      <c r="FC205" s="0"/>
      <c r="FD205" s="0"/>
      <c r="FE205" s="0"/>
      <c r="FF205" s="0"/>
      <c r="FG205" s="0"/>
      <c r="FH205" s="0"/>
      <c r="FI205" s="0"/>
      <c r="FJ205" s="0"/>
      <c r="FK205" s="0"/>
      <c r="FL205" s="0"/>
      <c r="FM205" s="0"/>
      <c r="FN205" s="0"/>
      <c r="FO205" s="0"/>
      <c r="FP205" s="0"/>
      <c r="FQ205" s="0"/>
      <c r="FR205" s="0"/>
      <c r="FS205" s="0"/>
      <c r="FT205" s="0"/>
      <c r="FU205" s="0"/>
      <c r="FV205" s="0"/>
      <c r="FW205" s="0"/>
      <c r="FX205" s="0"/>
      <c r="FY205" s="0"/>
      <c r="FZ205" s="0"/>
      <c r="GA205" s="0"/>
      <c r="GB205" s="0"/>
      <c r="GC205" s="0"/>
      <c r="GD205" s="0"/>
      <c r="GE205" s="0"/>
      <c r="GF205" s="0"/>
      <c r="GG205" s="0"/>
      <c r="GH205" s="0"/>
      <c r="GI205" s="0"/>
      <c r="GJ205" s="0"/>
      <c r="GK205" s="0"/>
      <c r="GL205" s="0"/>
      <c r="GM205" s="0"/>
      <c r="GN205" s="0"/>
      <c r="GO205" s="0"/>
      <c r="GP205" s="0"/>
      <c r="GQ205" s="0"/>
      <c r="GR205" s="0"/>
      <c r="GS205" s="0"/>
      <c r="GT205" s="0"/>
      <c r="GU205" s="0"/>
      <c r="GV205" s="0"/>
      <c r="GW205" s="0"/>
      <c r="GX205" s="0"/>
      <c r="GY205" s="0"/>
      <c r="GZ205" s="0"/>
      <c r="HA205" s="0"/>
      <c r="HB205" s="0"/>
      <c r="HC205" s="0"/>
      <c r="HD205" s="0"/>
      <c r="HE205" s="0"/>
      <c r="HF205" s="0"/>
      <c r="HG205" s="0"/>
      <c r="HH205" s="0"/>
      <c r="HI205" s="0"/>
      <c r="HJ205" s="0"/>
      <c r="HK205" s="0"/>
      <c r="HL205" s="0"/>
      <c r="HM205" s="0"/>
      <c r="HN205" s="0"/>
      <c r="HO205" s="0"/>
      <c r="HP205" s="0"/>
      <c r="HQ205" s="0"/>
      <c r="HR205" s="0"/>
      <c r="HS205" s="0"/>
      <c r="HT205" s="0"/>
      <c r="HU205" s="0"/>
      <c r="HV205" s="0"/>
      <c r="HW205" s="0"/>
      <c r="HX205" s="0"/>
    </row>
    <row r="206" customFormat="false" ht="12.8" hidden="false" customHeight="false" outlineLevel="0" collapsed="false">
      <c r="A206" s="3" t="s">
        <v>867</v>
      </c>
      <c r="B206" s="3" t="s">
        <v>868</v>
      </c>
      <c r="C206" s="3" t="s">
        <v>731</v>
      </c>
      <c r="D206" s="0"/>
      <c r="E206" s="0"/>
      <c r="F206" s="0"/>
      <c r="G206" s="0"/>
      <c r="H206" s="0"/>
      <c r="I206" s="0"/>
      <c r="J206" s="0"/>
      <c r="K206" s="0"/>
      <c r="L206" s="0"/>
      <c r="M206" s="0"/>
      <c r="N206" s="0"/>
      <c r="O206" s="0"/>
      <c r="P206" s="0"/>
      <c r="Q206" s="0"/>
      <c r="R206" s="0"/>
      <c r="S206" s="0"/>
      <c r="T206" s="0"/>
      <c r="U206" s="0"/>
      <c r="V206" s="0"/>
      <c r="W206" s="0"/>
      <c r="X206" s="0"/>
      <c r="Y206" s="0"/>
      <c r="Z206" s="0"/>
      <c r="AA206" s="0"/>
      <c r="AB206" s="0"/>
      <c r="AC206" s="0"/>
      <c r="AD206" s="0"/>
      <c r="AE206" s="0"/>
      <c r="AF206" s="0"/>
      <c r="AG206" s="0"/>
      <c r="AH206" s="0"/>
      <c r="AI206" s="0"/>
      <c r="AJ206" s="0"/>
      <c r="AK206" s="0"/>
      <c r="AL206" s="0"/>
      <c r="AM206" s="0"/>
      <c r="AN206" s="0"/>
      <c r="AO206" s="0"/>
      <c r="AP206" s="0"/>
      <c r="AQ206" s="0"/>
      <c r="AR206" s="0"/>
      <c r="AS206" s="0"/>
      <c r="AT206" s="0"/>
      <c r="AU206" s="0"/>
      <c r="AV206" s="0"/>
      <c r="AW206" s="0"/>
      <c r="AX206" s="0"/>
      <c r="AY206" s="0"/>
      <c r="AZ206" s="0"/>
      <c r="BA206" s="0"/>
      <c r="BB206" s="0"/>
      <c r="BC206" s="0"/>
      <c r="BD206" s="0"/>
      <c r="BE206" s="0"/>
      <c r="BF206" s="0"/>
      <c r="BG206" s="0"/>
      <c r="BH206" s="0"/>
      <c r="BI206" s="0"/>
      <c r="BJ206" s="0"/>
      <c r="BK206" s="0"/>
      <c r="BL206" s="0"/>
      <c r="BM206" s="0"/>
      <c r="BN206" s="0"/>
      <c r="BO206" s="0"/>
      <c r="BP206" s="0"/>
      <c r="BQ206" s="0"/>
      <c r="BR206" s="0"/>
      <c r="BS206" s="0"/>
      <c r="BT206" s="0"/>
      <c r="BU206" s="0"/>
      <c r="BV206" s="0"/>
      <c r="BW206" s="0"/>
      <c r="BX206" s="0"/>
      <c r="BY206" s="0"/>
      <c r="BZ206" s="0"/>
      <c r="CA206" s="0"/>
      <c r="CB206" s="0"/>
      <c r="CC206" s="0"/>
      <c r="CD206" s="0"/>
      <c r="CE206" s="0"/>
      <c r="CF206" s="0"/>
      <c r="CG206" s="0"/>
      <c r="CH206" s="0"/>
      <c r="CI206" s="0"/>
      <c r="CJ206" s="0"/>
      <c r="CK206" s="0"/>
      <c r="CL206" s="0"/>
      <c r="CM206" s="0"/>
      <c r="CN206" s="0"/>
      <c r="CO206" s="0"/>
      <c r="CP206" s="0"/>
      <c r="CQ206" s="0"/>
      <c r="CR206" s="0"/>
      <c r="CS206" s="0"/>
      <c r="CT206" s="0"/>
      <c r="CU206" s="0"/>
      <c r="CV206" s="0"/>
      <c r="CW206" s="0"/>
      <c r="CX206" s="0"/>
      <c r="CY206" s="0"/>
      <c r="CZ206" s="0"/>
      <c r="DA206" s="0"/>
      <c r="DB206" s="0"/>
      <c r="DC206" s="0"/>
      <c r="DD206" s="0"/>
      <c r="DE206" s="0"/>
      <c r="DF206" s="0"/>
      <c r="DG206" s="0"/>
      <c r="DH206" s="0"/>
      <c r="DI206" s="0"/>
      <c r="DJ206" s="0"/>
      <c r="DK206" s="0"/>
      <c r="DL206" s="0"/>
      <c r="DM206" s="0"/>
      <c r="DN206" s="0"/>
      <c r="DO206" s="0"/>
      <c r="DP206" s="0"/>
      <c r="DQ206" s="0"/>
      <c r="DR206" s="0"/>
      <c r="DS206" s="0"/>
      <c r="DT206" s="0"/>
      <c r="DU206" s="0"/>
      <c r="DV206" s="0"/>
      <c r="DW206" s="0"/>
      <c r="DX206" s="0"/>
      <c r="DY206" s="0"/>
      <c r="DZ206" s="0"/>
      <c r="EA206" s="0"/>
      <c r="EB206" s="0"/>
      <c r="EC206" s="0"/>
      <c r="ED206" s="0"/>
      <c r="EE206" s="0"/>
      <c r="EF206" s="0"/>
      <c r="EG206" s="0"/>
      <c r="EH206" s="0"/>
      <c r="EI206" s="0"/>
      <c r="EJ206" s="0"/>
      <c r="EK206" s="0"/>
      <c r="EL206" s="0"/>
      <c r="EM206" s="0"/>
      <c r="EN206" s="0"/>
      <c r="EO206" s="0"/>
      <c r="EP206" s="0"/>
      <c r="EQ206" s="0"/>
      <c r="ER206" s="0"/>
      <c r="ES206" s="0"/>
      <c r="ET206" s="0"/>
      <c r="EU206" s="0"/>
      <c r="EV206" s="0"/>
      <c r="EW206" s="0"/>
      <c r="EX206" s="0"/>
      <c r="EY206" s="0"/>
      <c r="EZ206" s="0"/>
      <c r="FA206" s="0"/>
      <c r="FB206" s="0"/>
      <c r="FC206" s="0"/>
      <c r="FD206" s="0"/>
      <c r="FE206" s="0"/>
      <c r="FF206" s="0"/>
      <c r="FG206" s="0"/>
      <c r="FH206" s="0"/>
      <c r="FI206" s="0"/>
      <c r="FJ206" s="0"/>
      <c r="FK206" s="0"/>
      <c r="FL206" s="0"/>
      <c r="FM206" s="0"/>
      <c r="FN206" s="0"/>
      <c r="FO206" s="0"/>
      <c r="FP206" s="0"/>
      <c r="FQ206" s="0"/>
      <c r="FR206" s="0"/>
      <c r="FS206" s="0"/>
      <c r="FT206" s="0"/>
      <c r="FU206" s="0"/>
      <c r="FV206" s="0"/>
      <c r="FW206" s="0"/>
      <c r="FX206" s="0"/>
      <c r="FY206" s="0"/>
      <c r="FZ206" s="0"/>
      <c r="GA206" s="0"/>
      <c r="GB206" s="0"/>
      <c r="GC206" s="0"/>
      <c r="GD206" s="0"/>
      <c r="GE206" s="0"/>
      <c r="GF206" s="0"/>
      <c r="GG206" s="0"/>
      <c r="GH206" s="0"/>
      <c r="GI206" s="0"/>
      <c r="GJ206" s="0"/>
      <c r="GK206" s="0"/>
      <c r="GL206" s="0"/>
      <c r="GM206" s="0"/>
      <c r="GN206" s="0"/>
      <c r="GO206" s="0"/>
      <c r="GP206" s="0"/>
      <c r="GQ206" s="0"/>
      <c r="GR206" s="0"/>
      <c r="GS206" s="0"/>
      <c r="GT206" s="0"/>
      <c r="GU206" s="0"/>
      <c r="GV206" s="0"/>
      <c r="GW206" s="0"/>
      <c r="GX206" s="0"/>
      <c r="GY206" s="0"/>
      <c r="GZ206" s="0"/>
      <c r="HA206" s="0"/>
      <c r="HB206" s="0"/>
      <c r="HC206" s="0"/>
      <c r="HD206" s="0"/>
      <c r="HE206" s="0"/>
      <c r="HF206" s="0"/>
      <c r="HG206" s="0"/>
      <c r="HH206" s="0"/>
      <c r="HI206" s="0"/>
      <c r="HJ206" s="0"/>
      <c r="HK206" s="0"/>
      <c r="HL206" s="0"/>
      <c r="HM206" s="0"/>
      <c r="HN206" s="0"/>
      <c r="HO206" s="0"/>
      <c r="HP206" s="0"/>
      <c r="HQ206" s="0"/>
      <c r="HR206" s="0"/>
      <c r="HS206" s="0"/>
      <c r="HT206" s="0"/>
      <c r="HU206" s="0"/>
      <c r="HV206" s="0"/>
      <c r="HW206" s="0"/>
      <c r="HX206" s="0"/>
    </row>
    <row r="207" customFormat="false" ht="12.8" hidden="false" customHeight="false" outlineLevel="0" collapsed="false">
      <c r="A207" s="3" t="s">
        <v>864</v>
      </c>
      <c r="B207" s="3" t="s">
        <v>868</v>
      </c>
      <c r="C207" s="3" t="s">
        <v>721</v>
      </c>
      <c r="D207" s="0"/>
      <c r="E207" s="0"/>
      <c r="F207" s="0"/>
      <c r="G207" s="0"/>
      <c r="H207" s="0"/>
      <c r="I207" s="0"/>
      <c r="J207" s="0"/>
      <c r="K207" s="0"/>
      <c r="L207" s="0"/>
      <c r="M207" s="0"/>
      <c r="N207" s="0"/>
      <c r="O207" s="0"/>
      <c r="P207" s="0"/>
      <c r="Q207" s="0"/>
      <c r="R207" s="0"/>
      <c r="S207" s="0"/>
      <c r="T207" s="0"/>
      <c r="U207" s="0"/>
      <c r="V207" s="0"/>
      <c r="W207" s="0"/>
      <c r="X207" s="0"/>
      <c r="Y207" s="0"/>
      <c r="Z207" s="0"/>
      <c r="AA207" s="0"/>
      <c r="AB207" s="0"/>
      <c r="AC207" s="0"/>
      <c r="AD207" s="0"/>
      <c r="AE207" s="0"/>
      <c r="AF207" s="0"/>
      <c r="AG207" s="0"/>
      <c r="AH207" s="0"/>
      <c r="AI207" s="0"/>
      <c r="AJ207" s="0"/>
      <c r="AK207" s="0"/>
      <c r="AL207" s="0"/>
      <c r="AM207" s="0"/>
      <c r="AN207" s="0"/>
      <c r="AO207" s="0"/>
      <c r="AP207" s="0"/>
      <c r="AQ207" s="0"/>
      <c r="AR207" s="0"/>
      <c r="AS207" s="0"/>
      <c r="AT207" s="0"/>
      <c r="AU207" s="0"/>
      <c r="AV207" s="0"/>
      <c r="AW207" s="0"/>
      <c r="AX207" s="0"/>
      <c r="AY207" s="0"/>
      <c r="AZ207" s="0"/>
      <c r="BA207" s="0"/>
      <c r="BB207" s="0"/>
      <c r="BC207" s="0"/>
      <c r="BD207" s="0"/>
      <c r="BE207" s="0"/>
      <c r="BF207" s="0"/>
      <c r="BG207" s="0"/>
      <c r="BH207" s="0"/>
      <c r="BI207" s="0"/>
      <c r="BJ207" s="0"/>
      <c r="BK207" s="0"/>
      <c r="BL207" s="0"/>
      <c r="BM207" s="0"/>
      <c r="BN207" s="0"/>
      <c r="BO207" s="0"/>
      <c r="BP207" s="0"/>
      <c r="BQ207" s="0"/>
      <c r="BR207" s="0"/>
      <c r="BS207" s="0"/>
      <c r="BT207" s="0"/>
      <c r="BU207" s="0"/>
      <c r="BV207" s="0"/>
      <c r="BW207" s="0"/>
      <c r="BX207" s="0"/>
      <c r="BY207" s="0"/>
      <c r="BZ207" s="0"/>
      <c r="CA207" s="0"/>
      <c r="CB207" s="0"/>
      <c r="CC207" s="0"/>
      <c r="CD207" s="0"/>
      <c r="CE207" s="0"/>
      <c r="CF207" s="0"/>
      <c r="CG207" s="0"/>
      <c r="CH207" s="0"/>
      <c r="CI207" s="0"/>
      <c r="CJ207" s="0"/>
      <c r="CK207" s="0"/>
      <c r="CL207" s="0"/>
      <c r="CM207" s="0"/>
      <c r="CN207" s="0"/>
      <c r="CO207" s="0"/>
      <c r="CP207" s="0"/>
      <c r="CQ207" s="0"/>
      <c r="CR207" s="0"/>
      <c r="CS207" s="0"/>
      <c r="CT207" s="0"/>
      <c r="CU207" s="0"/>
      <c r="CV207" s="0"/>
      <c r="CW207" s="0"/>
      <c r="CX207" s="0"/>
      <c r="CY207" s="0"/>
      <c r="CZ207" s="0"/>
      <c r="DA207" s="0"/>
      <c r="DB207" s="0"/>
      <c r="DC207" s="0"/>
      <c r="DD207" s="0"/>
      <c r="DE207" s="0"/>
      <c r="DF207" s="0"/>
      <c r="DG207" s="0"/>
      <c r="DH207" s="0"/>
      <c r="DI207" s="0"/>
      <c r="DJ207" s="0"/>
      <c r="DK207" s="0"/>
      <c r="DL207" s="0"/>
      <c r="DM207" s="0"/>
      <c r="DN207" s="0"/>
      <c r="DO207" s="0"/>
      <c r="DP207" s="0"/>
      <c r="DQ207" s="0"/>
      <c r="DR207" s="0"/>
      <c r="DS207" s="0"/>
      <c r="DT207" s="0"/>
      <c r="DU207" s="0"/>
      <c r="DV207" s="0"/>
      <c r="DW207" s="0"/>
      <c r="DX207" s="0"/>
      <c r="DY207" s="0"/>
      <c r="DZ207" s="0"/>
      <c r="EA207" s="0"/>
      <c r="EB207" s="0"/>
      <c r="EC207" s="0"/>
      <c r="ED207" s="0"/>
      <c r="EE207" s="0"/>
      <c r="EF207" s="0"/>
      <c r="EG207" s="0"/>
      <c r="EH207" s="0"/>
      <c r="EI207" s="0"/>
      <c r="EJ207" s="0"/>
      <c r="EK207" s="0"/>
      <c r="EL207" s="0"/>
      <c r="EM207" s="0"/>
      <c r="EN207" s="0"/>
      <c r="EO207" s="0"/>
      <c r="EP207" s="0"/>
      <c r="EQ207" s="0"/>
      <c r="ER207" s="0"/>
      <c r="ES207" s="0"/>
      <c r="ET207" s="0"/>
      <c r="EU207" s="0"/>
      <c r="EV207" s="0"/>
      <c r="EW207" s="0"/>
      <c r="EX207" s="0"/>
      <c r="EY207" s="0"/>
      <c r="EZ207" s="0"/>
      <c r="FA207" s="0"/>
      <c r="FB207" s="0"/>
      <c r="FC207" s="0"/>
      <c r="FD207" s="0"/>
      <c r="FE207" s="0"/>
      <c r="FF207" s="0"/>
      <c r="FG207" s="0"/>
      <c r="FH207" s="0"/>
      <c r="FI207" s="0"/>
      <c r="FJ207" s="0"/>
      <c r="FK207" s="0"/>
      <c r="FL207" s="0"/>
      <c r="FM207" s="0"/>
      <c r="FN207" s="0"/>
      <c r="FO207" s="0"/>
      <c r="FP207" s="0"/>
      <c r="FQ207" s="0"/>
      <c r="FR207" s="0"/>
      <c r="FS207" s="0"/>
      <c r="FT207" s="0"/>
      <c r="FU207" s="0"/>
      <c r="FV207" s="0"/>
      <c r="FW207" s="0"/>
      <c r="FX207" s="0"/>
      <c r="FY207" s="0"/>
      <c r="FZ207" s="0"/>
      <c r="GA207" s="0"/>
      <c r="GB207" s="0"/>
      <c r="GC207" s="0"/>
      <c r="GD207" s="0"/>
      <c r="GE207" s="0"/>
      <c r="GF207" s="0"/>
      <c r="GG207" s="0"/>
      <c r="GH207" s="0"/>
      <c r="GI207" s="0"/>
      <c r="GJ207" s="0"/>
      <c r="GK207" s="0"/>
      <c r="GL207" s="0"/>
      <c r="GM207" s="0"/>
      <c r="GN207" s="0"/>
      <c r="GO207" s="0"/>
      <c r="GP207" s="0"/>
      <c r="GQ207" s="0"/>
      <c r="GR207" s="0"/>
      <c r="GS207" s="0"/>
      <c r="GT207" s="0"/>
      <c r="GU207" s="0"/>
      <c r="GV207" s="0"/>
      <c r="GW207" s="0"/>
      <c r="GX207" s="0"/>
      <c r="GY207" s="0"/>
      <c r="GZ207" s="0"/>
      <c r="HA207" s="0"/>
      <c r="HB207" s="0"/>
      <c r="HC207" s="0"/>
      <c r="HD207" s="0"/>
      <c r="HE207" s="0"/>
      <c r="HF207" s="0"/>
      <c r="HG207" s="0"/>
      <c r="HH207" s="0"/>
      <c r="HI207" s="0"/>
      <c r="HJ207" s="0"/>
      <c r="HK207" s="0"/>
      <c r="HL207" s="0"/>
      <c r="HM207" s="0"/>
      <c r="HN207" s="0"/>
      <c r="HO207" s="0"/>
      <c r="HP207" s="0"/>
      <c r="HQ207" s="0"/>
      <c r="HR207" s="0"/>
      <c r="HS207" s="0"/>
      <c r="HT207" s="0"/>
      <c r="HU207" s="0"/>
      <c r="HV207" s="0"/>
      <c r="HW207" s="0"/>
      <c r="HX207" s="0"/>
    </row>
    <row r="209" customFormat="false" ht="12.8" hidden="false" customHeight="false" outlineLevel="0" collapsed="false">
      <c r="A209" s="3" t="s">
        <v>869</v>
      </c>
      <c r="B209" s="3" t="s">
        <v>870</v>
      </c>
      <c r="C209" s="3" t="s">
        <v>731</v>
      </c>
      <c r="D209" s="0"/>
      <c r="E209" s="0"/>
      <c r="F209" s="0"/>
      <c r="G209" s="0"/>
      <c r="H209" s="0"/>
      <c r="I209" s="0"/>
      <c r="J209" s="0"/>
      <c r="K209" s="0"/>
      <c r="L209" s="0"/>
      <c r="M209" s="0"/>
      <c r="N209" s="0"/>
      <c r="O209" s="0"/>
      <c r="P209" s="0"/>
      <c r="Q209" s="0"/>
      <c r="R209" s="0"/>
      <c r="S209" s="0"/>
      <c r="T209" s="0"/>
      <c r="U209" s="0"/>
      <c r="V209" s="0"/>
      <c r="W209" s="0"/>
      <c r="X209" s="0"/>
      <c r="Y209" s="0"/>
      <c r="Z209" s="0"/>
      <c r="AA209" s="0"/>
      <c r="AB209" s="0"/>
      <c r="AC209" s="0"/>
      <c r="AD209" s="0"/>
      <c r="AE209" s="0"/>
      <c r="AF209" s="0"/>
      <c r="AG209" s="0"/>
      <c r="AH209" s="0"/>
      <c r="AI209" s="0"/>
      <c r="AJ209" s="0"/>
      <c r="AK209" s="0"/>
      <c r="AL209" s="0"/>
      <c r="AM209" s="0"/>
      <c r="AN209" s="0"/>
      <c r="AO209" s="0"/>
      <c r="AP209" s="0"/>
      <c r="AQ209" s="0"/>
      <c r="AR209" s="0"/>
      <c r="AS209" s="0"/>
      <c r="AT209" s="0"/>
      <c r="AU209" s="0"/>
      <c r="AV209" s="0"/>
      <c r="AW209" s="0"/>
      <c r="AX209" s="0"/>
      <c r="AY209" s="0"/>
      <c r="AZ209" s="0"/>
      <c r="BA209" s="0"/>
      <c r="BB209" s="0"/>
      <c r="BC209" s="0"/>
      <c r="BD209" s="0"/>
      <c r="BE209" s="0"/>
      <c r="BF209" s="0"/>
      <c r="BG209" s="0"/>
      <c r="BH209" s="0"/>
      <c r="BI209" s="0"/>
      <c r="BJ209" s="0"/>
      <c r="BK209" s="0"/>
      <c r="BL209" s="0"/>
      <c r="BM209" s="0"/>
      <c r="BN209" s="0"/>
      <c r="BO209" s="0"/>
      <c r="BP209" s="0"/>
      <c r="BQ209" s="0"/>
      <c r="BR209" s="0"/>
      <c r="BS209" s="0"/>
      <c r="BT209" s="0"/>
      <c r="BU209" s="0"/>
      <c r="BV209" s="0"/>
      <c r="BW209" s="0"/>
      <c r="BX209" s="0"/>
      <c r="BY209" s="0"/>
      <c r="BZ209" s="0"/>
      <c r="CA209" s="0"/>
      <c r="CB209" s="0"/>
      <c r="CC209" s="0"/>
      <c r="CD209" s="0"/>
      <c r="CE209" s="0"/>
      <c r="CF209" s="0"/>
      <c r="CG209" s="0"/>
      <c r="CH209" s="0"/>
      <c r="CI209" s="0"/>
      <c r="CJ209" s="0"/>
      <c r="CK209" s="0"/>
      <c r="CL209" s="0"/>
      <c r="CM209" s="0"/>
      <c r="CN209" s="0"/>
      <c r="CO209" s="0"/>
      <c r="CP209" s="0"/>
      <c r="CQ209" s="0"/>
      <c r="CR209" s="0"/>
      <c r="CS209" s="0"/>
      <c r="CT209" s="0"/>
      <c r="CU209" s="0"/>
      <c r="CV209" s="0"/>
      <c r="CW209" s="0"/>
      <c r="CX209" s="0"/>
      <c r="CY209" s="0"/>
      <c r="CZ209" s="0"/>
      <c r="DA209" s="0"/>
      <c r="DB209" s="0"/>
      <c r="DC209" s="0"/>
      <c r="DD209" s="0"/>
      <c r="DE209" s="0"/>
      <c r="DF209" s="0"/>
      <c r="DG209" s="0"/>
      <c r="DH209" s="0"/>
      <c r="DI209" s="0"/>
      <c r="DJ209" s="0"/>
      <c r="DK209" s="0"/>
      <c r="DL209" s="0"/>
      <c r="DM209" s="0"/>
      <c r="DN209" s="0"/>
      <c r="DO209" s="0"/>
      <c r="DP209" s="0"/>
      <c r="DQ209" s="0"/>
      <c r="DR209" s="0"/>
      <c r="DS209" s="0"/>
      <c r="DT209" s="0"/>
      <c r="DU209" s="0"/>
      <c r="DV209" s="0"/>
      <c r="DW209" s="0"/>
      <c r="DX209" s="0"/>
      <c r="DY209" s="0"/>
      <c r="DZ209" s="0"/>
      <c r="EA209" s="0"/>
      <c r="EB209" s="0"/>
      <c r="EC209" s="0"/>
      <c r="ED209" s="0"/>
      <c r="EE209" s="0"/>
      <c r="EF209" s="0"/>
      <c r="EG209" s="0"/>
      <c r="EH209" s="0"/>
      <c r="EI209" s="0"/>
      <c r="EJ209" s="0"/>
      <c r="EK209" s="0"/>
      <c r="EL209" s="0"/>
      <c r="EM209" s="0"/>
      <c r="EN209" s="0"/>
      <c r="EO209" s="0"/>
      <c r="EP209" s="0"/>
      <c r="EQ209" s="0"/>
      <c r="ER209" s="0"/>
      <c r="ES209" s="0"/>
      <c r="ET209" s="0"/>
      <c r="EU209" s="0"/>
      <c r="EV209" s="0"/>
      <c r="EW209" s="0"/>
      <c r="EX209" s="0"/>
      <c r="EY209" s="0"/>
      <c r="EZ209" s="0"/>
      <c r="FA209" s="0"/>
      <c r="FB209" s="0"/>
      <c r="FC209" s="0"/>
      <c r="FD209" s="0"/>
      <c r="FE209" s="0"/>
      <c r="FF209" s="0"/>
      <c r="FG209" s="0"/>
      <c r="FH209" s="0"/>
      <c r="FI209" s="0"/>
      <c r="FJ209" s="0"/>
      <c r="FK209" s="0"/>
      <c r="FL209" s="0"/>
      <c r="FM209" s="0"/>
      <c r="FN209" s="0"/>
      <c r="FO209" s="0"/>
      <c r="FP209" s="0"/>
      <c r="FQ209" s="0"/>
      <c r="FR209" s="0"/>
      <c r="FS209" s="0"/>
      <c r="FT209" s="0"/>
      <c r="FU209" s="0"/>
      <c r="FV209" s="0"/>
      <c r="FW209" s="0"/>
      <c r="FX209" s="0"/>
      <c r="FY209" s="0"/>
      <c r="FZ209" s="0"/>
      <c r="GA209" s="0"/>
      <c r="GB209" s="0"/>
      <c r="GC209" s="0"/>
      <c r="GD209" s="0"/>
      <c r="GE209" s="0"/>
      <c r="GF209" s="0"/>
      <c r="GG209" s="0"/>
      <c r="GH209" s="0"/>
      <c r="GI209" s="0"/>
      <c r="GJ209" s="0"/>
      <c r="GK209" s="0"/>
      <c r="GL209" s="0"/>
      <c r="GM209" s="0"/>
      <c r="GN209" s="0"/>
      <c r="GO209" s="0"/>
      <c r="GP209" s="0"/>
      <c r="GQ209" s="0"/>
      <c r="GR209" s="0"/>
      <c r="GS209" s="0"/>
      <c r="GT209" s="0"/>
      <c r="GU209" s="0"/>
      <c r="GV209" s="0"/>
      <c r="GW209" s="0"/>
      <c r="GX209" s="0"/>
      <c r="GY209" s="0"/>
      <c r="GZ209" s="0"/>
      <c r="HA209" s="0"/>
      <c r="HB209" s="0"/>
      <c r="HC209" s="0"/>
      <c r="HD209" s="0"/>
      <c r="HE209" s="0"/>
      <c r="HF209" s="0"/>
      <c r="HG209" s="0"/>
      <c r="HH209" s="0"/>
      <c r="HI209" s="0"/>
      <c r="HJ209" s="0"/>
      <c r="HK209" s="0"/>
      <c r="HL209" s="0"/>
      <c r="HM209" s="0"/>
      <c r="HN209" s="0"/>
      <c r="HO209" s="0"/>
      <c r="HP209" s="0"/>
      <c r="HQ209" s="0"/>
      <c r="HR209" s="0"/>
      <c r="HS209" s="0"/>
      <c r="HT209" s="0"/>
      <c r="HU209" s="0"/>
      <c r="HV209" s="0"/>
      <c r="HW209" s="0"/>
      <c r="HX209" s="0"/>
    </row>
    <row r="210" customFormat="false" ht="12.8" hidden="false" customHeight="false" outlineLevel="0" collapsed="false">
      <c r="A210" s="3" t="s">
        <v>870</v>
      </c>
      <c r="B210" s="3" t="s">
        <v>871</v>
      </c>
      <c r="C210" s="3" t="s">
        <v>731</v>
      </c>
      <c r="D210" s="0"/>
      <c r="E210" s="0"/>
      <c r="F210" s="0"/>
      <c r="G210" s="0"/>
      <c r="H210" s="0"/>
      <c r="I210" s="0"/>
      <c r="J210" s="0"/>
      <c r="K210" s="0"/>
      <c r="L210" s="0"/>
      <c r="M210" s="0"/>
      <c r="N210" s="0"/>
      <c r="O210" s="0"/>
      <c r="P210" s="0"/>
      <c r="Q210" s="0"/>
      <c r="R210" s="0"/>
      <c r="S210" s="0"/>
      <c r="T210" s="0"/>
      <c r="U210" s="0"/>
      <c r="V210" s="0"/>
      <c r="W210" s="0"/>
      <c r="X210" s="0"/>
      <c r="Y210" s="0"/>
      <c r="Z210" s="0"/>
      <c r="AA210" s="0"/>
      <c r="AB210" s="0"/>
      <c r="AC210" s="0"/>
      <c r="AD210" s="0"/>
      <c r="AE210" s="0"/>
      <c r="AF210" s="0"/>
      <c r="AG210" s="0"/>
      <c r="AH210" s="0"/>
      <c r="AI210" s="0"/>
      <c r="AJ210" s="0"/>
      <c r="AK210" s="0"/>
      <c r="AL210" s="0"/>
      <c r="AM210" s="0"/>
      <c r="AN210" s="0"/>
      <c r="AO210" s="0"/>
      <c r="AP210" s="0"/>
      <c r="AQ210" s="0"/>
      <c r="AR210" s="0"/>
      <c r="AS210" s="0"/>
      <c r="AT210" s="0"/>
      <c r="AU210" s="0"/>
      <c r="AV210" s="0"/>
      <c r="AW210" s="0"/>
      <c r="AX210" s="0"/>
      <c r="AY210" s="0"/>
      <c r="AZ210" s="0"/>
      <c r="BA210" s="0"/>
      <c r="BB210" s="0"/>
      <c r="BC210" s="0"/>
      <c r="BD210" s="0"/>
      <c r="BE210" s="0"/>
      <c r="BF210" s="0"/>
      <c r="BG210" s="0"/>
      <c r="BH210" s="0"/>
      <c r="BI210" s="0"/>
      <c r="BJ210" s="0"/>
      <c r="BK210" s="0"/>
      <c r="BL210" s="0"/>
      <c r="BM210" s="0"/>
      <c r="BN210" s="0"/>
      <c r="BO210" s="0"/>
      <c r="BP210" s="0"/>
      <c r="BQ210" s="0"/>
      <c r="BR210" s="0"/>
      <c r="BS210" s="0"/>
      <c r="BT210" s="0"/>
      <c r="BU210" s="0"/>
      <c r="BV210" s="0"/>
      <c r="BW210" s="0"/>
      <c r="BX210" s="0"/>
      <c r="BY210" s="0"/>
      <c r="BZ210" s="0"/>
      <c r="CA210" s="0"/>
      <c r="CB210" s="0"/>
      <c r="CC210" s="0"/>
      <c r="CD210" s="0"/>
      <c r="CE210" s="0"/>
      <c r="CF210" s="0"/>
      <c r="CG210" s="0"/>
      <c r="CH210" s="0"/>
      <c r="CI210" s="0"/>
      <c r="CJ210" s="0"/>
      <c r="CK210" s="0"/>
      <c r="CL210" s="0"/>
      <c r="CM210" s="0"/>
      <c r="CN210" s="0"/>
      <c r="CO210" s="0"/>
      <c r="CP210" s="0"/>
      <c r="CQ210" s="0"/>
      <c r="CR210" s="0"/>
      <c r="CS210" s="0"/>
      <c r="CT210" s="0"/>
      <c r="CU210" s="0"/>
      <c r="CV210" s="0"/>
      <c r="CW210" s="0"/>
      <c r="CX210" s="0"/>
      <c r="CY210" s="0"/>
      <c r="CZ210" s="0"/>
      <c r="DA210" s="0"/>
      <c r="DB210" s="0"/>
      <c r="DC210" s="0"/>
      <c r="DD210" s="0"/>
      <c r="DE210" s="0"/>
      <c r="DF210" s="0"/>
      <c r="DG210" s="0"/>
      <c r="DH210" s="0"/>
      <c r="DI210" s="0"/>
      <c r="DJ210" s="0"/>
      <c r="DK210" s="0"/>
      <c r="DL210" s="0"/>
      <c r="DM210" s="0"/>
      <c r="DN210" s="0"/>
      <c r="DO210" s="0"/>
      <c r="DP210" s="0"/>
      <c r="DQ210" s="0"/>
      <c r="DR210" s="0"/>
      <c r="DS210" s="0"/>
      <c r="DT210" s="0"/>
      <c r="DU210" s="0"/>
      <c r="DV210" s="0"/>
      <c r="DW210" s="0"/>
      <c r="DX210" s="0"/>
      <c r="DY210" s="0"/>
      <c r="DZ210" s="0"/>
      <c r="EA210" s="0"/>
      <c r="EB210" s="0"/>
      <c r="EC210" s="0"/>
      <c r="ED210" s="0"/>
      <c r="EE210" s="0"/>
      <c r="EF210" s="0"/>
      <c r="EG210" s="0"/>
      <c r="EH210" s="0"/>
      <c r="EI210" s="0"/>
      <c r="EJ210" s="0"/>
      <c r="EK210" s="0"/>
      <c r="EL210" s="0"/>
      <c r="EM210" s="0"/>
      <c r="EN210" s="0"/>
      <c r="EO210" s="0"/>
      <c r="EP210" s="0"/>
      <c r="EQ210" s="0"/>
      <c r="ER210" s="0"/>
      <c r="ES210" s="0"/>
      <c r="ET210" s="0"/>
      <c r="EU210" s="0"/>
      <c r="EV210" s="0"/>
      <c r="EW210" s="0"/>
      <c r="EX210" s="0"/>
      <c r="EY210" s="0"/>
      <c r="EZ210" s="0"/>
      <c r="FA210" s="0"/>
      <c r="FB210" s="0"/>
      <c r="FC210" s="0"/>
      <c r="FD210" s="0"/>
      <c r="FE210" s="0"/>
      <c r="FF210" s="0"/>
      <c r="FG210" s="0"/>
      <c r="FH210" s="0"/>
      <c r="FI210" s="0"/>
      <c r="FJ210" s="0"/>
      <c r="FK210" s="0"/>
      <c r="FL210" s="0"/>
      <c r="FM210" s="0"/>
      <c r="FN210" s="0"/>
      <c r="FO210" s="0"/>
      <c r="FP210" s="0"/>
      <c r="FQ210" s="0"/>
      <c r="FR210" s="0"/>
      <c r="FS210" s="0"/>
      <c r="FT210" s="0"/>
      <c r="FU210" s="0"/>
      <c r="FV210" s="0"/>
      <c r="FW210" s="0"/>
      <c r="FX210" s="0"/>
      <c r="FY210" s="0"/>
      <c r="FZ210" s="0"/>
      <c r="GA210" s="0"/>
      <c r="GB210" s="0"/>
      <c r="GC210" s="0"/>
      <c r="GD210" s="0"/>
      <c r="GE210" s="0"/>
      <c r="GF210" s="0"/>
      <c r="GG210" s="0"/>
      <c r="GH210" s="0"/>
      <c r="GI210" s="0"/>
      <c r="GJ210" s="0"/>
      <c r="GK210" s="0"/>
      <c r="GL210" s="0"/>
      <c r="GM210" s="0"/>
      <c r="GN210" s="0"/>
      <c r="GO210" s="0"/>
      <c r="GP210" s="0"/>
      <c r="GQ210" s="0"/>
      <c r="GR210" s="0"/>
      <c r="GS210" s="0"/>
      <c r="GT210" s="0"/>
      <c r="GU210" s="0"/>
      <c r="GV210" s="0"/>
      <c r="GW210" s="0"/>
      <c r="GX210" s="0"/>
      <c r="GY210" s="0"/>
      <c r="GZ210" s="0"/>
      <c r="HA210" s="0"/>
      <c r="HB210" s="0"/>
      <c r="HC210" s="0"/>
      <c r="HD210" s="0"/>
      <c r="HE210" s="0"/>
      <c r="HF210" s="0"/>
      <c r="HG210" s="0"/>
      <c r="HH210" s="0"/>
      <c r="HI210" s="0"/>
      <c r="HJ210" s="0"/>
      <c r="HK210" s="0"/>
      <c r="HL210" s="0"/>
      <c r="HM210" s="0"/>
      <c r="HN210" s="0"/>
      <c r="HO210" s="0"/>
      <c r="HP210" s="0"/>
      <c r="HQ210" s="0"/>
      <c r="HR210" s="0"/>
      <c r="HS210" s="0"/>
      <c r="HT210" s="0"/>
      <c r="HU210" s="0"/>
      <c r="HV210" s="0"/>
      <c r="HW210" s="0"/>
      <c r="HX210" s="0"/>
    </row>
    <row r="211" customFormat="false" ht="12.8" hidden="false" customHeight="false" outlineLevel="0" collapsed="false">
      <c r="A211" s="3" t="s">
        <v>872</v>
      </c>
      <c r="B211" s="3" t="s">
        <v>873</v>
      </c>
      <c r="C211" s="3" t="s">
        <v>731</v>
      </c>
      <c r="D211" s="0"/>
      <c r="E211" s="0"/>
      <c r="F211" s="0"/>
      <c r="G211" s="0"/>
      <c r="H211" s="0"/>
      <c r="I211" s="0"/>
      <c r="J211" s="0"/>
      <c r="K211" s="0"/>
      <c r="L211" s="0"/>
      <c r="M211" s="0"/>
      <c r="N211" s="0"/>
      <c r="O211" s="0"/>
      <c r="P211" s="0"/>
      <c r="Q211" s="0"/>
      <c r="R211" s="0"/>
      <c r="S211" s="0"/>
      <c r="T211" s="0"/>
      <c r="U211" s="0"/>
      <c r="V211" s="0"/>
      <c r="W211" s="0"/>
      <c r="X211" s="0"/>
      <c r="Y211" s="0"/>
      <c r="Z211" s="0"/>
      <c r="AA211" s="0"/>
      <c r="AB211" s="0"/>
      <c r="AC211" s="0"/>
      <c r="AD211" s="0"/>
      <c r="AE211" s="0"/>
      <c r="AF211" s="0"/>
      <c r="AG211" s="0"/>
      <c r="AH211" s="0"/>
      <c r="AI211" s="0"/>
      <c r="AJ211" s="0"/>
      <c r="AK211" s="0"/>
      <c r="AL211" s="0"/>
      <c r="AM211" s="0"/>
      <c r="AN211" s="0"/>
      <c r="AO211" s="0"/>
      <c r="AP211" s="0"/>
      <c r="AQ211" s="0"/>
      <c r="AR211" s="0"/>
      <c r="AS211" s="0"/>
      <c r="AT211" s="0"/>
      <c r="AU211" s="0"/>
      <c r="AV211" s="0"/>
      <c r="AW211" s="0"/>
      <c r="AX211" s="0"/>
      <c r="AY211" s="0"/>
      <c r="AZ211" s="0"/>
      <c r="BA211" s="0"/>
      <c r="BB211" s="0"/>
      <c r="BC211" s="0"/>
      <c r="BD211" s="0"/>
      <c r="BE211" s="0"/>
      <c r="BF211" s="0"/>
      <c r="BG211" s="0"/>
      <c r="BH211" s="0"/>
      <c r="BI211" s="0"/>
      <c r="BJ211" s="0"/>
      <c r="BK211" s="0"/>
      <c r="BL211" s="0"/>
      <c r="BM211" s="0"/>
      <c r="BN211" s="0"/>
      <c r="BO211" s="0"/>
      <c r="BP211" s="0"/>
      <c r="BQ211" s="0"/>
      <c r="BR211" s="0"/>
      <c r="BS211" s="0"/>
      <c r="BT211" s="0"/>
      <c r="BU211" s="0"/>
      <c r="BV211" s="0"/>
      <c r="BW211" s="0"/>
      <c r="BX211" s="0"/>
      <c r="BY211" s="0"/>
      <c r="BZ211" s="0"/>
      <c r="CA211" s="0"/>
      <c r="CB211" s="0"/>
      <c r="CC211" s="0"/>
      <c r="CD211" s="0"/>
      <c r="CE211" s="0"/>
      <c r="CF211" s="0"/>
      <c r="CG211" s="0"/>
      <c r="CH211" s="0"/>
      <c r="CI211" s="0"/>
      <c r="CJ211" s="0"/>
      <c r="CK211" s="0"/>
      <c r="CL211" s="0"/>
      <c r="CM211" s="0"/>
      <c r="CN211" s="0"/>
      <c r="CO211" s="0"/>
      <c r="CP211" s="0"/>
      <c r="CQ211" s="0"/>
      <c r="CR211" s="0"/>
      <c r="CS211" s="0"/>
      <c r="CT211" s="0"/>
      <c r="CU211" s="0"/>
      <c r="CV211" s="0"/>
      <c r="CW211" s="0"/>
      <c r="CX211" s="0"/>
      <c r="CY211" s="0"/>
      <c r="CZ211" s="0"/>
      <c r="DA211" s="0"/>
      <c r="DB211" s="0"/>
      <c r="DC211" s="0"/>
      <c r="DD211" s="0"/>
      <c r="DE211" s="0"/>
      <c r="DF211" s="0"/>
      <c r="DG211" s="0"/>
      <c r="DH211" s="0"/>
      <c r="DI211" s="0"/>
      <c r="DJ211" s="0"/>
      <c r="DK211" s="0"/>
      <c r="DL211" s="0"/>
      <c r="DM211" s="0"/>
      <c r="DN211" s="0"/>
      <c r="DO211" s="0"/>
      <c r="DP211" s="0"/>
      <c r="DQ211" s="0"/>
      <c r="DR211" s="0"/>
      <c r="DS211" s="0"/>
      <c r="DT211" s="0"/>
      <c r="DU211" s="0"/>
      <c r="DV211" s="0"/>
      <c r="DW211" s="0"/>
      <c r="DX211" s="0"/>
      <c r="DY211" s="0"/>
      <c r="DZ211" s="0"/>
      <c r="EA211" s="0"/>
      <c r="EB211" s="0"/>
      <c r="EC211" s="0"/>
      <c r="ED211" s="0"/>
      <c r="EE211" s="0"/>
      <c r="EF211" s="0"/>
      <c r="EG211" s="0"/>
      <c r="EH211" s="0"/>
      <c r="EI211" s="0"/>
      <c r="EJ211" s="0"/>
      <c r="EK211" s="0"/>
      <c r="EL211" s="0"/>
      <c r="EM211" s="0"/>
      <c r="EN211" s="0"/>
      <c r="EO211" s="0"/>
      <c r="EP211" s="0"/>
      <c r="EQ211" s="0"/>
      <c r="ER211" s="0"/>
      <c r="ES211" s="0"/>
      <c r="ET211" s="0"/>
      <c r="EU211" s="0"/>
      <c r="EV211" s="0"/>
      <c r="EW211" s="0"/>
      <c r="EX211" s="0"/>
      <c r="EY211" s="0"/>
      <c r="EZ211" s="0"/>
      <c r="FA211" s="0"/>
      <c r="FB211" s="0"/>
      <c r="FC211" s="0"/>
      <c r="FD211" s="0"/>
      <c r="FE211" s="0"/>
      <c r="FF211" s="0"/>
      <c r="FG211" s="0"/>
      <c r="FH211" s="0"/>
      <c r="FI211" s="0"/>
      <c r="FJ211" s="0"/>
      <c r="FK211" s="0"/>
      <c r="FL211" s="0"/>
      <c r="FM211" s="0"/>
      <c r="FN211" s="0"/>
      <c r="FO211" s="0"/>
      <c r="FP211" s="0"/>
      <c r="FQ211" s="0"/>
      <c r="FR211" s="0"/>
      <c r="FS211" s="0"/>
      <c r="FT211" s="0"/>
      <c r="FU211" s="0"/>
      <c r="FV211" s="0"/>
      <c r="FW211" s="0"/>
      <c r="FX211" s="0"/>
      <c r="FY211" s="0"/>
      <c r="FZ211" s="0"/>
      <c r="GA211" s="0"/>
      <c r="GB211" s="0"/>
      <c r="GC211" s="0"/>
      <c r="GD211" s="0"/>
      <c r="GE211" s="0"/>
      <c r="GF211" s="0"/>
      <c r="GG211" s="0"/>
      <c r="GH211" s="0"/>
      <c r="GI211" s="0"/>
      <c r="GJ211" s="0"/>
      <c r="GK211" s="0"/>
      <c r="GL211" s="0"/>
      <c r="GM211" s="0"/>
      <c r="GN211" s="0"/>
      <c r="GO211" s="0"/>
      <c r="GP211" s="0"/>
      <c r="GQ211" s="0"/>
      <c r="GR211" s="0"/>
      <c r="GS211" s="0"/>
      <c r="GT211" s="0"/>
      <c r="GU211" s="0"/>
      <c r="GV211" s="0"/>
      <c r="GW211" s="0"/>
      <c r="GX211" s="0"/>
      <c r="GY211" s="0"/>
      <c r="GZ211" s="0"/>
      <c r="HA211" s="0"/>
      <c r="HB211" s="0"/>
      <c r="HC211" s="0"/>
      <c r="HD211" s="0"/>
      <c r="HE211" s="0"/>
      <c r="HF211" s="0"/>
      <c r="HG211" s="0"/>
      <c r="HH211" s="0"/>
      <c r="HI211" s="0"/>
      <c r="HJ211" s="0"/>
      <c r="HK211" s="0"/>
      <c r="HL211" s="0"/>
      <c r="HM211" s="0"/>
      <c r="HN211" s="0"/>
      <c r="HO211" s="0"/>
      <c r="HP211" s="0"/>
      <c r="HQ211" s="0"/>
      <c r="HR211" s="0"/>
      <c r="HS211" s="0"/>
      <c r="HT211" s="0"/>
      <c r="HU211" s="0"/>
      <c r="HV211" s="0"/>
      <c r="HW211" s="0"/>
      <c r="HX211" s="0"/>
    </row>
    <row r="212" customFormat="false" ht="12.8" hidden="false" customHeight="false" outlineLevel="0" collapsed="false">
      <c r="A212" s="3" t="s">
        <v>869</v>
      </c>
      <c r="B212" s="3" t="s">
        <v>874</v>
      </c>
      <c r="C212" s="3" t="s">
        <v>721</v>
      </c>
      <c r="D212" s="0"/>
      <c r="E212" s="0"/>
      <c r="F212" s="0"/>
      <c r="G212" s="0"/>
      <c r="H212" s="0"/>
      <c r="I212" s="0"/>
      <c r="J212" s="0"/>
      <c r="K212" s="0"/>
      <c r="L212" s="0"/>
      <c r="M212" s="0"/>
      <c r="N212" s="0"/>
      <c r="O212" s="0"/>
      <c r="P212" s="0"/>
      <c r="Q212" s="0"/>
      <c r="R212" s="0"/>
      <c r="S212" s="0"/>
      <c r="T212" s="0"/>
      <c r="U212" s="0"/>
      <c r="V212" s="0"/>
      <c r="W212" s="0"/>
      <c r="X212" s="0"/>
      <c r="Y212" s="0"/>
      <c r="Z212" s="0"/>
      <c r="AA212" s="0"/>
      <c r="AB212" s="0"/>
      <c r="AC212" s="0"/>
      <c r="AD212" s="0"/>
      <c r="AE212" s="0"/>
      <c r="AF212" s="0"/>
      <c r="AG212" s="0"/>
      <c r="AH212" s="0"/>
      <c r="AI212" s="0"/>
      <c r="AJ212" s="0"/>
      <c r="AK212" s="0"/>
      <c r="AL212" s="0"/>
      <c r="AM212" s="0"/>
      <c r="AN212" s="0"/>
      <c r="AO212" s="0"/>
      <c r="AP212" s="0"/>
      <c r="AQ212" s="0"/>
      <c r="AR212" s="0"/>
      <c r="AS212" s="0"/>
      <c r="AT212" s="0"/>
      <c r="AU212" s="0"/>
      <c r="AV212" s="0"/>
      <c r="AW212" s="0"/>
      <c r="AX212" s="0"/>
      <c r="AY212" s="0"/>
      <c r="AZ212" s="0"/>
      <c r="BA212" s="0"/>
      <c r="BB212" s="0"/>
      <c r="BC212" s="0"/>
      <c r="BD212" s="0"/>
      <c r="BE212" s="0"/>
      <c r="BF212" s="0"/>
      <c r="BG212" s="0"/>
      <c r="BH212" s="0"/>
      <c r="BI212" s="0"/>
      <c r="BJ212" s="0"/>
      <c r="BK212" s="0"/>
      <c r="BL212" s="0"/>
      <c r="BM212" s="0"/>
      <c r="BN212" s="0"/>
      <c r="BO212" s="0"/>
      <c r="BP212" s="0"/>
      <c r="BQ212" s="0"/>
      <c r="BR212" s="0"/>
      <c r="BS212" s="0"/>
      <c r="BT212" s="0"/>
      <c r="BU212" s="0"/>
      <c r="BV212" s="0"/>
      <c r="BW212" s="0"/>
      <c r="BX212" s="0"/>
      <c r="BY212" s="0"/>
      <c r="BZ212" s="0"/>
      <c r="CA212" s="0"/>
      <c r="CB212" s="0"/>
      <c r="CC212" s="0"/>
      <c r="CD212" s="0"/>
      <c r="CE212" s="0"/>
      <c r="CF212" s="0"/>
      <c r="CG212" s="0"/>
      <c r="CH212" s="0"/>
      <c r="CI212" s="0"/>
      <c r="CJ212" s="0"/>
      <c r="CK212" s="0"/>
      <c r="CL212" s="0"/>
      <c r="CM212" s="0"/>
      <c r="CN212" s="0"/>
      <c r="CO212" s="0"/>
      <c r="CP212" s="0"/>
      <c r="CQ212" s="0"/>
      <c r="CR212" s="0"/>
      <c r="CS212" s="0"/>
      <c r="CT212" s="0"/>
      <c r="CU212" s="0"/>
      <c r="CV212" s="0"/>
      <c r="CW212" s="0"/>
      <c r="CX212" s="0"/>
      <c r="CY212" s="0"/>
      <c r="CZ212" s="0"/>
      <c r="DA212" s="0"/>
      <c r="DB212" s="0"/>
      <c r="DC212" s="0"/>
      <c r="DD212" s="0"/>
      <c r="DE212" s="0"/>
      <c r="DF212" s="0"/>
      <c r="DG212" s="0"/>
      <c r="DH212" s="0"/>
      <c r="DI212" s="0"/>
      <c r="DJ212" s="0"/>
      <c r="DK212" s="0"/>
      <c r="DL212" s="0"/>
      <c r="DM212" s="0"/>
      <c r="DN212" s="0"/>
      <c r="DO212" s="0"/>
      <c r="DP212" s="0"/>
      <c r="DQ212" s="0"/>
      <c r="DR212" s="0"/>
      <c r="DS212" s="0"/>
      <c r="DT212" s="0"/>
      <c r="DU212" s="0"/>
      <c r="DV212" s="0"/>
      <c r="DW212" s="0"/>
      <c r="DX212" s="0"/>
      <c r="DY212" s="0"/>
      <c r="DZ212" s="0"/>
      <c r="EA212" s="0"/>
      <c r="EB212" s="0"/>
      <c r="EC212" s="0"/>
      <c r="ED212" s="0"/>
      <c r="EE212" s="0"/>
      <c r="EF212" s="0"/>
      <c r="EG212" s="0"/>
      <c r="EH212" s="0"/>
      <c r="EI212" s="0"/>
      <c r="EJ212" s="0"/>
      <c r="EK212" s="0"/>
      <c r="EL212" s="0"/>
      <c r="EM212" s="0"/>
      <c r="EN212" s="0"/>
      <c r="EO212" s="0"/>
      <c r="EP212" s="0"/>
      <c r="EQ212" s="0"/>
      <c r="ER212" s="0"/>
      <c r="ES212" s="0"/>
      <c r="ET212" s="0"/>
      <c r="EU212" s="0"/>
      <c r="EV212" s="0"/>
      <c r="EW212" s="0"/>
      <c r="EX212" s="0"/>
      <c r="EY212" s="0"/>
      <c r="EZ212" s="0"/>
      <c r="FA212" s="0"/>
      <c r="FB212" s="0"/>
      <c r="FC212" s="0"/>
      <c r="FD212" s="0"/>
      <c r="FE212" s="0"/>
      <c r="FF212" s="0"/>
      <c r="FG212" s="0"/>
      <c r="FH212" s="0"/>
      <c r="FI212" s="0"/>
      <c r="FJ212" s="0"/>
      <c r="FK212" s="0"/>
      <c r="FL212" s="0"/>
      <c r="FM212" s="0"/>
      <c r="FN212" s="0"/>
      <c r="FO212" s="0"/>
      <c r="FP212" s="0"/>
      <c r="FQ212" s="0"/>
      <c r="FR212" s="0"/>
      <c r="FS212" s="0"/>
      <c r="FT212" s="0"/>
      <c r="FU212" s="0"/>
      <c r="FV212" s="0"/>
      <c r="FW212" s="0"/>
      <c r="FX212" s="0"/>
      <c r="FY212" s="0"/>
      <c r="FZ212" s="0"/>
      <c r="GA212" s="0"/>
      <c r="GB212" s="0"/>
      <c r="GC212" s="0"/>
      <c r="GD212" s="0"/>
      <c r="GE212" s="0"/>
      <c r="GF212" s="0"/>
      <c r="GG212" s="0"/>
      <c r="GH212" s="0"/>
      <c r="GI212" s="0"/>
      <c r="GJ212" s="0"/>
      <c r="GK212" s="0"/>
      <c r="GL212" s="0"/>
      <c r="GM212" s="0"/>
      <c r="GN212" s="0"/>
      <c r="GO212" s="0"/>
      <c r="GP212" s="0"/>
      <c r="GQ212" s="0"/>
      <c r="GR212" s="0"/>
      <c r="GS212" s="0"/>
      <c r="GT212" s="0"/>
      <c r="GU212" s="0"/>
      <c r="GV212" s="0"/>
      <c r="GW212" s="0"/>
      <c r="GX212" s="0"/>
      <c r="GY212" s="0"/>
      <c r="GZ212" s="0"/>
      <c r="HA212" s="0"/>
      <c r="HB212" s="0"/>
      <c r="HC212" s="0"/>
      <c r="HD212" s="0"/>
      <c r="HE212" s="0"/>
      <c r="HF212" s="0"/>
      <c r="HG212" s="0"/>
      <c r="HH212" s="0"/>
      <c r="HI212" s="0"/>
      <c r="HJ212" s="0"/>
      <c r="HK212" s="0"/>
      <c r="HL212" s="0"/>
      <c r="HM212" s="0"/>
      <c r="HN212" s="0"/>
      <c r="HO212" s="0"/>
      <c r="HP212" s="0"/>
      <c r="HQ212" s="0"/>
      <c r="HR212" s="0"/>
      <c r="HS212" s="0"/>
      <c r="HT212" s="0"/>
      <c r="HU212" s="0"/>
      <c r="HV212" s="0"/>
      <c r="HW212" s="0"/>
      <c r="HX212" s="0"/>
    </row>
    <row r="213" customFormat="false" ht="12.8" hidden="false" customHeight="false" outlineLevel="0" collapsed="false">
      <c r="A213" s="3" t="s">
        <v>873</v>
      </c>
      <c r="B213" s="3" t="s">
        <v>875</v>
      </c>
      <c r="C213" s="3" t="s">
        <v>731</v>
      </c>
      <c r="D213" s="0"/>
      <c r="E213" s="0"/>
      <c r="F213" s="0"/>
      <c r="G213" s="0"/>
      <c r="H213" s="0"/>
      <c r="I213" s="0"/>
      <c r="J213" s="0"/>
      <c r="K213" s="0"/>
      <c r="L213" s="0"/>
      <c r="M213" s="0"/>
      <c r="N213" s="0"/>
      <c r="O213" s="0"/>
      <c r="P213" s="0"/>
      <c r="Q213" s="0"/>
      <c r="R213" s="0"/>
      <c r="S213" s="0"/>
      <c r="T213" s="0"/>
      <c r="U213" s="0"/>
      <c r="V213" s="0"/>
      <c r="W213" s="0"/>
      <c r="X213" s="0"/>
      <c r="Y213" s="0"/>
      <c r="Z213" s="0"/>
      <c r="AA213" s="0"/>
      <c r="AB213" s="0"/>
      <c r="AC213" s="0"/>
      <c r="AD213" s="0"/>
      <c r="AE213" s="0"/>
      <c r="AF213" s="0"/>
      <c r="AG213" s="0"/>
      <c r="AH213" s="0"/>
      <c r="AI213" s="0"/>
      <c r="AJ213" s="0"/>
      <c r="AK213" s="0"/>
      <c r="AL213" s="0"/>
      <c r="AM213" s="0"/>
      <c r="AN213" s="0"/>
      <c r="AO213" s="0"/>
      <c r="AP213" s="0"/>
      <c r="AQ213" s="0"/>
      <c r="AR213" s="0"/>
      <c r="AS213" s="0"/>
      <c r="AT213" s="0"/>
      <c r="AU213" s="0"/>
      <c r="AV213" s="0"/>
      <c r="AW213" s="0"/>
      <c r="AX213" s="0"/>
      <c r="AY213" s="0"/>
      <c r="AZ213" s="0"/>
      <c r="BA213" s="0"/>
      <c r="BB213" s="0"/>
      <c r="BC213" s="0"/>
      <c r="BD213" s="0"/>
      <c r="BE213" s="0"/>
      <c r="BF213" s="0"/>
      <c r="BG213" s="0"/>
      <c r="BH213" s="0"/>
      <c r="BI213" s="0"/>
      <c r="BJ213" s="0"/>
      <c r="BK213" s="0"/>
      <c r="BL213" s="0"/>
      <c r="BM213" s="0"/>
      <c r="BN213" s="0"/>
      <c r="BO213" s="0"/>
      <c r="BP213" s="0"/>
      <c r="BQ213" s="0"/>
      <c r="BR213" s="0"/>
      <c r="BS213" s="0"/>
      <c r="BT213" s="0"/>
      <c r="BU213" s="0"/>
      <c r="BV213" s="0"/>
      <c r="BW213" s="0"/>
      <c r="BX213" s="0"/>
      <c r="BY213" s="0"/>
      <c r="BZ213" s="0"/>
      <c r="CA213" s="0"/>
      <c r="CB213" s="0"/>
      <c r="CC213" s="0"/>
      <c r="CD213" s="0"/>
      <c r="CE213" s="0"/>
      <c r="CF213" s="0"/>
      <c r="CG213" s="0"/>
      <c r="CH213" s="0"/>
      <c r="CI213" s="0"/>
      <c r="CJ213" s="0"/>
      <c r="CK213" s="0"/>
      <c r="CL213" s="0"/>
      <c r="CM213" s="0"/>
      <c r="CN213" s="0"/>
      <c r="CO213" s="0"/>
      <c r="CP213" s="0"/>
      <c r="CQ213" s="0"/>
      <c r="CR213" s="0"/>
      <c r="CS213" s="0"/>
      <c r="CT213" s="0"/>
      <c r="CU213" s="0"/>
      <c r="CV213" s="0"/>
      <c r="CW213" s="0"/>
      <c r="CX213" s="0"/>
      <c r="CY213" s="0"/>
      <c r="CZ213" s="0"/>
      <c r="DA213" s="0"/>
      <c r="DB213" s="0"/>
      <c r="DC213" s="0"/>
      <c r="DD213" s="0"/>
      <c r="DE213" s="0"/>
      <c r="DF213" s="0"/>
      <c r="DG213" s="0"/>
      <c r="DH213" s="0"/>
      <c r="DI213" s="0"/>
      <c r="DJ213" s="0"/>
      <c r="DK213" s="0"/>
      <c r="DL213" s="0"/>
      <c r="DM213" s="0"/>
      <c r="DN213" s="0"/>
      <c r="DO213" s="0"/>
      <c r="DP213" s="0"/>
      <c r="DQ213" s="0"/>
      <c r="DR213" s="0"/>
      <c r="DS213" s="0"/>
      <c r="DT213" s="0"/>
      <c r="DU213" s="0"/>
      <c r="DV213" s="0"/>
      <c r="DW213" s="0"/>
      <c r="DX213" s="0"/>
      <c r="DY213" s="0"/>
      <c r="DZ213" s="0"/>
      <c r="EA213" s="0"/>
      <c r="EB213" s="0"/>
      <c r="EC213" s="0"/>
      <c r="ED213" s="0"/>
      <c r="EE213" s="0"/>
      <c r="EF213" s="0"/>
      <c r="EG213" s="0"/>
      <c r="EH213" s="0"/>
      <c r="EI213" s="0"/>
      <c r="EJ213" s="0"/>
      <c r="EK213" s="0"/>
      <c r="EL213" s="0"/>
      <c r="EM213" s="0"/>
      <c r="EN213" s="0"/>
      <c r="EO213" s="0"/>
      <c r="EP213" s="0"/>
      <c r="EQ213" s="0"/>
      <c r="ER213" s="0"/>
      <c r="ES213" s="0"/>
      <c r="ET213" s="0"/>
      <c r="EU213" s="0"/>
      <c r="EV213" s="0"/>
      <c r="EW213" s="0"/>
      <c r="EX213" s="0"/>
      <c r="EY213" s="0"/>
      <c r="EZ213" s="0"/>
      <c r="FA213" s="0"/>
      <c r="FB213" s="0"/>
      <c r="FC213" s="0"/>
      <c r="FD213" s="0"/>
      <c r="FE213" s="0"/>
      <c r="FF213" s="0"/>
      <c r="FG213" s="0"/>
      <c r="FH213" s="0"/>
      <c r="FI213" s="0"/>
      <c r="FJ213" s="0"/>
      <c r="FK213" s="0"/>
      <c r="FL213" s="0"/>
      <c r="FM213" s="0"/>
      <c r="FN213" s="0"/>
      <c r="FO213" s="0"/>
      <c r="FP213" s="0"/>
      <c r="FQ213" s="0"/>
      <c r="FR213" s="0"/>
      <c r="FS213" s="0"/>
      <c r="FT213" s="0"/>
      <c r="FU213" s="0"/>
      <c r="FV213" s="0"/>
      <c r="FW213" s="0"/>
      <c r="FX213" s="0"/>
      <c r="FY213" s="0"/>
      <c r="FZ213" s="0"/>
      <c r="GA213" s="0"/>
      <c r="GB213" s="0"/>
      <c r="GC213" s="0"/>
      <c r="GD213" s="0"/>
      <c r="GE213" s="0"/>
      <c r="GF213" s="0"/>
      <c r="GG213" s="0"/>
      <c r="GH213" s="0"/>
      <c r="GI213" s="0"/>
      <c r="GJ213" s="0"/>
      <c r="GK213" s="0"/>
      <c r="GL213" s="0"/>
      <c r="GM213" s="0"/>
      <c r="GN213" s="0"/>
      <c r="GO213" s="0"/>
      <c r="GP213" s="0"/>
      <c r="GQ213" s="0"/>
      <c r="GR213" s="0"/>
      <c r="GS213" s="0"/>
      <c r="GT213" s="0"/>
      <c r="GU213" s="0"/>
      <c r="GV213" s="0"/>
      <c r="GW213" s="0"/>
      <c r="GX213" s="0"/>
      <c r="GY213" s="0"/>
      <c r="GZ213" s="0"/>
      <c r="HA213" s="0"/>
      <c r="HB213" s="0"/>
      <c r="HC213" s="0"/>
      <c r="HD213" s="0"/>
      <c r="HE213" s="0"/>
      <c r="HF213" s="0"/>
      <c r="HG213" s="0"/>
      <c r="HH213" s="0"/>
      <c r="HI213" s="0"/>
      <c r="HJ213" s="0"/>
      <c r="HK213" s="0"/>
      <c r="HL213" s="0"/>
      <c r="HM213" s="0"/>
      <c r="HN213" s="0"/>
      <c r="HO213" s="0"/>
      <c r="HP213" s="0"/>
      <c r="HQ213" s="0"/>
      <c r="HR213" s="0"/>
      <c r="HS213" s="0"/>
      <c r="HT213" s="0"/>
      <c r="HU213" s="0"/>
      <c r="HV213" s="0"/>
      <c r="HW213" s="0"/>
      <c r="HX213" s="0"/>
    </row>
    <row r="214" customFormat="false" ht="12.8" hidden="false" customHeight="false" outlineLevel="0" collapsed="false">
      <c r="A214" s="3" t="s">
        <v>874</v>
      </c>
      <c r="B214" s="3" t="s">
        <v>875</v>
      </c>
      <c r="C214" s="3" t="s">
        <v>721</v>
      </c>
      <c r="D214" s="0"/>
      <c r="E214" s="0"/>
      <c r="F214" s="0"/>
      <c r="G214" s="0"/>
      <c r="H214" s="0"/>
      <c r="I214" s="0"/>
      <c r="J214" s="0"/>
      <c r="K214" s="0"/>
      <c r="L214" s="0"/>
      <c r="M214" s="0"/>
      <c r="N214" s="0"/>
      <c r="O214" s="0"/>
      <c r="P214" s="0"/>
      <c r="Q214" s="0"/>
      <c r="R214" s="0"/>
      <c r="S214" s="0"/>
      <c r="T214" s="0"/>
      <c r="U214" s="0"/>
      <c r="V214" s="0"/>
      <c r="W214" s="0"/>
      <c r="X214" s="0"/>
      <c r="Y214" s="0"/>
      <c r="Z214" s="0"/>
      <c r="AA214" s="0"/>
      <c r="AB214" s="0"/>
      <c r="AC214" s="0"/>
      <c r="AD214" s="0"/>
      <c r="AE214" s="0"/>
      <c r="AF214" s="0"/>
      <c r="AG214" s="0"/>
      <c r="AH214" s="0"/>
      <c r="AI214" s="0"/>
      <c r="AJ214" s="0"/>
      <c r="AK214" s="0"/>
      <c r="AL214" s="0"/>
      <c r="AM214" s="0"/>
      <c r="AN214" s="0"/>
      <c r="AO214" s="0"/>
      <c r="AP214" s="0"/>
      <c r="AQ214" s="0"/>
      <c r="AR214" s="0"/>
      <c r="AS214" s="0"/>
      <c r="AT214" s="0"/>
      <c r="AU214" s="0"/>
      <c r="AV214" s="0"/>
      <c r="AW214" s="0"/>
      <c r="AX214" s="0"/>
      <c r="AY214" s="0"/>
      <c r="AZ214" s="0"/>
      <c r="BA214" s="0"/>
      <c r="BB214" s="0"/>
      <c r="BC214" s="0"/>
      <c r="BD214" s="0"/>
      <c r="BE214" s="0"/>
      <c r="BF214" s="0"/>
      <c r="BG214" s="0"/>
      <c r="BH214" s="0"/>
      <c r="BI214" s="0"/>
      <c r="BJ214" s="0"/>
      <c r="BK214" s="0"/>
      <c r="BL214" s="0"/>
      <c r="BM214" s="0"/>
      <c r="BN214" s="0"/>
      <c r="BO214" s="0"/>
      <c r="BP214" s="0"/>
      <c r="BQ214" s="0"/>
      <c r="BR214" s="0"/>
      <c r="BS214" s="0"/>
      <c r="BT214" s="0"/>
      <c r="BU214" s="0"/>
      <c r="BV214" s="0"/>
      <c r="BW214" s="0"/>
      <c r="BX214" s="0"/>
      <c r="BY214" s="0"/>
      <c r="BZ214" s="0"/>
      <c r="CA214" s="0"/>
      <c r="CB214" s="0"/>
      <c r="CC214" s="0"/>
      <c r="CD214" s="0"/>
      <c r="CE214" s="0"/>
      <c r="CF214" s="0"/>
      <c r="CG214" s="0"/>
      <c r="CH214" s="0"/>
      <c r="CI214" s="0"/>
      <c r="CJ214" s="0"/>
      <c r="CK214" s="0"/>
      <c r="CL214" s="0"/>
      <c r="CM214" s="0"/>
      <c r="CN214" s="0"/>
      <c r="CO214" s="0"/>
      <c r="CP214" s="0"/>
      <c r="CQ214" s="0"/>
      <c r="CR214" s="0"/>
      <c r="CS214" s="0"/>
      <c r="CT214" s="0"/>
      <c r="CU214" s="0"/>
      <c r="CV214" s="0"/>
      <c r="CW214" s="0"/>
      <c r="CX214" s="0"/>
      <c r="CY214" s="0"/>
      <c r="CZ214" s="0"/>
      <c r="DA214" s="0"/>
      <c r="DB214" s="0"/>
      <c r="DC214" s="0"/>
      <c r="DD214" s="0"/>
      <c r="DE214" s="0"/>
      <c r="DF214" s="0"/>
      <c r="DG214" s="0"/>
      <c r="DH214" s="0"/>
      <c r="DI214" s="0"/>
      <c r="DJ214" s="0"/>
      <c r="DK214" s="0"/>
      <c r="DL214" s="0"/>
      <c r="DM214" s="0"/>
      <c r="DN214" s="0"/>
      <c r="DO214" s="0"/>
      <c r="DP214" s="0"/>
      <c r="DQ214" s="0"/>
      <c r="DR214" s="0"/>
      <c r="DS214" s="0"/>
      <c r="DT214" s="0"/>
      <c r="DU214" s="0"/>
      <c r="DV214" s="0"/>
      <c r="DW214" s="0"/>
      <c r="DX214" s="0"/>
      <c r="DY214" s="0"/>
      <c r="DZ214" s="0"/>
      <c r="EA214" s="0"/>
      <c r="EB214" s="0"/>
      <c r="EC214" s="0"/>
      <c r="ED214" s="0"/>
      <c r="EE214" s="0"/>
      <c r="EF214" s="0"/>
      <c r="EG214" s="0"/>
      <c r="EH214" s="0"/>
      <c r="EI214" s="0"/>
      <c r="EJ214" s="0"/>
      <c r="EK214" s="0"/>
      <c r="EL214" s="0"/>
      <c r="EM214" s="0"/>
      <c r="EN214" s="0"/>
      <c r="EO214" s="0"/>
      <c r="EP214" s="0"/>
      <c r="EQ214" s="0"/>
      <c r="ER214" s="0"/>
      <c r="ES214" s="0"/>
      <c r="ET214" s="0"/>
      <c r="EU214" s="0"/>
      <c r="EV214" s="0"/>
      <c r="EW214" s="0"/>
      <c r="EX214" s="0"/>
      <c r="EY214" s="0"/>
      <c r="EZ214" s="0"/>
      <c r="FA214" s="0"/>
      <c r="FB214" s="0"/>
      <c r="FC214" s="0"/>
      <c r="FD214" s="0"/>
      <c r="FE214" s="0"/>
      <c r="FF214" s="0"/>
      <c r="FG214" s="0"/>
      <c r="FH214" s="0"/>
      <c r="FI214" s="0"/>
      <c r="FJ214" s="0"/>
      <c r="FK214" s="0"/>
      <c r="FL214" s="0"/>
      <c r="FM214" s="0"/>
      <c r="FN214" s="0"/>
      <c r="FO214" s="0"/>
      <c r="FP214" s="0"/>
      <c r="FQ214" s="0"/>
      <c r="FR214" s="0"/>
      <c r="FS214" s="0"/>
      <c r="FT214" s="0"/>
      <c r="FU214" s="0"/>
      <c r="FV214" s="0"/>
      <c r="FW214" s="0"/>
      <c r="FX214" s="0"/>
      <c r="FY214" s="0"/>
      <c r="FZ214" s="0"/>
      <c r="GA214" s="0"/>
      <c r="GB214" s="0"/>
      <c r="GC214" s="0"/>
      <c r="GD214" s="0"/>
      <c r="GE214" s="0"/>
      <c r="GF214" s="0"/>
      <c r="GG214" s="0"/>
      <c r="GH214" s="0"/>
      <c r="GI214" s="0"/>
      <c r="GJ214" s="0"/>
      <c r="GK214" s="0"/>
      <c r="GL214" s="0"/>
      <c r="GM214" s="0"/>
      <c r="GN214" s="0"/>
      <c r="GO214" s="0"/>
      <c r="GP214" s="0"/>
      <c r="GQ214" s="0"/>
      <c r="GR214" s="0"/>
      <c r="GS214" s="0"/>
      <c r="GT214" s="0"/>
      <c r="GU214" s="0"/>
      <c r="GV214" s="0"/>
      <c r="GW214" s="0"/>
      <c r="GX214" s="0"/>
      <c r="GY214" s="0"/>
      <c r="GZ214" s="0"/>
      <c r="HA214" s="0"/>
      <c r="HB214" s="0"/>
      <c r="HC214" s="0"/>
      <c r="HD214" s="0"/>
      <c r="HE214" s="0"/>
      <c r="HF214" s="0"/>
      <c r="HG214" s="0"/>
      <c r="HH214" s="0"/>
      <c r="HI214" s="0"/>
      <c r="HJ214" s="0"/>
      <c r="HK214" s="0"/>
      <c r="HL214" s="0"/>
      <c r="HM214" s="0"/>
      <c r="HN214" s="0"/>
      <c r="HO214" s="0"/>
      <c r="HP214" s="0"/>
      <c r="HQ214" s="0"/>
      <c r="HR214" s="0"/>
      <c r="HS214" s="0"/>
      <c r="HT214" s="0"/>
      <c r="HU214" s="0"/>
      <c r="HV214" s="0"/>
      <c r="HW214" s="0"/>
      <c r="HX214" s="0"/>
    </row>
    <row r="215" customFormat="false" ht="12.8" hidden="false" customHeight="false" outlineLevel="0" collapsed="false">
      <c r="A215" s="3" t="s">
        <v>873</v>
      </c>
      <c r="B215" s="3" t="s">
        <v>876</v>
      </c>
      <c r="C215" s="3" t="s">
        <v>731</v>
      </c>
      <c r="D215" s="0"/>
      <c r="E215" s="0"/>
      <c r="F215" s="0"/>
      <c r="G215" s="0"/>
      <c r="H215" s="0"/>
      <c r="I215" s="0"/>
      <c r="J215" s="0"/>
      <c r="K215" s="0"/>
      <c r="L215" s="0"/>
      <c r="M215" s="0"/>
      <c r="N215" s="0"/>
      <c r="O215" s="0"/>
      <c r="P215" s="0"/>
      <c r="Q215" s="0"/>
      <c r="R215" s="0"/>
      <c r="S215" s="0"/>
      <c r="T215" s="0"/>
      <c r="U215" s="0"/>
      <c r="V215" s="0"/>
      <c r="W215" s="0"/>
      <c r="X215" s="0"/>
      <c r="Y215" s="0"/>
      <c r="Z215" s="0"/>
      <c r="AA215" s="0"/>
      <c r="AB215" s="0"/>
      <c r="AC215" s="0"/>
      <c r="AD215" s="0"/>
      <c r="AE215" s="0"/>
      <c r="AF215" s="0"/>
      <c r="AG215" s="0"/>
      <c r="AH215" s="0"/>
      <c r="AI215" s="0"/>
      <c r="AJ215" s="0"/>
      <c r="AK215" s="0"/>
      <c r="AL215" s="0"/>
      <c r="AM215" s="0"/>
      <c r="AN215" s="0"/>
      <c r="AO215" s="0"/>
      <c r="AP215" s="0"/>
      <c r="AQ215" s="0"/>
      <c r="AR215" s="0"/>
      <c r="AS215" s="0"/>
      <c r="AT215" s="0"/>
      <c r="AU215" s="0"/>
      <c r="AV215" s="0"/>
      <c r="AW215" s="0"/>
      <c r="AX215" s="0"/>
      <c r="AY215" s="0"/>
      <c r="AZ215" s="0"/>
      <c r="BA215" s="0"/>
      <c r="BB215" s="0"/>
      <c r="BC215" s="0"/>
      <c r="BD215" s="0"/>
      <c r="BE215" s="0"/>
      <c r="BF215" s="0"/>
      <c r="BG215" s="0"/>
      <c r="BH215" s="0"/>
      <c r="BI215" s="0"/>
      <c r="BJ215" s="0"/>
      <c r="BK215" s="0"/>
      <c r="BL215" s="0"/>
      <c r="BM215" s="0"/>
      <c r="BN215" s="0"/>
      <c r="BO215" s="0"/>
      <c r="BP215" s="0"/>
      <c r="BQ215" s="0"/>
      <c r="BR215" s="0"/>
      <c r="BS215" s="0"/>
      <c r="BT215" s="0"/>
      <c r="BU215" s="0"/>
      <c r="BV215" s="0"/>
      <c r="BW215" s="0"/>
      <c r="BX215" s="0"/>
      <c r="BY215" s="0"/>
      <c r="BZ215" s="0"/>
      <c r="CA215" s="0"/>
      <c r="CB215" s="0"/>
      <c r="CC215" s="0"/>
      <c r="CD215" s="0"/>
      <c r="CE215" s="0"/>
      <c r="CF215" s="0"/>
      <c r="CG215" s="0"/>
      <c r="CH215" s="0"/>
      <c r="CI215" s="0"/>
      <c r="CJ215" s="0"/>
      <c r="CK215" s="0"/>
      <c r="CL215" s="0"/>
      <c r="CM215" s="0"/>
      <c r="CN215" s="0"/>
      <c r="CO215" s="0"/>
      <c r="CP215" s="0"/>
      <c r="CQ215" s="0"/>
      <c r="CR215" s="0"/>
      <c r="CS215" s="0"/>
      <c r="CT215" s="0"/>
      <c r="CU215" s="0"/>
      <c r="CV215" s="0"/>
      <c r="CW215" s="0"/>
      <c r="CX215" s="0"/>
      <c r="CY215" s="0"/>
      <c r="CZ215" s="0"/>
      <c r="DA215" s="0"/>
      <c r="DB215" s="0"/>
      <c r="DC215" s="0"/>
      <c r="DD215" s="0"/>
      <c r="DE215" s="0"/>
      <c r="DF215" s="0"/>
      <c r="DG215" s="0"/>
      <c r="DH215" s="0"/>
      <c r="DI215" s="0"/>
      <c r="DJ215" s="0"/>
      <c r="DK215" s="0"/>
      <c r="DL215" s="0"/>
      <c r="DM215" s="0"/>
      <c r="DN215" s="0"/>
      <c r="DO215" s="0"/>
      <c r="DP215" s="0"/>
      <c r="DQ215" s="0"/>
      <c r="DR215" s="0"/>
      <c r="DS215" s="0"/>
      <c r="DT215" s="0"/>
      <c r="DU215" s="0"/>
      <c r="DV215" s="0"/>
      <c r="DW215" s="0"/>
      <c r="DX215" s="0"/>
      <c r="DY215" s="0"/>
      <c r="DZ215" s="0"/>
      <c r="EA215" s="0"/>
      <c r="EB215" s="0"/>
      <c r="EC215" s="0"/>
      <c r="ED215" s="0"/>
      <c r="EE215" s="0"/>
      <c r="EF215" s="0"/>
      <c r="EG215" s="0"/>
      <c r="EH215" s="0"/>
      <c r="EI215" s="0"/>
      <c r="EJ215" s="0"/>
      <c r="EK215" s="0"/>
      <c r="EL215" s="0"/>
      <c r="EM215" s="0"/>
      <c r="EN215" s="0"/>
      <c r="EO215" s="0"/>
      <c r="EP215" s="0"/>
      <c r="EQ215" s="0"/>
      <c r="ER215" s="0"/>
      <c r="ES215" s="0"/>
      <c r="ET215" s="0"/>
      <c r="EU215" s="0"/>
      <c r="EV215" s="0"/>
      <c r="EW215" s="0"/>
      <c r="EX215" s="0"/>
      <c r="EY215" s="0"/>
      <c r="EZ215" s="0"/>
      <c r="FA215" s="0"/>
      <c r="FB215" s="0"/>
      <c r="FC215" s="0"/>
      <c r="FD215" s="0"/>
      <c r="FE215" s="0"/>
      <c r="FF215" s="0"/>
      <c r="FG215" s="0"/>
      <c r="FH215" s="0"/>
      <c r="FI215" s="0"/>
      <c r="FJ215" s="0"/>
      <c r="FK215" s="0"/>
      <c r="FL215" s="0"/>
      <c r="FM215" s="0"/>
      <c r="FN215" s="0"/>
      <c r="FO215" s="0"/>
      <c r="FP215" s="0"/>
      <c r="FQ215" s="0"/>
      <c r="FR215" s="0"/>
      <c r="FS215" s="0"/>
      <c r="FT215" s="0"/>
      <c r="FU215" s="0"/>
      <c r="FV215" s="0"/>
      <c r="FW215" s="0"/>
      <c r="FX215" s="0"/>
      <c r="FY215" s="0"/>
      <c r="FZ215" s="0"/>
      <c r="GA215" s="0"/>
      <c r="GB215" s="0"/>
      <c r="GC215" s="0"/>
      <c r="GD215" s="0"/>
      <c r="GE215" s="0"/>
      <c r="GF215" s="0"/>
      <c r="GG215" s="0"/>
      <c r="GH215" s="0"/>
      <c r="GI215" s="0"/>
      <c r="GJ215" s="0"/>
      <c r="GK215" s="0"/>
      <c r="GL215" s="0"/>
      <c r="GM215" s="0"/>
      <c r="GN215" s="0"/>
      <c r="GO215" s="0"/>
      <c r="GP215" s="0"/>
      <c r="GQ215" s="0"/>
      <c r="GR215" s="0"/>
      <c r="GS215" s="0"/>
      <c r="GT215" s="0"/>
      <c r="GU215" s="0"/>
      <c r="GV215" s="0"/>
      <c r="GW215" s="0"/>
      <c r="GX215" s="0"/>
      <c r="GY215" s="0"/>
      <c r="GZ215" s="0"/>
      <c r="HA215" s="0"/>
      <c r="HB215" s="0"/>
      <c r="HC215" s="0"/>
      <c r="HD215" s="0"/>
      <c r="HE215" s="0"/>
      <c r="HF215" s="0"/>
      <c r="HG215" s="0"/>
      <c r="HH215" s="0"/>
      <c r="HI215" s="0"/>
      <c r="HJ215" s="0"/>
      <c r="HK215" s="0"/>
      <c r="HL215" s="0"/>
      <c r="HM215" s="0"/>
      <c r="HN215" s="0"/>
      <c r="HO215" s="0"/>
      <c r="HP215" s="0"/>
      <c r="HQ215" s="0"/>
      <c r="HR215" s="0"/>
      <c r="HS215" s="0"/>
      <c r="HT215" s="0"/>
      <c r="HU215" s="0"/>
      <c r="HV215" s="0"/>
      <c r="HW215" s="0"/>
      <c r="HX215" s="0"/>
    </row>
    <row r="216" customFormat="false" ht="12.8" hidden="false" customHeight="false" outlineLevel="0" collapsed="false">
      <c r="A216" s="3" t="s">
        <v>874</v>
      </c>
      <c r="B216" s="3" t="s">
        <v>876</v>
      </c>
      <c r="C216" s="3" t="s">
        <v>721</v>
      </c>
      <c r="D216" s="0"/>
      <c r="E216" s="0"/>
      <c r="F216" s="0"/>
      <c r="G216" s="0"/>
      <c r="H216" s="0"/>
      <c r="I216" s="0"/>
      <c r="J216" s="0"/>
      <c r="K216" s="0"/>
      <c r="L216" s="0"/>
      <c r="M216" s="0"/>
      <c r="N216" s="0"/>
      <c r="O216" s="0"/>
      <c r="P216" s="0"/>
      <c r="Q216" s="0"/>
      <c r="R216" s="0"/>
      <c r="S216" s="0"/>
      <c r="T216" s="0"/>
      <c r="U216" s="0"/>
      <c r="V216" s="0"/>
      <c r="W216" s="0"/>
      <c r="X216" s="0"/>
      <c r="Y216" s="0"/>
      <c r="Z216" s="0"/>
      <c r="AA216" s="0"/>
      <c r="AB216" s="0"/>
      <c r="AC216" s="0"/>
      <c r="AD216" s="0"/>
      <c r="AE216" s="0"/>
      <c r="AF216" s="0"/>
      <c r="AG216" s="0"/>
      <c r="AH216" s="0"/>
      <c r="AI216" s="0"/>
      <c r="AJ216" s="0"/>
      <c r="AK216" s="0"/>
      <c r="AL216" s="0"/>
      <c r="AM216" s="0"/>
      <c r="AN216" s="0"/>
      <c r="AO216" s="0"/>
      <c r="AP216" s="0"/>
      <c r="AQ216" s="0"/>
      <c r="AR216" s="0"/>
      <c r="AS216" s="0"/>
      <c r="AT216" s="0"/>
      <c r="AU216" s="0"/>
      <c r="AV216" s="0"/>
      <c r="AW216" s="0"/>
      <c r="AX216" s="0"/>
      <c r="AY216" s="0"/>
      <c r="AZ216" s="0"/>
      <c r="BA216" s="0"/>
      <c r="BB216" s="0"/>
      <c r="BC216" s="0"/>
      <c r="BD216" s="0"/>
      <c r="BE216" s="0"/>
      <c r="BF216" s="0"/>
      <c r="BG216" s="0"/>
      <c r="BH216" s="0"/>
      <c r="BI216" s="0"/>
      <c r="BJ216" s="0"/>
      <c r="BK216" s="0"/>
      <c r="BL216" s="0"/>
      <c r="BM216" s="0"/>
      <c r="BN216" s="0"/>
      <c r="BO216" s="0"/>
      <c r="BP216" s="0"/>
      <c r="BQ216" s="0"/>
      <c r="BR216" s="0"/>
      <c r="BS216" s="0"/>
      <c r="BT216" s="0"/>
      <c r="BU216" s="0"/>
      <c r="BV216" s="0"/>
      <c r="BW216" s="0"/>
      <c r="BX216" s="0"/>
      <c r="BY216" s="0"/>
      <c r="BZ216" s="0"/>
      <c r="CA216" s="0"/>
      <c r="CB216" s="0"/>
      <c r="CC216" s="0"/>
      <c r="CD216" s="0"/>
      <c r="CE216" s="0"/>
      <c r="CF216" s="0"/>
      <c r="CG216" s="0"/>
      <c r="CH216" s="0"/>
      <c r="CI216" s="0"/>
      <c r="CJ216" s="0"/>
      <c r="CK216" s="0"/>
      <c r="CL216" s="0"/>
      <c r="CM216" s="0"/>
      <c r="CN216" s="0"/>
      <c r="CO216" s="0"/>
      <c r="CP216" s="0"/>
      <c r="CQ216" s="0"/>
      <c r="CR216" s="0"/>
      <c r="CS216" s="0"/>
      <c r="CT216" s="0"/>
      <c r="CU216" s="0"/>
      <c r="CV216" s="0"/>
      <c r="CW216" s="0"/>
      <c r="CX216" s="0"/>
      <c r="CY216" s="0"/>
      <c r="CZ216" s="0"/>
      <c r="DA216" s="0"/>
      <c r="DB216" s="0"/>
      <c r="DC216" s="0"/>
      <c r="DD216" s="0"/>
      <c r="DE216" s="0"/>
      <c r="DF216" s="0"/>
      <c r="DG216" s="0"/>
      <c r="DH216" s="0"/>
      <c r="DI216" s="0"/>
      <c r="DJ216" s="0"/>
      <c r="DK216" s="0"/>
      <c r="DL216" s="0"/>
      <c r="DM216" s="0"/>
      <c r="DN216" s="0"/>
      <c r="DO216" s="0"/>
      <c r="DP216" s="0"/>
      <c r="DQ216" s="0"/>
      <c r="DR216" s="0"/>
      <c r="DS216" s="0"/>
      <c r="DT216" s="0"/>
      <c r="DU216" s="0"/>
      <c r="DV216" s="0"/>
      <c r="DW216" s="0"/>
      <c r="DX216" s="0"/>
      <c r="DY216" s="0"/>
      <c r="DZ216" s="0"/>
      <c r="EA216" s="0"/>
      <c r="EB216" s="0"/>
      <c r="EC216" s="0"/>
      <c r="ED216" s="0"/>
      <c r="EE216" s="0"/>
      <c r="EF216" s="0"/>
      <c r="EG216" s="0"/>
      <c r="EH216" s="0"/>
      <c r="EI216" s="0"/>
      <c r="EJ216" s="0"/>
      <c r="EK216" s="0"/>
      <c r="EL216" s="0"/>
      <c r="EM216" s="0"/>
      <c r="EN216" s="0"/>
      <c r="EO216" s="0"/>
      <c r="EP216" s="0"/>
      <c r="EQ216" s="0"/>
      <c r="ER216" s="0"/>
      <c r="ES216" s="0"/>
      <c r="ET216" s="0"/>
      <c r="EU216" s="0"/>
      <c r="EV216" s="0"/>
      <c r="EW216" s="0"/>
      <c r="EX216" s="0"/>
      <c r="EY216" s="0"/>
      <c r="EZ216" s="0"/>
      <c r="FA216" s="0"/>
      <c r="FB216" s="0"/>
      <c r="FC216" s="0"/>
      <c r="FD216" s="0"/>
      <c r="FE216" s="0"/>
      <c r="FF216" s="0"/>
      <c r="FG216" s="0"/>
      <c r="FH216" s="0"/>
      <c r="FI216" s="0"/>
      <c r="FJ216" s="0"/>
      <c r="FK216" s="0"/>
      <c r="FL216" s="0"/>
      <c r="FM216" s="0"/>
      <c r="FN216" s="0"/>
      <c r="FO216" s="0"/>
      <c r="FP216" s="0"/>
      <c r="FQ216" s="0"/>
      <c r="FR216" s="0"/>
      <c r="FS216" s="0"/>
      <c r="FT216" s="0"/>
      <c r="FU216" s="0"/>
      <c r="FV216" s="0"/>
      <c r="FW216" s="0"/>
      <c r="FX216" s="0"/>
      <c r="FY216" s="0"/>
      <c r="FZ216" s="0"/>
      <c r="GA216" s="0"/>
      <c r="GB216" s="0"/>
      <c r="GC216" s="0"/>
      <c r="GD216" s="0"/>
      <c r="GE216" s="0"/>
      <c r="GF216" s="0"/>
      <c r="GG216" s="0"/>
      <c r="GH216" s="0"/>
      <c r="GI216" s="0"/>
      <c r="GJ216" s="0"/>
      <c r="GK216" s="0"/>
      <c r="GL216" s="0"/>
      <c r="GM216" s="0"/>
      <c r="GN216" s="0"/>
      <c r="GO216" s="0"/>
      <c r="GP216" s="0"/>
      <c r="GQ216" s="0"/>
      <c r="GR216" s="0"/>
      <c r="GS216" s="0"/>
      <c r="GT216" s="0"/>
      <c r="GU216" s="0"/>
      <c r="GV216" s="0"/>
      <c r="GW216" s="0"/>
      <c r="GX216" s="0"/>
      <c r="GY216" s="0"/>
      <c r="GZ216" s="0"/>
      <c r="HA216" s="0"/>
      <c r="HB216" s="0"/>
      <c r="HC216" s="0"/>
      <c r="HD216" s="0"/>
      <c r="HE216" s="0"/>
      <c r="HF216" s="0"/>
      <c r="HG216" s="0"/>
      <c r="HH216" s="0"/>
      <c r="HI216" s="0"/>
      <c r="HJ216" s="0"/>
      <c r="HK216" s="0"/>
      <c r="HL216" s="0"/>
      <c r="HM216" s="0"/>
      <c r="HN216" s="0"/>
      <c r="HO216" s="0"/>
      <c r="HP216" s="0"/>
      <c r="HQ216" s="0"/>
      <c r="HR216" s="0"/>
      <c r="HS216" s="0"/>
      <c r="HT216" s="0"/>
      <c r="HU216" s="0"/>
      <c r="HV216" s="0"/>
      <c r="HW216" s="0"/>
      <c r="HX216" s="0"/>
    </row>
    <row r="218" customFormat="false" ht="12.8" hidden="false" customHeight="false" outlineLevel="0" collapsed="false">
      <c r="A218" s="3" t="s">
        <v>729</v>
      </c>
      <c r="B218" s="3" t="s">
        <v>877</v>
      </c>
      <c r="C218" s="3" t="s">
        <v>731</v>
      </c>
      <c r="D218" s="0"/>
      <c r="E218" s="0"/>
      <c r="F218" s="0"/>
      <c r="G218" s="0"/>
      <c r="H218" s="0"/>
      <c r="I218" s="0"/>
      <c r="J218" s="0"/>
      <c r="K218" s="0"/>
      <c r="L218" s="0"/>
      <c r="M218" s="0"/>
      <c r="N218" s="0"/>
      <c r="O218" s="0"/>
      <c r="P218" s="0"/>
      <c r="Q218" s="0"/>
      <c r="R218" s="0"/>
      <c r="S218" s="0"/>
      <c r="T218" s="0"/>
      <c r="U218" s="0"/>
      <c r="V218" s="0"/>
      <c r="W218" s="0"/>
      <c r="X218" s="0"/>
      <c r="Y218" s="0"/>
      <c r="Z218" s="0"/>
      <c r="AA218" s="0"/>
      <c r="AB218" s="0"/>
      <c r="AC218" s="0"/>
      <c r="AD218" s="0"/>
      <c r="AE218" s="0"/>
      <c r="AF218" s="0"/>
      <c r="AG218" s="0"/>
      <c r="AH218" s="0"/>
      <c r="AI218" s="0"/>
      <c r="AJ218" s="0"/>
      <c r="AK218" s="0"/>
      <c r="AL218" s="0"/>
      <c r="AM218" s="0"/>
      <c r="AN218" s="0"/>
      <c r="AO218" s="0"/>
      <c r="AP218" s="0"/>
      <c r="AQ218" s="0"/>
      <c r="AR218" s="0"/>
      <c r="AS218" s="0"/>
      <c r="AT218" s="0"/>
      <c r="AU218" s="0"/>
      <c r="AV218" s="0"/>
      <c r="AW218" s="0"/>
      <c r="AX218" s="0"/>
      <c r="AY218" s="0"/>
      <c r="AZ218" s="0"/>
      <c r="BA218" s="0"/>
      <c r="BB218" s="0"/>
      <c r="BC218" s="0"/>
      <c r="BD218" s="0"/>
      <c r="BE218" s="0"/>
      <c r="BF218" s="0"/>
      <c r="BG218" s="0"/>
      <c r="BH218" s="0"/>
      <c r="BI218" s="0"/>
      <c r="BJ218" s="0"/>
      <c r="BK218" s="0"/>
      <c r="BL218" s="0"/>
      <c r="BM218" s="0"/>
      <c r="BN218" s="0"/>
      <c r="BO218" s="0"/>
      <c r="BP218" s="0"/>
      <c r="BQ218" s="0"/>
      <c r="BR218" s="0"/>
      <c r="BS218" s="0"/>
      <c r="BT218" s="0"/>
      <c r="BU218" s="0"/>
      <c r="BV218" s="0"/>
      <c r="BW218" s="0"/>
      <c r="BX218" s="0"/>
      <c r="BY218" s="0"/>
      <c r="BZ218" s="0"/>
      <c r="CA218" s="0"/>
      <c r="CB218" s="0"/>
      <c r="CC218" s="0"/>
      <c r="CD218" s="0"/>
      <c r="CE218" s="0"/>
      <c r="CF218" s="0"/>
      <c r="CG218" s="0"/>
      <c r="CH218" s="0"/>
      <c r="CI218" s="0"/>
      <c r="CJ218" s="0"/>
      <c r="CK218" s="0"/>
      <c r="CL218" s="0"/>
      <c r="CM218" s="0"/>
      <c r="CN218" s="0"/>
      <c r="CO218" s="0"/>
      <c r="CP218" s="0"/>
      <c r="CQ218" s="0"/>
      <c r="CR218" s="0"/>
      <c r="CS218" s="0"/>
      <c r="CT218" s="0"/>
      <c r="CU218" s="0"/>
      <c r="CV218" s="0"/>
      <c r="CW218" s="0"/>
      <c r="CX218" s="0"/>
      <c r="CY218" s="0"/>
      <c r="CZ218" s="0"/>
      <c r="DA218" s="0"/>
      <c r="DB218" s="0"/>
      <c r="DC218" s="0"/>
      <c r="DD218" s="0"/>
      <c r="DE218" s="0"/>
      <c r="DF218" s="0"/>
      <c r="DG218" s="0"/>
      <c r="DH218" s="0"/>
      <c r="DI218" s="0"/>
      <c r="DJ218" s="0"/>
      <c r="DK218" s="0"/>
      <c r="DL218" s="0"/>
      <c r="DM218" s="0"/>
      <c r="DN218" s="0"/>
      <c r="DO218" s="0"/>
      <c r="DP218" s="0"/>
      <c r="DQ218" s="0"/>
      <c r="DR218" s="0"/>
      <c r="DS218" s="0"/>
      <c r="DT218" s="0"/>
      <c r="DU218" s="0"/>
      <c r="DV218" s="0"/>
      <c r="DW218" s="0"/>
      <c r="DX218" s="0"/>
      <c r="DY218" s="0"/>
      <c r="DZ218" s="0"/>
      <c r="EA218" s="0"/>
      <c r="EB218" s="0"/>
      <c r="EC218" s="0"/>
      <c r="ED218" s="0"/>
      <c r="EE218" s="0"/>
      <c r="EF218" s="0"/>
      <c r="EG218" s="0"/>
      <c r="EH218" s="0"/>
      <c r="EI218" s="0"/>
      <c r="EJ218" s="0"/>
      <c r="EK218" s="0"/>
      <c r="EL218" s="0"/>
      <c r="EM218" s="0"/>
      <c r="EN218" s="0"/>
      <c r="EO218" s="0"/>
      <c r="EP218" s="0"/>
      <c r="EQ218" s="0"/>
      <c r="ER218" s="0"/>
      <c r="ES218" s="0"/>
      <c r="ET218" s="0"/>
      <c r="EU218" s="0"/>
      <c r="EV218" s="0"/>
      <c r="EW218" s="0"/>
      <c r="EX218" s="0"/>
      <c r="EY218" s="0"/>
      <c r="EZ218" s="0"/>
      <c r="FA218" s="0"/>
      <c r="FB218" s="0"/>
      <c r="FC218" s="0"/>
      <c r="FD218" s="0"/>
      <c r="FE218" s="0"/>
      <c r="FF218" s="0"/>
      <c r="FG218" s="0"/>
      <c r="FH218" s="0"/>
      <c r="FI218" s="0"/>
      <c r="FJ218" s="0"/>
      <c r="FK218" s="0"/>
      <c r="FL218" s="0"/>
      <c r="FM218" s="0"/>
      <c r="FN218" s="0"/>
      <c r="FO218" s="0"/>
      <c r="FP218" s="0"/>
      <c r="FQ218" s="0"/>
      <c r="FR218" s="0"/>
      <c r="FS218" s="0"/>
      <c r="FT218" s="0"/>
      <c r="FU218" s="0"/>
      <c r="FV218" s="0"/>
      <c r="FW218" s="0"/>
      <c r="FX218" s="0"/>
      <c r="FY218" s="0"/>
      <c r="FZ218" s="0"/>
      <c r="GA218" s="0"/>
      <c r="GB218" s="0"/>
      <c r="GC218" s="0"/>
      <c r="GD218" s="0"/>
      <c r="GE218" s="0"/>
      <c r="GF218" s="0"/>
      <c r="GG218" s="0"/>
      <c r="GH218" s="0"/>
      <c r="GI218" s="0"/>
      <c r="GJ218" s="0"/>
      <c r="GK218" s="0"/>
      <c r="GL218" s="0"/>
      <c r="GM218" s="0"/>
      <c r="GN218" s="0"/>
      <c r="GO218" s="0"/>
      <c r="GP218" s="0"/>
      <c r="GQ218" s="0"/>
      <c r="GR218" s="0"/>
      <c r="GS218" s="0"/>
      <c r="GT218" s="0"/>
      <c r="GU218" s="0"/>
      <c r="GV218" s="0"/>
      <c r="GW218" s="0"/>
      <c r="GX218" s="0"/>
      <c r="GY218" s="0"/>
      <c r="GZ218" s="0"/>
      <c r="HA218" s="0"/>
      <c r="HB218" s="0"/>
      <c r="HC218" s="0"/>
      <c r="HD218" s="0"/>
      <c r="HE218" s="0"/>
      <c r="HF218" s="0"/>
      <c r="HG218" s="0"/>
      <c r="HH218" s="0"/>
      <c r="HI218" s="0"/>
      <c r="HJ218" s="0"/>
      <c r="HK218" s="0"/>
      <c r="HL218" s="0"/>
      <c r="HM218" s="0"/>
      <c r="HN218" s="0"/>
      <c r="HO218" s="0"/>
      <c r="HP218" s="0"/>
      <c r="HQ218" s="0"/>
      <c r="HR218" s="0"/>
      <c r="HS218" s="0"/>
      <c r="HT218" s="0"/>
      <c r="HU218" s="0"/>
      <c r="HV218" s="0"/>
      <c r="HW218" s="0"/>
      <c r="HX218" s="0"/>
    </row>
    <row r="219" customFormat="false" ht="12.8" hidden="false" customHeight="false" outlineLevel="0" collapsed="false">
      <c r="A219" s="3" t="s">
        <v>877</v>
      </c>
      <c r="B219" s="3" t="s">
        <v>878</v>
      </c>
      <c r="C219" s="3" t="s">
        <v>731</v>
      </c>
      <c r="D219" s="0"/>
      <c r="E219" s="0"/>
      <c r="F219" s="0"/>
      <c r="G219" s="0"/>
      <c r="H219" s="0"/>
      <c r="I219" s="0"/>
      <c r="J219" s="0"/>
      <c r="K219" s="0"/>
      <c r="L219" s="0"/>
      <c r="M219" s="0"/>
      <c r="N219" s="0"/>
      <c r="O219" s="0"/>
      <c r="P219" s="0"/>
      <c r="Q219" s="0"/>
      <c r="R219" s="0"/>
      <c r="S219" s="0"/>
      <c r="T219" s="0"/>
      <c r="U219" s="0"/>
      <c r="V219" s="0"/>
      <c r="W219" s="0"/>
      <c r="X219" s="0"/>
      <c r="Y219" s="0"/>
      <c r="Z219" s="0"/>
      <c r="AA219" s="0"/>
      <c r="AB219" s="0"/>
      <c r="AC219" s="0"/>
      <c r="AD219" s="0"/>
      <c r="AE219" s="0"/>
      <c r="AF219" s="0"/>
      <c r="AG219" s="0"/>
      <c r="AH219" s="0"/>
      <c r="AI219" s="0"/>
      <c r="AJ219" s="0"/>
      <c r="AK219" s="0"/>
      <c r="AL219" s="0"/>
      <c r="AM219" s="0"/>
      <c r="AN219" s="0"/>
      <c r="AO219" s="0"/>
      <c r="AP219" s="0"/>
      <c r="AQ219" s="0"/>
      <c r="AR219" s="0"/>
      <c r="AS219" s="0"/>
      <c r="AT219" s="0"/>
      <c r="AU219" s="0"/>
      <c r="AV219" s="0"/>
      <c r="AW219" s="0"/>
      <c r="AX219" s="0"/>
      <c r="AY219" s="0"/>
      <c r="AZ219" s="0"/>
      <c r="BA219" s="0"/>
      <c r="BB219" s="0"/>
      <c r="BC219" s="0"/>
      <c r="BD219" s="0"/>
      <c r="BE219" s="0"/>
      <c r="BF219" s="0"/>
      <c r="BG219" s="0"/>
      <c r="BH219" s="0"/>
      <c r="BI219" s="0"/>
      <c r="BJ219" s="0"/>
      <c r="BK219" s="0"/>
      <c r="BL219" s="0"/>
      <c r="BM219" s="0"/>
      <c r="BN219" s="0"/>
      <c r="BO219" s="0"/>
      <c r="BP219" s="0"/>
      <c r="BQ219" s="0"/>
      <c r="BR219" s="0"/>
      <c r="BS219" s="0"/>
      <c r="BT219" s="0"/>
      <c r="BU219" s="0"/>
      <c r="BV219" s="0"/>
      <c r="BW219" s="0"/>
      <c r="BX219" s="0"/>
      <c r="BY219" s="0"/>
      <c r="BZ219" s="0"/>
      <c r="CA219" s="0"/>
      <c r="CB219" s="0"/>
      <c r="CC219" s="0"/>
      <c r="CD219" s="0"/>
      <c r="CE219" s="0"/>
      <c r="CF219" s="0"/>
      <c r="CG219" s="0"/>
      <c r="CH219" s="0"/>
      <c r="CI219" s="0"/>
      <c r="CJ219" s="0"/>
      <c r="CK219" s="0"/>
      <c r="CL219" s="0"/>
      <c r="CM219" s="0"/>
      <c r="CN219" s="0"/>
      <c r="CO219" s="0"/>
      <c r="CP219" s="0"/>
      <c r="CQ219" s="0"/>
      <c r="CR219" s="0"/>
      <c r="CS219" s="0"/>
      <c r="CT219" s="0"/>
      <c r="CU219" s="0"/>
      <c r="CV219" s="0"/>
      <c r="CW219" s="0"/>
      <c r="CX219" s="0"/>
      <c r="CY219" s="0"/>
      <c r="CZ219" s="0"/>
      <c r="DA219" s="0"/>
      <c r="DB219" s="0"/>
      <c r="DC219" s="0"/>
      <c r="DD219" s="0"/>
      <c r="DE219" s="0"/>
      <c r="DF219" s="0"/>
      <c r="DG219" s="0"/>
      <c r="DH219" s="0"/>
      <c r="DI219" s="0"/>
      <c r="DJ219" s="0"/>
      <c r="DK219" s="0"/>
      <c r="DL219" s="0"/>
      <c r="DM219" s="0"/>
      <c r="DN219" s="0"/>
      <c r="DO219" s="0"/>
      <c r="DP219" s="0"/>
      <c r="DQ219" s="0"/>
      <c r="DR219" s="0"/>
      <c r="DS219" s="0"/>
      <c r="DT219" s="0"/>
      <c r="DU219" s="0"/>
      <c r="DV219" s="0"/>
      <c r="DW219" s="0"/>
      <c r="DX219" s="0"/>
      <c r="DY219" s="0"/>
      <c r="DZ219" s="0"/>
      <c r="EA219" s="0"/>
      <c r="EB219" s="0"/>
      <c r="EC219" s="0"/>
      <c r="ED219" s="0"/>
      <c r="EE219" s="0"/>
      <c r="EF219" s="0"/>
      <c r="EG219" s="0"/>
      <c r="EH219" s="0"/>
      <c r="EI219" s="0"/>
      <c r="EJ219" s="0"/>
      <c r="EK219" s="0"/>
      <c r="EL219" s="0"/>
      <c r="EM219" s="0"/>
      <c r="EN219" s="0"/>
      <c r="EO219" s="0"/>
      <c r="EP219" s="0"/>
      <c r="EQ219" s="0"/>
      <c r="ER219" s="0"/>
      <c r="ES219" s="0"/>
      <c r="ET219" s="0"/>
      <c r="EU219" s="0"/>
      <c r="EV219" s="0"/>
      <c r="EW219" s="0"/>
      <c r="EX219" s="0"/>
      <c r="EY219" s="0"/>
      <c r="EZ219" s="0"/>
      <c r="FA219" s="0"/>
      <c r="FB219" s="0"/>
      <c r="FC219" s="0"/>
      <c r="FD219" s="0"/>
      <c r="FE219" s="0"/>
      <c r="FF219" s="0"/>
      <c r="FG219" s="0"/>
      <c r="FH219" s="0"/>
      <c r="FI219" s="0"/>
      <c r="FJ219" s="0"/>
      <c r="FK219" s="0"/>
      <c r="FL219" s="0"/>
      <c r="FM219" s="0"/>
      <c r="FN219" s="0"/>
      <c r="FO219" s="0"/>
      <c r="FP219" s="0"/>
      <c r="FQ219" s="0"/>
      <c r="FR219" s="0"/>
      <c r="FS219" s="0"/>
      <c r="FT219" s="0"/>
      <c r="FU219" s="0"/>
      <c r="FV219" s="0"/>
      <c r="FW219" s="0"/>
      <c r="FX219" s="0"/>
      <c r="FY219" s="0"/>
      <c r="FZ219" s="0"/>
      <c r="GA219" s="0"/>
      <c r="GB219" s="0"/>
      <c r="GC219" s="0"/>
      <c r="GD219" s="0"/>
      <c r="GE219" s="0"/>
      <c r="GF219" s="0"/>
      <c r="GG219" s="0"/>
      <c r="GH219" s="0"/>
      <c r="GI219" s="0"/>
      <c r="GJ219" s="0"/>
      <c r="GK219" s="0"/>
      <c r="GL219" s="0"/>
      <c r="GM219" s="0"/>
      <c r="GN219" s="0"/>
      <c r="GO219" s="0"/>
      <c r="GP219" s="0"/>
      <c r="GQ219" s="0"/>
      <c r="GR219" s="0"/>
      <c r="GS219" s="0"/>
      <c r="GT219" s="0"/>
      <c r="GU219" s="0"/>
      <c r="GV219" s="0"/>
      <c r="GW219" s="0"/>
      <c r="GX219" s="0"/>
      <c r="GY219" s="0"/>
      <c r="GZ219" s="0"/>
      <c r="HA219" s="0"/>
      <c r="HB219" s="0"/>
      <c r="HC219" s="0"/>
      <c r="HD219" s="0"/>
      <c r="HE219" s="0"/>
      <c r="HF219" s="0"/>
      <c r="HG219" s="0"/>
      <c r="HH219" s="0"/>
      <c r="HI219" s="0"/>
      <c r="HJ219" s="0"/>
      <c r="HK219" s="0"/>
      <c r="HL219" s="0"/>
      <c r="HM219" s="0"/>
      <c r="HN219" s="0"/>
      <c r="HO219" s="0"/>
      <c r="HP219" s="0"/>
      <c r="HQ219" s="0"/>
      <c r="HR219" s="0"/>
      <c r="HS219" s="0"/>
      <c r="HT219" s="0"/>
      <c r="HU219" s="0"/>
      <c r="HV219" s="0"/>
      <c r="HW219" s="0"/>
      <c r="HX219" s="0"/>
    </row>
    <row r="220" customFormat="false" ht="12.8" hidden="false" customHeight="false" outlineLevel="0" collapsed="false">
      <c r="A220" s="3" t="s">
        <v>879</v>
      </c>
      <c r="B220" s="3" t="s">
        <v>880</v>
      </c>
      <c r="C220" s="3" t="s">
        <v>731</v>
      </c>
      <c r="D220" s="0"/>
      <c r="E220" s="0"/>
      <c r="F220" s="0"/>
      <c r="G220" s="0"/>
      <c r="H220" s="0"/>
      <c r="I220" s="0"/>
      <c r="J220" s="0"/>
      <c r="K220" s="0"/>
      <c r="L220" s="0"/>
      <c r="M220" s="0"/>
      <c r="N220" s="0"/>
      <c r="O220" s="0"/>
      <c r="P220" s="0"/>
      <c r="Q220" s="0"/>
      <c r="R220" s="0"/>
      <c r="S220" s="0"/>
      <c r="T220" s="0"/>
      <c r="U220" s="0"/>
      <c r="V220" s="0"/>
      <c r="W220" s="0"/>
      <c r="X220" s="0"/>
      <c r="Y220" s="0"/>
      <c r="Z220" s="0"/>
      <c r="AA220" s="0"/>
      <c r="AB220" s="0"/>
      <c r="AC220" s="0"/>
      <c r="AD220" s="0"/>
      <c r="AE220" s="0"/>
      <c r="AF220" s="0"/>
      <c r="AG220" s="0"/>
      <c r="AH220" s="0"/>
      <c r="AI220" s="0"/>
      <c r="AJ220" s="0"/>
      <c r="AK220" s="0"/>
      <c r="AL220" s="0"/>
      <c r="AM220" s="0"/>
      <c r="AN220" s="0"/>
      <c r="AO220" s="0"/>
      <c r="AP220" s="0"/>
      <c r="AQ220" s="0"/>
      <c r="AR220" s="0"/>
      <c r="AS220" s="0"/>
      <c r="AT220" s="0"/>
      <c r="AU220" s="0"/>
      <c r="AV220" s="0"/>
      <c r="AW220" s="0"/>
      <c r="AX220" s="0"/>
      <c r="AY220" s="0"/>
      <c r="AZ220" s="0"/>
      <c r="BA220" s="0"/>
      <c r="BB220" s="0"/>
      <c r="BC220" s="0"/>
      <c r="BD220" s="0"/>
      <c r="BE220" s="0"/>
      <c r="BF220" s="0"/>
      <c r="BG220" s="0"/>
      <c r="BH220" s="0"/>
      <c r="BI220" s="0"/>
      <c r="BJ220" s="0"/>
      <c r="BK220" s="0"/>
      <c r="BL220" s="0"/>
      <c r="BM220" s="0"/>
      <c r="BN220" s="0"/>
      <c r="BO220" s="0"/>
      <c r="BP220" s="0"/>
      <c r="BQ220" s="0"/>
      <c r="BR220" s="0"/>
      <c r="BS220" s="0"/>
      <c r="BT220" s="0"/>
      <c r="BU220" s="0"/>
      <c r="BV220" s="0"/>
      <c r="BW220" s="0"/>
      <c r="BX220" s="0"/>
      <c r="BY220" s="0"/>
      <c r="BZ220" s="0"/>
      <c r="CA220" s="0"/>
      <c r="CB220" s="0"/>
      <c r="CC220" s="0"/>
      <c r="CD220" s="0"/>
      <c r="CE220" s="0"/>
      <c r="CF220" s="0"/>
      <c r="CG220" s="0"/>
      <c r="CH220" s="0"/>
      <c r="CI220" s="0"/>
      <c r="CJ220" s="0"/>
      <c r="CK220" s="0"/>
      <c r="CL220" s="0"/>
      <c r="CM220" s="0"/>
      <c r="CN220" s="0"/>
      <c r="CO220" s="0"/>
      <c r="CP220" s="0"/>
      <c r="CQ220" s="0"/>
      <c r="CR220" s="0"/>
      <c r="CS220" s="0"/>
      <c r="CT220" s="0"/>
      <c r="CU220" s="0"/>
      <c r="CV220" s="0"/>
      <c r="CW220" s="0"/>
      <c r="CX220" s="0"/>
      <c r="CY220" s="0"/>
      <c r="CZ220" s="0"/>
      <c r="DA220" s="0"/>
      <c r="DB220" s="0"/>
      <c r="DC220" s="0"/>
      <c r="DD220" s="0"/>
      <c r="DE220" s="0"/>
      <c r="DF220" s="0"/>
      <c r="DG220" s="0"/>
      <c r="DH220" s="0"/>
      <c r="DI220" s="0"/>
      <c r="DJ220" s="0"/>
      <c r="DK220" s="0"/>
      <c r="DL220" s="0"/>
      <c r="DM220" s="0"/>
      <c r="DN220" s="0"/>
      <c r="DO220" s="0"/>
      <c r="DP220" s="0"/>
      <c r="DQ220" s="0"/>
      <c r="DR220" s="0"/>
      <c r="DS220" s="0"/>
      <c r="DT220" s="0"/>
      <c r="DU220" s="0"/>
      <c r="DV220" s="0"/>
      <c r="DW220" s="0"/>
      <c r="DX220" s="0"/>
      <c r="DY220" s="0"/>
      <c r="DZ220" s="0"/>
      <c r="EA220" s="0"/>
      <c r="EB220" s="0"/>
      <c r="EC220" s="0"/>
      <c r="ED220" s="0"/>
      <c r="EE220" s="0"/>
      <c r="EF220" s="0"/>
      <c r="EG220" s="0"/>
      <c r="EH220" s="0"/>
      <c r="EI220" s="0"/>
      <c r="EJ220" s="0"/>
      <c r="EK220" s="0"/>
      <c r="EL220" s="0"/>
      <c r="EM220" s="0"/>
      <c r="EN220" s="0"/>
      <c r="EO220" s="0"/>
      <c r="EP220" s="0"/>
      <c r="EQ220" s="0"/>
      <c r="ER220" s="0"/>
      <c r="ES220" s="0"/>
      <c r="ET220" s="0"/>
      <c r="EU220" s="0"/>
      <c r="EV220" s="0"/>
      <c r="EW220" s="0"/>
      <c r="EX220" s="0"/>
      <c r="EY220" s="0"/>
      <c r="EZ220" s="0"/>
      <c r="FA220" s="0"/>
      <c r="FB220" s="0"/>
      <c r="FC220" s="0"/>
      <c r="FD220" s="0"/>
      <c r="FE220" s="0"/>
      <c r="FF220" s="0"/>
      <c r="FG220" s="0"/>
      <c r="FH220" s="0"/>
      <c r="FI220" s="0"/>
      <c r="FJ220" s="0"/>
      <c r="FK220" s="0"/>
      <c r="FL220" s="0"/>
      <c r="FM220" s="0"/>
      <c r="FN220" s="0"/>
      <c r="FO220" s="0"/>
      <c r="FP220" s="0"/>
      <c r="FQ220" s="0"/>
      <c r="FR220" s="0"/>
      <c r="FS220" s="0"/>
      <c r="FT220" s="0"/>
      <c r="FU220" s="0"/>
      <c r="FV220" s="0"/>
      <c r="FW220" s="0"/>
      <c r="FX220" s="0"/>
      <c r="FY220" s="0"/>
      <c r="FZ220" s="0"/>
      <c r="GA220" s="0"/>
      <c r="GB220" s="0"/>
      <c r="GC220" s="0"/>
      <c r="GD220" s="0"/>
      <c r="GE220" s="0"/>
      <c r="GF220" s="0"/>
      <c r="GG220" s="0"/>
      <c r="GH220" s="0"/>
      <c r="GI220" s="0"/>
      <c r="GJ220" s="0"/>
      <c r="GK220" s="0"/>
      <c r="GL220" s="0"/>
      <c r="GM220" s="0"/>
      <c r="GN220" s="0"/>
      <c r="GO220" s="0"/>
      <c r="GP220" s="0"/>
      <c r="GQ220" s="0"/>
      <c r="GR220" s="0"/>
      <c r="GS220" s="0"/>
      <c r="GT220" s="0"/>
      <c r="GU220" s="0"/>
      <c r="GV220" s="0"/>
      <c r="GW220" s="0"/>
      <c r="GX220" s="0"/>
      <c r="GY220" s="0"/>
      <c r="GZ220" s="0"/>
      <c r="HA220" s="0"/>
      <c r="HB220" s="0"/>
      <c r="HC220" s="0"/>
      <c r="HD220" s="0"/>
      <c r="HE220" s="0"/>
      <c r="HF220" s="0"/>
      <c r="HG220" s="0"/>
      <c r="HH220" s="0"/>
      <c r="HI220" s="0"/>
      <c r="HJ220" s="0"/>
      <c r="HK220" s="0"/>
      <c r="HL220" s="0"/>
      <c r="HM220" s="0"/>
      <c r="HN220" s="0"/>
      <c r="HO220" s="0"/>
      <c r="HP220" s="0"/>
      <c r="HQ220" s="0"/>
      <c r="HR220" s="0"/>
      <c r="HS220" s="0"/>
      <c r="HT220" s="0"/>
      <c r="HU220" s="0"/>
      <c r="HV220" s="0"/>
      <c r="HW220" s="0"/>
      <c r="HX220" s="0"/>
    </row>
    <row r="221" customFormat="false" ht="12.8" hidden="false" customHeight="false" outlineLevel="0" collapsed="false">
      <c r="A221" s="3" t="s">
        <v>729</v>
      </c>
      <c r="B221" s="3" t="s">
        <v>880</v>
      </c>
      <c r="C221" s="3" t="s">
        <v>721</v>
      </c>
      <c r="D221" s="0"/>
      <c r="E221" s="0"/>
      <c r="F221" s="0"/>
      <c r="G221" s="0"/>
      <c r="H221" s="0"/>
      <c r="I221" s="0"/>
      <c r="J221" s="0"/>
      <c r="K221" s="0"/>
      <c r="L221" s="0"/>
      <c r="M221" s="0"/>
      <c r="N221" s="0"/>
      <c r="O221" s="0"/>
      <c r="P221" s="0"/>
      <c r="Q221" s="0"/>
      <c r="R221" s="0"/>
      <c r="S221" s="0"/>
      <c r="T221" s="0"/>
      <c r="U221" s="0"/>
      <c r="V221" s="0"/>
      <c r="W221" s="0"/>
      <c r="X221" s="0"/>
      <c r="Y221" s="0"/>
      <c r="Z221" s="0"/>
      <c r="AA221" s="0"/>
      <c r="AB221" s="0"/>
      <c r="AC221" s="0"/>
      <c r="AD221" s="0"/>
      <c r="AE221" s="0"/>
      <c r="AF221" s="0"/>
      <c r="AG221" s="0"/>
      <c r="AH221" s="0"/>
      <c r="AI221" s="0"/>
      <c r="AJ221" s="0"/>
      <c r="AK221" s="0"/>
      <c r="AL221" s="0"/>
      <c r="AM221" s="0"/>
      <c r="AN221" s="0"/>
      <c r="AO221" s="0"/>
      <c r="AP221" s="0"/>
      <c r="AQ221" s="0"/>
      <c r="AR221" s="0"/>
      <c r="AS221" s="0"/>
      <c r="AT221" s="0"/>
      <c r="AU221" s="0"/>
      <c r="AV221" s="0"/>
      <c r="AW221" s="0"/>
      <c r="AX221" s="0"/>
      <c r="AY221" s="0"/>
      <c r="AZ221" s="0"/>
      <c r="BA221" s="0"/>
      <c r="BB221" s="0"/>
      <c r="BC221" s="0"/>
      <c r="BD221" s="0"/>
      <c r="BE221" s="0"/>
      <c r="BF221" s="0"/>
      <c r="BG221" s="0"/>
      <c r="BH221" s="0"/>
      <c r="BI221" s="0"/>
      <c r="BJ221" s="0"/>
      <c r="BK221" s="0"/>
      <c r="BL221" s="0"/>
      <c r="BM221" s="0"/>
      <c r="BN221" s="0"/>
      <c r="BO221" s="0"/>
      <c r="BP221" s="0"/>
      <c r="BQ221" s="0"/>
      <c r="BR221" s="0"/>
      <c r="BS221" s="0"/>
      <c r="BT221" s="0"/>
      <c r="BU221" s="0"/>
      <c r="BV221" s="0"/>
      <c r="BW221" s="0"/>
      <c r="BX221" s="0"/>
      <c r="BY221" s="0"/>
      <c r="BZ221" s="0"/>
      <c r="CA221" s="0"/>
      <c r="CB221" s="0"/>
      <c r="CC221" s="0"/>
      <c r="CD221" s="0"/>
      <c r="CE221" s="0"/>
      <c r="CF221" s="0"/>
      <c r="CG221" s="0"/>
      <c r="CH221" s="0"/>
      <c r="CI221" s="0"/>
      <c r="CJ221" s="0"/>
      <c r="CK221" s="0"/>
      <c r="CL221" s="0"/>
      <c r="CM221" s="0"/>
      <c r="CN221" s="0"/>
      <c r="CO221" s="0"/>
      <c r="CP221" s="0"/>
      <c r="CQ221" s="0"/>
      <c r="CR221" s="0"/>
      <c r="CS221" s="0"/>
      <c r="CT221" s="0"/>
      <c r="CU221" s="0"/>
      <c r="CV221" s="0"/>
      <c r="CW221" s="0"/>
      <c r="CX221" s="0"/>
      <c r="CY221" s="0"/>
      <c r="CZ221" s="0"/>
      <c r="DA221" s="0"/>
      <c r="DB221" s="0"/>
      <c r="DC221" s="0"/>
      <c r="DD221" s="0"/>
      <c r="DE221" s="0"/>
      <c r="DF221" s="0"/>
      <c r="DG221" s="0"/>
      <c r="DH221" s="0"/>
      <c r="DI221" s="0"/>
      <c r="DJ221" s="0"/>
      <c r="DK221" s="0"/>
      <c r="DL221" s="0"/>
      <c r="DM221" s="0"/>
      <c r="DN221" s="0"/>
      <c r="DO221" s="0"/>
      <c r="DP221" s="0"/>
      <c r="DQ221" s="0"/>
      <c r="DR221" s="0"/>
      <c r="DS221" s="0"/>
      <c r="DT221" s="0"/>
      <c r="DU221" s="0"/>
      <c r="DV221" s="0"/>
      <c r="DW221" s="0"/>
      <c r="DX221" s="0"/>
      <c r="DY221" s="0"/>
      <c r="DZ221" s="0"/>
      <c r="EA221" s="0"/>
      <c r="EB221" s="0"/>
      <c r="EC221" s="0"/>
      <c r="ED221" s="0"/>
      <c r="EE221" s="0"/>
      <c r="EF221" s="0"/>
      <c r="EG221" s="0"/>
      <c r="EH221" s="0"/>
      <c r="EI221" s="0"/>
      <c r="EJ221" s="0"/>
      <c r="EK221" s="0"/>
      <c r="EL221" s="0"/>
      <c r="EM221" s="0"/>
      <c r="EN221" s="0"/>
      <c r="EO221" s="0"/>
      <c r="EP221" s="0"/>
      <c r="EQ221" s="0"/>
      <c r="ER221" s="0"/>
      <c r="ES221" s="0"/>
      <c r="ET221" s="0"/>
      <c r="EU221" s="0"/>
      <c r="EV221" s="0"/>
      <c r="EW221" s="0"/>
      <c r="EX221" s="0"/>
      <c r="EY221" s="0"/>
      <c r="EZ221" s="0"/>
      <c r="FA221" s="0"/>
      <c r="FB221" s="0"/>
      <c r="FC221" s="0"/>
      <c r="FD221" s="0"/>
      <c r="FE221" s="0"/>
      <c r="FF221" s="0"/>
      <c r="FG221" s="0"/>
      <c r="FH221" s="0"/>
      <c r="FI221" s="0"/>
      <c r="FJ221" s="0"/>
      <c r="FK221" s="0"/>
      <c r="FL221" s="0"/>
      <c r="FM221" s="0"/>
      <c r="FN221" s="0"/>
      <c r="FO221" s="0"/>
      <c r="FP221" s="0"/>
      <c r="FQ221" s="0"/>
      <c r="FR221" s="0"/>
      <c r="FS221" s="0"/>
      <c r="FT221" s="0"/>
      <c r="FU221" s="0"/>
      <c r="FV221" s="0"/>
      <c r="FW221" s="0"/>
      <c r="FX221" s="0"/>
      <c r="FY221" s="0"/>
      <c r="FZ221" s="0"/>
      <c r="GA221" s="0"/>
      <c r="GB221" s="0"/>
      <c r="GC221" s="0"/>
      <c r="GD221" s="0"/>
      <c r="GE221" s="0"/>
      <c r="GF221" s="0"/>
      <c r="GG221" s="0"/>
      <c r="GH221" s="0"/>
      <c r="GI221" s="0"/>
      <c r="GJ221" s="0"/>
      <c r="GK221" s="0"/>
      <c r="GL221" s="0"/>
      <c r="GM221" s="0"/>
      <c r="GN221" s="0"/>
      <c r="GO221" s="0"/>
      <c r="GP221" s="0"/>
      <c r="GQ221" s="0"/>
      <c r="GR221" s="0"/>
      <c r="GS221" s="0"/>
      <c r="GT221" s="0"/>
      <c r="GU221" s="0"/>
      <c r="GV221" s="0"/>
      <c r="GW221" s="0"/>
      <c r="GX221" s="0"/>
      <c r="GY221" s="0"/>
      <c r="GZ221" s="0"/>
      <c r="HA221" s="0"/>
      <c r="HB221" s="0"/>
      <c r="HC221" s="0"/>
      <c r="HD221" s="0"/>
      <c r="HE221" s="0"/>
      <c r="HF221" s="0"/>
      <c r="HG221" s="0"/>
      <c r="HH221" s="0"/>
      <c r="HI221" s="0"/>
      <c r="HJ221" s="0"/>
      <c r="HK221" s="0"/>
      <c r="HL221" s="0"/>
      <c r="HM221" s="0"/>
      <c r="HN221" s="0"/>
      <c r="HO221" s="0"/>
      <c r="HP221" s="0"/>
      <c r="HQ221" s="0"/>
      <c r="HR221" s="0"/>
      <c r="HS221" s="0"/>
      <c r="HT221" s="0"/>
      <c r="HU221" s="0"/>
      <c r="HV221" s="0"/>
      <c r="HW221" s="0"/>
      <c r="HX221" s="0"/>
    </row>
    <row r="222" customFormat="false" ht="12.8" hidden="false" customHeight="false" outlineLevel="0" collapsed="false">
      <c r="A222" s="3" t="s">
        <v>729</v>
      </c>
      <c r="B222" s="3" t="s">
        <v>881</v>
      </c>
      <c r="C222" s="3" t="s">
        <v>721</v>
      </c>
      <c r="D222" s="0"/>
      <c r="E222" s="0"/>
      <c r="F222" s="0"/>
      <c r="G222" s="0"/>
      <c r="H222" s="0"/>
      <c r="I222" s="0"/>
      <c r="J222" s="0"/>
      <c r="K222" s="0"/>
      <c r="L222" s="0"/>
      <c r="M222" s="0"/>
      <c r="N222" s="0"/>
      <c r="O222" s="0"/>
      <c r="P222" s="0"/>
      <c r="Q222" s="0"/>
      <c r="R222" s="0"/>
      <c r="S222" s="0"/>
      <c r="T222" s="0"/>
      <c r="U222" s="0"/>
      <c r="V222" s="0"/>
      <c r="W222" s="0"/>
      <c r="X222" s="0"/>
      <c r="Y222" s="0"/>
      <c r="Z222" s="0"/>
      <c r="AA222" s="0"/>
      <c r="AB222" s="0"/>
      <c r="AC222" s="0"/>
      <c r="AD222" s="0"/>
      <c r="AE222" s="0"/>
      <c r="AF222" s="0"/>
      <c r="AG222" s="0"/>
      <c r="AH222" s="0"/>
      <c r="AI222" s="0"/>
      <c r="AJ222" s="0"/>
      <c r="AK222" s="0"/>
      <c r="AL222" s="0"/>
      <c r="AM222" s="0"/>
      <c r="AN222" s="0"/>
      <c r="AO222" s="0"/>
      <c r="AP222" s="0"/>
      <c r="AQ222" s="0"/>
      <c r="AR222" s="0"/>
      <c r="AS222" s="0"/>
      <c r="AT222" s="0"/>
      <c r="AU222" s="0"/>
      <c r="AV222" s="0"/>
      <c r="AW222" s="0"/>
      <c r="AX222" s="0"/>
      <c r="AY222" s="0"/>
      <c r="AZ222" s="0"/>
      <c r="BA222" s="0"/>
      <c r="BB222" s="0"/>
      <c r="BC222" s="0"/>
      <c r="BD222" s="0"/>
      <c r="BE222" s="0"/>
      <c r="BF222" s="0"/>
      <c r="BG222" s="0"/>
      <c r="BH222" s="0"/>
      <c r="BI222" s="0"/>
      <c r="BJ222" s="0"/>
      <c r="BK222" s="0"/>
      <c r="BL222" s="0"/>
      <c r="BM222" s="0"/>
      <c r="BN222" s="0"/>
      <c r="BO222" s="0"/>
      <c r="BP222" s="0"/>
      <c r="BQ222" s="0"/>
      <c r="BR222" s="0"/>
      <c r="BS222" s="0"/>
      <c r="BT222" s="0"/>
      <c r="BU222" s="0"/>
      <c r="BV222" s="0"/>
      <c r="BW222" s="0"/>
      <c r="BX222" s="0"/>
      <c r="BY222" s="0"/>
      <c r="BZ222" s="0"/>
      <c r="CA222" s="0"/>
      <c r="CB222" s="0"/>
      <c r="CC222" s="0"/>
      <c r="CD222" s="0"/>
      <c r="CE222" s="0"/>
      <c r="CF222" s="0"/>
      <c r="CG222" s="0"/>
      <c r="CH222" s="0"/>
      <c r="CI222" s="0"/>
      <c r="CJ222" s="0"/>
      <c r="CK222" s="0"/>
      <c r="CL222" s="0"/>
      <c r="CM222" s="0"/>
      <c r="CN222" s="0"/>
      <c r="CO222" s="0"/>
      <c r="CP222" s="0"/>
      <c r="CQ222" s="0"/>
      <c r="CR222" s="0"/>
      <c r="CS222" s="0"/>
      <c r="CT222" s="0"/>
      <c r="CU222" s="0"/>
      <c r="CV222" s="0"/>
      <c r="CW222" s="0"/>
      <c r="CX222" s="0"/>
      <c r="CY222" s="0"/>
      <c r="CZ222" s="0"/>
      <c r="DA222" s="0"/>
      <c r="DB222" s="0"/>
      <c r="DC222" s="0"/>
      <c r="DD222" s="0"/>
      <c r="DE222" s="0"/>
      <c r="DF222" s="0"/>
      <c r="DG222" s="0"/>
      <c r="DH222" s="0"/>
      <c r="DI222" s="0"/>
      <c r="DJ222" s="0"/>
      <c r="DK222" s="0"/>
      <c r="DL222" s="0"/>
      <c r="DM222" s="0"/>
      <c r="DN222" s="0"/>
      <c r="DO222" s="0"/>
      <c r="DP222" s="0"/>
      <c r="DQ222" s="0"/>
      <c r="DR222" s="0"/>
      <c r="DS222" s="0"/>
      <c r="DT222" s="0"/>
      <c r="DU222" s="0"/>
      <c r="DV222" s="0"/>
      <c r="DW222" s="0"/>
      <c r="DX222" s="0"/>
      <c r="DY222" s="0"/>
      <c r="DZ222" s="0"/>
      <c r="EA222" s="0"/>
      <c r="EB222" s="0"/>
      <c r="EC222" s="0"/>
      <c r="ED222" s="0"/>
      <c r="EE222" s="0"/>
      <c r="EF222" s="0"/>
      <c r="EG222" s="0"/>
      <c r="EH222" s="0"/>
      <c r="EI222" s="0"/>
      <c r="EJ222" s="0"/>
      <c r="EK222" s="0"/>
      <c r="EL222" s="0"/>
      <c r="EM222" s="0"/>
      <c r="EN222" s="0"/>
      <c r="EO222" s="0"/>
      <c r="EP222" s="0"/>
      <c r="EQ222" s="0"/>
      <c r="ER222" s="0"/>
      <c r="ES222" s="0"/>
      <c r="ET222" s="0"/>
      <c r="EU222" s="0"/>
      <c r="EV222" s="0"/>
      <c r="EW222" s="0"/>
      <c r="EX222" s="0"/>
      <c r="EY222" s="0"/>
      <c r="EZ222" s="0"/>
      <c r="FA222" s="0"/>
      <c r="FB222" s="0"/>
      <c r="FC222" s="0"/>
      <c r="FD222" s="0"/>
      <c r="FE222" s="0"/>
      <c r="FF222" s="0"/>
      <c r="FG222" s="0"/>
      <c r="FH222" s="0"/>
      <c r="FI222" s="0"/>
      <c r="FJ222" s="0"/>
      <c r="FK222" s="0"/>
      <c r="FL222" s="0"/>
      <c r="FM222" s="0"/>
      <c r="FN222" s="0"/>
      <c r="FO222" s="0"/>
      <c r="FP222" s="0"/>
      <c r="FQ222" s="0"/>
      <c r="FR222" s="0"/>
      <c r="FS222" s="0"/>
      <c r="FT222" s="0"/>
      <c r="FU222" s="0"/>
      <c r="FV222" s="0"/>
      <c r="FW222" s="0"/>
      <c r="FX222" s="0"/>
      <c r="FY222" s="0"/>
      <c r="FZ222" s="0"/>
      <c r="GA222" s="0"/>
      <c r="GB222" s="0"/>
      <c r="GC222" s="0"/>
      <c r="GD222" s="0"/>
      <c r="GE222" s="0"/>
      <c r="GF222" s="0"/>
      <c r="GG222" s="0"/>
      <c r="GH222" s="0"/>
      <c r="GI222" s="0"/>
      <c r="GJ222" s="0"/>
      <c r="GK222" s="0"/>
      <c r="GL222" s="0"/>
      <c r="GM222" s="0"/>
      <c r="GN222" s="0"/>
      <c r="GO222" s="0"/>
      <c r="GP222" s="0"/>
      <c r="GQ222" s="0"/>
      <c r="GR222" s="0"/>
      <c r="GS222" s="0"/>
      <c r="GT222" s="0"/>
      <c r="GU222" s="0"/>
      <c r="GV222" s="0"/>
      <c r="GW222" s="0"/>
      <c r="GX222" s="0"/>
      <c r="GY222" s="0"/>
      <c r="GZ222" s="0"/>
      <c r="HA222" s="0"/>
      <c r="HB222" s="0"/>
      <c r="HC222" s="0"/>
      <c r="HD222" s="0"/>
      <c r="HE222" s="0"/>
      <c r="HF222" s="0"/>
      <c r="HG222" s="0"/>
      <c r="HH222" s="0"/>
      <c r="HI222" s="0"/>
      <c r="HJ222" s="0"/>
      <c r="HK222" s="0"/>
      <c r="HL222" s="0"/>
      <c r="HM222" s="0"/>
      <c r="HN222" s="0"/>
      <c r="HO222" s="0"/>
      <c r="HP222" s="0"/>
      <c r="HQ222" s="0"/>
      <c r="HR222" s="0"/>
      <c r="HS222" s="0"/>
      <c r="HT222" s="0"/>
      <c r="HU222" s="0"/>
      <c r="HV222" s="0"/>
      <c r="HW222" s="0"/>
      <c r="HX222" s="0"/>
    </row>
    <row r="223" customFormat="false" ht="12.8" hidden="false" customHeight="false" outlineLevel="0" collapsed="false">
      <c r="A223" s="3" t="s">
        <v>877</v>
      </c>
      <c r="B223" s="3" t="s">
        <v>881</v>
      </c>
      <c r="C223" s="3" t="s">
        <v>731</v>
      </c>
      <c r="D223" s="0"/>
      <c r="E223" s="0"/>
      <c r="F223" s="0"/>
      <c r="G223" s="0"/>
      <c r="H223" s="0"/>
      <c r="I223" s="0"/>
      <c r="J223" s="0"/>
      <c r="K223" s="0"/>
      <c r="L223" s="0"/>
      <c r="M223" s="0"/>
      <c r="N223" s="0"/>
      <c r="O223" s="0"/>
      <c r="P223" s="0"/>
      <c r="Q223" s="0"/>
      <c r="R223" s="0"/>
      <c r="S223" s="0"/>
      <c r="T223" s="0"/>
      <c r="U223" s="0"/>
      <c r="V223" s="0"/>
      <c r="W223" s="0"/>
      <c r="X223" s="0"/>
      <c r="Y223" s="0"/>
      <c r="Z223" s="0"/>
      <c r="AA223" s="0"/>
      <c r="AB223" s="0"/>
      <c r="AC223" s="0"/>
      <c r="AD223" s="0"/>
      <c r="AE223" s="0"/>
      <c r="AF223" s="0"/>
      <c r="AG223" s="0"/>
      <c r="AH223" s="0"/>
      <c r="AI223" s="0"/>
      <c r="AJ223" s="0"/>
      <c r="AK223" s="0"/>
      <c r="AL223" s="0"/>
      <c r="AM223" s="0"/>
      <c r="AN223" s="0"/>
      <c r="AO223" s="0"/>
      <c r="AP223" s="0"/>
      <c r="AQ223" s="0"/>
      <c r="AR223" s="0"/>
      <c r="AS223" s="0"/>
      <c r="AT223" s="0"/>
      <c r="AU223" s="0"/>
      <c r="AV223" s="0"/>
      <c r="AW223" s="0"/>
      <c r="AX223" s="0"/>
      <c r="AY223" s="0"/>
      <c r="AZ223" s="0"/>
      <c r="BA223" s="0"/>
      <c r="BB223" s="0"/>
      <c r="BC223" s="0"/>
      <c r="BD223" s="0"/>
      <c r="BE223" s="0"/>
      <c r="BF223" s="0"/>
      <c r="BG223" s="0"/>
      <c r="BH223" s="0"/>
      <c r="BI223" s="0"/>
      <c r="BJ223" s="0"/>
      <c r="BK223" s="0"/>
      <c r="BL223" s="0"/>
      <c r="BM223" s="0"/>
      <c r="BN223" s="0"/>
      <c r="BO223" s="0"/>
      <c r="BP223" s="0"/>
      <c r="BQ223" s="0"/>
      <c r="BR223" s="0"/>
      <c r="BS223" s="0"/>
      <c r="BT223" s="0"/>
      <c r="BU223" s="0"/>
      <c r="BV223" s="0"/>
      <c r="BW223" s="0"/>
      <c r="BX223" s="0"/>
      <c r="BY223" s="0"/>
      <c r="BZ223" s="0"/>
      <c r="CA223" s="0"/>
      <c r="CB223" s="0"/>
      <c r="CC223" s="0"/>
      <c r="CD223" s="0"/>
      <c r="CE223" s="0"/>
      <c r="CF223" s="0"/>
      <c r="CG223" s="0"/>
      <c r="CH223" s="0"/>
      <c r="CI223" s="0"/>
      <c r="CJ223" s="0"/>
      <c r="CK223" s="0"/>
      <c r="CL223" s="0"/>
      <c r="CM223" s="0"/>
      <c r="CN223" s="0"/>
      <c r="CO223" s="0"/>
      <c r="CP223" s="0"/>
      <c r="CQ223" s="0"/>
      <c r="CR223" s="0"/>
      <c r="CS223" s="0"/>
      <c r="CT223" s="0"/>
      <c r="CU223" s="0"/>
      <c r="CV223" s="0"/>
      <c r="CW223" s="0"/>
      <c r="CX223" s="0"/>
      <c r="CY223" s="0"/>
      <c r="CZ223" s="0"/>
      <c r="DA223" s="0"/>
      <c r="DB223" s="0"/>
      <c r="DC223" s="0"/>
      <c r="DD223" s="0"/>
      <c r="DE223" s="0"/>
      <c r="DF223" s="0"/>
      <c r="DG223" s="0"/>
      <c r="DH223" s="0"/>
      <c r="DI223" s="0"/>
      <c r="DJ223" s="0"/>
      <c r="DK223" s="0"/>
      <c r="DL223" s="0"/>
      <c r="DM223" s="0"/>
      <c r="DN223" s="0"/>
      <c r="DO223" s="0"/>
      <c r="DP223" s="0"/>
      <c r="DQ223" s="0"/>
      <c r="DR223" s="0"/>
      <c r="DS223" s="0"/>
      <c r="DT223" s="0"/>
      <c r="DU223" s="0"/>
      <c r="DV223" s="0"/>
      <c r="DW223" s="0"/>
      <c r="DX223" s="0"/>
      <c r="DY223" s="0"/>
      <c r="DZ223" s="0"/>
      <c r="EA223" s="0"/>
      <c r="EB223" s="0"/>
      <c r="EC223" s="0"/>
      <c r="ED223" s="0"/>
      <c r="EE223" s="0"/>
      <c r="EF223" s="0"/>
      <c r="EG223" s="0"/>
      <c r="EH223" s="0"/>
      <c r="EI223" s="0"/>
      <c r="EJ223" s="0"/>
      <c r="EK223" s="0"/>
      <c r="EL223" s="0"/>
      <c r="EM223" s="0"/>
      <c r="EN223" s="0"/>
      <c r="EO223" s="0"/>
      <c r="EP223" s="0"/>
      <c r="EQ223" s="0"/>
      <c r="ER223" s="0"/>
      <c r="ES223" s="0"/>
      <c r="ET223" s="0"/>
      <c r="EU223" s="0"/>
      <c r="EV223" s="0"/>
      <c r="EW223" s="0"/>
      <c r="EX223" s="0"/>
      <c r="EY223" s="0"/>
      <c r="EZ223" s="0"/>
      <c r="FA223" s="0"/>
      <c r="FB223" s="0"/>
      <c r="FC223" s="0"/>
      <c r="FD223" s="0"/>
      <c r="FE223" s="0"/>
      <c r="FF223" s="0"/>
      <c r="FG223" s="0"/>
      <c r="FH223" s="0"/>
      <c r="FI223" s="0"/>
      <c r="FJ223" s="0"/>
      <c r="FK223" s="0"/>
      <c r="FL223" s="0"/>
      <c r="FM223" s="0"/>
      <c r="FN223" s="0"/>
      <c r="FO223" s="0"/>
      <c r="FP223" s="0"/>
      <c r="FQ223" s="0"/>
      <c r="FR223" s="0"/>
      <c r="FS223" s="0"/>
      <c r="FT223" s="0"/>
      <c r="FU223" s="0"/>
      <c r="FV223" s="0"/>
      <c r="FW223" s="0"/>
      <c r="FX223" s="0"/>
      <c r="FY223" s="0"/>
      <c r="FZ223" s="0"/>
      <c r="GA223" s="0"/>
      <c r="GB223" s="0"/>
      <c r="GC223" s="0"/>
      <c r="GD223" s="0"/>
      <c r="GE223" s="0"/>
      <c r="GF223" s="0"/>
      <c r="GG223" s="0"/>
      <c r="GH223" s="0"/>
      <c r="GI223" s="0"/>
      <c r="GJ223" s="0"/>
      <c r="GK223" s="0"/>
      <c r="GL223" s="0"/>
      <c r="GM223" s="0"/>
      <c r="GN223" s="0"/>
      <c r="GO223" s="0"/>
      <c r="GP223" s="0"/>
      <c r="GQ223" s="0"/>
      <c r="GR223" s="0"/>
      <c r="GS223" s="0"/>
      <c r="GT223" s="0"/>
      <c r="GU223" s="0"/>
      <c r="GV223" s="0"/>
      <c r="GW223" s="0"/>
      <c r="GX223" s="0"/>
      <c r="GY223" s="0"/>
      <c r="GZ223" s="0"/>
      <c r="HA223" s="0"/>
      <c r="HB223" s="0"/>
      <c r="HC223" s="0"/>
      <c r="HD223" s="0"/>
      <c r="HE223" s="0"/>
      <c r="HF223" s="0"/>
      <c r="HG223" s="0"/>
      <c r="HH223" s="0"/>
      <c r="HI223" s="0"/>
      <c r="HJ223" s="0"/>
      <c r="HK223" s="0"/>
      <c r="HL223" s="0"/>
      <c r="HM223" s="0"/>
      <c r="HN223" s="0"/>
      <c r="HO223" s="0"/>
      <c r="HP223" s="0"/>
      <c r="HQ223" s="0"/>
      <c r="HR223" s="0"/>
      <c r="HS223" s="0"/>
      <c r="HT223" s="0"/>
      <c r="HU223" s="0"/>
      <c r="HV223" s="0"/>
      <c r="HW223" s="0"/>
      <c r="HX223" s="0"/>
    </row>
    <row r="225" s="34" customFormat="true" ht="12.8" hidden="false" customHeight="false" outlineLevel="0" collapsed="false">
      <c r="A225" s="33" t="s">
        <v>882</v>
      </c>
      <c r="ALT225" s="0"/>
      <c r="ALU225" s="0"/>
      <c r="ALV225" s="0"/>
      <c r="ALW225" s="0"/>
      <c r="ALX225" s="0"/>
      <c r="ALY225" s="0"/>
      <c r="ALZ225" s="0"/>
      <c r="AMA225" s="0"/>
      <c r="AMB225" s="0"/>
      <c r="AMC225" s="0"/>
      <c r="AMD225" s="0"/>
      <c r="AME225" s="0"/>
      <c r="AMF225" s="0"/>
      <c r="AMG225" s="0"/>
      <c r="AMH225" s="0"/>
      <c r="AMI225" s="0"/>
      <c r="AMJ225" s="0"/>
    </row>
    <row r="226" customFormat="false" ht="12.8" hidden="false" customHeight="false" outlineLevel="0" collapsed="false">
      <c r="A226" s="3" t="s">
        <v>804</v>
      </c>
      <c r="B226" s="3" t="s">
        <v>883</v>
      </c>
      <c r="C226" s="3" t="s">
        <v>714</v>
      </c>
    </row>
    <row r="227" customFormat="false" ht="12.8" hidden="false" customHeight="false" outlineLevel="0" collapsed="false">
      <c r="A227" s="3" t="s">
        <v>804</v>
      </c>
      <c r="B227" s="3" t="s">
        <v>884</v>
      </c>
      <c r="C227" s="3" t="s">
        <v>885</v>
      </c>
    </row>
    <row r="228" customFormat="false" ht="12.8" hidden="false" customHeight="false" outlineLevel="0" collapsed="false">
      <c r="A228" s="0"/>
      <c r="B228" s="0"/>
      <c r="C228" s="0"/>
    </row>
    <row r="229" customFormat="false" ht="12.8" hidden="false" customHeight="false" outlineLevel="0" collapsed="false">
      <c r="A229" s="3" t="s">
        <v>883</v>
      </c>
      <c r="B229" s="3" t="s">
        <v>886</v>
      </c>
      <c r="C229" s="3" t="s">
        <v>714</v>
      </c>
    </row>
    <row r="230" customFormat="false" ht="12.8" hidden="false" customHeight="false" outlineLevel="0" collapsed="false">
      <c r="A230" s="3" t="s">
        <v>883</v>
      </c>
      <c r="B230" s="3" t="s">
        <v>887</v>
      </c>
      <c r="C230" s="3" t="s">
        <v>714</v>
      </c>
    </row>
    <row r="231" customFormat="false" ht="12.8" hidden="false" customHeight="false" outlineLevel="0" collapsed="false">
      <c r="A231" s="3" t="s">
        <v>883</v>
      </c>
      <c r="B231" s="3" t="s">
        <v>888</v>
      </c>
      <c r="C231" s="3" t="s">
        <v>714</v>
      </c>
    </row>
    <row r="232" customFormat="false" ht="12.8" hidden="false" customHeight="false" outlineLevel="0" collapsed="false">
      <c r="A232" s="3" t="s">
        <v>883</v>
      </c>
      <c r="B232" s="3" t="s">
        <v>889</v>
      </c>
      <c r="C232" s="3" t="s">
        <v>714</v>
      </c>
    </row>
    <row r="233" customFormat="false" ht="12.8" hidden="false" customHeight="false" outlineLevel="0" collapsed="false">
      <c r="A233" s="3" t="s">
        <v>883</v>
      </c>
      <c r="B233" s="3" t="s">
        <v>890</v>
      </c>
      <c r="C233" s="3" t="s">
        <v>714</v>
      </c>
    </row>
    <row r="234" customFormat="false" ht="12.8" hidden="false" customHeight="false" outlineLevel="0" collapsed="false">
      <c r="A234" s="3" t="s">
        <v>883</v>
      </c>
      <c r="B234" s="3" t="s">
        <v>891</v>
      </c>
      <c r="C234" s="3" t="s">
        <v>714</v>
      </c>
    </row>
    <row r="235" customFormat="false" ht="12.8" hidden="false" customHeight="false" outlineLevel="0" collapsed="false">
      <c r="A235" s="3" t="s">
        <v>883</v>
      </c>
      <c r="B235" s="3" t="s">
        <v>892</v>
      </c>
      <c r="C235" s="3" t="s">
        <v>714</v>
      </c>
    </row>
    <row r="236" customFormat="false" ht="12.8" hidden="false" customHeight="false" outlineLevel="0" collapsed="false">
      <c r="A236" s="3" t="s">
        <v>883</v>
      </c>
      <c r="B236" s="3" t="s">
        <v>893</v>
      </c>
      <c r="C236" s="3" t="s">
        <v>714</v>
      </c>
    </row>
    <row r="237" customFormat="false" ht="12.8" hidden="false" customHeight="false" outlineLevel="0" collapsed="false">
      <c r="A237" s="3" t="s">
        <v>883</v>
      </c>
      <c r="B237" s="3" t="s">
        <v>894</v>
      </c>
      <c r="C237" s="3" t="s">
        <v>714</v>
      </c>
    </row>
    <row r="238" customFormat="false" ht="12.8" hidden="false" customHeight="false" outlineLevel="0" collapsed="false">
      <c r="A238" s="3" t="s">
        <v>883</v>
      </c>
      <c r="B238" s="3" t="s">
        <v>895</v>
      </c>
      <c r="C238" s="3" t="s">
        <v>714</v>
      </c>
    </row>
    <row r="239" customFormat="false" ht="12.8" hidden="false" customHeight="false" outlineLevel="0" collapsed="false">
      <c r="A239" s="3" t="s">
        <v>883</v>
      </c>
      <c r="B239" s="3" t="s">
        <v>896</v>
      </c>
      <c r="C239" s="3" t="s">
        <v>714</v>
      </c>
    </row>
    <row r="240" customFormat="false" ht="12.8" hidden="false" customHeight="false" outlineLevel="0" collapsed="false">
      <c r="A240" s="3" t="s">
        <v>883</v>
      </c>
      <c r="B240" s="3" t="s">
        <v>897</v>
      </c>
      <c r="C240" s="3" t="s">
        <v>714</v>
      </c>
    </row>
    <row r="241" customFormat="false" ht="12.8" hidden="false" customHeight="false" outlineLevel="0" collapsed="false">
      <c r="A241" s="3" t="s">
        <v>883</v>
      </c>
      <c r="B241" s="3" t="s">
        <v>898</v>
      </c>
      <c r="C241" s="3" t="s">
        <v>714</v>
      </c>
    </row>
    <row r="242" customFormat="false" ht="12.8" hidden="false" customHeight="false" outlineLevel="0" collapsed="false">
      <c r="A242" s="3" t="s">
        <v>883</v>
      </c>
      <c r="B242" s="3" t="s">
        <v>899</v>
      </c>
      <c r="C242" s="3" t="s">
        <v>714</v>
      </c>
    </row>
    <row r="243" customFormat="false" ht="12.8" hidden="false" customHeight="false" outlineLevel="0" collapsed="false">
      <c r="A243" s="3" t="s">
        <v>883</v>
      </c>
      <c r="B243" s="3" t="s">
        <v>900</v>
      </c>
      <c r="C243" s="3" t="s">
        <v>714</v>
      </c>
    </row>
    <row r="244" customFormat="false" ht="12.8" hidden="false" customHeight="false" outlineLevel="0" collapsed="false">
      <c r="A244" s="0"/>
      <c r="B244" s="0"/>
      <c r="C244" s="0"/>
    </row>
    <row r="245" customFormat="false" ht="12.8" hidden="false" customHeight="false" outlineLevel="0" collapsed="false">
      <c r="A245" s="3" t="s">
        <v>884</v>
      </c>
      <c r="B245" s="3" t="s">
        <v>901</v>
      </c>
      <c r="C245" s="3" t="s">
        <v>885</v>
      </c>
    </row>
    <row r="246" customFormat="false" ht="12.8" hidden="false" customHeight="false" outlineLevel="0" collapsed="false">
      <c r="A246" s="3" t="s">
        <v>884</v>
      </c>
      <c r="B246" s="3" t="s">
        <v>902</v>
      </c>
      <c r="C246" s="3" t="s">
        <v>885</v>
      </c>
    </row>
    <row r="247" customFormat="false" ht="12.8" hidden="false" customHeight="false" outlineLevel="0" collapsed="false">
      <c r="A247" s="3" t="s">
        <v>884</v>
      </c>
      <c r="B247" s="3" t="s">
        <v>903</v>
      </c>
      <c r="C247" s="3" t="s">
        <v>885</v>
      </c>
    </row>
    <row r="248" customFormat="false" ht="12.8" hidden="false" customHeight="false" outlineLevel="0" collapsed="false">
      <c r="A248" s="3" t="s">
        <v>884</v>
      </c>
      <c r="B248" s="3" t="s">
        <v>904</v>
      </c>
      <c r="C248" s="3" t="s">
        <v>885</v>
      </c>
    </row>
    <row r="249" customFormat="false" ht="12.8" hidden="false" customHeight="false" outlineLevel="0" collapsed="false">
      <c r="A249" s="3" t="s">
        <v>884</v>
      </c>
      <c r="B249" s="3" t="s">
        <v>905</v>
      </c>
      <c r="C249" s="3" t="s">
        <v>885</v>
      </c>
    </row>
    <row r="250" customFormat="false" ht="12.8" hidden="false" customHeight="false" outlineLevel="0" collapsed="false">
      <c r="A250" s="3" t="s">
        <v>884</v>
      </c>
      <c r="B250" s="3" t="s">
        <v>906</v>
      </c>
      <c r="C250" s="3" t="s">
        <v>885</v>
      </c>
    </row>
    <row r="251" customFormat="false" ht="12.8" hidden="false" customHeight="false" outlineLevel="0" collapsed="false">
      <c r="A251" s="3" t="s">
        <v>884</v>
      </c>
      <c r="B251" s="3" t="s">
        <v>907</v>
      </c>
      <c r="C251" s="3" t="s">
        <v>885</v>
      </c>
    </row>
    <row r="252" customFormat="false" ht="12.8" hidden="false" customHeight="false" outlineLevel="0" collapsed="false">
      <c r="A252" s="3" t="s">
        <v>884</v>
      </c>
      <c r="B252" s="3" t="s">
        <v>908</v>
      </c>
      <c r="C252" s="3" t="s">
        <v>885</v>
      </c>
    </row>
    <row r="253" customFormat="false" ht="12.8" hidden="false" customHeight="false" outlineLevel="0" collapsed="false">
      <c r="A253" s="3" t="s">
        <v>884</v>
      </c>
      <c r="B253" s="3" t="s">
        <v>909</v>
      </c>
      <c r="C253" s="3" t="s">
        <v>885</v>
      </c>
    </row>
    <row r="254" customFormat="false" ht="12.8" hidden="false" customHeight="false" outlineLevel="0" collapsed="false">
      <c r="A254" s="3" t="s">
        <v>884</v>
      </c>
      <c r="B254" s="3" t="s">
        <v>910</v>
      </c>
      <c r="C254" s="3" t="s">
        <v>885</v>
      </c>
    </row>
    <row r="255" customFormat="false" ht="12.8" hidden="false" customHeight="false" outlineLevel="0" collapsed="false">
      <c r="A255" s="3" t="s">
        <v>884</v>
      </c>
      <c r="B255" s="3" t="s">
        <v>911</v>
      </c>
      <c r="C255" s="3" t="s">
        <v>885</v>
      </c>
    </row>
    <row r="256" customFormat="false" ht="12.8" hidden="false" customHeight="false" outlineLevel="0" collapsed="false">
      <c r="A256" s="3" t="s">
        <v>884</v>
      </c>
      <c r="B256" s="3" t="s">
        <v>912</v>
      </c>
      <c r="C256" s="3" t="s">
        <v>885</v>
      </c>
    </row>
    <row r="257" customFormat="false" ht="12.8" hidden="false" customHeight="false" outlineLevel="0" collapsed="false">
      <c r="A257" s="3" t="s">
        <v>884</v>
      </c>
      <c r="B257" s="3" t="s">
        <v>913</v>
      </c>
      <c r="C257" s="3" t="s">
        <v>885</v>
      </c>
    </row>
    <row r="258" customFormat="false" ht="12.8" hidden="false" customHeight="false" outlineLevel="0" collapsed="false">
      <c r="A258" s="3" t="s">
        <v>884</v>
      </c>
      <c r="B258" s="3" t="s">
        <v>914</v>
      </c>
      <c r="C258" s="3" t="s">
        <v>885</v>
      </c>
    </row>
    <row r="259" customFormat="false" ht="12.8" hidden="false" customHeight="false" outlineLevel="0" collapsed="false">
      <c r="A259" s="3" t="s">
        <v>884</v>
      </c>
      <c r="B259" s="3" t="s">
        <v>915</v>
      </c>
      <c r="C259" s="3" t="s">
        <v>885</v>
      </c>
    </row>
    <row r="260" customFormat="false" ht="12.8" hidden="false" customHeight="false" outlineLevel="0" collapsed="false">
      <c r="A260" s="3" t="s">
        <v>884</v>
      </c>
      <c r="B260" s="3" t="s">
        <v>916</v>
      </c>
      <c r="C260" s="3" t="s">
        <v>885</v>
      </c>
    </row>
    <row r="261" customFormat="false" ht="12.8" hidden="false" customHeight="false" outlineLevel="0" collapsed="false">
      <c r="A261" s="3" t="s">
        <v>884</v>
      </c>
      <c r="B261" s="3" t="s">
        <v>917</v>
      </c>
      <c r="C261" s="3" t="s">
        <v>885</v>
      </c>
    </row>
    <row r="262" customFormat="false" ht="12.8" hidden="false" customHeight="false" outlineLevel="0" collapsed="false">
      <c r="A262" s="3" t="s">
        <v>884</v>
      </c>
      <c r="B262" s="3" t="s">
        <v>918</v>
      </c>
      <c r="C262" s="3" t="s">
        <v>885</v>
      </c>
    </row>
    <row r="263" customFormat="false" ht="12.8" hidden="false" customHeight="false" outlineLevel="0" collapsed="false">
      <c r="A263" s="3" t="s">
        <v>884</v>
      </c>
      <c r="B263" s="3" t="s">
        <v>919</v>
      </c>
      <c r="C263" s="3" t="s">
        <v>885</v>
      </c>
    </row>
    <row r="264" customFormat="false" ht="12.8" hidden="false" customHeight="false" outlineLevel="0" collapsed="false">
      <c r="A264" s="0"/>
      <c r="B264" s="0"/>
      <c r="C264" s="0"/>
    </row>
    <row r="265" customFormat="false" ht="12.8" hidden="false" customHeight="false" outlineLevel="0" collapsed="false">
      <c r="A265" s="3" t="s">
        <v>920</v>
      </c>
      <c r="B265" s="3" t="s">
        <v>901</v>
      </c>
      <c r="C265" s="3" t="s">
        <v>731</v>
      </c>
    </row>
    <row r="266" customFormat="false" ht="12.8" hidden="false" customHeight="false" outlineLevel="0" collapsed="false">
      <c r="A266" s="3" t="s">
        <v>921</v>
      </c>
      <c r="B266" s="3" t="s">
        <v>902</v>
      </c>
      <c r="C266" s="3" t="s">
        <v>731</v>
      </c>
    </row>
    <row r="267" customFormat="false" ht="12.8" hidden="false" customHeight="false" outlineLevel="0" collapsed="false">
      <c r="A267" s="3" t="s">
        <v>922</v>
      </c>
      <c r="B267" s="3" t="s">
        <v>903</v>
      </c>
      <c r="C267" s="3" t="s">
        <v>731</v>
      </c>
    </row>
    <row r="268" customFormat="false" ht="12.8" hidden="false" customHeight="false" outlineLevel="0" collapsed="false">
      <c r="A268" s="3" t="s">
        <v>923</v>
      </c>
      <c r="B268" s="3" t="s">
        <v>904</v>
      </c>
      <c r="C268" s="3" t="s">
        <v>731</v>
      </c>
    </row>
    <row r="269" customFormat="false" ht="12.8" hidden="false" customHeight="false" outlineLevel="0" collapsed="false">
      <c r="A269" s="3" t="s">
        <v>924</v>
      </c>
      <c r="B269" s="3" t="s">
        <v>905</v>
      </c>
      <c r="C269" s="3" t="s">
        <v>731</v>
      </c>
    </row>
    <row r="270" customFormat="false" ht="12.8" hidden="false" customHeight="false" outlineLevel="0" collapsed="false">
      <c r="A270" s="3" t="s">
        <v>925</v>
      </c>
      <c r="B270" s="3" t="s">
        <v>906</v>
      </c>
      <c r="C270" s="3" t="s">
        <v>731</v>
      </c>
    </row>
    <row r="271" customFormat="false" ht="12.8" hidden="false" customHeight="false" outlineLevel="0" collapsed="false">
      <c r="A271" s="3" t="s">
        <v>926</v>
      </c>
      <c r="B271" s="3" t="s">
        <v>927</v>
      </c>
      <c r="C271" s="3" t="s">
        <v>731</v>
      </c>
    </row>
    <row r="272" customFormat="false" ht="12.8" hidden="false" customHeight="false" outlineLevel="0" collapsed="false">
      <c r="A272" s="3" t="s">
        <v>927</v>
      </c>
      <c r="B272" s="3" t="s">
        <v>908</v>
      </c>
      <c r="C272" s="3" t="s">
        <v>731</v>
      </c>
    </row>
    <row r="273" customFormat="false" ht="12.8" hidden="false" customHeight="false" outlineLevel="0" collapsed="false">
      <c r="A273" s="3" t="s">
        <v>927</v>
      </c>
      <c r="B273" s="3" t="s">
        <v>909</v>
      </c>
      <c r="C273" s="3" t="s">
        <v>731</v>
      </c>
    </row>
    <row r="274" customFormat="false" ht="12.8" hidden="false" customHeight="false" outlineLevel="0" collapsed="false">
      <c r="A274" s="3" t="s">
        <v>928</v>
      </c>
      <c r="B274" s="3" t="s">
        <v>911</v>
      </c>
      <c r="C274" s="3" t="s">
        <v>731</v>
      </c>
    </row>
    <row r="275" customFormat="false" ht="12.8" hidden="false" customHeight="false" outlineLevel="0" collapsed="false">
      <c r="A275" s="3" t="s">
        <v>929</v>
      </c>
      <c r="B275" s="3" t="s">
        <v>912</v>
      </c>
      <c r="C275" s="3" t="s">
        <v>731</v>
      </c>
    </row>
    <row r="276" customFormat="false" ht="12.8" hidden="false" customHeight="false" outlineLevel="0" collapsed="false">
      <c r="A276" s="3" t="s">
        <v>930</v>
      </c>
      <c r="B276" s="3" t="s">
        <v>913</v>
      </c>
      <c r="C276" s="3" t="s">
        <v>731</v>
      </c>
    </row>
    <row r="277" customFormat="false" ht="12.8" hidden="false" customHeight="false" outlineLevel="0" collapsed="false">
      <c r="A277" s="3" t="s">
        <v>931</v>
      </c>
      <c r="B277" s="3" t="s">
        <v>932</v>
      </c>
      <c r="C277" s="3" t="s">
        <v>731</v>
      </c>
    </row>
    <row r="278" customFormat="false" ht="12.8" hidden="false" customHeight="false" outlineLevel="0" collapsed="false">
      <c r="A278" s="3" t="s">
        <v>932</v>
      </c>
      <c r="B278" s="3" t="s">
        <v>914</v>
      </c>
      <c r="C278" s="3" t="s">
        <v>731</v>
      </c>
    </row>
    <row r="279" customFormat="false" ht="12.8" hidden="false" customHeight="false" outlineLevel="0" collapsed="false">
      <c r="A279" s="3" t="s">
        <v>932</v>
      </c>
      <c r="B279" s="3" t="s">
        <v>915</v>
      </c>
      <c r="C279" s="3" t="s">
        <v>731</v>
      </c>
    </row>
    <row r="280" customFormat="false" ht="12.8" hidden="false" customHeight="false" outlineLevel="0" collapsed="false">
      <c r="A280" s="3" t="s">
        <v>933</v>
      </c>
      <c r="B280" s="3" t="s">
        <v>934</v>
      </c>
      <c r="C280" s="3" t="s">
        <v>731</v>
      </c>
    </row>
    <row r="281" customFormat="false" ht="12.8" hidden="false" customHeight="false" outlineLevel="0" collapsed="false">
      <c r="A281" s="3" t="s">
        <v>934</v>
      </c>
      <c r="B281" s="3" t="s">
        <v>907</v>
      </c>
      <c r="C281" s="3" t="s">
        <v>731</v>
      </c>
    </row>
    <row r="282" customFormat="false" ht="12.8" hidden="false" customHeight="false" outlineLevel="0" collapsed="false">
      <c r="A282" s="3" t="s">
        <v>934</v>
      </c>
      <c r="B282" s="3" t="s">
        <v>916</v>
      </c>
      <c r="C282" s="3" t="s">
        <v>731</v>
      </c>
    </row>
    <row r="283" customFormat="false" ht="12.8" hidden="false" customHeight="false" outlineLevel="0" collapsed="false">
      <c r="A283" s="3" t="s">
        <v>934</v>
      </c>
      <c r="B283" s="3" t="s">
        <v>917</v>
      </c>
      <c r="C283" s="3" t="s">
        <v>731</v>
      </c>
    </row>
    <row r="284" customFormat="false" ht="12.8" hidden="false" customHeight="false" outlineLevel="0" collapsed="false">
      <c r="A284" s="3" t="s">
        <v>935</v>
      </c>
      <c r="B284" s="3" t="s">
        <v>918</v>
      </c>
      <c r="C284" s="3" t="s">
        <v>731</v>
      </c>
    </row>
    <row r="285" customFormat="false" ht="12.8" hidden="false" customHeight="false" outlineLevel="0" collapsed="false">
      <c r="A285" s="3" t="s">
        <v>936</v>
      </c>
      <c r="B285" s="3" t="s">
        <v>919</v>
      </c>
      <c r="C285" s="3" t="s">
        <v>731</v>
      </c>
    </row>
  </sheetData>
  <printOptions headings="false" gridLines="tru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38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8934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lastPrinted>2020-08-06T21:56:53Z</cp:lastPrinted>
  <dcterms:modified xsi:type="dcterms:W3CDTF">2020-11-03T09:48:12Z</dcterms:modified>
  <cp:revision>858</cp:revision>
  <dc:subject/>
  <dc:title/>
</cp:coreProperties>
</file>