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ЭОМ" sheetId="1" state="visible" r:id="rId2"/>
    <sheet name="СС" sheetId="2" state="visible" r:id="rId3"/>
    <sheet name="кабели для спеки" sheetId="3" state="visible" r:id="rId4"/>
    <sheet name="трубы для спеки" sheetId="4" state="visible" r:id="rId5"/>
    <sheet name="щит" sheetId="5" state="visible" r:id="rId6"/>
  </sheets>
  <definedNames>
    <definedName function="false" hidden="false" localSheetId="1" name="_xlnm.Print_Titles" vbProcedure="false">СС!$239:$239</definedName>
    <definedName function="false" hidden="false" localSheetId="4" name="_xlnm.Print_Titles" vbProcedure="false">щит!$4:$4</definedName>
    <definedName function="false" hidden="false" localSheetId="0" name="_xlnm.Print_Titles" vbProcedure="false">ЭОМ!$195:$195</definedName>
    <definedName function="false" hidden="false" name="_xlnm_Print_Area_1" vbProcedure="false">#REF!</definedName>
    <definedName function="false" hidden="false" name="_xlnm_Print_Titles_1" vbProcedure="false">#REF!</definedName>
    <definedName function="false" hidden="false" localSheetId="0" name="Excel_BuiltIn_Print_Titles" vbProcedure="false">#REF!</definedName>
    <definedName function="false" hidden="false" localSheetId="0" name="_xlnm.Print_Titles" vbProcedure="false">ЭОМ!$195:$195</definedName>
    <definedName function="false" hidden="false" localSheetId="0" name="_xlnm.Print_Titles_0" vbProcedure="false">ЭОМ!$195:$195</definedName>
    <definedName function="false" hidden="false" localSheetId="0" name="_xlnm.Print_Titles_0_0" vbProcedure="false">ЭОМ!$195:$195</definedName>
    <definedName function="false" hidden="false" localSheetId="0" name="_xlnm.Print_Titles_0_0_0" vbProcedure="false">ЭОМ!$195:$195</definedName>
    <definedName function="false" hidden="false" localSheetId="0" name="_xlnm.Print_Titles_0_0_0_0" vbProcedure="false">ЭОМ!$195:$195</definedName>
    <definedName function="false" hidden="false" localSheetId="0" name="_xlnm.Print_Titles_0_0_0_0_0" vbProcedure="false">ЭОМ!$195:$195</definedName>
    <definedName function="false" hidden="false" localSheetId="0" name="_xlnm.Print_Titles_0_0_0_0_0_0" vbProcedure="false">ЭОМ!$195:$195</definedName>
    <definedName function="false" hidden="false" localSheetId="0" name="_xlnm.Print_Titles_0_0_0_0_0_0_0" vbProcedure="false">ЭОМ!$195:$195</definedName>
    <definedName function="false" hidden="false" localSheetId="0" name="_xlnm.Print_Titles_0_0_0_0_0_0_0_0" vbProcedure="false">ЭОМ!$195:$195</definedName>
    <definedName function="false" hidden="false" localSheetId="0" name="_xlnm.Print_Titles_0_0_0_0_0_0_0_0_0" vbProcedure="false">ЭОМ!$195:$195</definedName>
    <definedName function="false" hidden="false" localSheetId="1" name="Excel_BuiltIn_Print_Titles" vbProcedure="false">СС!$239:$239</definedName>
    <definedName function="false" hidden="false" localSheetId="1" name="_xlnm.Print_Titles" vbProcedure="false">СС!$239:$239</definedName>
    <definedName function="false" hidden="false" localSheetId="1" name="_xlnm.Print_Titles_0" vbProcedure="false">СС!$239:$239</definedName>
    <definedName function="false" hidden="false" localSheetId="1" name="_xlnm.Print_Titles_0_0" vbProcedure="false">СС!$239:$239</definedName>
    <definedName function="false" hidden="false" localSheetId="1" name="_xlnm.Print_Titles_0_0_0" vbProcedure="false">СС!$239:$239</definedName>
    <definedName function="false" hidden="false" localSheetId="1" name="_xlnm.Print_Titles_0_0_0_0" vbProcedure="false">СС!$239:$239</definedName>
    <definedName function="false" hidden="false" localSheetId="1" name="_xlnm.Print_Titles_0_0_0_0_0" vbProcedure="false">СС!$239:$239</definedName>
    <definedName function="false" hidden="false" localSheetId="1" name="_xlnm.Print_Titles_0_0_0_0_0_0" vbProcedure="false">СС!$239:$239</definedName>
    <definedName function="false" hidden="false" localSheetId="1" name="_xlnm.Print_Titles_0_0_0_0_0_0_0" vbProcedure="false">СС!$239:$239</definedName>
    <definedName function="false" hidden="false" localSheetId="1" name="_xlnm.Print_Titles_0_0_0_0_0_0_0_0" vbProcedure="false">СС!$239:$239</definedName>
    <definedName function="false" hidden="false" localSheetId="1" name="_xlnm.Print_Titles_0_0_0_0_0_0_0_0_0" vbProcedure="false">СС!$239:$239</definedName>
    <definedName function="false" hidden="false" localSheetId="4" name="_xlnm.Print_Titles" vbProcedure="false">щит!$4:$4</definedName>
    <definedName function="false" hidden="false" localSheetId="4" name="_xlnm.Print_Titles_0" vbProcedure="false">щит!$4:$4</definedName>
    <definedName function="false" hidden="false" localSheetId="4" name="_xlnm.Print_Titles_0_0" vbProcedure="false">щит!$4:$4</definedName>
    <definedName function="false" hidden="false" localSheetId="4" name="_xlnm.Print_Titles_0_0_0" vbProcedure="false">щит!$4:$4</definedName>
    <definedName function="false" hidden="false" localSheetId="4" name="_xlnm.Print_Titles_0_0_0_0" vbProcedure="false">щит!$4:$4</definedName>
    <definedName function="false" hidden="false" localSheetId="4" name="_xlnm.Print_Titles_0_0_0_0_0" vbProcedure="false">щит!$4:$4</definedName>
    <definedName function="false" hidden="false" localSheetId="4" name="_xlnm.Print_Titles_0_0_0_0_0_0" vbProcedure="false">щит!$4:$4</definedName>
    <definedName function="false" hidden="false" localSheetId="4" name="_xlnm.Print_Titles_0_0_0_0_0_0_0" vbProcedure="false">щит!$4:$4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<sst xmlns="http://schemas.openxmlformats.org/spreadsheetml/2006/main" count="4505" uniqueCount="938">
  <si>
    <t xml:space="preserve">Опуск, см</t>
  </si>
  <si>
    <t xml:space="preserve">Труба</t>
  </si>
  <si>
    <t xml:space="preserve">Длина</t>
  </si>
  <si>
    <t xml:space="preserve">Из автокад</t>
  </si>
  <si>
    <t xml:space="preserve">ЭОМ-1.1</t>
  </si>
  <si>
    <t xml:space="preserve">ША.6</t>
  </si>
  <si>
    <t xml:space="preserve">XD-1.1</t>
  </si>
  <si>
    <t xml:space="preserve">ВВГнг(А)-LS 3x2,5</t>
  </si>
  <si>
    <t xml:space="preserve">ЭОМ-1.2</t>
  </si>
  <si>
    <t xml:space="preserve">XD-1.2</t>
  </si>
  <si>
    <t xml:space="preserve">20 мм</t>
  </si>
  <si>
    <t xml:space="preserve">ЭОМ-1.3</t>
  </si>
  <si>
    <t xml:space="preserve">XS-1.3,XS-1.4</t>
  </si>
  <si>
    <t xml:space="preserve">ЭОМ-1.4</t>
  </si>
  <si>
    <t xml:space="preserve">XD-1.3</t>
  </si>
  <si>
    <t xml:space="preserve">ЭОМ-1.5</t>
  </si>
  <si>
    <t xml:space="preserve">XS-1.1,XS-1.2</t>
  </si>
  <si>
    <t xml:space="preserve">ЭОМ-1.6</t>
  </si>
  <si>
    <t xml:space="preserve">XD-1.4</t>
  </si>
  <si>
    <t xml:space="preserve">ЭОМ-1.7</t>
  </si>
  <si>
    <t xml:space="preserve">XS-1.5..XS-1.8</t>
  </si>
  <si>
    <t xml:space="preserve">ЭОМ-1.8</t>
  </si>
  <si>
    <t xml:space="preserve">XD-1.7</t>
  </si>
  <si>
    <t xml:space="preserve">ЭОМ-1.9</t>
  </si>
  <si>
    <t xml:space="preserve">XD-1.5</t>
  </si>
  <si>
    <t xml:space="preserve">ЭОМ-1.10</t>
  </si>
  <si>
    <t xml:space="preserve">XS-1.11,XS-1.12</t>
  </si>
  <si>
    <t xml:space="preserve">ЭОМ-1.11</t>
  </si>
  <si>
    <t xml:space="preserve">XD-1.8</t>
  </si>
  <si>
    <t xml:space="preserve">ЭОМ-1.12</t>
  </si>
  <si>
    <t xml:space="preserve">XS-1.13,XS-1.14</t>
  </si>
  <si>
    <t xml:space="preserve">ЭОМ-1.13</t>
  </si>
  <si>
    <t xml:space="preserve">XS-1.15,XS-1.16</t>
  </si>
  <si>
    <t xml:space="preserve">ЭОМ-1.14</t>
  </si>
  <si>
    <t xml:space="preserve">XS-1.9,XS-1.10</t>
  </si>
  <si>
    <t xml:space="preserve">ЭОМ-1.15</t>
  </si>
  <si>
    <t xml:space="preserve">XS-1.17,XS-1.18</t>
  </si>
  <si>
    <t xml:space="preserve">ЭОМ-1.31</t>
  </si>
  <si>
    <t xml:space="preserve">XF-1.1</t>
  </si>
  <si>
    <t xml:space="preserve">Вентилятор канальный</t>
  </si>
  <si>
    <t xml:space="preserve">ЭОМ-1.32</t>
  </si>
  <si>
    <t xml:space="preserve">XF-1.2</t>
  </si>
  <si>
    <t xml:space="preserve">Канальный нагреватель</t>
  </si>
  <si>
    <t xml:space="preserve">ЭОМ-1.51</t>
  </si>
  <si>
    <t xml:space="preserve">HL-1.1</t>
  </si>
  <si>
    <t xml:space="preserve">ВВГнг(А)-LS 3x1,5</t>
  </si>
  <si>
    <t xml:space="preserve">16 мм</t>
  </si>
  <si>
    <t xml:space="preserve">ЭОМ-1.52</t>
  </si>
  <si>
    <t xml:space="preserve">ЭОМ-1.53</t>
  </si>
  <si>
    <t xml:space="preserve">HL-1.2</t>
  </si>
  <si>
    <t xml:space="preserve">ЭОМ-1.54</t>
  </si>
  <si>
    <t xml:space="preserve">HL-1.3</t>
  </si>
  <si>
    <t xml:space="preserve">ЭОМ-1.55</t>
  </si>
  <si>
    <t xml:space="preserve">HL-1.4</t>
  </si>
  <si>
    <t xml:space="preserve">ЭОМ-1.56</t>
  </si>
  <si>
    <t xml:space="preserve">HL-1.5</t>
  </si>
  <si>
    <t xml:space="preserve">ЭОМ-1.57</t>
  </si>
  <si>
    <t xml:space="preserve">QS-1.2</t>
  </si>
  <si>
    <t xml:space="preserve">ВВГнг(А)-LS 2x1,5</t>
  </si>
  <si>
    <t xml:space="preserve">ЭОМ-1.58</t>
  </si>
  <si>
    <t xml:space="preserve">QS-1.3</t>
  </si>
  <si>
    <t xml:space="preserve">ЭОМ-1.59</t>
  </si>
  <si>
    <t xml:space="preserve">XD-1.6</t>
  </si>
  <si>
    <t xml:space="preserve">ЭОМ-1.60</t>
  </si>
  <si>
    <t xml:space="preserve">QS-1.1</t>
  </si>
  <si>
    <t xml:space="preserve">ЭОМ-1.61</t>
  </si>
  <si>
    <t xml:space="preserve">ЭОМ-1.62</t>
  </si>
  <si>
    <t xml:space="preserve">ЭОМ-1.63</t>
  </si>
  <si>
    <t xml:space="preserve">ЭОМ-2.1</t>
  </si>
  <si>
    <t xml:space="preserve">XD-2.1</t>
  </si>
  <si>
    <t xml:space="preserve">ЭОМ-2.2</t>
  </si>
  <si>
    <t xml:space="preserve">XD-2.2</t>
  </si>
  <si>
    <t xml:space="preserve">ЭОМ-2.3</t>
  </si>
  <si>
    <t xml:space="preserve">XS-2.5..XS-2.8</t>
  </si>
  <si>
    <t xml:space="preserve">ЭОМ-2.4</t>
  </si>
  <si>
    <t xml:space="preserve">XS-2.1,XS-2.2</t>
  </si>
  <si>
    <t xml:space="preserve">ЭОМ-2.5</t>
  </si>
  <si>
    <t xml:space="preserve">XS-2.3,XS-2.4</t>
  </si>
  <si>
    <t xml:space="preserve">ЭОМ-2.31</t>
  </si>
  <si>
    <t xml:space="preserve">XF-2.1</t>
  </si>
  <si>
    <t xml:space="preserve">Кондиционер</t>
  </si>
  <si>
    <t xml:space="preserve">ЭОМ-2.51</t>
  </si>
  <si>
    <t xml:space="preserve">ЭОМ-2.52</t>
  </si>
  <si>
    <t xml:space="preserve">HL-2.1</t>
  </si>
  <si>
    <t xml:space="preserve">ЭОМ-2.53</t>
  </si>
  <si>
    <t xml:space="preserve">HL-2.2</t>
  </si>
  <si>
    <t xml:space="preserve">ЭОМ-2.54</t>
  </si>
  <si>
    <t xml:space="preserve">QS-2.1</t>
  </si>
  <si>
    <t xml:space="preserve">ЭОМ-3.1</t>
  </si>
  <si>
    <t xml:space="preserve">XD-3.1</t>
  </si>
  <si>
    <t xml:space="preserve">ЭОМ-3.2</t>
  </si>
  <si>
    <t xml:space="preserve">XS-3.1,XS-3.2</t>
  </si>
  <si>
    <t xml:space="preserve">ЭОМ-3.3</t>
  </si>
  <si>
    <t xml:space="preserve">XS-3.3..XS-3.5</t>
  </si>
  <si>
    <t xml:space="preserve">ЭОМ-3.4</t>
  </si>
  <si>
    <t xml:space="preserve">XD-3.2</t>
  </si>
  <si>
    <t xml:space="preserve">ЭОМ-3.5</t>
  </si>
  <si>
    <t xml:space="preserve">XS-3.6..XS-3.9</t>
  </si>
  <si>
    <t xml:space="preserve">ЭОМ-3.6</t>
  </si>
  <si>
    <t xml:space="preserve">XD-3.3</t>
  </si>
  <si>
    <t xml:space="preserve">ЭОМ-3.7</t>
  </si>
  <si>
    <t xml:space="preserve">XS-3.10..XS-3.13</t>
  </si>
  <si>
    <t xml:space="preserve">ЭОМ-3.8</t>
  </si>
  <si>
    <t xml:space="preserve">XS-3.14,XS-3.15</t>
  </si>
  <si>
    <t xml:space="preserve">ЭОМ-3.9</t>
  </si>
  <si>
    <t xml:space="preserve">XS-3.16..XS-3.19</t>
  </si>
  <si>
    <t xml:space="preserve">ЭОМ-3.51</t>
  </si>
  <si>
    <t xml:space="preserve">HL-3.1</t>
  </si>
  <si>
    <t xml:space="preserve">ЭОМ-3.52</t>
  </si>
  <si>
    <t xml:space="preserve">XD-3.4</t>
  </si>
  <si>
    <t xml:space="preserve">ЭОМ-3.53</t>
  </si>
  <si>
    <t xml:space="preserve">HL-3.2</t>
  </si>
  <si>
    <t xml:space="preserve">ЭОМ-3.54</t>
  </si>
  <si>
    <t xml:space="preserve">HL-3.4</t>
  </si>
  <si>
    <t xml:space="preserve">ЭОМ-3.55</t>
  </si>
  <si>
    <t xml:space="preserve">HL-3.3</t>
  </si>
  <si>
    <t xml:space="preserve">ЭОМ-3.56</t>
  </si>
  <si>
    <t xml:space="preserve">ЭОМ-3.57</t>
  </si>
  <si>
    <t xml:space="preserve">QS-3.1</t>
  </si>
  <si>
    <t xml:space="preserve">ЭОМ-3.58</t>
  </si>
  <si>
    <t xml:space="preserve">QS-3.2</t>
  </si>
  <si>
    <t xml:space="preserve">ЭОМ-3.59</t>
  </si>
  <si>
    <t xml:space="preserve">ЭОМ-3.60</t>
  </si>
  <si>
    <t xml:space="preserve">QS-3.3</t>
  </si>
  <si>
    <t xml:space="preserve">ЭОМ-3.61</t>
  </si>
  <si>
    <t xml:space="preserve">ЭОМ-4.1</t>
  </si>
  <si>
    <t xml:space="preserve">XD-4.1</t>
  </si>
  <si>
    <t xml:space="preserve">ЭОМ-4.2</t>
  </si>
  <si>
    <t xml:space="preserve">XD-4.2</t>
  </si>
  <si>
    <t xml:space="preserve">ЭОМ-4.3</t>
  </si>
  <si>
    <t xml:space="preserve">XS-4.1..XS-4.3</t>
  </si>
  <si>
    <t xml:space="preserve">ЭОМ-4.4</t>
  </si>
  <si>
    <t xml:space="preserve">XD-4.3</t>
  </si>
  <si>
    <t xml:space="preserve">ЭОМ-4.5</t>
  </si>
  <si>
    <t xml:space="preserve">XS-4.4..XS-4.6</t>
  </si>
  <si>
    <t xml:space="preserve">ЭОМ-4.6</t>
  </si>
  <si>
    <t xml:space="preserve">XD-4.6</t>
  </si>
  <si>
    <t xml:space="preserve">ЭОМ-4.7</t>
  </si>
  <si>
    <t xml:space="preserve">XS-4.7,XS-4.8</t>
  </si>
  <si>
    <t xml:space="preserve">ЭОМ-4.8</t>
  </si>
  <si>
    <t xml:space="preserve">XS-4.16,XS-4.17</t>
  </si>
  <si>
    <t xml:space="preserve">ЭОМ-4.9</t>
  </si>
  <si>
    <t xml:space="preserve">XD-4.4</t>
  </si>
  <si>
    <t xml:space="preserve">ЭОМ-4.10</t>
  </si>
  <si>
    <t xml:space="preserve">XS-4.9..XS-4.11</t>
  </si>
  <si>
    <t xml:space="preserve">ЭОМ-4.11</t>
  </si>
  <si>
    <t xml:space="preserve">XD-4.5</t>
  </si>
  <si>
    <t xml:space="preserve">ЭОМ-4.12</t>
  </si>
  <si>
    <t xml:space="preserve">XS-4.12,XS-4.13</t>
  </si>
  <si>
    <t xml:space="preserve">ЭОМ-4.13</t>
  </si>
  <si>
    <t xml:space="preserve">XS-4.14,XS-4.15</t>
  </si>
  <si>
    <t xml:space="preserve">ЭОМ-4.14</t>
  </si>
  <si>
    <t xml:space="preserve">XS-4.18,XS-4.19</t>
  </si>
  <si>
    <t xml:space="preserve">ЭОМ-4.51</t>
  </si>
  <si>
    <t xml:space="preserve">HL-4.1</t>
  </si>
  <si>
    <t xml:space="preserve">ЭОМ-4.52</t>
  </si>
  <si>
    <t xml:space="preserve">HL-4.2</t>
  </si>
  <si>
    <t xml:space="preserve">ЭОМ-4.53</t>
  </si>
  <si>
    <t xml:space="preserve">HL-4.3</t>
  </si>
  <si>
    <t xml:space="preserve">ЭОМ-4.54</t>
  </si>
  <si>
    <t xml:space="preserve">ЭОМ-4.55</t>
  </si>
  <si>
    <t xml:space="preserve">QS-4.2</t>
  </si>
  <si>
    <t xml:space="preserve">ЭОМ-4.56</t>
  </si>
  <si>
    <t xml:space="preserve">ЭОМ-4.57</t>
  </si>
  <si>
    <t xml:space="preserve">QS-4.1</t>
  </si>
  <si>
    <t xml:space="preserve">ЭОМ-4.58</t>
  </si>
  <si>
    <t xml:space="preserve">ЭОМ-4.59</t>
  </si>
  <si>
    <t xml:space="preserve">QS-4.3</t>
  </si>
  <si>
    <t xml:space="preserve">ЭОМ-4.60</t>
  </si>
  <si>
    <t xml:space="preserve">ЭОМ-5.1</t>
  </si>
  <si>
    <t xml:space="preserve">XS-5.1</t>
  </si>
  <si>
    <t xml:space="preserve">ВВГнг(А)-LS 3x6</t>
  </si>
  <si>
    <t xml:space="preserve">12 кВт</t>
  </si>
  <si>
    <t xml:space="preserve">плита</t>
  </si>
  <si>
    <t xml:space="preserve">25 мм</t>
  </si>
  <si>
    <t xml:space="preserve">ЭОМ-5.2</t>
  </si>
  <si>
    <t xml:space="preserve">XS-5.2</t>
  </si>
  <si>
    <t xml:space="preserve">ВВГнг(А)-LS 3x4</t>
  </si>
  <si>
    <t xml:space="preserve">8 кВт</t>
  </si>
  <si>
    <t xml:space="preserve">духовка</t>
  </si>
  <si>
    <t xml:space="preserve">ЭОМ-5.3</t>
  </si>
  <si>
    <t xml:space="preserve">XD-5.1</t>
  </si>
  <si>
    <t xml:space="preserve">ЭОМ-5.4</t>
  </si>
  <si>
    <t xml:space="preserve">XD-5.2</t>
  </si>
  <si>
    <t xml:space="preserve">ЭОМ-5.5</t>
  </si>
  <si>
    <t xml:space="preserve">XS-5.3,XS-5.4</t>
  </si>
  <si>
    <t xml:space="preserve">ЭОМ-5.6</t>
  </si>
  <si>
    <t xml:space="preserve">XD-5.3</t>
  </si>
  <si>
    <t xml:space="preserve">ЭОМ-5.7</t>
  </si>
  <si>
    <t xml:space="preserve">XS-5.5..XS-5.8</t>
  </si>
  <si>
    <t xml:space="preserve">ЭОМ-5.8</t>
  </si>
  <si>
    <t xml:space="preserve">XS-5.19,XS-5.20</t>
  </si>
  <si>
    <t xml:space="preserve">ЭОМ-5.9</t>
  </si>
  <si>
    <t xml:space="preserve">XS-5.9,XS-5.10</t>
  </si>
  <si>
    <t xml:space="preserve">ЭОМ-5.10</t>
  </si>
  <si>
    <t xml:space="preserve">XS-5.11,XS-5.12</t>
  </si>
  <si>
    <t xml:space="preserve">ЭОМ-5.11</t>
  </si>
  <si>
    <t xml:space="preserve">XS-5.13..XS-5.15</t>
  </si>
  <si>
    <t xml:space="preserve">ЭОМ-5.12</t>
  </si>
  <si>
    <t xml:space="preserve">XS-5.16..XS-5.18</t>
  </si>
  <si>
    <t xml:space="preserve">ЭОМ-5.13</t>
  </si>
  <si>
    <t xml:space="preserve">XS-5.21,XS-5.22</t>
  </si>
  <si>
    <t xml:space="preserve">ЭОМ-5.51</t>
  </si>
  <si>
    <t xml:space="preserve">HL-5.1</t>
  </si>
  <si>
    <t xml:space="preserve">ЭОМ-5.52</t>
  </si>
  <si>
    <t xml:space="preserve">ER-5.1</t>
  </si>
  <si>
    <t xml:space="preserve">ЭОМ-5.53</t>
  </si>
  <si>
    <t xml:space="preserve">HL-5.2</t>
  </si>
  <si>
    <t xml:space="preserve">ЭОМ-5.54</t>
  </si>
  <si>
    <t xml:space="preserve">HL-5.3</t>
  </si>
  <si>
    <t xml:space="preserve">ЭОМ-5.55</t>
  </si>
  <si>
    <t xml:space="preserve">HL-5.4</t>
  </si>
  <si>
    <t xml:space="preserve">ЭОМ-5.56</t>
  </si>
  <si>
    <t xml:space="preserve">HL-5.5</t>
  </si>
  <si>
    <t xml:space="preserve">ЭОМ-5.57</t>
  </si>
  <si>
    <t xml:space="preserve">QS-5.1</t>
  </si>
  <si>
    <t xml:space="preserve">ЭОМ-5.58</t>
  </si>
  <si>
    <t xml:space="preserve">QS-5.2</t>
  </si>
  <si>
    <t xml:space="preserve">ЭОМ-6.1</t>
  </si>
  <si>
    <t xml:space="preserve">XD-6.1</t>
  </si>
  <si>
    <t xml:space="preserve">ЭОМ-6.2</t>
  </si>
  <si>
    <t xml:space="preserve">XD-6.2</t>
  </si>
  <si>
    <t xml:space="preserve">ЭОМ-6.3</t>
  </si>
  <si>
    <t xml:space="preserve">XS-6.1,XS-6.2</t>
  </si>
  <si>
    <t xml:space="preserve">ЭОМ-6.4</t>
  </si>
  <si>
    <t xml:space="preserve">XS-6.3,XS-6.4</t>
  </si>
  <si>
    <t xml:space="preserve">ЭОМ-6.5</t>
  </si>
  <si>
    <t xml:space="preserve">XD-6.3</t>
  </si>
  <si>
    <t xml:space="preserve">ЭОМ-6.6</t>
  </si>
  <si>
    <t xml:space="preserve">XS-6.5,XS-6.6</t>
  </si>
  <si>
    <t xml:space="preserve">ЭОМ-6.7</t>
  </si>
  <si>
    <t xml:space="preserve">XS-6.7,XS-6.8</t>
  </si>
  <si>
    <t xml:space="preserve">ЭОМ-6.8</t>
  </si>
  <si>
    <t xml:space="preserve">-</t>
  </si>
  <si>
    <t xml:space="preserve">XS-6.9,XS-6.10</t>
  </si>
  <si>
    <t xml:space="preserve">3 x ПуГВ</t>
  </si>
  <si>
    <t xml:space="preserve">ЭОМ-6.9</t>
  </si>
  <si>
    <t xml:space="preserve">XS-6.11,XS-6.12</t>
  </si>
  <si>
    <t xml:space="preserve">ЭОМ-6.51</t>
  </si>
  <si>
    <t xml:space="preserve">ЭОМ-6.52</t>
  </si>
  <si>
    <t xml:space="preserve">HL-6.1</t>
  </si>
  <si>
    <t xml:space="preserve">ЭОМ-6.53</t>
  </si>
  <si>
    <t xml:space="preserve">HL-6.2</t>
  </si>
  <si>
    <t xml:space="preserve">ЭОМ-6.54</t>
  </si>
  <si>
    <t xml:space="preserve">HL-6.3</t>
  </si>
  <si>
    <t xml:space="preserve">ЭОМ-6.55</t>
  </si>
  <si>
    <t xml:space="preserve">QS-6.4</t>
  </si>
  <si>
    <t xml:space="preserve">ЭОМ-6.56</t>
  </si>
  <si>
    <t xml:space="preserve">ЭОМ-6.57</t>
  </si>
  <si>
    <t xml:space="preserve">QS-6.3</t>
  </si>
  <si>
    <t xml:space="preserve">ЭОМ-6.58</t>
  </si>
  <si>
    <t xml:space="preserve">QS-6.1</t>
  </si>
  <si>
    <t xml:space="preserve">ЭОМ-6.61</t>
  </si>
  <si>
    <t xml:space="preserve">XD-6.4</t>
  </si>
  <si>
    <t xml:space="preserve">ЭОМ-6.62</t>
  </si>
  <si>
    <t xml:space="preserve">QS-6.5</t>
  </si>
  <si>
    <t xml:space="preserve">ЭОМ-6.63</t>
  </si>
  <si>
    <t xml:space="preserve">QS-6.6</t>
  </si>
  <si>
    <t xml:space="preserve">ЭОМ-6.64</t>
  </si>
  <si>
    <t xml:space="preserve">QS-6.7</t>
  </si>
  <si>
    <t xml:space="preserve">ЭОМ-6.65</t>
  </si>
  <si>
    <t xml:space="preserve">HL-6.4</t>
  </si>
  <si>
    <t xml:space="preserve">ЭОМ-6.66</t>
  </si>
  <si>
    <t xml:space="preserve">QS-6.8</t>
  </si>
  <si>
    <t xml:space="preserve">ЭОМ-6.67</t>
  </si>
  <si>
    <t xml:space="preserve">QS-6.9</t>
  </si>
  <si>
    <t xml:space="preserve">--//--</t>
  </si>
  <si>
    <t xml:space="preserve">ЭОМ-6.68</t>
  </si>
  <si>
    <t xml:space="preserve">BGRV-6.1</t>
  </si>
  <si>
    <t xml:space="preserve">ЭОМ-6.69</t>
  </si>
  <si>
    <t xml:space="preserve">BGRV-6.2</t>
  </si>
  <si>
    <t xml:space="preserve">ЭОМ-7.1</t>
  </si>
  <si>
    <t xml:space="preserve">XS-7.1</t>
  </si>
  <si>
    <t xml:space="preserve">ЭОМ-7.2</t>
  </si>
  <si>
    <t xml:space="preserve">XS-7.2</t>
  </si>
  <si>
    <t xml:space="preserve">ЭОМ-7.3</t>
  </si>
  <si>
    <t xml:space="preserve">XS-7.3,XS-7.4</t>
  </si>
  <si>
    <t xml:space="preserve">ЭОМ-7.51</t>
  </si>
  <si>
    <t xml:space="preserve">XD-7.1</t>
  </si>
  <si>
    <t xml:space="preserve">ЭОМ-7.52</t>
  </si>
  <si>
    <t xml:space="preserve">ER-7.1</t>
  </si>
  <si>
    <t xml:space="preserve">HL-7.1</t>
  </si>
  <si>
    <t xml:space="preserve">ЭОМ-7.53</t>
  </si>
  <si>
    <t xml:space="preserve">HL-7.2</t>
  </si>
  <si>
    <t xml:space="preserve">ЭОМ-7.54</t>
  </si>
  <si>
    <t xml:space="preserve">ER-7.2</t>
  </si>
  <si>
    <t xml:space="preserve">HL-7.3</t>
  </si>
  <si>
    <t xml:space="preserve">ЭОМ-8.1</t>
  </si>
  <si>
    <t xml:space="preserve">XS-8.1..XS-8.3</t>
  </si>
  <si>
    <t xml:space="preserve">ЭОМ-8.31</t>
  </si>
  <si>
    <t xml:space="preserve">XF-8.1</t>
  </si>
  <si>
    <t xml:space="preserve">Увлажнитель</t>
  </si>
  <si>
    <t xml:space="preserve">ЭОМ-8.32</t>
  </si>
  <si>
    <t xml:space="preserve">XF-8.2</t>
  </si>
  <si>
    <t xml:space="preserve">Водонагреватель</t>
  </si>
  <si>
    <t xml:space="preserve">ЭОМ-8.33</t>
  </si>
  <si>
    <t xml:space="preserve">ЭОМ-8.51</t>
  </si>
  <si>
    <t xml:space="preserve">XD-8.1</t>
  </si>
  <si>
    <t xml:space="preserve">ЭОМ-8.52</t>
  </si>
  <si>
    <t xml:space="preserve">ER-8.1</t>
  </si>
  <si>
    <t xml:space="preserve">HL-8.1</t>
  </si>
  <si>
    <t xml:space="preserve">ЭОМ-8.53</t>
  </si>
  <si>
    <t xml:space="preserve">HL-8.2</t>
  </si>
  <si>
    <t xml:space="preserve">ЭОМ-8.54</t>
  </si>
  <si>
    <t xml:space="preserve">QS-8.1</t>
  </si>
  <si>
    <t xml:space="preserve">+</t>
  </si>
  <si>
    <t xml:space="preserve">автоматика гигиенического душа</t>
  </si>
  <si>
    <t xml:space="preserve">ЭОМ-9.1</t>
  </si>
  <si>
    <t xml:space="preserve">XS-9.1,XS-9.2</t>
  </si>
  <si>
    <t xml:space="preserve">ЭОМ-9.31</t>
  </si>
  <si>
    <t xml:space="preserve">XF-9.1</t>
  </si>
  <si>
    <t xml:space="preserve">Теплый пол</t>
  </si>
  <si>
    <t xml:space="preserve">ЭОМ-9.51</t>
  </si>
  <si>
    <t xml:space="preserve">HL-9.1</t>
  </si>
  <si>
    <t xml:space="preserve">ЭОМ-9.52</t>
  </si>
  <si>
    <t xml:space="preserve">HL-9.2</t>
  </si>
  <si>
    <t xml:space="preserve">ЭОМ-9.53</t>
  </si>
  <si>
    <t xml:space="preserve">QS-9.1</t>
  </si>
  <si>
    <t xml:space="preserve">ЭОМ-0.1</t>
  </si>
  <si>
    <t xml:space="preserve">ША.2</t>
  </si>
  <si>
    <t xml:space="preserve">ЭОМ-0.2</t>
  </si>
  <si>
    <t xml:space="preserve">ША.4</t>
  </si>
  <si>
    <t xml:space="preserve">ЭОМ-0.3</t>
  </si>
  <si>
    <t xml:space="preserve">ША.5</t>
  </si>
  <si>
    <t xml:space="preserve">ЭОМ-0.4</t>
  </si>
  <si>
    <t xml:space="preserve">KB-1</t>
  </si>
  <si>
    <t xml:space="preserve">ЭОМ-0.5</t>
  </si>
  <si>
    <t xml:space="preserve">HA-1</t>
  </si>
  <si>
    <t xml:space="preserve">ДСУП-1</t>
  </si>
  <si>
    <t xml:space="preserve">КУП</t>
  </si>
  <si>
    <t xml:space="preserve">ПуГВ 1х6</t>
  </si>
  <si>
    <t xml:space="preserve">ДСУП-2</t>
  </si>
  <si>
    <t xml:space="preserve">ХВС</t>
  </si>
  <si>
    <t xml:space="preserve">ПуГВ 1х4</t>
  </si>
  <si>
    <t xml:space="preserve">ДСУП-3</t>
  </si>
  <si>
    <t xml:space="preserve">ГВС</t>
  </si>
  <si>
    <t xml:space="preserve">ДСУП-4</t>
  </si>
  <si>
    <t xml:space="preserve">оГВС</t>
  </si>
  <si>
    <t xml:space="preserve">ДСУП-5</t>
  </si>
  <si>
    <t xml:space="preserve">полотенцесушитель</t>
  </si>
  <si>
    <t xml:space="preserve">ДСУП-6</t>
  </si>
  <si>
    <t xml:space="preserve">ванна</t>
  </si>
  <si>
    <t xml:space="preserve">ДСУП-7</t>
  </si>
  <si>
    <t xml:space="preserve">умывальник</t>
  </si>
  <si>
    <t xml:space="preserve">ДСУП-8</t>
  </si>
  <si>
    <t xml:space="preserve">лоток ЭОМ</t>
  </si>
  <si>
    <t xml:space="preserve">ДСУП-9</t>
  </si>
  <si>
    <t xml:space="preserve">ДСУП-10</t>
  </si>
  <si>
    <t xml:space="preserve">лоток СС</t>
  </si>
  <si>
    <t xml:space="preserve">ДСУП-11</t>
  </si>
  <si>
    <t xml:space="preserve">ДСУП-13</t>
  </si>
  <si>
    <t xml:space="preserve">ДСУП-14</t>
  </si>
  <si>
    <t xml:space="preserve">отвод</t>
  </si>
  <si>
    <t xml:space="preserve">ДСУП-15</t>
  </si>
  <si>
    <t xml:space="preserve">ДСУП-16</t>
  </si>
  <si>
    <t xml:space="preserve">ДСУП-17</t>
  </si>
  <si>
    <t xml:space="preserve">ДСУП-18</t>
  </si>
  <si>
    <t xml:space="preserve">ДСУП-19</t>
  </si>
  <si>
    <t xml:space="preserve">ДСУП-20</t>
  </si>
  <si>
    <t xml:space="preserve">ДСУП-21</t>
  </si>
  <si>
    <t xml:space="preserve">ДСУП-22</t>
  </si>
  <si>
    <t xml:space="preserve">ДСУП-23</t>
  </si>
  <si>
    <t xml:space="preserve">ДСУП-24</t>
  </si>
  <si>
    <t xml:space="preserve">ДСУП-25</t>
  </si>
  <si>
    <t xml:space="preserve">Аудиошнур 40183 2х2,5 кв.мм ГОСТ прозрачный</t>
  </si>
  <si>
    <t xml:space="preserve">КВВГнг(А)-LS 5х0,75</t>
  </si>
  <si>
    <t xml:space="preserve">КПСнг(А)-FRLS 1x2x0,5 мм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</si>
  <si>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</si>
  <si>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</si>
  <si>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</si>
  <si>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</si>
  <si>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ВСЕГО</t>
  </si>
  <si>
    <t xml:space="preserve">трубка медная ¼" (6,35 мм)</t>
  </si>
  <si>
    <t xml:space="preserve">СС-1.5</t>
  </si>
  <si>
    <t xml:space="preserve">ША-6</t>
  </si>
  <si>
    <t xml:space="preserve">BA-1.1</t>
  </si>
  <si>
    <t xml:space="preserve">СС-1.6</t>
  </si>
  <si>
    <t xml:space="preserve">BA-1.2</t>
  </si>
  <si>
    <t xml:space="preserve">СС-3.6</t>
  </si>
  <si>
    <t xml:space="preserve">BA-3.1</t>
  </si>
  <si>
    <t xml:space="preserve">СС-3.7</t>
  </si>
  <si>
    <t xml:space="preserve">BA-3.2</t>
  </si>
  <si>
    <t xml:space="preserve">СС-4.6</t>
  </si>
  <si>
    <t xml:space="preserve">BA-4.1</t>
  </si>
  <si>
    <t xml:space="preserve">СС-4.7</t>
  </si>
  <si>
    <t xml:space="preserve">BA-4.2</t>
  </si>
  <si>
    <t xml:space="preserve">СС-5.3</t>
  </si>
  <si>
    <t xml:space="preserve">BA-5.1</t>
  </si>
  <si>
    <t xml:space="preserve">СС-5.4</t>
  </si>
  <si>
    <t xml:space="preserve">BA-5.2</t>
  </si>
  <si>
    <t xml:space="preserve">СС-7.1</t>
  </si>
  <si>
    <t xml:space="preserve">BA-7.1</t>
  </si>
  <si>
    <t xml:space="preserve">СС-8.1</t>
  </si>
  <si>
    <t xml:space="preserve">BA-8.1</t>
  </si>
  <si>
    <t xml:space="preserve">ЭОМ-6.59</t>
  </si>
  <si>
    <t xml:space="preserve">ЭОМ-6.60</t>
  </si>
  <si>
    <t xml:space="preserve">QS-6.2</t>
  </si>
  <si>
    <t xml:space="preserve">ЭОМ-7.55</t>
  </si>
  <si>
    <t xml:space="preserve">HL-7.4</t>
  </si>
  <si>
    <t xml:space="preserve">ЭОМ-8.55</t>
  </si>
  <si>
    <t xml:space="preserve">СС-6.1</t>
  </si>
  <si>
    <t xml:space="preserve">MON-0</t>
  </si>
  <si>
    <t xml:space="preserve">СС-6.3</t>
  </si>
  <si>
    <t xml:space="preserve">V-0</t>
  </si>
  <si>
    <t xml:space="preserve">СС-0.1</t>
  </si>
  <si>
    <t xml:space="preserve">СС-0.3</t>
  </si>
  <si>
    <t xml:space="preserve">AT-2</t>
  </si>
  <si>
    <t xml:space="preserve">СС-0.5</t>
  </si>
  <si>
    <t xml:space="preserve">AT-1</t>
  </si>
  <si>
    <t xml:space="preserve">СС-0.7</t>
  </si>
  <si>
    <t xml:space="preserve">СС-0.9</t>
  </si>
  <si>
    <t xml:space="preserve">AT-3</t>
  </si>
  <si>
    <t xml:space="preserve">СС-0.11</t>
  </si>
  <si>
    <t xml:space="preserve">AT-9</t>
  </si>
  <si>
    <t xml:space="preserve">СС-0.13</t>
  </si>
  <si>
    <t xml:space="preserve">СС-0.15</t>
  </si>
  <si>
    <t xml:space="preserve">AT-6</t>
  </si>
  <si>
    <t xml:space="preserve">СС-0.17</t>
  </si>
  <si>
    <t xml:space="preserve">СС-0.19</t>
  </si>
  <si>
    <t xml:space="preserve">AT-4</t>
  </si>
  <si>
    <t xml:space="preserve">СС-0.21</t>
  </si>
  <si>
    <t xml:space="preserve">AT-5</t>
  </si>
  <si>
    <t xml:space="preserve">СС-1.21</t>
  </si>
  <si>
    <t xml:space="preserve">ША-2</t>
  </si>
  <si>
    <t xml:space="preserve">MW-1</t>
  </si>
  <si>
    <t xml:space="preserve">СС-2.21</t>
  </si>
  <si>
    <t xml:space="preserve">M-2.1</t>
  </si>
  <si>
    <t xml:space="preserve">СС-2.23</t>
  </si>
  <si>
    <t xml:space="preserve">M-2.2</t>
  </si>
  <si>
    <t xml:space="preserve">СС-2.25</t>
  </si>
  <si>
    <t xml:space="preserve">M-2.3</t>
  </si>
  <si>
    <t xml:space="preserve">СС-3.22</t>
  </si>
  <si>
    <t xml:space="preserve">M-3.1</t>
  </si>
  <si>
    <t xml:space="preserve">СС-3.24</t>
  </si>
  <si>
    <t xml:space="preserve">MW-3</t>
  </si>
  <si>
    <t xml:space="preserve">СС-4.21</t>
  </si>
  <si>
    <t xml:space="preserve">ША-4</t>
  </si>
  <si>
    <t xml:space="preserve">MW-4</t>
  </si>
  <si>
    <t xml:space="preserve">СС-4.24</t>
  </si>
  <si>
    <t xml:space="preserve">M-4.1</t>
  </si>
  <si>
    <t xml:space="preserve">СС-5.21</t>
  </si>
  <si>
    <t xml:space="preserve">ША-5</t>
  </si>
  <si>
    <t xml:space="preserve">M-5.1</t>
  </si>
  <si>
    <t xml:space="preserve">СС-5.24</t>
  </si>
  <si>
    <t xml:space="preserve">MW-5</t>
  </si>
  <si>
    <t xml:space="preserve">СС-6.21</t>
  </si>
  <si>
    <t xml:space="preserve">M-6.1</t>
  </si>
  <si>
    <t xml:space="preserve">СС-7.21</t>
  </si>
  <si>
    <t xml:space="preserve">M-7.1</t>
  </si>
  <si>
    <t xml:space="preserve">СС-8.21</t>
  </si>
  <si>
    <t xml:space="preserve">M-8.1</t>
  </si>
  <si>
    <t xml:space="preserve">ЭОМ-7.56</t>
  </si>
  <si>
    <t xml:space="preserve">HL-7.5</t>
  </si>
  <si>
    <t xml:space="preserve">HL-8.3</t>
  </si>
  <si>
    <t xml:space="preserve">XD-4.7</t>
  </si>
  <si>
    <t xml:space="preserve">ЭОМ-4.15</t>
  </si>
  <si>
    <t xml:space="preserve">XD-5.5</t>
  </si>
  <si>
    <t xml:space="preserve">XS-5.20,XS-5.21</t>
  </si>
  <si>
    <t xml:space="preserve">XS-5.11..XS-5.13</t>
  </si>
  <si>
    <t xml:space="preserve">XD-5.4</t>
  </si>
  <si>
    <t xml:space="preserve">XS-5.14..XS-5.16</t>
  </si>
  <si>
    <t xml:space="preserve">ЭОМ-5.14</t>
  </si>
  <si>
    <t xml:space="preserve">XD-5.6</t>
  </si>
  <si>
    <t xml:space="preserve">ЭОМ-5.15</t>
  </si>
  <si>
    <t xml:space="preserve">XS-5.17..XS-5.19</t>
  </si>
  <si>
    <t xml:space="preserve">ЭОМ-5.16</t>
  </si>
  <si>
    <t xml:space="preserve">XS-5.22,XS-5.23</t>
  </si>
  <si>
    <t xml:space="preserve">СС-2.30</t>
  </si>
  <si>
    <t xml:space="preserve">СС-2.32</t>
  </si>
  <si>
    <t xml:space="preserve">ПС-0.1</t>
  </si>
  <si>
    <t xml:space="preserve">ARK-1</t>
  </si>
  <si>
    <t xml:space="preserve">BTH-1</t>
  </si>
  <si>
    <t xml:space="preserve">ПС-0.2</t>
  </si>
  <si>
    <t xml:space="preserve">BTH-2</t>
  </si>
  <si>
    <t xml:space="preserve">ПС-0.3</t>
  </si>
  <si>
    <t xml:space="preserve">BTH-3</t>
  </si>
  <si>
    <t xml:space="preserve">ПС-0.4</t>
  </si>
  <si>
    <t xml:space="preserve">BTH-4</t>
  </si>
  <si>
    <t xml:space="preserve">ПС-0.5</t>
  </si>
  <si>
    <t xml:space="preserve">BTH-5</t>
  </si>
  <si>
    <t xml:space="preserve">ПС-0.6</t>
  </si>
  <si>
    <t xml:space="preserve">BTH-6</t>
  </si>
  <si>
    <t xml:space="preserve">ПС-0.7</t>
  </si>
  <si>
    <t xml:space="preserve">BTH-7</t>
  </si>
  <si>
    <t xml:space="preserve">ПС-0.8</t>
  </si>
  <si>
    <t xml:space="preserve">BTH-8</t>
  </si>
  <si>
    <t xml:space="preserve">ПС-0.9</t>
  </si>
  <si>
    <t xml:space="preserve">BTH-9</t>
  </si>
  <si>
    <t xml:space="preserve">ПС-0.10</t>
  </si>
  <si>
    <t xml:space="preserve">ПС-0.11</t>
  </si>
  <si>
    <t xml:space="preserve">BTAR-1</t>
  </si>
  <si>
    <t xml:space="preserve">ПС-0.12</t>
  </si>
  <si>
    <t xml:space="preserve">BTK-3</t>
  </si>
  <si>
    <t xml:space="preserve">ПС-0.13</t>
  </si>
  <si>
    <t xml:space="preserve">BTAR-2</t>
  </si>
  <si>
    <t xml:space="preserve">ПС-0.14</t>
  </si>
  <si>
    <t xml:space="preserve">BTK-4</t>
  </si>
  <si>
    <t xml:space="preserve">ПС-0.15</t>
  </si>
  <si>
    <t xml:space="preserve">BTAR-3</t>
  </si>
  <si>
    <t xml:space="preserve">ПС-0.16</t>
  </si>
  <si>
    <t xml:space="preserve">BTK-5</t>
  </si>
  <si>
    <t xml:space="preserve">ТС-1.1</t>
  </si>
  <si>
    <t xml:space="preserve">BGB-1.1</t>
  </si>
  <si>
    <t xml:space="preserve">ТС-1.2</t>
  </si>
  <si>
    <t xml:space="preserve">BGB-1.2</t>
  </si>
  <si>
    <t xml:space="preserve">ТС-1.3</t>
  </si>
  <si>
    <t xml:space="preserve">BGB-1.3</t>
  </si>
  <si>
    <t xml:space="preserve">ТС-1.4</t>
  </si>
  <si>
    <t xml:space="preserve">BGB-1.4</t>
  </si>
  <si>
    <t xml:space="preserve">ТС-1.5</t>
  </si>
  <si>
    <t xml:space="preserve">BGB-1.5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</si>
  <si>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</si>
  <si>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</si>
  <si>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</si>
  <si>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</si>
  <si>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</si>
  <si>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</si>
  <si>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ТС-3.2</t>
  </si>
  <si>
    <t xml:space="preserve">BGB-3.2</t>
  </si>
  <si>
    <t xml:space="preserve">ТС-3.3</t>
  </si>
  <si>
    <t xml:space="preserve">BL-3</t>
  </si>
  <si>
    <t xml:space="preserve">ТС-3.4</t>
  </si>
  <si>
    <t xml:space="preserve">BGB-3.3</t>
  </si>
  <si>
    <t xml:space="preserve">ТС-4.1</t>
  </si>
  <si>
    <t xml:space="preserve">BGB-4.1</t>
  </si>
  <si>
    <t xml:space="preserve">ТС-4.2</t>
  </si>
  <si>
    <t xml:space="preserve">BGB-4.2</t>
  </si>
  <si>
    <t xml:space="preserve">ТС-4.3</t>
  </si>
  <si>
    <t xml:space="preserve">BGB-4.3</t>
  </si>
  <si>
    <t xml:space="preserve">ТС-4.4</t>
  </si>
  <si>
    <t xml:space="preserve">BGB-4.4</t>
  </si>
  <si>
    <t xml:space="preserve">ТС-4.5</t>
  </si>
  <si>
    <t xml:space="preserve">BL-4</t>
  </si>
  <si>
    <t xml:space="preserve">ТС-4.6</t>
  </si>
  <si>
    <t xml:space="preserve">BGB-4.5</t>
  </si>
  <si>
    <t xml:space="preserve">ТС-5.1</t>
  </si>
  <si>
    <t xml:space="preserve">BGB-5.1</t>
  </si>
  <si>
    <t xml:space="preserve">ТС-5.2</t>
  </si>
  <si>
    <t xml:space="preserve">BGB-5.2</t>
  </si>
  <si>
    <t xml:space="preserve">ТС-5.3</t>
  </si>
  <si>
    <t xml:space="preserve">BGB-5.3</t>
  </si>
  <si>
    <t xml:space="preserve">ТС-5.4</t>
  </si>
  <si>
    <t xml:space="preserve">BGB-5.4</t>
  </si>
  <si>
    <t xml:space="preserve">ТС-5.5</t>
  </si>
  <si>
    <t xml:space="preserve">BL-5</t>
  </si>
  <si>
    <t xml:space="preserve">ТС-5.6</t>
  </si>
  <si>
    <t xml:space="preserve">BGB-5.5</t>
  </si>
  <si>
    <t xml:space="preserve">ТС-6.1</t>
  </si>
  <si>
    <t xml:space="preserve">BGB-6.1</t>
  </si>
  <si>
    <t xml:space="preserve">ТС-6.2</t>
  </si>
  <si>
    <t xml:space="preserve">BGB-6.2</t>
  </si>
  <si>
    <t xml:space="preserve">ТС-7.1</t>
  </si>
  <si>
    <t xml:space="preserve">BGB-7.1</t>
  </si>
  <si>
    <t xml:space="preserve">ТС-8.1</t>
  </si>
  <si>
    <t xml:space="preserve">BGB-8.1</t>
  </si>
  <si>
    <t xml:space="preserve">ТС-9.1</t>
  </si>
  <si>
    <t xml:space="preserve">BGB-9.1</t>
  </si>
  <si>
    <t xml:space="preserve">ТС-9.2</t>
  </si>
  <si>
    <t xml:space="preserve">BGB-9.2</t>
  </si>
  <si>
    <t xml:space="preserve">ТС-9.3</t>
  </si>
  <si>
    <t xml:space="preserve">BGB-9.3</t>
  </si>
  <si>
    <t xml:space="preserve">СС-1.4</t>
  </si>
  <si>
    <t xml:space="preserve">XT-1.1</t>
  </si>
  <si>
    <t xml:space="preserve">СС-3.5</t>
  </si>
  <si>
    <t xml:space="preserve">XT-3.1</t>
  </si>
  <si>
    <t xml:space="preserve">СС-5.2</t>
  </si>
  <si>
    <t xml:space="preserve">XT-5.1</t>
  </si>
  <si>
    <t xml:space="preserve">СС-6.2</t>
  </si>
  <si>
    <t xml:space="preserve">СС-6.4</t>
  </si>
  <si>
    <t xml:space="preserve">СС-2.29</t>
  </si>
  <si>
    <t xml:space="preserve">YK-2</t>
  </si>
  <si>
    <t xml:space="preserve">штатный</t>
  </si>
  <si>
    <t xml:space="preserve">СС-0.101</t>
  </si>
  <si>
    <t xml:space="preserve">BW-5</t>
  </si>
  <si>
    <t xml:space="preserve">СС-0.103</t>
  </si>
  <si>
    <t xml:space="preserve">BW-7</t>
  </si>
  <si>
    <t xml:space="preserve">СС-0.105</t>
  </si>
  <si>
    <t xml:space="preserve">BW-8</t>
  </si>
  <si>
    <t xml:space="preserve">СС-0.2</t>
  </si>
  <si>
    <t xml:space="preserve">СС-0.4</t>
  </si>
  <si>
    <t xml:space="preserve">СС-0.6</t>
  </si>
  <si>
    <t xml:space="preserve">СС-0.8</t>
  </si>
  <si>
    <t xml:space="preserve">СС-0.10</t>
  </si>
  <si>
    <t xml:space="preserve">СС-0.12</t>
  </si>
  <si>
    <t xml:space="preserve">СС-0.14</t>
  </si>
  <si>
    <t xml:space="preserve">СС-0.16</t>
  </si>
  <si>
    <t xml:space="preserve">СС-0.18</t>
  </si>
  <si>
    <t xml:space="preserve">СС-0.20</t>
  </si>
  <si>
    <t xml:space="preserve">СС-0.22</t>
  </si>
  <si>
    <t xml:space="preserve">СС-0.31</t>
  </si>
  <si>
    <t xml:space="preserve">СС-0.32</t>
  </si>
  <si>
    <t xml:space="preserve">СС-0.33</t>
  </si>
  <si>
    <t xml:space="preserve">СС-1.24</t>
  </si>
  <si>
    <t xml:space="preserve">СС-1.25</t>
  </si>
  <si>
    <t xml:space="preserve">BT-1.2</t>
  </si>
  <si>
    <t xml:space="preserve">СС-1.26</t>
  </si>
  <si>
    <t xml:space="preserve">BT-1.1</t>
  </si>
  <si>
    <t xml:space="preserve">СС-1.28</t>
  </si>
  <si>
    <t xml:space="preserve">СС-2.22</t>
  </si>
  <si>
    <t xml:space="preserve">СС-2.24</t>
  </si>
  <si>
    <t xml:space="preserve">СС-2.26</t>
  </si>
  <si>
    <t xml:space="preserve">СС-2.27</t>
  </si>
  <si>
    <t xml:space="preserve">RP-2.1</t>
  </si>
  <si>
    <t xml:space="preserve">СС-2.28</t>
  </si>
  <si>
    <t xml:space="preserve">RP-2.2</t>
  </si>
  <si>
    <t xml:space="preserve">СС-2.31</t>
  </si>
  <si>
    <t xml:space="preserve">BT-2.1</t>
  </si>
  <si>
    <t xml:space="preserve">СС-3.23</t>
  </si>
  <si>
    <t xml:space="preserve">СС-4.25</t>
  </si>
  <si>
    <t xml:space="preserve">СС-5.22</t>
  </si>
  <si>
    <t xml:space="preserve">СС-9.22</t>
  </si>
  <si>
    <t xml:space="preserve">BT-9</t>
  </si>
  <si>
    <t xml:space="preserve">СС-1.43</t>
  </si>
  <si>
    <t xml:space="preserve">СС-3.43</t>
  </si>
  <si>
    <t xml:space="preserve">СС-3.46</t>
  </si>
  <si>
    <t xml:space="preserve">СС-3.49</t>
  </si>
  <si>
    <t xml:space="preserve">СС-4.43</t>
  </si>
  <si>
    <t xml:space="preserve">СС-5.43</t>
  </si>
  <si>
    <t xml:space="preserve">СС-5.44</t>
  </si>
  <si>
    <t xml:space="preserve">BR-5.2</t>
  </si>
  <si>
    <t xml:space="preserve">СС-0.102</t>
  </si>
  <si>
    <t xml:space="preserve">ARKW-1</t>
  </si>
  <si>
    <t xml:space="preserve">СС-0.104</t>
  </si>
  <si>
    <t xml:space="preserve">СС-0.106</t>
  </si>
  <si>
    <t xml:space="preserve">СС-0.107</t>
  </si>
  <si>
    <t xml:space="preserve">XD-8.2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</si>
  <si>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</si>
  <si>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</si>
  <si>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</si>
  <si>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</si>
  <si>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СС-0.110</t>
  </si>
  <si>
    <t xml:space="preserve">BR-8.3</t>
  </si>
  <si>
    <t xml:space="preserve">ТС-7.2</t>
  </si>
  <si>
    <t xml:space="preserve">BIGL-7</t>
  </si>
  <si>
    <t xml:space="preserve">ТС-8.2</t>
  </si>
  <si>
    <t xml:space="preserve">BIGL-8</t>
  </si>
  <si>
    <t xml:space="preserve">СС-1.1</t>
  </si>
  <si>
    <t xml:space="preserve">XL-1.1</t>
  </si>
  <si>
    <t xml:space="preserve">СС-1.2</t>
  </si>
  <si>
    <t xml:space="preserve">XL-1.2</t>
  </si>
  <si>
    <t xml:space="preserve">СС-1.3</t>
  </si>
  <si>
    <t xml:space="preserve">XL-1.3</t>
  </si>
  <si>
    <t xml:space="preserve">СС-2.1</t>
  </si>
  <si>
    <t xml:space="preserve">XL-2.1</t>
  </si>
  <si>
    <t xml:space="preserve">СС-2.2</t>
  </si>
  <si>
    <t xml:space="preserve">XL-2.2</t>
  </si>
  <si>
    <t xml:space="preserve">СС-3.1</t>
  </si>
  <si>
    <t xml:space="preserve">XL-3.1</t>
  </si>
  <si>
    <t xml:space="preserve">СС-3.2</t>
  </si>
  <si>
    <t xml:space="preserve">XL-3.2</t>
  </si>
  <si>
    <t xml:space="preserve">СС-3.3</t>
  </si>
  <si>
    <t xml:space="preserve">XL-3.3</t>
  </si>
  <si>
    <t xml:space="preserve">СС-3.4</t>
  </si>
  <si>
    <t xml:space="preserve">XL-3.4</t>
  </si>
  <si>
    <t xml:space="preserve">СС-4.1</t>
  </si>
  <si>
    <t xml:space="preserve">XL-4.1</t>
  </si>
  <si>
    <t xml:space="preserve">СС-4.2</t>
  </si>
  <si>
    <t xml:space="preserve">XL-4.2</t>
  </si>
  <si>
    <t xml:space="preserve">СС-4.3</t>
  </si>
  <si>
    <t xml:space="preserve">XL-4.3</t>
  </si>
  <si>
    <t xml:space="preserve">СС-4.4</t>
  </si>
  <si>
    <t xml:space="preserve">XL-4.4</t>
  </si>
  <si>
    <t xml:space="preserve">СС-4.5</t>
  </si>
  <si>
    <t xml:space="preserve">XL-4.5</t>
  </si>
  <si>
    <t xml:space="preserve">СС-5.1</t>
  </si>
  <si>
    <t xml:space="preserve">XL-5.1</t>
  </si>
  <si>
    <t xml:space="preserve">СС-1.22</t>
  </si>
  <si>
    <t xml:space="preserve">BG-1</t>
  </si>
  <si>
    <t xml:space="preserve">СС-1.23</t>
  </si>
  <si>
    <t xml:space="preserve">BHT-1</t>
  </si>
  <si>
    <t xml:space="preserve">СС-1.27</t>
  </si>
  <si>
    <t xml:space="preserve">RP-1.1</t>
  </si>
  <si>
    <t xml:space="preserve">СС-3.21</t>
  </si>
  <si>
    <t xml:space="preserve">RP-3.1</t>
  </si>
  <si>
    <t xml:space="preserve">СС-3.25</t>
  </si>
  <si>
    <t xml:space="preserve">BG-3</t>
  </si>
  <si>
    <t xml:space="preserve">СС-3.26</t>
  </si>
  <si>
    <t xml:space="preserve">BHT-3</t>
  </si>
  <si>
    <t xml:space="preserve">СС-4.22</t>
  </si>
  <si>
    <t xml:space="preserve">BG-4</t>
  </si>
  <si>
    <t xml:space="preserve">СС-4.23</t>
  </si>
  <si>
    <t xml:space="preserve">BHT-4</t>
  </si>
  <si>
    <t xml:space="preserve">СС-4.26</t>
  </si>
  <si>
    <t xml:space="preserve">RP-4.1</t>
  </si>
  <si>
    <t xml:space="preserve">СС-5.23</t>
  </si>
  <si>
    <t xml:space="preserve">RP-5.1</t>
  </si>
  <si>
    <t xml:space="preserve">СС-5.25</t>
  </si>
  <si>
    <t xml:space="preserve">BG-5</t>
  </si>
  <si>
    <t xml:space="preserve">СС-5.26</t>
  </si>
  <si>
    <t xml:space="preserve">BHT-5</t>
  </si>
  <si>
    <t xml:space="preserve">СС-6.22</t>
  </si>
  <si>
    <t xml:space="preserve">СС-6.23</t>
  </si>
  <si>
    <t xml:space="preserve">BHT-6</t>
  </si>
  <si>
    <t xml:space="preserve">СС-6.24</t>
  </si>
  <si>
    <t xml:space="preserve">BT-6.1</t>
  </si>
  <si>
    <t xml:space="preserve">СС-7.22</t>
  </si>
  <si>
    <t xml:space="preserve">СС-7.23</t>
  </si>
  <si>
    <t xml:space="preserve">BHT-7</t>
  </si>
  <si>
    <t xml:space="preserve">СС-8.22</t>
  </si>
  <si>
    <t xml:space="preserve">СС-8.23</t>
  </si>
  <si>
    <t xml:space="preserve">BHT-8</t>
  </si>
  <si>
    <t xml:space="preserve">СС-9.21</t>
  </si>
  <si>
    <t xml:space="preserve">BHT-9</t>
  </si>
  <si>
    <t xml:space="preserve">СС-1.41</t>
  </si>
  <si>
    <t xml:space="preserve">M-1.1</t>
  </si>
  <si>
    <t xml:space="preserve">СС-1.42</t>
  </si>
  <si>
    <t xml:space="preserve">BR-1.1</t>
  </si>
  <si>
    <t xml:space="preserve">СС-3.41</t>
  </si>
  <si>
    <t xml:space="preserve">M-3.2</t>
  </si>
  <si>
    <t xml:space="preserve">СС-3.42</t>
  </si>
  <si>
    <t xml:space="preserve">BR-3.1</t>
  </si>
  <si>
    <t xml:space="preserve">СС-3.44</t>
  </si>
  <si>
    <t xml:space="preserve">M-3.3</t>
  </si>
  <si>
    <t xml:space="preserve">СС-3.45</t>
  </si>
  <si>
    <t xml:space="preserve">BR-3.2</t>
  </si>
  <si>
    <t xml:space="preserve">СС-3.47</t>
  </si>
  <si>
    <t xml:space="preserve">M-3.4</t>
  </si>
  <si>
    <t xml:space="preserve">СС-3.48</t>
  </si>
  <si>
    <t xml:space="preserve">BR-3.3</t>
  </si>
  <si>
    <t xml:space="preserve">СС-4.41</t>
  </si>
  <si>
    <t xml:space="preserve">M-4.2</t>
  </si>
  <si>
    <t xml:space="preserve">СС-4.42</t>
  </si>
  <si>
    <t xml:space="preserve">BR-4.1</t>
  </si>
  <si>
    <t xml:space="preserve">СС-5.41</t>
  </si>
  <si>
    <t xml:space="preserve">M-5.2</t>
  </si>
  <si>
    <t xml:space="preserve">СС-5.42</t>
  </si>
  <si>
    <t xml:space="preserve">BR-5.1</t>
  </si>
  <si>
    <t xml:space="preserve">СС-0.111</t>
  </si>
  <si>
    <t xml:space="preserve">СС-0.112</t>
  </si>
  <si>
    <t xml:space="preserve">спальня</t>
  </si>
  <si>
    <t xml:space="preserve">кладовая</t>
  </si>
  <si>
    <t xml:space="preserve">кабинет</t>
  </si>
  <si>
    <t xml:space="preserve">детская</t>
  </si>
  <si>
    <t xml:space="preserve">кухня</t>
  </si>
  <si>
    <t xml:space="preserve">ванная</t>
  </si>
  <si>
    <t xml:space="preserve">туалет</t>
  </si>
  <si>
    <t xml:space="preserve">ДСУП-12</t>
  </si>
  <si>
    <t xml:space="preserve">5</t>
  </si>
  <si>
    <t xml:space="preserve">Наим.</t>
  </si>
  <si>
    <t xml:space="preserve">см</t>
  </si>
  <si>
    <t xml:space="preserve">Наконечник</t>
  </si>
  <si>
    <t xml:space="preserve">Кол-во</t>
  </si>
  <si>
    <t xml:space="preserve">ТУТ</t>
  </si>
  <si>
    <t xml:space="preserve">Магистраль</t>
  </si>
  <si>
    <t xml:space="preserve">X1</t>
  </si>
  <si>
    <t xml:space="preserve">Q1</t>
  </si>
  <si>
    <t xml:space="preserve">ПУГВ 1х10 бел.</t>
  </si>
  <si>
    <t xml:space="preserve">ТУТ 8/4</t>
  </si>
  <si>
    <t xml:space="preserve">X2</t>
  </si>
  <si>
    <t xml:space="preserve">ПУГВ 1х10 гол.</t>
  </si>
  <si>
    <t xml:space="preserve">VA1</t>
  </si>
  <si>
    <t xml:space="preserve">T1</t>
  </si>
  <si>
    <t xml:space="preserve">ПУГВ 1х2,5 ч.</t>
  </si>
  <si>
    <t xml:space="preserve">ТУТ 6/3</t>
  </si>
  <si>
    <t xml:space="preserve">UZM1</t>
  </si>
  <si>
    <t xml:space="preserve">ПУГВ 1х2,5 гол.</t>
  </si>
  <si>
    <t xml:space="preserve">X94</t>
  </si>
  <si>
    <t xml:space="preserve">X95</t>
  </si>
  <si>
    <t xml:space="preserve">QD1</t>
  </si>
  <si>
    <t xml:space="preserve">QD6</t>
  </si>
  <si>
    <t xml:space="preserve">Q2</t>
  </si>
  <si>
    <t xml:space="preserve">QD13</t>
  </si>
  <si>
    <t xml:space="preserve">QF15</t>
  </si>
  <si>
    <t xml:space="preserve">ПУГВ 1х2,5 бел.</t>
  </si>
  <si>
    <t xml:space="preserve">X3</t>
  </si>
  <si>
    <t xml:space="preserve">X92</t>
  </si>
  <si>
    <t xml:space="preserve">ПУГВ 1х10 ж/з.</t>
  </si>
  <si>
    <t xml:space="preserve">X93</t>
  </si>
  <si>
    <t xml:space="preserve">UPS1</t>
  </si>
  <si>
    <t xml:space="preserve">ПУГВ 1х2,5 ж/з.</t>
  </si>
  <si>
    <t xml:space="preserve">X96</t>
  </si>
  <si>
    <t xml:space="preserve">Разводка</t>
  </si>
  <si>
    <t xml:space="preserve">QF1</t>
  </si>
  <si>
    <t xml:space="preserve">QF2</t>
  </si>
  <si>
    <t xml:space="preserve">X4</t>
  </si>
  <si>
    <t xml:space="preserve">X25</t>
  </si>
  <si>
    <t xml:space="preserve">X26</t>
  </si>
  <si>
    <t xml:space="preserve">QF3</t>
  </si>
  <si>
    <t xml:space="preserve">X27</t>
  </si>
  <si>
    <t xml:space="preserve">QD2</t>
  </si>
  <si>
    <t xml:space="preserve">QF4</t>
  </si>
  <si>
    <t xml:space="preserve">QD3</t>
  </si>
  <si>
    <t xml:space="preserve">QF5</t>
  </si>
  <si>
    <t xml:space="preserve">QF6</t>
  </si>
  <si>
    <t xml:space="preserve">X5</t>
  </si>
  <si>
    <t xml:space="preserve">X28</t>
  </si>
  <si>
    <t xml:space="preserve">X29</t>
  </si>
  <si>
    <t xml:space="preserve">X30</t>
  </si>
  <si>
    <t xml:space="preserve">QD4</t>
  </si>
  <si>
    <t xml:space="preserve">QF7</t>
  </si>
  <si>
    <t xml:space="preserve">X31</t>
  </si>
  <si>
    <t xml:space="preserve">QD5</t>
  </si>
  <si>
    <t xml:space="preserve">QF8</t>
  </si>
  <si>
    <t xml:space="preserve">ПУГВ 1х6 бел.</t>
  </si>
  <si>
    <t xml:space="preserve">QF9</t>
  </si>
  <si>
    <t xml:space="preserve">ПУГВ 1х4 бел.</t>
  </si>
  <si>
    <t xml:space="preserve">X32</t>
  </si>
  <si>
    <t xml:space="preserve">ПУГВ 1х6 гол.</t>
  </si>
  <si>
    <t xml:space="preserve">X33</t>
  </si>
  <si>
    <t xml:space="preserve">ПУГВ 1х4 гол.</t>
  </si>
  <si>
    <t xml:space="preserve">QF10</t>
  </si>
  <si>
    <t xml:space="preserve">X34</t>
  </si>
  <si>
    <t xml:space="preserve">QD7</t>
  </si>
  <si>
    <t xml:space="preserve">QF11</t>
  </si>
  <si>
    <t xml:space="preserve">X35</t>
  </si>
  <si>
    <t xml:space="preserve">QD8</t>
  </si>
  <si>
    <t xml:space="preserve">QF12</t>
  </si>
  <si>
    <t xml:space="preserve">X36</t>
  </si>
  <si>
    <t xml:space="preserve">QD9</t>
  </si>
  <si>
    <t xml:space="preserve">QF13</t>
  </si>
  <si>
    <t xml:space="preserve">X37</t>
  </si>
  <si>
    <t xml:space="preserve">QD10</t>
  </si>
  <si>
    <t xml:space="preserve">QF14</t>
  </si>
  <si>
    <t xml:space="preserve">X38</t>
  </si>
  <si>
    <t xml:space="preserve">QD11</t>
  </si>
  <si>
    <t xml:space="preserve">QF16</t>
  </si>
  <si>
    <t xml:space="preserve">QF17</t>
  </si>
  <si>
    <t xml:space="preserve">X6</t>
  </si>
  <si>
    <t xml:space="preserve">X7</t>
  </si>
  <si>
    <t xml:space="preserve">K18</t>
  </si>
  <si>
    <t xml:space="preserve">X39</t>
  </si>
  <si>
    <t xml:space="preserve">X41</t>
  </si>
  <si>
    <t xml:space="preserve">X42</t>
  </si>
  <si>
    <t xml:space="preserve">QD12</t>
  </si>
  <si>
    <t xml:space="preserve">QF18</t>
  </si>
  <si>
    <t xml:space="preserve">X43</t>
  </si>
  <si>
    <t xml:space="preserve">QF19</t>
  </si>
  <si>
    <t xml:space="preserve">QD14</t>
  </si>
  <si>
    <t xml:space="preserve">QF20</t>
  </si>
  <si>
    <t xml:space="preserve">QF21</t>
  </si>
  <si>
    <t xml:space="preserve">X9</t>
  </si>
  <si>
    <t xml:space="preserve">X8</t>
  </si>
  <si>
    <t xml:space="preserve">X10</t>
  </si>
  <si>
    <t xml:space="preserve">X45</t>
  </si>
  <si>
    <t xml:space="preserve">X46</t>
  </si>
  <si>
    <t xml:space="preserve">X47</t>
  </si>
  <si>
    <t xml:space="preserve">ER1</t>
  </si>
  <si>
    <t xml:space="preserve">X48</t>
  </si>
  <si>
    <t xml:space="preserve">X49</t>
  </si>
  <si>
    <t xml:space="preserve">X50</t>
  </si>
  <si>
    <t xml:space="preserve">QD15</t>
  </si>
  <si>
    <t xml:space="preserve">QF22</t>
  </si>
  <si>
    <t xml:space="preserve">QF23</t>
  </si>
  <si>
    <t xml:space="preserve">QF24</t>
  </si>
  <si>
    <t xml:space="preserve">QF25</t>
  </si>
  <si>
    <t xml:space="preserve">QF26</t>
  </si>
  <si>
    <t xml:space="preserve">QF27</t>
  </si>
  <si>
    <t xml:space="preserve">X18</t>
  </si>
  <si>
    <t xml:space="preserve">X19</t>
  </si>
  <si>
    <t xml:space="preserve">X20</t>
  </si>
  <si>
    <t xml:space="preserve">X21</t>
  </si>
  <si>
    <t xml:space="preserve">K14.2</t>
  </si>
  <si>
    <t xml:space="preserve">X22</t>
  </si>
  <si>
    <t xml:space="preserve">K4.2</t>
  </si>
  <si>
    <t xml:space="preserve">X72</t>
  </si>
  <si>
    <t xml:space="preserve">K5.2</t>
  </si>
  <si>
    <t xml:space="preserve">X73</t>
  </si>
  <si>
    <t xml:space="preserve">K5.3</t>
  </si>
  <si>
    <t xml:space="preserve">X74</t>
  </si>
  <si>
    <t xml:space="preserve">K6.2</t>
  </si>
  <si>
    <t xml:space="preserve">X75</t>
  </si>
  <si>
    <t xml:space="preserve">K7.2</t>
  </si>
  <si>
    <t xml:space="preserve">X76</t>
  </si>
  <si>
    <t xml:space="preserve">K8.2</t>
  </si>
  <si>
    <t xml:space="preserve">X77</t>
  </si>
  <si>
    <t xml:space="preserve">K9.2</t>
  </si>
  <si>
    <t xml:space="preserve">X78</t>
  </si>
  <si>
    <t xml:space="preserve">K9.3</t>
  </si>
  <si>
    <t xml:space="preserve">X79</t>
  </si>
  <si>
    <t xml:space="preserve">K10.2</t>
  </si>
  <si>
    <t xml:space="preserve">X80</t>
  </si>
  <si>
    <t xml:space="preserve">K11.2</t>
  </si>
  <si>
    <t xml:space="preserve">X81</t>
  </si>
  <si>
    <t xml:space="preserve">K12.2</t>
  </si>
  <si>
    <t xml:space="preserve">X82</t>
  </si>
  <si>
    <t xml:space="preserve">K13.2</t>
  </si>
  <si>
    <t xml:space="preserve">X83</t>
  </si>
  <si>
    <t xml:space="preserve">K13.3</t>
  </si>
  <si>
    <t xml:space="preserve">X84</t>
  </si>
  <si>
    <t xml:space="preserve">X85</t>
  </si>
  <si>
    <t xml:space="preserve">X86</t>
  </si>
  <si>
    <t xml:space="preserve">QD16</t>
  </si>
  <si>
    <t xml:space="preserve">QF28</t>
  </si>
  <si>
    <t xml:space="preserve">K15.2</t>
  </si>
  <si>
    <t xml:space="preserve">X87</t>
  </si>
  <si>
    <t xml:space="preserve">QD17</t>
  </si>
  <si>
    <t xml:space="preserve">QF29</t>
  </si>
  <si>
    <t xml:space="preserve">K16.2</t>
  </si>
  <si>
    <t xml:space="preserve">X24</t>
  </si>
  <si>
    <t xml:space="preserve">X23</t>
  </si>
  <si>
    <t xml:space="preserve">X88</t>
  </si>
  <si>
    <t xml:space="preserve">X89</t>
  </si>
  <si>
    <t xml:space="preserve">QD18</t>
  </si>
  <si>
    <t xml:space="preserve">QF30</t>
  </si>
  <si>
    <t xml:space="preserve">K17.2</t>
  </si>
  <si>
    <t xml:space="preserve">X90</t>
  </si>
  <si>
    <t xml:space="preserve">X91</t>
  </si>
  <si>
    <t xml:space="preserve">Освещение</t>
  </si>
  <si>
    <t xml:space="preserve">X11</t>
  </si>
  <si>
    <t xml:space="preserve">X12</t>
  </si>
  <si>
    <t xml:space="preserve">ПУГВ 1х2,5 кр.</t>
  </si>
  <si>
    <t xml:space="preserve">K4.1</t>
  </si>
  <si>
    <t xml:space="preserve">K5.1</t>
  </si>
  <si>
    <t xml:space="preserve">K6.1</t>
  </si>
  <si>
    <t xml:space="preserve">K7.1</t>
  </si>
  <si>
    <t xml:space="preserve">K8.1</t>
  </si>
  <si>
    <t xml:space="preserve">K9.1</t>
  </si>
  <si>
    <t xml:space="preserve">K15.1</t>
  </si>
  <si>
    <t xml:space="preserve">K10.1</t>
  </si>
  <si>
    <t xml:space="preserve">K11.1</t>
  </si>
  <si>
    <t xml:space="preserve">K12.1</t>
  </si>
  <si>
    <t xml:space="preserve">K13.1</t>
  </si>
  <si>
    <t xml:space="preserve">K14.1</t>
  </si>
  <si>
    <t xml:space="preserve">K16.1</t>
  </si>
  <si>
    <t xml:space="preserve">K17.1</t>
  </si>
  <si>
    <t xml:space="preserve">X61</t>
  </si>
  <si>
    <t xml:space="preserve">X51</t>
  </si>
  <si>
    <t xml:space="preserve">X52</t>
  </si>
  <si>
    <t xml:space="preserve">X53</t>
  </si>
  <si>
    <t xml:space="preserve">X54</t>
  </si>
  <si>
    <t xml:space="preserve">X55</t>
  </si>
  <si>
    <t xml:space="preserve">X56</t>
  </si>
  <si>
    <t xml:space="preserve">X57</t>
  </si>
  <si>
    <t xml:space="preserve">X58</t>
  </si>
  <si>
    <t xml:space="preserve">X59</t>
  </si>
  <si>
    <t xml:space="preserve">X60</t>
  </si>
  <si>
    <t xml:space="preserve">X62</t>
  </si>
  <si>
    <t xml:space="preserve">X63</t>
  </si>
  <si>
    <t xml:space="preserve">X64</t>
  </si>
  <si>
    <t xml:space="preserve">X65</t>
  </si>
  <si>
    <t xml:space="preserve">X66</t>
  </si>
  <si>
    <t xml:space="preserve">X67</t>
  </si>
  <si>
    <t xml:space="preserve">X68</t>
  </si>
  <si>
    <t xml:space="preserve">X70</t>
  </si>
  <si>
    <t xml:space="preserve">X71</t>
  </si>
  <si>
    <t xml:space="preserve">X15</t>
  </si>
  <si>
    <t xml:space="preserve">X16</t>
  </si>
  <si>
    <t xml:space="preserve">X17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</si>
</sst>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i val="true"/>
      <sz val="10"/>
      <name val="Times New Roman CYR"/>
      <family val="1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2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H1" activePane="topRight" state="frozen"/>
      <selection pane="topLeft" activeCell="A1" activeCellId="0" sqref="A1"/>
      <selection pane="topRight" activeCell="H9" activeCellId="0" sqref="H9"/>
    </sheetView>
  </sheetViews>
  <sheetFormatPr defaultRowHeight="14.65"/>
  <cols>
    <col collapsed="false" hidden="false" max="1" min="1" style="1" width="12.6887755102041"/>
    <col collapsed="false" hidden="false" max="2" min="2" style="2" width="10.8010204081633"/>
    <col collapsed="false" hidden="false" max="3" min="3" style="3" width="14.3112244897959"/>
    <col collapsed="false" hidden="false" max="4" min="4" style="3" width="3.51020408163265"/>
    <col collapsed="false" hidden="false" max="5" min="5" style="3" width="14.3112244897959"/>
    <col collapsed="false" hidden="false" max="6" min="6" style="3" width="4.05102040816327"/>
    <col collapsed="false" hidden="false" max="7" min="7" style="3" width="20.6530612244898"/>
    <col collapsed="false" hidden="false" max="11" min="8" style="3" width="7.4234693877551"/>
    <col collapsed="false" hidden="false" max="13" min="12" style="3" width="6.61224489795918"/>
    <col collapsed="false" hidden="false" max="14" min="14" style="3" width="7.29081632653061"/>
    <col collapsed="false" hidden="false" max="16" min="15" style="3" width="3.51020408163265"/>
    <col collapsed="false" hidden="false" max="17" min="17" style="3" width="6.61224489795918"/>
    <col collapsed="false" hidden="false" max="18" min="18" style="2" width="6.61224489795918"/>
    <col collapsed="false" hidden="false" max="19" min="19" style="4" width="4.32142857142857"/>
    <col collapsed="false" hidden="false" max="20" min="20" style="3" width="4.18367346938776"/>
    <col collapsed="false" hidden="false" max="21" min="21" style="3" width="3.51020408163265"/>
    <col collapsed="false" hidden="false" max="22" min="22" style="3" width="3.64285714285714"/>
    <col collapsed="false" hidden="false" max="257" min="23" style="3" width="7.56122448979592"/>
    <col collapsed="false" hidden="false" max="1025" min="258" style="0" width="8.50510204081633"/>
  </cols>
  <sheetData>
    <row r="1" customFormat="false" ht="14.65" hidden="false" customHeight="false" outlineLevel="0" collapsed="false">
      <c r="A1" s="0"/>
      <c r="B1" s="5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5" t="s">
        <v>1</v>
      </c>
      <c r="N1" s="5" t="s">
        <v>2</v>
      </c>
      <c r="O1" s="0"/>
      <c r="P1" s="0"/>
      <c r="Q1" s="0"/>
      <c r="R1" s="5" t="s">
        <v>3</v>
      </c>
      <c r="S1" s="6" t="n">
        <v>1.1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4.65" hidden="false" customHeight="false" outlineLevel="0" collapsed="false">
      <c r="A2" s="7" t="s">
        <v>4</v>
      </c>
      <c r="B2" s="8" t="n">
        <v>120</v>
      </c>
      <c r="C2" s="9" t="s">
        <v>5</v>
      </c>
      <c r="E2" s="9" t="s">
        <v>6</v>
      </c>
      <c r="G2" s="10" t="s">
        <v>7</v>
      </c>
      <c r="H2" s="9" t="n">
        <f aca="false">ROUNDUP(R2*$S$1,0)</f>
        <v>10</v>
      </c>
      <c r="I2" s="11"/>
      <c r="R2" s="12" t="n">
        <f aca="false">SUM(S2:W2)</f>
        <v>8.2</v>
      </c>
      <c r="S2" s="12" t="n">
        <v>7.2</v>
      </c>
      <c r="T2" s="9" t="n">
        <v>1</v>
      </c>
    </row>
    <row r="3" customFormat="false" ht="14.9" hidden="false" customHeight="false" outlineLevel="0" collapsed="false">
      <c r="A3" s="7" t="s">
        <v>8</v>
      </c>
      <c r="B3" s="8"/>
      <c r="C3" s="9" t="s">
        <v>6</v>
      </c>
      <c r="D3" s="9"/>
      <c r="E3" s="9" t="s">
        <v>9</v>
      </c>
      <c r="F3" s="9"/>
      <c r="G3" s="10" t="s">
        <v>7</v>
      </c>
      <c r="H3" s="9" t="n">
        <f aca="false">ROUNDUP(R3*$S$1,0)</f>
        <v>6</v>
      </c>
      <c r="I3" s="11"/>
      <c r="J3" s="9"/>
      <c r="K3" s="9"/>
      <c r="L3" s="9"/>
      <c r="M3" s="9" t="s">
        <v>10</v>
      </c>
      <c r="N3" s="9" t="n">
        <f aca="false">H3</f>
        <v>6</v>
      </c>
      <c r="O3" s="0"/>
      <c r="P3" s="0"/>
      <c r="Q3" s="0"/>
      <c r="R3" s="12" t="n">
        <f aca="false">SUM(S3:W3)</f>
        <v>5.1</v>
      </c>
      <c r="S3" s="12" t="n">
        <v>5.1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4.9" hidden="false" customHeight="false" outlineLevel="0" collapsed="false">
      <c r="A4" s="7" t="s">
        <v>11</v>
      </c>
      <c r="B4" s="8"/>
      <c r="C4" s="9" t="s">
        <v>9</v>
      </c>
      <c r="D4" s="9"/>
      <c r="E4" s="9" t="s">
        <v>12</v>
      </c>
      <c r="F4" s="9"/>
      <c r="G4" s="10" t="s">
        <v>7</v>
      </c>
      <c r="H4" s="9" t="n">
        <f aca="false">ROUNDUP(R4*$S$1,0)</f>
        <v>3</v>
      </c>
      <c r="I4" s="11"/>
      <c r="J4" s="0"/>
      <c r="K4" s="0"/>
      <c r="L4" s="0"/>
      <c r="M4" s="9" t="s">
        <v>10</v>
      </c>
      <c r="N4" s="9" t="n">
        <f aca="false">H4</f>
        <v>3</v>
      </c>
      <c r="O4" s="0"/>
      <c r="P4" s="0"/>
      <c r="Q4" s="0"/>
      <c r="R4" s="12" t="n">
        <f aca="false">SUM(S4:W4)</f>
        <v>2.2</v>
      </c>
      <c r="S4" s="12" t="n">
        <v>2.2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4.9" hidden="false" customHeight="false" outlineLevel="0" collapsed="false">
      <c r="A5" s="7" t="s">
        <v>13</v>
      </c>
      <c r="B5" s="8"/>
      <c r="C5" s="9" t="s">
        <v>6</v>
      </c>
      <c r="D5" s="9"/>
      <c r="E5" s="9" t="s">
        <v>14</v>
      </c>
      <c r="F5" s="9"/>
      <c r="G5" s="10" t="s">
        <v>7</v>
      </c>
      <c r="H5" s="9" t="n">
        <f aca="false">ROUNDUP(R5*$S$1,0)</f>
        <v>2</v>
      </c>
      <c r="I5" s="11"/>
      <c r="J5" s="0"/>
      <c r="K5" s="0"/>
      <c r="L5" s="0"/>
      <c r="M5" s="9" t="s">
        <v>10</v>
      </c>
      <c r="N5" s="9" t="n">
        <f aca="false">H5</f>
        <v>2</v>
      </c>
      <c r="O5" s="0"/>
      <c r="P5" s="0"/>
      <c r="Q5" s="0"/>
      <c r="R5" s="12" t="n">
        <f aca="false">SUM(S5:W5)</f>
        <v>1</v>
      </c>
      <c r="S5" s="12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.9" hidden="false" customHeight="false" outlineLevel="0" collapsed="false">
      <c r="A6" s="7" t="s">
        <v>15</v>
      </c>
      <c r="B6" s="8"/>
      <c r="C6" s="9" t="s">
        <v>14</v>
      </c>
      <c r="D6" s="9"/>
      <c r="E6" s="9" t="s">
        <v>16</v>
      </c>
      <c r="F6" s="9"/>
      <c r="G6" s="10" t="s">
        <v>7</v>
      </c>
      <c r="H6" s="9" t="n">
        <f aca="false">ROUNDUP(R6*$S$1,0)</f>
        <v>3</v>
      </c>
      <c r="I6" s="11"/>
      <c r="J6" s="0"/>
      <c r="K6" s="0"/>
      <c r="L6" s="0"/>
      <c r="M6" s="9" t="s">
        <v>10</v>
      </c>
      <c r="N6" s="9" t="n">
        <f aca="false">H6</f>
        <v>3</v>
      </c>
      <c r="O6" s="0"/>
      <c r="P6" s="0"/>
      <c r="Q6" s="0"/>
      <c r="R6" s="12" t="n">
        <f aca="false">SUM(S6:W6)</f>
        <v>2.5</v>
      </c>
      <c r="S6" s="12" t="n">
        <v>2.2</v>
      </c>
      <c r="T6" s="9" t="n">
        <v>0.3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4.9" hidden="false" customHeight="false" outlineLevel="0" collapsed="false">
      <c r="A7" s="7" t="s">
        <v>17</v>
      </c>
      <c r="B7" s="8"/>
      <c r="C7" s="9" t="s">
        <v>14</v>
      </c>
      <c r="D7" s="9"/>
      <c r="E7" s="9" t="s">
        <v>18</v>
      </c>
      <c r="F7" s="9"/>
      <c r="G7" s="10" t="s">
        <v>7</v>
      </c>
      <c r="H7" s="9" t="n">
        <f aca="false">ROUNDUP(R7*$S$1,0)</f>
        <v>3</v>
      </c>
      <c r="I7" s="11"/>
      <c r="J7" s="0"/>
      <c r="K7" s="0"/>
      <c r="L7" s="0"/>
      <c r="M7" s="9" t="s">
        <v>10</v>
      </c>
      <c r="N7" s="9" t="n">
        <f aca="false">H7</f>
        <v>3</v>
      </c>
      <c r="O7" s="0"/>
      <c r="P7" s="0"/>
      <c r="Q7" s="0"/>
      <c r="R7" s="12" t="n">
        <f aca="false">SUM(S7:W7)</f>
        <v>1.9</v>
      </c>
      <c r="S7" s="12" t="n">
        <v>1.9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2.95" hidden="false" customHeight="false" outlineLevel="0" collapsed="false">
      <c r="A8" s="7" t="s">
        <v>19</v>
      </c>
      <c r="B8" s="8"/>
      <c r="C8" s="9" t="s">
        <v>18</v>
      </c>
      <c r="D8" s="9"/>
      <c r="E8" s="9" t="s">
        <v>20</v>
      </c>
      <c r="F8" s="9"/>
      <c r="G8" s="10" t="s">
        <v>7</v>
      </c>
      <c r="H8" s="9" t="n">
        <f aca="false">ROUNDUP(R8*$S$1,0)</f>
        <v>2</v>
      </c>
      <c r="I8" s="11"/>
      <c r="J8" s="0"/>
      <c r="K8" s="0"/>
      <c r="L8" s="0"/>
      <c r="M8" s="9" t="s">
        <v>10</v>
      </c>
      <c r="N8" s="9" t="n">
        <f aca="false">H8</f>
        <v>2</v>
      </c>
      <c r="O8" s="0"/>
      <c r="P8" s="0"/>
      <c r="Q8" s="0"/>
      <c r="R8" s="12" t="n">
        <f aca="false">SUM(S8:W8)</f>
        <v>1.3</v>
      </c>
      <c r="S8" s="12" t="n">
        <v>1</v>
      </c>
      <c r="T8" s="0" t="n">
        <v>0.3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2.95" hidden="false" customHeight="false" outlineLevel="0" collapsed="false">
      <c r="A9" s="7" t="s">
        <v>21</v>
      </c>
      <c r="B9" s="8"/>
      <c r="C9" s="9" t="s">
        <v>18</v>
      </c>
      <c r="D9" s="9"/>
      <c r="E9" s="9" t="s">
        <v>22</v>
      </c>
      <c r="F9" s="9"/>
      <c r="G9" s="10" t="s">
        <v>7</v>
      </c>
      <c r="H9" s="9" t="n">
        <f aca="false">ROUNDUP(R9*$S$1,0)</f>
        <v>2</v>
      </c>
      <c r="I9" s="11"/>
      <c r="J9" s="0"/>
      <c r="K9" s="0"/>
      <c r="L9" s="0"/>
      <c r="M9" s="9" t="s">
        <v>10</v>
      </c>
      <c r="N9" s="9" t="n">
        <f aca="false">H9</f>
        <v>2</v>
      </c>
      <c r="O9" s="0"/>
      <c r="P9" s="0"/>
      <c r="Q9" s="0"/>
      <c r="R9" s="12" t="n">
        <f aca="false">SUM(S9:W9)</f>
        <v>1.4</v>
      </c>
      <c r="S9" s="12" t="n">
        <v>1.4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.95" hidden="false" customHeight="false" outlineLevel="0" collapsed="false">
      <c r="A10" s="7" t="s">
        <v>23</v>
      </c>
      <c r="B10" s="8"/>
      <c r="C10" s="9" t="s">
        <v>9</v>
      </c>
      <c r="D10" s="9"/>
      <c r="E10" s="9" t="s">
        <v>24</v>
      </c>
      <c r="F10" s="9"/>
      <c r="G10" s="10" t="s">
        <v>7</v>
      </c>
      <c r="H10" s="9" t="n">
        <f aca="false">ROUNDUP(R10*$S$1,0)</f>
        <v>3</v>
      </c>
      <c r="I10" s="11"/>
      <c r="J10" s="0"/>
      <c r="K10" s="0"/>
      <c r="L10" s="0"/>
      <c r="M10" s="9" t="s">
        <v>10</v>
      </c>
      <c r="N10" s="9" t="n">
        <f aca="false">H10</f>
        <v>3</v>
      </c>
      <c r="O10" s="0"/>
      <c r="P10" s="0"/>
      <c r="Q10" s="0"/>
      <c r="R10" s="12" t="n">
        <f aca="false">SUM(S10:W10)</f>
        <v>2.2</v>
      </c>
      <c r="S10" s="12" t="n">
        <v>2.2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2.95" hidden="false" customHeight="false" outlineLevel="0" collapsed="false">
      <c r="A11" s="7" t="s">
        <v>25</v>
      </c>
      <c r="B11" s="8"/>
      <c r="C11" s="9" t="s">
        <v>24</v>
      </c>
      <c r="D11" s="9"/>
      <c r="E11" s="9" t="s">
        <v>26</v>
      </c>
      <c r="F11" s="9"/>
      <c r="G11" s="10" t="s">
        <v>7</v>
      </c>
      <c r="H11" s="9" t="n">
        <f aca="false">ROUNDUP(R11*$S$1,0)</f>
        <v>3</v>
      </c>
      <c r="I11" s="11"/>
      <c r="J11" s="0"/>
      <c r="K11" s="0"/>
      <c r="L11" s="0"/>
      <c r="M11" s="9" t="s">
        <v>10</v>
      </c>
      <c r="N11" s="9" t="n">
        <f aca="false">H11</f>
        <v>3</v>
      </c>
      <c r="O11" s="0"/>
      <c r="P11" s="0"/>
      <c r="Q11" s="0"/>
      <c r="R11" s="12" t="n">
        <f aca="false">SUM(S11:W11)</f>
        <v>2.2</v>
      </c>
      <c r="S11" s="12" t="n">
        <v>2.2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2.95" hidden="false" customHeight="false" outlineLevel="0" collapsed="false">
      <c r="A12" s="7" t="s">
        <v>27</v>
      </c>
      <c r="B12" s="8"/>
      <c r="C12" s="9" t="s">
        <v>24</v>
      </c>
      <c r="D12" s="9"/>
      <c r="E12" s="9" t="s">
        <v>28</v>
      </c>
      <c r="F12" s="9"/>
      <c r="G12" s="10" t="s">
        <v>7</v>
      </c>
      <c r="H12" s="9" t="n">
        <f aca="false">ROUNDUP(R12*$S$1,0)</f>
        <v>2</v>
      </c>
      <c r="I12" s="11"/>
      <c r="J12" s="0"/>
      <c r="K12" s="0"/>
      <c r="L12" s="0"/>
      <c r="M12" s="9" t="s">
        <v>10</v>
      </c>
      <c r="N12" s="9" t="n">
        <f aca="false">H12</f>
        <v>2</v>
      </c>
      <c r="O12" s="0"/>
      <c r="P12" s="0"/>
      <c r="Q12" s="0"/>
      <c r="R12" s="12" t="n">
        <f aca="false">SUM(S12:W12)</f>
        <v>1.4</v>
      </c>
      <c r="S12" s="12" t="n">
        <v>1.4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95" hidden="false" customHeight="false" outlineLevel="0" collapsed="false">
      <c r="A13" s="7" t="s">
        <v>29</v>
      </c>
      <c r="B13" s="8"/>
      <c r="C13" s="9" t="s">
        <v>28</v>
      </c>
      <c r="D13" s="9"/>
      <c r="E13" s="9" t="s">
        <v>30</v>
      </c>
      <c r="F13" s="9"/>
      <c r="G13" s="10" t="s">
        <v>7</v>
      </c>
      <c r="H13" s="9" t="n">
        <f aca="false">ROUNDUP(R13*$S$1,0)</f>
        <v>4</v>
      </c>
      <c r="I13" s="11"/>
      <c r="J13" s="0"/>
      <c r="K13" s="0"/>
      <c r="L13" s="0"/>
      <c r="M13" s="9" t="s">
        <v>10</v>
      </c>
      <c r="N13" s="9" t="n">
        <f aca="false">H13</f>
        <v>4</v>
      </c>
      <c r="O13" s="0"/>
      <c r="P13" s="0"/>
      <c r="Q13" s="0"/>
      <c r="R13" s="12" t="n">
        <f aca="false">SUM(S13:W13)</f>
        <v>2.9</v>
      </c>
      <c r="S13" s="12" t="n">
        <v>0.4</v>
      </c>
      <c r="T13" s="0" t="n">
        <v>2.5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2.95" hidden="false" customHeight="false" outlineLevel="0" collapsed="false">
      <c r="A14" s="7" t="s">
        <v>31</v>
      </c>
      <c r="B14" s="8"/>
      <c r="C14" s="9" t="s">
        <v>28</v>
      </c>
      <c r="D14" s="9"/>
      <c r="E14" s="9" t="s">
        <v>32</v>
      </c>
      <c r="F14" s="9"/>
      <c r="G14" s="10" t="s">
        <v>7</v>
      </c>
      <c r="H14" s="9" t="n">
        <f aca="false">ROUNDUP(R14*$S$1,0)</f>
        <v>3</v>
      </c>
      <c r="I14" s="11"/>
      <c r="J14" s="0"/>
      <c r="K14" s="0"/>
      <c r="L14" s="0"/>
      <c r="M14" s="9" t="s">
        <v>10</v>
      </c>
      <c r="N14" s="9" t="n">
        <f aca="false">H14</f>
        <v>3</v>
      </c>
      <c r="O14" s="0"/>
      <c r="P14" s="0"/>
      <c r="Q14" s="0"/>
      <c r="R14" s="12" t="n">
        <f aca="false">SUM(S14:W14)</f>
        <v>1.9</v>
      </c>
      <c r="S14" s="12" t="n">
        <v>0.4</v>
      </c>
      <c r="T14" s="0" t="n">
        <v>1.5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2.95" hidden="false" customHeight="false" outlineLevel="0" collapsed="false">
      <c r="A15" s="7" t="s">
        <v>33</v>
      </c>
      <c r="B15" s="8"/>
      <c r="C15" s="9" t="s">
        <v>22</v>
      </c>
      <c r="D15" s="9"/>
      <c r="E15" s="9" t="s">
        <v>34</v>
      </c>
      <c r="F15" s="9"/>
      <c r="G15" s="10" t="s">
        <v>7</v>
      </c>
      <c r="H15" s="9" t="n">
        <f aca="false">ROUNDUP(R15*$S$1,0)</f>
        <v>4</v>
      </c>
      <c r="I15" s="11"/>
      <c r="J15" s="0"/>
      <c r="K15" s="0"/>
      <c r="L15" s="0"/>
      <c r="M15" s="9" t="s">
        <v>10</v>
      </c>
      <c r="N15" s="9" t="n">
        <f aca="false">H15</f>
        <v>4</v>
      </c>
      <c r="O15" s="0"/>
      <c r="P15" s="0"/>
      <c r="Q15" s="0"/>
      <c r="R15" s="12" t="n">
        <f aca="false">SUM(S15:W15)</f>
        <v>2.9</v>
      </c>
      <c r="S15" s="12" t="n">
        <v>0.4</v>
      </c>
      <c r="T15" s="0" t="n">
        <v>2.5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2.95" hidden="false" customHeight="false" outlineLevel="0" collapsed="false">
      <c r="A16" s="7" t="s">
        <v>35</v>
      </c>
      <c r="B16" s="8"/>
      <c r="C16" s="9" t="s">
        <v>22</v>
      </c>
      <c r="D16" s="9"/>
      <c r="E16" s="9" t="s">
        <v>36</v>
      </c>
      <c r="F16" s="9"/>
      <c r="G16" s="10" t="s">
        <v>7</v>
      </c>
      <c r="H16" s="9" t="n">
        <f aca="false">ROUNDUP(R16*$S$1,0)</f>
        <v>3</v>
      </c>
      <c r="I16" s="11"/>
      <c r="J16" s="0"/>
      <c r="K16" s="0"/>
      <c r="L16" s="0"/>
      <c r="M16" s="9" t="s">
        <v>10</v>
      </c>
      <c r="N16" s="9" t="n">
        <f aca="false">H16</f>
        <v>3</v>
      </c>
      <c r="O16" s="0"/>
      <c r="P16" s="0"/>
      <c r="Q16" s="0"/>
      <c r="R16" s="12" t="n">
        <f aca="false">SUM(S16:W16)</f>
        <v>2.5</v>
      </c>
      <c r="S16" s="12" t="n">
        <v>1</v>
      </c>
      <c r="T16" s="0" t="n">
        <v>1.5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4.65" hidden="false" customHeight="false" outlineLevel="0" collapsed="false">
      <c r="A17" s="0"/>
      <c r="B17" s="0"/>
      <c r="C17" s="0"/>
      <c r="D17" s="0"/>
      <c r="E17" s="0"/>
      <c r="F17" s="0"/>
      <c r="G17" s="13"/>
      <c r="H17" s="0"/>
      <c r="I17" s="0"/>
      <c r="J17" s="0"/>
      <c r="K17" s="0"/>
      <c r="L17" s="0"/>
      <c r="M17" s="0"/>
      <c r="N17" s="0"/>
      <c r="O17" s="0"/>
      <c r="P17" s="0"/>
      <c r="Q17" s="0"/>
      <c r="R17" s="14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s="9" customFormat="true" ht="14.65" hidden="false" customHeight="false" outlineLevel="0" collapsed="false">
      <c r="A18" s="7" t="s">
        <v>37</v>
      </c>
      <c r="B18" s="8" t="n">
        <v>120</v>
      </c>
      <c r="C18" s="9" t="s">
        <v>5</v>
      </c>
      <c r="E18" s="9" t="s">
        <v>38</v>
      </c>
      <c r="G18" s="10" t="s">
        <v>7</v>
      </c>
      <c r="H18" s="9" t="n">
        <f aca="false">ROUNDUP(R18*$S$1,0)</f>
        <v>10</v>
      </c>
      <c r="I18" s="11" t="n">
        <v>0.02</v>
      </c>
      <c r="J18" s="9" t="s">
        <v>39</v>
      </c>
      <c r="M18" s="9" t="s">
        <v>10</v>
      </c>
      <c r="N18" s="9" t="n">
        <v>2</v>
      </c>
      <c r="R18" s="12" t="n">
        <f aca="false">SUM(S18:W18)</f>
        <v>9</v>
      </c>
      <c r="S18" s="12" t="n">
        <v>8</v>
      </c>
      <c r="T18" s="9" t="n">
        <v>1</v>
      </c>
    </row>
    <row r="19" s="9" customFormat="true" ht="15.5" hidden="false" customHeight="false" outlineLevel="0" collapsed="false">
      <c r="A19" s="7" t="s">
        <v>40</v>
      </c>
      <c r="B19" s="8" t="n">
        <v>120</v>
      </c>
      <c r="C19" s="9" t="s">
        <v>5</v>
      </c>
      <c r="E19" s="9" t="s">
        <v>41</v>
      </c>
      <c r="G19" s="10" t="s">
        <v>7</v>
      </c>
      <c r="H19" s="9" t="n">
        <f aca="false">ROUNDUP(R19*$S$1,0)</f>
        <v>14</v>
      </c>
      <c r="I19" s="11" t="n">
        <v>2.1</v>
      </c>
      <c r="J19" s="9" t="s">
        <v>42</v>
      </c>
      <c r="M19" s="9" t="s">
        <v>10</v>
      </c>
      <c r="N19" s="9" t="n">
        <v>6</v>
      </c>
      <c r="R19" s="12" t="n">
        <f aca="false">SUM(S19:W19)</f>
        <v>12</v>
      </c>
      <c r="S19" s="12" t="n">
        <v>11</v>
      </c>
      <c r="T19" s="9" t="n">
        <v>1</v>
      </c>
    </row>
    <row r="20" customFormat="false" ht="14.65" hidden="false" customHeight="false" outlineLevel="0" collapsed="false">
      <c r="A20" s="0"/>
      <c r="B20" s="0"/>
      <c r="C20" s="0"/>
      <c r="D20" s="0"/>
      <c r="E20" s="0"/>
      <c r="F20" s="0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14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9" customFormat="true" ht="15.5" hidden="false" customHeight="false" outlineLevel="0" collapsed="false">
      <c r="A21" s="7" t="s">
        <v>43</v>
      </c>
      <c r="B21" s="8" t="n">
        <v>120</v>
      </c>
      <c r="C21" s="9" t="s">
        <v>5</v>
      </c>
      <c r="E21" s="9" t="s">
        <v>44</v>
      </c>
      <c r="G21" s="10" t="s">
        <v>45</v>
      </c>
      <c r="H21" s="9" t="n">
        <f aca="false">ROUNDUP(R21*$S$1,0)</f>
        <v>14</v>
      </c>
      <c r="I21" s="11"/>
      <c r="M21" s="9" t="s">
        <v>46</v>
      </c>
      <c r="N21" s="9" t="n">
        <v>6</v>
      </c>
      <c r="R21" s="12" t="n">
        <f aca="false">SUM(S21:W21)</f>
        <v>12</v>
      </c>
      <c r="S21" s="12" t="n">
        <v>11</v>
      </c>
      <c r="T21" s="9" t="n">
        <v>1</v>
      </c>
    </row>
    <row r="22" s="9" customFormat="true" ht="15.5" hidden="false" customHeight="false" outlineLevel="0" collapsed="false">
      <c r="A22" s="7" t="s">
        <v>47</v>
      </c>
      <c r="B22" s="8" t="n">
        <v>120</v>
      </c>
      <c r="C22" s="9" t="s">
        <v>5</v>
      </c>
      <c r="E22" s="9" t="s">
        <v>14</v>
      </c>
      <c r="G22" s="10" t="s">
        <v>45</v>
      </c>
      <c r="H22" s="9" t="n">
        <f aca="false">ROUNDUP(R22*$S$1,0)</f>
        <v>10</v>
      </c>
      <c r="I22" s="11"/>
      <c r="M22" s="9" t="s">
        <v>46</v>
      </c>
      <c r="N22" s="9" t="n">
        <v>2</v>
      </c>
      <c r="R22" s="12" t="n">
        <f aca="false">SUM(S22:W22)</f>
        <v>9</v>
      </c>
      <c r="S22" s="12" t="n">
        <v>8</v>
      </c>
      <c r="T22" s="9" t="n">
        <v>1</v>
      </c>
    </row>
    <row r="23" customFormat="false" ht="14.9" hidden="false" customHeight="false" outlineLevel="0" collapsed="false">
      <c r="A23" s="7" t="s">
        <v>48</v>
      </c>
      <c r="B23" s="8"/>
      <c r="C23" s="9" t="s">
        <v>14</v>
      </c>
      <c r="D23" s="9"/>
      <c r="E23" s="9" t="s">
        <v>49</v>
      </c>
      <c r="F23" s="9"/>
      <c r="G23" s="10" t="s">
        <v>45</v>
      </c>
      <c r="H23" s="9" t="n">
        <f aca="false">ROUNDUP(R23*$S$1,0)</f>
        <v>2</v>
      </c>
      <c r="I23" s="11"/>
      <c r="J23" s="9"/>
      <c r="K23" s="9"/>
      <c r="L23" s="9"/>
      <c r="M23" s="9" t="s">
        <v>46</v>
      </c>
      <c r="N23" s="9" t="n">
        <f aca="false">H23</f>
        <v>2</v>
      </c>
      <c r="O23" s="9"/>
      <c r="P23" s="9"/>
      <c r="Q23" s="9"/>
      <c r="R23" s="12" t="n">
        <f aca="false">SUM(S23:W23)</f>
        <v>1</v>
      </c>
      <c r="S23" s="12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2.95" hidden="false" customHeight="false" outlineLevel="0" collapsed="false">
      <c r="A24" s="7" t="s">
        <v>50</v>
      </c>
      <c r="B24" s="8"/>
      <c r="C24" s="9" t="s">
        <v>14</v>
      </c>
      <c r="D24" s="9"/>
      <c r="E24" s="9" t="s">
        <v>51</v>
      </c>
      <c r="F24" s="9"/>
      <c r="G24" s="10" t="s">
        <v>45</v>
      </c>
      <c r="H24" s="9" t="n">
        <f aca="false">ROUNDUP(R24*$S$1,0)</f>
        <v>4</v>
      </c>
      <c r="I24" s="11"/>
      <c r="J24" s="0"/>
      <c r="K24" s="0"/>
      <c r="L24" s="0"/>
      <c r="M24" s="9" t="s">
        <v>46</v>
      </c>
      <c r="N24" s="9" t="n">
        <f aca="false">H24</f>
        <v>4</v>
      </c>
      <c r="O24" s="0"/>
      <c r="P24" s="0"/>
      <c r="Q24" s="0"/>
      <c r="R24" s="12" t="n">
        <f aca="false">SUM(S24:W24)</f>
        <v>3</v>
      </c>
      <c r="S24" s="12" t="n">
        <v>3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2.95" hidden="false" customHeight="false" outlineLevel="0" collapsed="false">
      <c r="A25" s="7" t="s">
        <v>52</v>
      </c>
      <c r="B25" s="8" t="n">
        <v>120</v>
      </c>
      <c r="C25" s="9" t="s">
        <v>5</v>
      </c>
      <c r="D25" s="9"/>
      <c r="E25" s="9" t="s">
        <v>53</v>
      </c>
      <c r="F25" s="9"/>
      <c r="G25" s="10" t="s">
        <v>45</v>
      </c>
      <c r="H25" s="9" t="n">
        <f aca="false">ROUNDUP(R25*$S$1,0)</f>
        <v>17</v>
      </c>
      <c r="I25" s="11"/>
      <c r="J25" s="0"/>
      <c r="K25" s="0"/>
      <c r="L25" s="0"/>
      <c r="M25" s="9" t="s">
        <v>46</v>
      </c>
      <c r="N25" s="9" t="n">
        <f aca="false">H25-8</f>
        <v>9</v>
      </c>
      <c r="O25" s="0"/>
      <c r="P25" s="0"/>
      <c r="Q25" s="0"/>
      <c r="R25" s="12" t="n">
        <f aca="false">SUM(S25:W25)</f>
        <v>15.1</v>
      </c>
      <c r="S25" s="12" t="n">
        <v>12.5</v>
      </c>
      <c r="T25" s="0" t="n">
        <v>1</v>
      </c>
      <c r="U25" s="0" t="n">
        <v>1.6</v>
      </c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2.95" hidden="false" customHeight="false" outlineLevel="0" collapsed="false">
      <c r="A26" s="7" t="s">
        <v>54</v>
      </c>
      <c r="B26" s="8" t="n">
        <v>120</v>
      </c>
      <c r="C26" s="9" t="s">
        <v>5</v>
      </c>
      <c r="D26" s="9"/>
      <c r="E26" s="9" t="s">
        <v>55</v>
      </c>
      <c r="F26" s="9"/>
      <c r="G26" s="10" t="s">
        <v>45</v>
      </c>
      <c r="H26" s="9" t="n">
        <f aca="false">ROUNDUP(R26*$S$1,0)</f>
        <v>18</v>
      </c>
      <c r="I26" s="11"/>
      <c r="J26" s="0"/>
      <c r="K26" s="0"/>
      <c r="L26" s="0"/>
      <c r="M26" s="9" t="s">
        <v>46</v>
      </c>
      <c r="N26" s="9" t="n">
        <f aca="false">H26-8</f>
        <v>10</v>
      </c>
      <c r="O26" s="0"/>
      <c r="P26" s="0"/>
      <c r="Q26" s="0"/>
      <c r="R26" s="12" t="n">
        <f aca="false">SUM(S26:W26)</f>
        <v>16.3</v>
      </c>
      <c r="S26" s="12" t="n">
        <v>13.7</v>
      </c>
      <c r="T26" s="0" t="n">
        <v>1</v>
      </c>
      <c r="U26" s="0" t="n">
        <v>1.6</v>
      </c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2.95" hidden="false" customHeight="false" outlineLevel="0" collapsed="false">
      <c r="A27" s="7" t="s">
        <v>56</v>
      </c>
      <c r="B27" s="8" t="n">
        <v>120</v>
      </c>
      <c r="C27" s="9" t="s">
        <v>5</v>
      </c>
      <c r="D27" s="9"/>
      <c r="E27" s="9" t="s">
        <v>57</v>
      </c>
      <c r="F27" s="9"/>
      <c r="G27" s="10" t="s">
        <v>58</v>
      </c>
      <c r="H27" s="9" t="n">
        <f aca="false">ROUNDUP(R27*$S$1,0)</f>
        <v>17</v>
      </c>
      <c r="I27" s="11"/>
      <c r="J27" s="0"/>
      <c r="K27" s="0"/>
      <c r="L27" s="0"/>
      <c r="M27" s="9" t="s">
        <v>46</v>
      </c>
      <c r="N27" s="9" t="n">
        <f aca="false">H27-8</f>
        <v>9</v>
      </c>
      <c r="O27" s="0"/>
      <c r="P27" s="0"/>
      <c r="Q27" s="0"/>
      <c r="R27" s="12" t="n">
        <f aca="false">SUM(S27:W27)</f>
        <v>15.3</v>
      </c>
      <c r="S27" s="12" t="n">
        <v>12</v>
      </c>
      <c r="T27" s="0" t="n">
        <v>1</v>
      </c>
      <c r="U27" s="0" t="n">
        <v>2.3</v>
      </c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2.95" hidden="false" customHeight="false" outlineLevel="0" collapsed="false">
      <c r="A28" s="7" t="s">
        <v>59</v>
      </c>
      <c r="B28" s="8" t="n">
        <v>120</v>
      </c>
      <c r="C28" s="9" t="s">
        <v>5</v>
      </c>
      <c r="D28" s="9"/>
      <c r="E28" s="9" t="s">
        <v>60</v>
      </c>
      <c r="F28" s="9"/>
      <c r="G28" s="10" t="s">
        <v>58</v>
      </c>
      <c r="H28" s="9" t="n">
        <f aca="false">ROUNDUP(R28*$S$1,0)</f>
        <v>20</v>
      </c>
      <c r="I28" s="11"/>
      <c r="J28" s="0"/>
      <c r="K28" s="0"/>
      <c r="L28" s="0"/>
      <c r="M28" s="9" t="s">
        <v>46</v>
      </c>
      <c r="N28" s="9" t="n">
        <f aca="false">H28-8</f>
        <v>12</v>
      </c>
      <c r="O28" s="0"/>
      <c r="P28" s="0"/>
      <c r="Q28" s="0"/>
      <c r="R28" s="12" t="n">
        <f aca="false">SUM(S28:W28)</f>
        <v>17.5</v>
      </c>
      <c r="S28" s="12" t="n">
        <v>14.2</v>
      </c>
      <c r="T28" s="0" t="n">
        <v>1</v>
      </c>
      <c r="U28" s="0" t="n">
        <v>2.3</v>
      </c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2.95" hidden="false" customHeight="false" outlineLevel="0" collapsed="false">
      <c r="A29" s="7" t="s">
        <v>61</v>
      </c>
      <c r="B29" s="8" t="n">
        <v>120</v>
      </c>
      <c r="C29" s="9" t="s">
        <v>5</v>
      </c>
      <c r="D29" s="9"/>
      <c r="E29" s="9" t="s">
        <v>62</v>
      </c>
      <c r="F29" s="9"/>
      <c r="G29" s="10" t="s">
        <v>58</v>
      </c>
      <c r="H29" s="9" t="n">
        <f aca="false">ROUNDUP(R29*$S$1,0)</f>
        <v>10</v>
      </c>
      <c r="I29" s="11"/>
      <c r="J29" s="0"/>
      <c r="K29" s="0"/>
      <c r="L29" s="0"/>
      <c r="M29" s="9" t="s">
        <v>46</v>
      </c>
      <c r="N29" s="9" t="n">
        <f aca="false">H29-8</f>
        <v>2</v>
      </c>
      <c r="O29" s="0"/>
      <c r="P29" s="0"/>
      <c r="Q29" s="0"/>
      <c r="R29" s="12" t="n">
        <f aca="false">SUM(S29:W29)</f>
        <v>9</v>
      </c>
      <c r="S29" s="12" t="n">
        <v>8</v>
      </c>
      <c r="T29" s="0" t="n">
        <v>1</v>
      </c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2.95" hidden="false" customHeight="false" outlineLevel="0" collapsed="false">
      <c r="A30" s="7" t="s">
        <v>63</v>
      </c>
      <c r="B30" s="8"/>
      <c r="C30" s="9" t="s">
        <v>62</v>
      </c>
      <c r="D30" s="9"/>
      <c r="E30" s="9" t="s">
        <v>64</v>
      </c>
      <c r="F30" s="9"/>
      <c r="G30" s="10" t="s">
        <v>58</v>
      </c>
      <c r="H30" s="9" t="n">
        <f aca="false">ROUNDUP(R30*$S$1,0)</f>
        <v>3</v>
      </c>
      <c r="I30" s="11"/>
      <c r="J30" s="0"/>
      <c r="K30" s="0"/>
      <c r="L30" s="0"/>
      <c r="M30" s="9" t="s">
        <v>46</v>
      </c>
      <c r="N30" s="9" t="n">
        <f aca="false">H30</f>
        <v>3</v>
      </c>
      <c r="O30" s="0"/>
      <c r="P30" s="0"/>
      <c r="Q30" s="0"/>
      <c r="R30" s="12" t="n">
        <f aca="false">SUM(S30:W30)</f>
        <v>1.9</v>
      </c>
      <c r="S30" s="12" t="n">
        <v>1.9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2.95" hidden="false" customHeight="false" outlineLevel="0" collapsed="false">
      <c r="A31" s="7" t="s">
        <v>65</v>
      </c>
      <c r="B31" s="8"/>
      <c r="C31" s="9" t="s">
        <v>62</v>
      </c>
      <c r="D31" s="9"/>
      <c r="E31" s="9" t="s">
        <v>9</v>
      </c>
      <c r="F31" s="9"/>
      <c r="G31" s="10" t="s">
        <v>58</v>
      </c>
      <c r="H31" s="9" t="n">
        <f aca="false">ROUNDUP(R31*$S$1,0)</f>
        <v>5</v>
      </c>
      <c r="I31" s="11"/>
      <c r="J31" s="0"/>
      <c r="K31" s="0"/>
      <c r="L31" s="0"/>
      <c r="M31" s="9" t="s">
        <v>46</v>
      </c>
      <c r="N31" s="9" t="n">
        <f aca="false">H31</f>
        <v>5</v>
      </c>
      <c r="O31" s="0"/>
      <c r="P31" s="0"/>
      <c r="Q31" s="0"/>
      <c r="R31" s="12" t="n">
        <f aca="false">SUM(S31:W31)</f>
        <v>4</v>
      </c>
      <c r="S31" s="12" t="n">
        <v>4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2.95" hidden="false" customHeight="false" outlineLevel="0" collapsed="false">
      <c r="A32" s="7" t="s">
        <v>66</v>
      </c>
      <c r="B32" s="8"/>
      <c r="C32" s="9" t="s">
        <v>9</v>
      </c>
      <c r="D32" s="9"/>
      <c r="E32" s="9" t="s">
        <v>57</v>
      </c>
      <c r="F32" s="9"/>
      <c r="G32" s="10" t="s">
        <v>58</v>
      </c>
      <c r="H32" s="9" t="n">
        <f aca="false">ROUNDUP(R32*$S$1,0)</f>
        <v>3</v>
      </c>
      <c r="I32" s="11"/>
      <c r="J32" s="0"/>
      <c r="K32" s="0"/>
      <c r="L32" s="0"/>
      <c r="M32" s="9" t="s">
        <v>46</v>
      </c>
      <c r="N32" s="9" t="n">
        <f aca="false">H32</f>
        <v>3</v>
      </c>
      <c r="O32" s="0"/>
      <c r="P32" s="0"/>
      <c r="Q32" s="0"/>
      <c r="R32" s="12" t="n">
        <f aca="false">SUM(S32:W32)</f>
        <v>2.3</v>
      </c>
      <c r="S32" s="12" t="n">
        <v>2.3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2.95" hidden="false" customHeight="false" outlineLevel="0" collapsed="false">
      <c r="A33" s="7" t="s">
        <v>67</v>
      </c>
      <c r="B33" s="8"/>
      <c r="C33" s="9" t="s">
        <v>9</v>
      </c>
      <c r="D33" s="9"/>
      <c r="E33" s="9" t="s">
        <v>60</v>
      </c>
      <c r="F33" s="9"/>
      <c r="G33" s="10" t="s">
        <v>58</v>
      </c>
      <c r="H33" s="9" t="n">
        <f aca="false">ROUNDUP(R33*$S$1,0)</f>
        <v>5</v>
      </c>
      <c r="I33" s="11"/>
      <c r="J33" s="0"/>
      <c r="K33" s="0"/>
      <c r="L33" s="0"/>
      <c r="M33" s="9" t="s">
        <v>46</v>
      </c>
      <c r="N33" s="9" t="n">
        <f aca="false">H33</f>
        <v>5</v>
      </c>
      <c r="O33" s="0"/>
      <c r="P33" s="0"/>
      <c r="Q33" s="0"/>
      <c r="R33" s="12" t="n">
        <f aca="false">SUM(S33:W33)</f>
        <v>4.5</v>
      </c>
      <c r="S33" s="12" t="n">
        <v>2.2</v>
      </c>
      <c r="T33" s="0" t="n">
        <v>2.3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4.65" hidden="false" customHeight="false" outlineLevel="0" collapsed="false">
      <c r="A34" s="0"/>
      <c r="B34" s="0"/>
      <c r="C34" s="0"/>
      <c r="D34" s="0"/>
      <c r="E34" s="0"/>
      <c r="F34" s="0"/>
      <c r="G34" s="13"/>
      <c r="H34" s="0"/>
      <c r="I34" s="0"/>
      <c r="J34" s="0"/>
      <c r="K34" s="0"/>
      <c r="L34" s="0"/>
      <c r="M34" s="0"/>
      <c r="N34" s="0"/>
      <c r="O34" s="0"/>
      <c r="P34" s="0"/>
      <c r="Q34" s="0"/>
      <c r="R34" s="14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s="9" customFormat="true" ht="15.5" hidden="false" customHeight="false" outlineLevel="0" collapsed="false">
      <c r="A35" s="7" t="s">
        <v>68</v>
      </c>
      <c r="B35" s="8" t="n">
        <v>120</v>
      </c>
      <c r="C35" s="9" t="s">
        <v>5</v>
      </c>
      <c r="E35" s="9" t="s">
        <v>69</v>
      </c>
      <c r="G35" s="10" t="s">
        <v>7</v>
      </c>
      <c r="H35" s="9" t="n">
        <f aca="false">ROUNDUP(R35*$S$1,0)</f>
        <v>9</v>
      </c>
      <c r="I35" s="11"/>
      <c r="R35" s="12" t="n">
        <f aca="false">SUM(S35:W35)</f>
        <v>8</v>
      </c>
      <c r="S35" s="12" t="n">
        <v>7</v>
      </c>
      <c r="T35" s="9" t="n">
        <v>1</v>
      </c>
    </row>
    <row r="36" customFormat="false" ht="14.9" hidden="false" customHeight="false" outlineLevel="0" collapsed="false">
      <c r="A36" s="7" t="s">
        <v>70</v>
      </c>
      <c r="B36" s="8"/>
      <c r="C36" s="9" t="s">
        <v>69</v>
      </c>
      <c r="D36" s="9"/>
      <c r="E36" s="9" t="s">
        <v>71</v>
      </c>
      <c r="F36" s="9"/>
      <c r="G36" s="10" t="s">
        <v>7</v>
      </c>
      <c r="H36" s="9" t="n">
        <f aca="false">ROUNDUP(R36*$S$1,0)</f>
        <v>2</v>
      </c>
      <c r="I36" s="11"/>
      <c r="J36" s="9"/>
      <c r="K36" s="9"/>
      <c r="L36" s="9"/>
      <c r="M36" s="9" t="s">
        <v>10</v>
      </c>
      <c r="N36" s="9" t="n">
        <f aca="false">H36</f>
        <v>2</v>
      </c>
      <c r="O36" s="0"/>
      <c r="P36" s="0"/>
      <c r="Q36" s="0"/>
      <c r="R36" s="12" t="n">
        <f aca="false">SUM(S36:W36)</f>
        <v>1.1</v>
      </c>
      <c r="S36" s="12" t="n">
        <v>1.1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2.95" hidden="false" customHeight="false" outlineLevel="0" collapsed="false">
      <c r="A37" s="7" t="s">
        <v>72</v>
      </c>
      <c r="B37" s="8"/>
      <c r="C37" s="9" t="s">
        <v>69</v>
      </c>
      <c r="D37" s="9"/>
      <c r="E37" s="9" t="s">
        <v>73</v>
      </c>
      <c r="F37" s="9"/>
      <c r="G37" s="10" t="s">
        <v>7</v>
      </c>
      <c r="H37" s="9" t="n">
        <f aca="false">ROUNDUP(R37*$S$1,0)</f>
        <v>3</v>
      </c>
      <c r="I37" s="11"/>
      <c r="J37" s="9"/>
      <c r="K37" s="9"/>
      <c r="L37" s="9"/>
      <c r="M37" s="9" t="s">
        <v>10</v>
      </c>
      <c r="N37" s="9" t="n">
        <f aca="false">H37</f>
        <v>3</v>
      </c>
      <c r="O37" s="0"/>
      <c r="P37" s="0"/>
      <c r="Q37" s="0"/>
      <c r="R37" s="12" t="n">
        <f aca="false">SUM(S37:W37)</f>
        <v>2.7</v>
      </c>
      <c r="S37" s="12" t="n">
        <v>0.8</v>
      </c>
      <c r="T37" s="0" t="n">
        <v>1.9</v>
      </c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2.95" hidden="false" customHeight="false" outlineLevel="0" collapsed="false">
      <c r="A38" s="7" t="s">
        <v>74</v>
      </c>
      <c r="B38" s="8"/>
      <c r="C38" s="9" t="s">
        <v>71</v>
      </c>
      <c r="D38" s="9"/>
      <c r="E38" s="9" t="s">
        <v>75</v>
      </c>
      <c r="F38" s="9"/>
      <c r="G38" s="10" t="s">
        <v>7</v>
      </c>
      <c r="H38" s="9" t="n">
        <f aca="false">ROUNDUP(R38*$S$1,0)</f>
        <v>6</v>
      </c>
      <c r="I38" s="11"/>
      <c r="J38" s="9"/>
      <c r="K38" s="9"/>
      <c r="L38" s="9"/>
      <c r="M38" s="9" t="s">
        <v>10</v>
      </c>
      <c r="N38" s="9" t="n">
        <f aca="false">H38</f>
        <v>6</v>
      </c>
      <c r="O38" s="0"/>
      <c r="P38" s="0"/>
      <c r="Q38" s="0"/>
      <c r="R38" s="12" t="n">
        <f aca="false">SUM(S38:W38)</f>
        <v>4.7</v>
      </c>
      <c r="S38" s="12" t="n">
        <v>2.8</v>
      </c>
      <c r="T38" s="0" t="n">
        <v>1.9</v>
      </c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95" hidden="false" customHeight="false" outlineLevel="0" collapsed="false">
      <c r="A39" s="7" t="s">
        <v>76</v>
      </c>
      <c r="B39" s="8"/>
      <c r="C39" s="9" t="s">
        <v>71</v>
      </c>
      <c r="D39" s="9"/>
      <c r="E39" s="9" t="s">
        <v>77</v>
      </c>
      <c r="F39" s="9"/>
      <c r="G39" s="10" t="s">
        <v>7</v>
      </c>
      <c r="H39" s="9" t="n">
        <f aca="false">ROUNDUP(R39*$S$1,0)</f>
        <v>3</v>
      </c>
      <c r="I39" s="11"/>
      <c r="J39" s="9"/>
      <c r="K39" s="9"/>
      <c r="L39" s="9"/>
      <c r="M39" s="9" t="s">
        <v>10</v>
      </c>
      <c r="N39" s="9" t="n">
        <f aca="false">H39</f>
        <v>3</v>
      </c>
      <c r="O39" s="0"/>
      <c r="P39" s="0"/>
      <c r="Q39" s="0"/>
      <c r="R39" s="12" t="n">
        <f aca="false">SUM(S39:W39)</f>
        <v>2.5</v>
      </c>
      <c r="S39" s="12" t="n">
        <v>2.5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4.65" hidden="false" customHeight="false" outlineLevel="0" collapsed="false">
      <c r="A40" s="0"/>
      <c r="B40" s="0"/>
      <c r="C40" s="0"/>
      <c r="D40" s="0"/>
      <c r="E40" s="0"/>
      <c r="F40" s="0"/>
      <c r="G40" s="13"/>
      <c r="H40" s="0"/>
      <c r="I40" s="0"/>
      <c r="J40" s="0"/>
      <c r="K40" s="0"/>
      <c r="L40" s="0"/>
      <c r="M40" s="0"/>
      <c r="N40" s="0"/>
      <c r="O40" s="0"/>
      <c r="P40" s="0"/>
      <c r="Q40" s="0"/>
      <c r="R40" s="14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s="9" customFormat="true" ht="15.5" hidden="false" customHeight="false" outlineLevel="0" collapsed="false">
      <c r="A41" s="7" t="s">
        <v>78</v>
      </c>
      <c r="B41" s="8" t="n">
        <v>120</v>
      </c>
      <c r="C41" s="9" t="s">
        <v>5</v>
      </c>
      <c r="E41" s="9" t="s">
        <v>79</v>
      </c>
      <c r="G41" s="10" t="s">
        <v>7</v>
      </c>
      <c r="H41" s="9" t="n">
        <f aca="false">ROUNDUP(R41*$S$1,0)</f>
        <v>13</v>
      </c>
      <c r="I41" s="11" t="n">
        <v>2.13</v>
      </c>
      <c r="J41" s="9" t="s">
        <v>80</v>
      </c>
      <c r="M41" s="9" t="s">
        <v>10</v>
      </c>
      <c r="N41" s="9" t="n">
        <v>5</v>
      </c>
      <c r="R41" s="12" t="n">
        <f aca="false">SUM(S41:W41)</f>
        <v>11</v>
      </c>
      <c r="S41" s="12" t="n">
        <v>10</v>
      </c>
      <c r="T41" s="9" t="n">
        <v>1</v>
      </c>
    </row>
    <row r="42" customFormat="false" ht="14.65" hidden="false" customHeight="false" outlineLevel="0" collapsed="false">
      <c r="A42" s="0"/>
      <c r="B42" s="0"/>
      <c r="C42" s="0"/>
      <c r="D42" s="0"/>
      <c r="E42" s="0"/>
      <c r="F42" s="0"/>
      <c r="G42" s="13"/>
      <c r="H42" s="0"/>
      <c r="I42" s="0"/>
      <c r="J42" s="0"/>
      <c r="K42" s="0"/>
      <c r="L42" s="0"/>
      <c r="M42" s="0"/>
      <c r="N42" s="0"/>
      <c r="O42" s="0"/>
      <c r="P42" s="0"/>
      <c r="Q42" s="0"/>
      <c r="R42" s="14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9" customFormat="true" ht="15.5" hidden="false" customHeight="false" outlineLevel="0" collapsed="false">
      <c r="A43" s="7" t="s">
        <v>81</v>
      </c>
      <c r="B43" s="8" t="n">
        <v>120</v>
      </c>
      <c r="C43" s="9" t="s">
        <v>5</v>
      </c>
      <c r="E43" s="9" t="s">
        <v>69</v>
      </c>
      <c r="G43" s="10" t="s">
        <v>45</v>
      </c>
      <c r="H43" s="9" t="n">
        <f aca="false">H35</f>
        <v>9</v>
      </c>
      <c r="I43" s="11"/>
      <c r="R43" s="12"/>
      <c r="S43" s="12"/>
    </row>
    <row r="44" customFormat="false" ht="14.9" hidden="false" customHeight="false" outlineLevel="0" collapsed="false">
      <c r="A44" s="7" t="s">
        <v>82</v>
      </c>
      <c r="B44" s="8"/>
      <c r="C44" s="9" t="s">
        <v>69</v>
      </c>
      <c r="D44" s="9"/>
      <c r="E44" s="9" t="s">
        <v>83</v>
      </c>
      <c r="F44" s="9"/>
      <c r="G44" s="10" t="s">
        <v>45</v>
      </c>
      <c r="H44" s="9" t="n">
        <f aca="false">ROUNDUP(R44*$S$1,0)</f>
        <v>3</v>
      </c>
      <c r="I44" s="11"/>
      <c r="J44" s="9"/>
      <c r="K44" s="9"/>
      <c r="L44" s="9"/>
      <c r="M44" s="9" t="s">
        <v>46</v>
      </c>
      <c r="N44" s="9" t="n">
        <f aca="false">H44</f>
        <v>3</v>
      </c>
      <c r="O44" s="0"/>
      <c r="P44" s="0"/>
      <c r="Q44" s="0"/>
      <c r="R44" s="12" t="n">
        <f aca="false">SUM(S44:W44)</f>
        <v>2.4</v>
      </c>
      <c r="S44" s="12" t="n">
        <v>2.4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4.9" hidden="false" customHeight="false" outlineLevel="0" collapsed="false">
      <c r="A45" s="7" t="s">
        <v>84</v>
      </c>
      <c r="B45" s="8"/>
      <c r="C45" s="9" t="s">
        <v>69</v>
      </c>
      <c r="D45" s="9"/>
      <c r="E45" s="9" t="s">
        <v>85</v>
      </c>
      <c r="F45" s="9"/>
      <c r="G45" s="10" t="s">
        <v>45</v>
      </c>
      <c r="H45" s="9" t="n">
        <f aca="false">ROUNDUP(R45*$S$1,0)</f>
        <v>3</v>
      </c>
      <c r="I45" s="11"/>
      <c r="J45" s="9"/>
      <c r="K45" s="9"/>
      <c r="L45" s="9"/>
      <c r="M45" s="9" t="s">
        <v>46</v>
      </c>
      <c r="N45" s="9" t="n">
        <f aca="false">H45</f>
        <v>3</v>
      </c>
      <c r="O45" s="0"/>
      <c r="P45" s="0"/>
      <c r="Q45" s="0"/>
      <c r="R45" s="12" t="n">
        <f aca="false">SUM(S45:W45)</f>
        <v>1.9</v>
      </c>
      <c r="S45" s="12" t="n">
        <v>1.9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5" hidden="false" customHeight="false" outlineLevel="0" collapsed="false">
      <c r="A46" s="7" t="s">
        <v>86</v>
      </c>
      <c r="B46" s="8" t="n">
        <v>120</v>
      </c>
      <c r="C46" s="9" t="s">
        <v>5</v>
      </c>
      <c r="D46" s="9"/>
      <c r="E46" s="9" t="s">
        <v>87</v>
      </c>
      <c r="F46" s="9"/>
      <c r="G46" s="10" t="s">
        <v>58</v>
      </c>
      <c r="H46" s="9" t="n">
        <f aca="false">ROUNDUP(R46*$S$1,0)</f>
        <v>12</v>
      </c>
      <c r="I46" s="11"/>
      <c r="J46" s="9"/>
      <c r="K46" s="9"/>
      <c r="L46" s="9"/>
      <c r="M46" s="9" t="s">
        <v>46</v>
      </c>
      <c r="N46" s="9" t="n">
        <v>3</v>
      </c>
      <c r="O46" s="0"/>
      <c r="P46" s="0"/>
      <c r="Q46" s="0"/>
      <c r="R46" s="12" t="n">
        <f aca="false">SUM(S46:W46)</f>
        <v>10.3</v>
      </c>
      <c r="S46" s="12" t="n">
        <v>7.4</v>
      </c>
      <c r="T46" s="9" t="n">
        <v>1</v>
      </c>
      <c r="U46" s="9" t="n">
        <v>1.9</v>
      </c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4.65" hidden="false" customHeight="false" outlineLevel="0" collapsed="false">
      <c r="A47" s="0"/>
      <c r="B47" s="0"/>
      <c r="C47" s="0"/>
      <c r="D47" s="0"/>
      <c r="E47" s="0"/>
      <c r="F47" s="0"/>
      <c r="G47" s="13"/>
      <c r="H47" s="0"/>
      <c r="I47" s="0"/>
      <c r="J47" s="0"/>
      <c r="K47" s="0"/>
      <c r="L47" s="0"/>
      <c r="M47" s="0"/>
      <c r="N47" s="0"/>
      <c r="O47" s="0"/>
      <c r="P47" s="0"/>
      <c r="Q47" s="0"/>
      <c r="R47" s="14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s="9" customFormat="true" ht="15.5" hidden="false" customHeight="false" outlineLevel="0" collapsed="false">
      <c r="A48" s="7" t="s">
        <v>88</v>
      </c>
      <c r="B48" s="8" t="n">
        <v>120</v>
      </c>
      <c r="C48" s="9" t="s">
        <v>5</v>
      </c>
      <c r="E48" s="9" t="s">
        <v>89</v>
      </c>
      <c r="G48" s="10" t="s">
        <v>7</v>
      </c>
      <c r="H48" s="9" t="n">
        <f aca="false">ROUNDUP(R48*$S$1,0)</f>
        <v>9</v>
      </c>
      <c r="I48" s="11"/>
      <c r="M48" s="9" t="s">
        <v>10</v>
      </c>
      <c r="N48" s="9" t="n">
        <v>1</v>
      </c>
      <c r="R48" s="12" t="n">
        <f aca="false">SUM(S48:W48)</f>
        <v>7.7</v>
      </c>
      <c r="S48" s="12" t="n">
        <v>6.7</v>
      </c>
      <c r="T48" s="9" t="n">
        <v>1</v>
      </c>
    </row>
    <row r="49" customFormat="false" ht="14.9" hidden="false" customHeight="false" outlineLevel="0" collapsed="false">
      <c r="A49" s="7" t="s">
        <v>90</v>
      </c>
      <c r="B49" s="8"/>
      <c r="C49" s="9" t="s">
        <v>89</v>
      </c>
      <c r="D49" s="9"/>
      <c r="E49" s="9" t="s">
        <v>91</v>
      </c>
      <c r="F49" s="9"/>
      <c r="G49" s="10" t="s">
        <v>7</v>
      </c>
      <c r="H49" s="9" t="n">
        <f aca="false">ROUNDUP(R49*$S$1,0)</f>
        <v>3</v>
      </c>
      <c r="I49" s="11"/>
      <c r="J49" s="9"/>
      <c r="K49" s="9"/>
      <c r="L49" s="9"/>
      <c r="M49" s="9" t="s">
        <v>10</v>
      </c>
      <c r="N49" s="9" t="n">
        <f aca="false">H49</f>
        <v>3</v>
      </c>
      <c r="O49" s="9"/>
      <c r="P49" s="9"/>
      <c r="Q49" s="9"/>
      <c r="R49" s="12" t="n">
        <f aca="false">SUM(S49:W49)</f>
        <v>2.6</v>
      </c>
      <c r="S49" s="12" t="n">
        <v>2.6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95" hidden="false" customHeight="false" outlineLevel="0" collapsed="false">
      <c r="A50" s="7" t="s">
        <v>92</v>
      </c>
      <c r="B50" s="8"/>
      <c r="C50" s="9" t="s">
        <v>89</v>
      </c>
      <c r="D50" s="0"/>
      <c r="E50" s="9" t="s">
        <v>93</v>
      </c>
      <c r="F50" s="0"/>
      <c r="G50" s="10" t="s">
        <v>7</v>
      </c>
      <c r="H50" s="9" t="n">
        <f aca="false">ROUNDUP(R50*$S$1,0)</f>
        <v>4</v>
      </c>
      <c r="I50" s="11"/>
      <c r="J50" s="0"/>
      <c r="K50" s="0"/>
      <c r="L50" s="0"/>
      <c r="M50" s="9" t="s">
        <v>10</v>
      </c>
      <c r="N50" s="9" t="n">
        <f aca="false">H50</f>
        <v>4</v>
      </c>
      <c r="O50" s="0"/>
      <c r="P50" s="0"/>
      <c r="Q50" s="0"/>
      <c r="R50" s="12" t="n">
        <f aca="false">SUM(S50:W50)</f>
        <v>3.4</v>
      </c>
      <c r="S50" s="12" t="n">
        <v>1.5</v>
      </c>
      <c r="T50" s="0" t="n">
        <v>1.9</v>
      </c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95" hidden="false" customHeight="false" outlineLevel="0" collapsed="false">
      <c r="A51" s="7" t="s">
        <v>94</v>
      </c>
      <c r="B51" s="8"/>
      <c r="C51" s="9" t="s">
        <v>89</v>
      </c>
      <c r="D51" s="0"/>
      <c r="E51" s="9" t="s">
        <v>95</v>
      </c>
      <c r="F51" s="0"/>
      <c r="G51" s="10" t="s">
        <v>7</v>
      </c>
      <c r="H51" s="9" t="n">
        <f aca="false">ROUNDUP(R51*$S$1,0)</f>
        <v>3</v>
      </c>
      <c r="I51" s="11"/>
      <c r="J51" s="0"/>
      <c r="K51" s="0"/>
      <c r="L51" s="0"/>
      <c r="M51" s="9" t="s">
        <v>10</v>
      </c>
      <c r="N51" s="9" t="n">
        <f aca="false">H51</f>
        <v>3</v>
      </c>
      <c r="O51" s="0"/>
      <c r="P51" s="0"/>
      <c r="Q51" s="0"/>
      <c r="R51" s="12" t="n">
        <f aca="false">SUM(S51:W51)</f>
        <v>2.6</v>
      </c>
      <c r="S51" s="12" t="n">
        <v>2.6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95" hidden="false" customHeight="false" outlineLevel="0" collapsed="false">
      <c r="A52" s="7" t="s">
        <v>96</v>
      </c>
      <c r="B52" s="8"/>
      <c r="C52" s="9" t="s">
        <v>95</v>
      </c>
      <c r="D52" s="0"/>
      <c r="E52" s="9" t="s">
        <v>97</v>
      </c>
      <c r="F52" s="0"/>
      <c r="G52" s="10" t="s">
        <v>7</v>
      </c>
      <c r="H52" s="9" t="n">
        <f aca="false">ROUNDUP(R52*$S$1,0)</f>
        <v>2</v>
      </c>
      <c r="I52" s="11"/>
      <c r="J52" s="0"/>
      <c r="K52" s="0"/>
      <c r="L52" s="0"/>
      <c r="M52" s="9" t="s">
        <v>10</v>
      </c>
      <c r="N52" s="9" t="n">
        <f aca="false">H52</f>
        <v>2</v>
      </c>
      <c r="O52" s="0"/>
      <c r="P52" s="0"/>
      <c r="Q52" s="0"/>
      <c r="R52" s="12" t="n">
        <f aca="false">SUM(S52:W52)</f>
        <v>1.4</v>
      </c>
      <c r="S52" s="12" t="n">
        <v>1.4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95" hidden="false" customHeight="false" outlineLevel="0" collapsed="false">
      <c r="A53" s="7" t="s">
        <v>98</v>
      </c>
      <c r="B53" s="8"/>
      <c r="C53" s="9" t="s">
        <v>95</v>
      </c>
      <c r="D53" s="0"/>
      <c r="E53" s="9" t="s">
        <v>99</v>
      </c>
      <c r="F53" s="0"/>
      <c r="G53" s="10" t="s">
        <v>7</v>
      </c>
      <c r="H53" s="9" t="n">
        <f aca="false">ROUNDUP(R53*$S$1,0)</f>
        <v>2</v>
      </c>
      <c r="I53" s="11"/>
      <c r="J53" s="0"/>
      <c r="K53" s="0"/>
      <c r="L53" s="0"/>
      <c r="M53" s="9" t="s">
        <v>10</v>
      </c>
      <c r="N53" s="9" t="n">
        <f aca="false">H53</f>
        <v>2</v>
      </c>
      <c r="O53" s="0"/>
      <c r="P53" s="0"/>
      <c r="Q53" s="0"/>
      <c r="R53" s="12" t="n">
        <f aca="false">SUM(S53:W53)</f>
        <v>1.5</v>
      </c>
      <c r="S53" s="12" t="n">
        <v>1.5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2.95" hidden="false" customHeight="false" outlineLevel="0" collapsed="false">
      <c r="A54" s="7" t="s">
        <v>100</v>
      </c>
      <c r="B54" s="8"/>
      <c r="C54" s="9" t="s">
        <v>99</v>
      </c>
      <c r="D54" s="0"/>
      <c r="E54" s="9" t="s">
        <v>101</v>
      </c>
      <c r="F54" s="0"/>
      <c r="G54" s="10" t="s">
        <v>7</v>
      </c>
      <c r="H54" s="9" t="n">
        <f aca="false">ROUNDUP(R54*$S$1,0)</f>
        <v>3</v>
      </c>
      <c r="I54" s="11"/>
      <c r="J54" s="0"/>
      <c r="K54" s="0"/>
      <c r="L54" s="0"/>
      <c r="M54" s="9" t="s">
        <v>10</v>
      </c>
      <c r="N54" s="9" t="n">
        <f aca="false">H54</f>
        <v>3</v>
      </c>
      <c r="O54" s="0"/>
      <c r="P54" s="0"/>
      <c r="Q54" s="0"/>
      <c r="R54" s="12" t="n">
        <f aca="false">SUM(S54:W54)</f>
        <v>2</v>
      </c>
      <c r="S54" s="12" t="n">
        <v>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2.95" hidden="false" customHeight="false" outlineLevel="0" collapsed="false">
      <c r="A55" s="7" t="s">
        <v>102</v>
      </c>
      <c r="B55" s="8"/>
      <c r="C55" s="9" t="s">
        <v>99</v>
      </c>
      <c r="D55" s="0"/>
      <c r="E55" s="9" t="s">
        <v>103</v>
      </c>
      <c r="F55" s="0"/>
      <c r="G55" s="10" t="s">
        <v>7</v>
      </c>
      <c r="H55" s="9" t="n">
        <f aca="false">ROUNDUP(R55*$S$1,0)</f>
        <v>5</v>
      </c>
      <c r="I55" s="11"/>
      <c r="J55" s="0"/>
      <c r="K55" s="0"/>
      <c r="L55" s="0"/>
      <c r="M55" s="9" t="s">
        <v>10</v>
      </c>
      <c r="N55" s="9" t="n">
        <f aca="false">H55</f>
        <v>5</v>
      </c>
      <c r="O55" s="0"/>
      <c r="P55" s="0"/>
      <c r="Q55" s="0"/>
      <c r="R55" s="12" t="n">
        <f aca="false">SUM(S55:W55)</f>
        <v>3.8</v>
      </c>
      <c r="S55" s="12" t="n">
        <v>2.3</v>
      </c>
      <c r="T55" s="0" t="n">
        <v>1.5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2.95" hidden="false" customHeight="false" outlineLevel="0" collapsed="false">
      <c r="A56" s="7" t="s">
        <v>104</v>
      </c>
      <c r="B56" s="8" t="n">
        <v>350</v>
      </c>
      <c r="C56" s="9" t="s">
        <v>5</v>
      </c>
      <c r="D56" s="0"/>
      <c r="E56" s="9" t="s">
        <v>105</v>
      </c>
      <c r="F56" s="0"/>
      <c r="G56" s="10" t="s">
        <v>7</v>
      </c>
      <c r="H56" s="9" t="n">
        <f aca="false">H48+H51+H53+2.5</f>
        <v>16.5</v>
      </c>
      <c r="I56" s="11"/>
      <c r="J56" s="0"/>
      <c r="K56" s="0"/>
      <c r="L56" s="0"/>
      <c r="M56" s="9" t="s">
        <v>10</v>
      </c>
      <c r="N56" s="0"/>
      <c r="O56" s="0"/>
      <c r="P56" s="0"/>
      <c r="Q56" s="0"/>
      <c r="R56" s="12" t="n">
        <f aca="false">SUM(S56:W56)</f>
        <v>2.6</v>
      </c>
      <c r="S56" s="12" t="n">
        <v>2.6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4.65" hidden="false" customHeight="false" outlineLevel="0" collapsed="false">
      <c r="A57" s="0"/>
      <c r="B57" s="0"/>
      <c r="C57" s="0"/>
      <c r="D57" s="0"/>
      <c r="E57" s="0"/>
      <c r="F57" s="0"/>
      <c r="G57" s="13"/>
      <c r="H57" s="0"/>
      <c r="I57" s="0"/>
      <c r="J57" s="0"/>
      <c r="K57" s="0"/>
      <c r="L57" s="0"/>
      <c r="M57" s="0"/>
      <c r="N57" s="0"/>
      <c r="O57" s="0"/>
      <c r="P57" s="0"/>
      <c r="Q57" s="0"/>
      <c r="R57" s="14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s="9" customFormat="true" ht="15.5" hidden="false" customHeight="false" outlineLevel="0" collapsed="false">
      <c r="A58" s="7" t="s">
        <v>106</v>
      </c>
      <c r="B58" s="8" t="n">
        <v>120</v>
      </c>
      <c r="C58" s="9" t="s">
        <v>5</v>
      </c>
      <c r="E58" s="9" t="s">
        <v>107</v>
      </c>
      <c r="G58" s="10" t="s">
        <v>45</v>
      </c>
      <c r="H58" s="9" t="n">
        <f aca="false">ROUNDUP(R58*$S$1,0)</f>
        <v>14</v>
      </c>
      <c r="I58" s="11"/>
      <c r="M58" s="9" t="s">
        <v>46</v>
      </c>
      <c r="N58" s="9" t="n">
        <v>6</v>
      </c>
      <c r="R58" s="12" t="n">
        <f aca="false">SUM(S58:W58)</f>
        <v>12.2</v>
      </c>
      <c r="S58" s="12" t="n">
        <v>11.2</v>
      </c>
      <c r="T58" s="9" t="n">
        <v>1</v>
      </c>
    </row>
    <row r="59" s="9" customFormat="true" ht="15.5" hidden="false" customHeight="false" outlineLevel="0" collapsed="false">
      <c r="A59" s="7" t="s">
        <v>108</v>
      </c>
      <c r="B59" s="8" t="n">
        <v>120</v>
      </c>
      <c r="C59" s="9" t="s">
        <v>5</v>
      </c>
      <c r="E59" s="9" t="s">
        <v>109</v>
      </c>
      <c r="G59" s="10" t="s">
        <v>45</v>
      </c>
      <c r="H59" s="9" t="n">
        <f aca="false">ROUNDUP(R59*$S$1,0)</f>
        <v>11</v>
      </c>
      <c r="I59" s="11"/>
      <c r="M59" s="9" t="s">
        <v>46</v>
      </c>
      <c r="N59" s="9" t="n">
        <v>3</v>
      </c>
      <c r="R59" s="12" t="n">
        <f aca="false">SUM(S59:W59)</f>
        <v>9.1</v>
      </c>
      <c r="S59" s="12" t="n">
        <v>8.1</v>
      </c>
      <c r="T59" s="9" t="n">
        <v>1</v>
      </c>
    </row>
    <row r="60" customFormat="false" ht="14.9" hidden="false" customHeight="false" outlineLevel="0" collapsed="false">
      <c r="A60" s="7" t="s">
        <v>110</v>
      </c>
      <c r="B60" s="8"/>
      <c r="C60" s="9" t="s">
        <v>109</v>
      </c>
      <c r="D60" s="9"/>
      <c r="E60" s="9" t="s">
        <v>111</v>
      </c>
      <c r="F60" s="9"/>
      <c r="G60" s="10" t="s">
        <v>45</v>
      </c>
      <c r="H60" s="9" t="n">
        <f aca="false">ROUNDUP(R60*$S$1,0)</f>
        <v>2</v>
      </c>
      <c r="I60" s="11"/>
      <c r="J60" s="9"/>
      <c r="K60" s="9"/>
      <c r="L60" s="9"/>
      <c r="M60" s="9" t="s">
        <v>46</v>
      </c>
      <c r="N60" s="9" t="n">
        <f aca="false">H60</f>
        <v>2</v>
      </c>
      <c r="O60" s="9"/>
      <c r="P60" s="9"/>
      <c r="Q60" s="9"/>
      <c r="R60" s="12" t="n">
        <f aca="false">SUM(S60:W60)</f>
        <v>1.7</v>
      </c>
      <c r="S60" s="12" t="n">
        <v>1.7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2.95" hidden="false" customHeight="false" outlineLevel="0" collapsed="false">
      <c r="A61" s="7" t="s">
        <v>112</v>
      </c>
      <c r="B61" s="8"/>
      <c r="C61" s="9" t="s">
        <v>109</v>
      </c>
      <c r="D61" s="9"/>
      <c r="E61" s="9" t="s">
        <v>113</v>
      </c>
      <c r="F61" s="0"/>
      <c r="G61" s="10" t="s">
        <v>45</v>
      </c>
      <c r="H61" s="9" t="n">
        <f aca="false">ROUNDUP(R61*$S$1,0)</f>
        <v>2</v>
      </c>
      <c r="I61" s="11"/>
      <c r="J61" s="0"/>
      <c r="K61" s="0"/>
      <c r="L61" s="0"/>
      <c r="M61" s="9" t="s">
        <v>46</v>
      </c>
      <c r="N61" s="9" t="n">
        <f aca="false">H61</f>
        <v>2</v>
      </c>
      <c r="O61" s="0"/>
      <c r="P61" s="0"/>
      <c r="Q61" s="0"/>
      <c r="R61" s="12" t="n">
        <f aca="false">SUM(S61:W61)</f>
        <v>1.4</v>
      </c>
      <c r="S61" s="12" t="n">
        <v>1.4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2.95" hidden="false" customHeight="false" outlineLevel="0" collapsed="false">
      <c r="A62" s="7" t="s">
        <v>114</v>
      </c>
      <c r="B62" s="8" t="n">
        <v>120</v>
      </c>
      <c r="C62" s="9" t="s">
        <v>5</v>
      </c>
      <c r="D62" s="9"/>
      <c r="E62" s="9" t="s">
        <v>115</v>
      </c>
      <c r="F62" s="0"/>
      <c r="G62" s="10" t="s">
        <v>45</v>
      </c>
      <c r="H62" s="9" t="n">
        <f aca="false">ROUNDUP(R62*$S$1,0)</f>
        <v>16</v>
      </c>
      <c r="I62" s="11"/>
      <c r="J62" s="0"/>
      <c r="K62" s="0"/>
      <c r="L62" s="0"/>
      <c r="M62" s="9" t="s">
        <v>46</v>
      </c>
      <c r="N62" s="9" t="n">
        <v>8</v>
      </c>
      <c r="O62" s="0"/>
      <c r="P62" s="0"/>
      <c r="Q62" s="0"/>
      <c r="R62" s="12" t="n">
        <f aca="false">SUM(S62:W62)</f>
        <v>14.4</v>
      </c>
      <c r="S62" s="12" t="n">
        <v>2.2</v>
      </c>
      <c r="T62" s="0" t="n">
        <v>11.2</v>
      </c>
      <c r="U62" s="9" t="n">
        <v>1</v>
      </c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2.95" hidden="false" customHeight="false" outlineLevel="0" collapsed="false">
      <c r="A63" s="7" t="s">
        <v>116</v>
      </c>
      <c r="B63" s="8" t="n">
        <v>120</v>
      </c>
      <c r="C63" s="9" t="s">
        <v>5</v>
      </c>
      <c r="D63" s="9"/>
      <c r="E63" s="9" t="s">
        <v>89</v>
      </c>
      <c r="F63" s="0"/>
      <c r="G63" s="10" t="s">
        <v>58</v>
      </c>
      <c r="H63" s="9" t="n">
        <f aca="false">H48</f>
        <v>9</v>
      </c>
      <c r="I63" s="11"/>
      <c r="J63" s="0"/>
      <c r="K63" s="0"/>
      <c r="L63" s="0"/>
      <c r="M63" s="9" t="s">
        <v>46</v>
      </c>
      <c r="N63" s="9" t="n">
        <v>1</v>
      </c>
      <c r="O63" s="0"/>
      <c r="P63" s="0"/>
      <c r="Q63" s="0"/>
      <c r="R63" s="12"/>
      <c r="S63" s="1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2.95" hidden="false" customHeight="false" outlineLevel="0" collapsed="false">
      <c r="A64" s="7" t="s">
        <v>117</v>
      </c>
      <c r="B64" s="8"/>
      <c r="C64" s="9" t="s">
        <v>89</v>
      </c>
      <c r="D64" s="0"/>
      <c r="E64" s="9" t="s">
        <v>118</v>
      </c>
      <c r="F64" s="0"/>
      <c r="G64" s="10" t="s">
        <v>58</v>
      </c>
      <c r="H64" s="9" t="n">
        <f aca="false">ROUNDUP(R64*$S$1,0)</f>
        <v>3</v>
      </c>
      <c r="I64" s="11"/>
      <c r="J64" s="0"/>
      <c r="K64" s="0"/>
      <c r="L64" s="0"/>
      <c r="M64" s="9" t="s">
        <v>46</v>
      </c>
      <c r="N64" s="9" t="n">
        <f aca="false">H64</f>
        <v>3</v>
      </c>
      <c r="O64" s="0"/>
      <c r="P64" s="0"/>
      <c r="Q64" s="0"/>
      <c r="R64" s="12" t="n">
        <f aca="false">SUM(S64:W64)</f>
        <v>1.9</v>
      </c>
      <c r="S64" s="12" t="n">
        <v>1.9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2.95" hidden="false" customHeight="false" outlineLevel="0" collapsed="false">
      <c r="A65" s="7" t="s">
        <v>119</v>
      </c>
      <c r="B65" s="8"/>
      <c r="C65" s="9" t="s">
        <v>89</v>
      </c>
      <c r="D65" s="0"/>
      <c r="E65" s="9" t="s">
        <v>120</v>
      </c>
      <c r="F65" s="0"/>
      <c r="G65" s="10" t="s">
        <v>58</v>
      </c>
      <c r="H65" s="9" t="n">
        <f aca="false">ROUNDUP(R65*$S$1,0)</f>
        <v>4</v>
      </c>
      <c r="I65" s="11"/>
      <c r="J65" s="0"/>
      <c r="K65" s="0"/>
      <c r="L65" s="0"/>
      <c r="M65" s="9" t="s">
        <v>46</v>
      </c>
      <c r="N65" s="9" t="n">
        <f aca="false">H65</f>
        <v>4</v>
      </c>
      <c r="O65" s="0"/>
      <c r="P65" s="0"/>
      <c r="Q65" s="0"/>
      <c r="R65" s="12" t="n">
        <f aca="false">SUM(S65:W65)</f>
        <v>3.5</v>
      </c>
      <c r="S65" s="12" t="n">
        <v>1.5</v>
      </c>
      <c r="T65" s="0" t="n">
        <v>2</v>
      </c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2.95" hidden="false" customHeight="false" outlineLevel="0" collapsed="false">
      <c r="A66" s="7" t="s">
        <v>121</v>
      </c>
      <c r="B66" s="8" t="n">
        <v>120</v>
      </c>
      <c r="C66" s="9" t="s">
        <v>5</v>
      </c>
      <c r="D66" s="0"/>
      <c r="E66" s="9" t="s">
        <v>120</v>
      </c>
      <c r="F66" s="0"/>
      <c r="G66" s="10" t="s">
        <v>58</v>
      </c>
      <c r="H66" s="9" t="n">
        <f aca="false">ROUNDUP(R66*$S$1,0)</f>
        <v>12</v>
      </c>
      <c r="I66" s="11"/>
      <c r="J66" s="0"/>
      <c r="K66" s="0"/>
      <c r="L66" s="0"/>
      <c r="M66" s="9" t="s">
        <v>46</v>
      </c>
      <c r="N66" s="9" t="n">
        <v>4</v>
      </c>
      <c r="O66" s="0"/>
      <c r="P66" s="0"/>
      <c r="Q66" s="0"/>
      <c r="R66" s="12" t="n">
        <f aca="false">SUM(S66:W66)</f>
        <v>10.1</v>
      </c>
      <c r="S66" s="12" t="n">
        <v>8.1</v>
      </c>
      <c r="T66" s="0" t="n">
        <v>2</v>
      </c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2.95" hidden="false" customHeight="false" outlineLevel="0" collapsed="false">
      <c r="A67" s="7" t="s">
        <v>122</v>
      </c>
      <c r="B67" s="8"/>
      <c r="C67" s="9" t="s">
        <v>89</v>
      </c>
      <c r="D67" s="0"/>
      <c r="E67" s="9" t="s">
        <v>123</v>
      </c>
      <c r="F67" s="0"/>
      <c r="G67" s="10" t="s">
        <v>58</v>
      </c>
      <c r="H67" s="9" t="n">
        <f aca="false">ROUNDUP(R67*$S$1,0)</f>
        <v>9</v>
      </c>
      <c r="I67" s="11"/>
      <c r="J67" s="0"/>
      <c r="K67" s="0"/>
      <c r="L67" s="0"/>
      <c r="M67" s="9" t="s">
        <v>46</v>
      </c>
      <c r="N67" s="9" t="n">
        <f aca="false">H67</f>
        <v>9</v>
      </c>
      <c r="O67" s="0"/>
      <c r="P67" s="0"/>
      <c r="Q67" s="0"/>
      <c r="R67" s="12" t="n">
        <f aca="false">SUM(S67:W67)</f>
        <v>8.1</v>
      </c>
      <c r="S67" s="12" t="n">
        <v>6.2</v>
      </c>
      <c r="T67" s="0" t="n">
        <v>1.9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2.95" hidden="false" customHeight="false" outlineLevel="0" collapsed="false">
      <c r="A68" s="7" t="s">
        <v>124</v>
      </c>
      <c r="B68" s="8" t="n">
        <v>120</v>
      </c>
      <c r="C68" s="9" t="s">
        <v>5</v>
      </c>
      <c r="D68" s="0"/>
      <c r="E68" s="9" t="s">
        <v>123</v>
      </c>
      <c r="F68" s="0"/>
      <c r="G68" s="10" t="s">
        <v>58</v>
      </c>
      <c r="H68" s="9" t="n">
        <f aca="false">ROUNDUP(R68*$S$1,0)</f>
        <v>16</v>
      </c>
      <c r="I68" s="11"/>
      <c r="J68" s="0"/>
      <c r="K68" s="0"/>
      <c r="L68" s="0"/>
      <c r="M68" s="9" t="s">
        <v>46</v>
      </c>
      <c r="N68" s="9" t="n">
        <v>8</v>
      </c>
      <c r="O68" s="0"/>
      <c r="P68" s="0"/>
      <c r="Q68" s="0"/>
      <c r="R68" s="12" t="n">
        <f aca="false">SUM(S68:W68)</f>
        <v>14.2</v>
      </c>
      <c r="S68" s="12" t="n">
        <v>12.3</v>
      </c>
      <c r="T68" s="0" t="n">
        <v>1.9</v>
      </c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65" hidden="false" customHeight="false" outlineLevel="0" collapsed="false">
      <c r="A69" s="0"/>
      <c r="B69" s="0"/>
      <c r="C69" s="0"/>
      <c r="D69" s="0"/>
      <c r="E69" s="0"/>
      <c r="F69" s="0"/>
      <c r="G69" s="13"/>
      <c r="H69" s="0"/>
      <c r="I69" s="0"/>
      <c r="J69" s="0"/>
      <c r="K69" s="0"/>
      <c r="L69" s="0"/>
      <c r="M69" s="0"/>
      <c r="N69" s="0"/>
      <c r="O69" s="0"/>
      <c r="P69" s="0"/>
      <c r="Q69" s="0"/>
      <c r="R69" s="14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9" customFormat="true" ht="14.9" hidden="false" customHeight="false" outlineLevel="0" collapsed="false">
      <c r="A70" s="7" t="s">
        <v>125</v>
      </c>
      <c r="B70" s="8" t="n">
        <v>120</v>
      </c>
      <c r="C70" s="9" t="s">
        <v>5</v>
      </c>
      <c r="E70" s="9" t="s">
        <v>126</v>
      </c>
      <c r="G70" s="10" t="s">
        <v>7</v>
      </c>
      <c r="H70" s="9" t="n">
        <f aca="false">ROUNDUP(R70*$S$1,0)</f>
        <v>5</v>
      </c>
      <c r="I70" s="11"/>
      <c r="R70" s="12" t="n">
        <f aca="false">SUM(S70:W70)</f>
        <v>4</v>
      </c>
      <c r="S70" s="12" t="n">
        <v>3</v>
      </c>
      <c r="T70" s="9" t="n">
        <v>1</v>
      </c>
    </row>
    <row r="71" customFormat="false" ht="14.9" hidden="false" customHeight="false" outlineLevel="0" collapsed="false">
      <c r="A71" s="7" t="s">
        <v>127</v>
      </c>
      <c r="B71" s="8"/>
      <c r="C71" s="9" t="s">
        <v>126</v>
      </c>
      <c r="D71" s="9"/>
      <c r="E71" s="9" t="s">
        <v>128</v>
      </c>
      <c r="F71" s="9"/>
      <c r="G71" s="10" t="s">
        <v>7</v>
      </c>
      <c r="H71" s="9" t="n">
        <f aca="false">ROUNDUP(R71*$S$1,0)</f>
        <v>2</v>
      </c>
      <c r="I71" s="11"/>
      <c r="J71" s="9"/>
      <c r="K71" s="9"/>
      <c r="L71" s="9"/>
      <c r="M71" s="9" t="s">
        <v>10</v>
      </c>
      <c r="N71" s="9" t="n">
        <f aca="false">H71</f>
        <v>2</v>
      </c>
      <c r="O71" s="0"/>
      <c r="P71" s="0"/>
      <c r="Q71" s="0"/>
      <c r="R71" s="12" t="n">
        <f aca="false">SUM(S71:W71)</f>
        <v>1.8</v>
      </c>
      <c r="S71" s="12" t="n">
        <v>1.8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2.95" hidden="false" customHeight="false" outlineLevel="0" collapsed="false">
      <c r="A72" s="7" t="s">
        <v>129</v>
      </c>
      <c r="B72" s="8"/>
      <c r="C72" s="9" t="s">
        <v>128</v>
      </c>
      <c r="D72" s="9"/>
      <c r="E72" s="9" t="s">
        <v>130</v>
      </c>
      <c r="F72" s="9"/>
      <c r="G72" s="10" t="s">
        <v>7</v>
      </c>
      <c r="H72" s="9" t="n">
        <f aca="false">ROUNDUP(R72*$S$1,0)</f>
        <v>3</v>
      </c>
      <c r="I72" s="11"/>
      <c r="J72" s="9"/>
      <c r="K72" s="9"/>
      <c r="L72" s="9"/>
      <c r="M72" s="9" t="s">
        <v>10</v>
      </c>
      <c r="N72" s="9" t="n">
        <f aca="false">H72</f>
        <v>3</v>
      </c>
      <c r="O72" s="0"/>
      <c r="P72" s="0"/>
      <c r="Q72" s="0"/>
      <c r="R72" s="12" t="n">
        <f aca="false">SUM(S72:W72)</f>
        <v>2.6</v>
      </c>
      <c r="S72" s="12" t="n">
        <v>2.6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2.95" hidden="false" customHeight="false" outlineLevel="0" collapsed="false">
      <c r="A73" s="7" t="s">
        <v>131</v>
      </c>
      <c r="B73" s="8"/>
      <c r="C73" s="9" t="s">
        <v>128</v>
      </c>
      <c r="D73" s="9"/>
      <c r="E73" s="9" t="s">
        <v>132</v>
      </c>
      <c r="F73" s="9"/>
      <c r="G73" s="10" t="s">
        <v>7</v>
      </c>
      <c r="H73" s="9" t="n">
        <f aca="false">ROUNDUP(R73*$S$1,0)</f>
        <v>4</v>
      </c>
      <c r="I73" s="11"/>
      <c r="J73" s="9"/>
      <c r="K73" s="9"/>
      <c r="L73" s="9"/>
      <c r="M73" s="9" t="s">
        <v>10</v>
      </c>
      <c r="N73" s="9" t="n">
        <f aca="false">H73</f>
        <v>4</v>
      </c>
      <c r="O73" s="0"/>
      <c r="P73" s="0"/>
      <c r="Q73" s="0"/>
      <c r="R73" s="12" t="n">
        <f aca="false">SUM(S73:W73)</f>
        <v>3.1</v>
      </c>
      <c r="S73" s="12" t="n">
        <v>3.1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2.95" hidden="false" customHeight="false" outlineLevel="0" collapsed="false">
      <c r="A74" s="7" t="s">
        <v>133</v>
      </c>
      <c r="B74" s="8"/>
      <c r="C74" s="9" t="s">
        <v>132</v>
      </c>
      <c r="D74" s="9"/>
      <c r="E74" s="9" t="s">
        <v>134</v>
      </c>
      <c r="F74" s="9"/>
      <c r="G74" s="10" t="s">
        <v>7</v>
      </c>
      <c r="H74" s="9" t="n">
        <f aca="false">ROUNDUP(R74*$S$1,0)</f>
        <v>3</v>
      </c>
      <c r="I74" s="11"/>
      <c r="J74" s="9"/>
      <c r="K74" s="9"/>
      <c r="L74" s="9"/>
      <c r="M74" s="9" t="s">
        <v>10</v>
      </c>
      <c r="N74" s="9" t="n">
        <f aca="false">H74</f>
        <v>3</v>
      </c>
      <c r="O74" s="0"/>
      <c r="P74" s="0"/>
      <c r="Q74" s="0"/>
      <c r="R74" s="12" t="n">
        <f aca="false">SUM(S74:W74)</f>
        <v>2.5</v>
      </c>
      <c r="S74" s="12" t="n">
        <v>2.5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2.95" hidden="false" customHeight="false" outlineLevel="0" collapsed="false">
      <c r="A75" s="7" t="s">
        <v>135</v>
      </c>
      <c r="B75" s="8"/>
      <c r="C75" s="9" t="s">
        <v>132</v>
      </c>
      <c r="D75" s="9"/>
      <c r="E75" s="9" t="s">
        <v>136</v>
      </c>
      <c r="F75" s="9"/>
      <c r="G75" s="10" t="s">
        <v>7</v>
      </c>
      <c r="H75" s="9" t="n">
        <f aca="false">ROUNDUP(R75*$S$1,0)</f>
        <v>3</v>
      </c>
      <c r="I75" s="11"/>
      <c r="J75" s="9"/>
      <c r="K75" s="9"/>
      <c r="L75" s="9"/>
      <c r="M75" s="9" t="s">
        <v>10</v>
      </c>
      <c r="N75" s="9" t="n">
        <f aca="false">H75</f>
        <v>3</v>
      </c>
      <c r="O75" s="0"/>
      <c r="P75" s="0"/>
      <c r="Q75" s="0"/>
      <c r="R75" s="12" t="n">
        <f aca="false">SUM(S75:W75)</f>
        <v>2.3</v>
      </c>
      <c r="S75" s="12" t="n">
        <v>2.3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2.95" hidden="false" customHeight="false" outlineLevel="0" collapsed="false">
      <c r="A76" s="7" t="s">
        <v>137</v>
      </c>
      <c r="B76" s="8"/>
      <c r="C76" s="9" t="s">
        <v>136</v>
      </c>
      <c r="D76" s="9"/>
      <c r="E76" s="9" t="s">
        <v>138</v>
      </c>
      <c r="F76" s="9"/>
      <c r="G76" s="10" t="s">
        <v>7</v>
      </c>
      <c r="H76" s="9" t="n">
        <f aca="false">ROUNDUP(R76*$S$1,0)</f>
        <v>3</v>
      </c>
      <c r="I76" s="11"/>
      <c r="J76" s="9"/>
      <c r="K76" s="9"/>
      <c r="L76" s="9"/>
      <c r="M76" s="9" t="s">
        <v>10</v>
      </c>
      <c r="N76" s="9" t="n">
        <f aca="false">H76</f>
        <v>3</v>
      </c>
      <c r="O76" s="0"/>
      <c r="P76" s="0"/>
      <c r="Q76" s="0"/>
      <c r="R76" s="12" t="n">
        <f aca="false">SUM(S76:W76)</f>
        <v>2</v>
      </c>
      <c r="S76" s="12" t="n">
        <v>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2.95" hidden="false" customHeight="false" outlineLevel="0" collapsed="false">
      <c r="A77" s="7" t="s">
        <v>139</v>
      </c>
      <c r="B77" s="8"/>
      <c r="C77" s="9" t="s">
        <v>136</v>
      </c>
      <c r="D77" s="9"/>
      <c r="E77" s="9" t="s">
        <v>140</v>
      </c>
      <c r="F77" s="9"/>
      <c r="G77" s="10" t="s">
        <v>7</v>
      </c>
      <c r="H77" s="9" t="n">
        <f aca="false">ROUNDUP(R77*$S$1,0)</f>
        <v>4</v>
      </c>
      <c r="I77" s="11"/>
      <c r="J77" s="9"/>
      <c r="K77" s="9"/>
      <c r="L77" s="9"/>
      <c r="M77" s="9" t="s">
        <v>10</v>
      </c>
      <c r="N77" s="9" t="n">
        <f aca="false">H77</f>
        <v>4</v>
      </c>
      <c r="O77" s="0"/>
      <c r="P77" s="0"/>
      <c r="Q77" s="0"/>
      <c r="R77" s="12" t="n">
        <f aca="false">SUM(S77:W77)</f>
        <v>2.9</v>
      </c>
      <c r="S77" s="12" t="n">
        <v>1.4</v>
      </c>
      <c r="T77" s="0" t="n">
        <v>1.5</v>
      </c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2.95" hidden="false" customHeight="false" outlineLevel="0" collapsed="false">
      <c r="A78" s="7" t="s">
        <v>141</v>
      </c>
      <c r="B78" s="8"/>
      <c r="C78" s="9" t="s">
        <v>126</v>
      </c>
      <c r="D78" s="9"/>
      <c r="E78" s="9" t="s">
        <v>142</v>
      </c>
      <c r="F78" s="9"/>
      <c r="G78" s="10" t="s">
        <v>7</v>
      </c>
      <c r="H78" s="9" t="n">
        <f aca="false">ROUNDUP(R78*$S$1,0)</f>
        <v>2</v>
      </c>
      <c r="I78" s="11"/>
      <c r="J78" s="9"/>
      <c r="K78" s="9"/>
      <c r="L78" s="9"/>
      <c r="M78" s="9" t="s">
        <v>10</v>
      </c>
      <c r="N78" s="9" t="n">
        <f aca="false">H78</f>
        <v>2</v>
      </c>
      <c r="O78" s="0"/>
      <c r="P78" s="0"/>
      <c r="Q78" s="0"/>
      <c r="R78" s="12" t="n">
        <f aca="false">SUM(S78:W78)</f>
        <v>1.3</v>
      </c>
      <c r="S78" s="12" t="n">
        <v>1.3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2.95" hidden="false" customHeight="false" outlineLevel="0" collapsed="false">
      <c r="A79" s="7" t="s">
        <v>143</v>
      </c>
      <c r="B79" s="8"/>
      <c r="C79" s="9" t="s">
        <v>142</v>
      </c>
      <c r="D79" s="9"/>
      <c r="E79" s="9" t="s">
        <v>144</v>
      </c>
      <c r="F79" s="9"/>
      <c r="G79" s="10" t="s">
        <v>7</v>
      </c>
      <c r="H79" s="9" t="n">
        <f aca="false">ROUNDUP(R79*$S$1,0)</f>
        <v>3</v>
      </c>
      <c r="I79" s="11"/>
      <c r="J79" s="9"/>
      <c r="K79" s="9"/>
      <c r="L79" s="9"/>
      <c r="M79" s="9" t="s">
        <v>10</v>
      </c>
      <c r="N79" s="9" t="n">
        <f aca="false">H79</f>
        <v>3</v>
      </c>
      <c r="O79" s="0"/>
      <c r="P79" s="0"/>
      <c r="Q79" s="0"/>
      <c r="R79" s="12" t="n">
        <f aca="false">SUM(S79:W79)</f>
        <v>2.5</v>
      </c>
      <c r="S79" s="12" t="n">
        <v>2.5</v>
      </c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2.95" hidden="false" customHeight="false" outlineLevel="0" collapsed="false">
      <c r="A80" s="7" t="s">
        <v>145</v>
      </c>
      <c r="B80" s="8"/>
      <c r="C80" s="9" t="s">
        <v>142</v>
      </c>
      <c r="D80" s="9"/>
      <c r="E80" s="9" t="s">
        <v>146</v>
      </c>
      <c r="F80" s="9"/>
      <c r="G80" s="10" t="s">
        <v>7</v>
      </c>
      <c r="H80" s="9" t="n">
        <f aca="false">ROUNDUP(R80*$S$1,0)</f>
        <v>3</v>
      </c>
      <c r="I80" s="11"/>
      <c r="J80" s="9"/>
      <c r="K80" s="9"/>
      <c r="L80" s="9"/>
      <c r="M80" s="9" t="s">
        <v>10</v>
      </c>
      <c r="N80" s="9" t="n">
        <f aca="false">H80</f>
        <v>3</v>
      </c>
      <c r="O80" s="0"/>
      <c r="P80" s="0"/>
      <c r="Q80" s="0"/>
      <c r="R80" s="12" t="n">
        <f aca="false">SUM(S80:W80)</f>
        <v>2.5</v>
      </c>
      <c r="S80" s="12" t="n">
        <v>2.5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2.95" hidden="false" customHeight="false" outlineLevel="0" collapsed="false">
      <c r="A81" s="7" t="s">
        <v>147</v>
      </c>
      <c r="B81" s="8"/>
      <c r="C81" s="9" t="s">
        <v>146</v>
      </c>
      <c r="D81" s="9"/>
      <c r="E81" s="9" t="s">
        <v>148</v>
      </c>
      <c r="F81" s="9"/>
      <c r="G81" s="10" t="s">
        <v>7</v>
      </c>
      <c r="H81" s="9" t="n">
        <f aca="false">ROUNDUP(R81*$S$1,0)</f>
        <v>3</v>
      </c>
      <c r="I81" s="11"/>
      <c r="J81" s="9"/>
      <c r="K81" s="9"/>
      <c r="L81" s="9"/>
      <c r="M81" s="9" t="s">
        <v>10</v>
      </c>
      <c r="N81" s="9" t="n">
        <f aca="false">H81</f>
        <v>3</v>
      </c>
      <c r="O81" s="0"/>
      <c r="P81" s="0"/>
      <c r="Q81" s="0"/>
      <c r="R81" s="12" t="n">
        <f aca="false">SUM(S81:W81)</f>
        <v>2.5</v>
      </c>
      <c r="S81" s="12" t="n">
        <v>2</v>
      </c>
      <c r="T81" s="0" t="n">
        <v>0.5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2.95" hidden="false" customHeight="false" outlineLevel="0" collapsed="false">
      <c r="A82" s="7" t="s">
        <v>149</v>
      </c>
      <c r="B82" s="8"/>
      <c r="C82" s="9" t="s">
        <v>146</v>
      </c>
      <c r="D82" s="9"/>
      <c r="E82" s="9" t="s">
        <v>150</v>
      </c>
      <c r="F82" s="9"/>
      <c r="G82" s="10" t="s">
        <v>7</v>
      </c>
      <c r="H82" s="9" t="n">
        <f aca="false">ROUNDUP(R82*$S$1,0)</f>
        <v>4</v>
      </c>
      <c r="I82" s="11"/>
      <c r="J82" s="9"/>
      <c r="K82" s="9"/>
      <c r="L82" s="9"/>
      <c r="M82" s="9" t="s">
        <v>10</v>
      </c>
      <c r="N82" s="9" t="n">
        <f aca="false">H82</f>
        <v>4</v>
      </c>
      <c r="O82" s="0"/>
      <c r="P82" s="0"/>
      <c r="Q82" s="0"/>
      <c r="R82" s="12" t="n">
        <f aca="false">SUM(S82:W82)</f>
        <v>3</v>
      </c>
      <c r="S82" s="12" t="n">
        <v>2.5</v>
      </c>
      <c r="T82" s="0" t="n">
        <v>0.5</v>
      </c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2.95" hidden="false" customHeight="false" outlineLevel="0" collapsed="false">
      <c r="A83" s="7" t="s">
        <v>151</v>
      </c>
      <c r="B83" s="8"/>
      <c r="C83" s="9" t="s">
        <v>146</v>
      </c>
      <c r="D83" s="9"/>
      <c r="E83" s="9" t="s">
        <v>152</v>
      </c>
      <c r="F83" s="9"/>
      <c r="G83" s="10" t="s">
        <v>7</v>
      </c>
      <c r="H83" s="9" t="n">
        <f aca="false">ROUNDUP(R83*$S$1,0)</f>
        <v>4</v>
      </c>
      <c r="I83" s="11"/>
      <c r="J83" s="9"/>
      <c r="K83" s="9"/>
      <c r="L83" s="9"/>
      <c r="M83" s="9" t="s">
        <v>10</v>
      </c>
      <c r="N83" s="9" t="n">
        <f aca="false">H83</f>
        <v>4</v>
      </c>
      <c r="O83" s="0"/>
      <c r="P83" s="0"/>
      <c r="Q83" s="0"/>
      <c r="R83" s="12" t="n">
        <f aca="false">SUM(S83:W83)</f>
        <v>3.1</v>
      </c>
      <c r="S83" s="12" t="n">
        <v>2.6</v>
      </c>
      <c r="T83" s="0" t="n">
        <v>0.5</v>
      </c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4.65" hidden="false" customHeight="false" outlineLevel="0" collapsed="false">
      <c r="A84" s="0"/>
      <c r="B84" s="0"/>
      <c r="C84" s="0"/>
      <c r="D84" s="0"/>
      <c r="E84" s="0"/>
      <c r="F84" s="0"/>
      <c r="G84" s="13"/>
      <c r="H84" s="0"/>
      <c r="I84" s="0"/>
      <c r="J84" s="0"/>
      <c r="K84" s="0"/>
      <c r="L84" s="0"/>
      <c r="M84" s="0"/>
      <c r="N84" s="0"/>
      <c r="O84" s="0"/>
      <c r="P84" s="0"/>
      <c r="Q84" s="0"/>
      <c r="R84" s="14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s="9" customFormat="true" ht="14.9" hidden="false" customHeight="false" outlineLevel="0" collapsed="false">
      <c r="A85" s="7" t="s">
        <v>153</v>
      </c>
      <c r="B85" s="8" t="n">
        <v>120</v>
      </c>
      <c r="C85" s="9" t="s">
        <v>5</v>
      </c>
      <c r="E85" s="9" t="s">
        <v>154</v>
      </c>
      <c r="G85" s="10" t="s">
        <v>45</v>
      </c>
      <c r="H85" s="9" t="n">
        <f aca="false">ROUNDUP(R85*$S$1,0)</f>
        <v>9</v>
      </c>
      <c r="I85" s="11"/>
      <c r="M85" s="9" t="s">
        <v>46</v>
      </c>
      <c r="N85" s="9" t="n">
        <f aca="false">H85-5</f>
        <v>4</v>
      </c>
      <c r="R85" s="12" t="n">
        <f aca="false">SUM(S85:W85)</f>
        <v>7.5</v>
      </c>
      <c r="S85" s="12" t="n">
        <v>6.5</v>
      </c>
      <c r="T85" s="9" t="n">
        <v>1</v>
      </c>
    </row>
    <row r="86" customFormat="false" ht="12.95" hidden="false" customHeight="false" outlineLevel="0" collapsed="false">
      <c r="A86" s="7" t="s">
        <v>155</v>
      </c>
      <c r="B86" s="8" t="n">
        <v>120</v>
      </c>
      <c r="C86" s="9" t="s">
        <v>5</v>
      </c>
      <c r="D86" s="9"/>
      <c r="E86" s="9" t="s">
        <v>156</v>
      </c>
      <c r="F86" s="9"/>
      <c r="G86" s="10" t="s">
        <v>45</v>
      </c>
      <c r="H86" s="9" t="n">
        <f aca="false">ROUNDUP(R86*$S$1,0)</f>
        <v>14</v>
      </c>
      <c r="I86" s="11"/>
      <c r="J86" s="9"/>
      <c r="K86" s="9"/>
      <c r="L86" s="9"/>
      <c r="M86" s="9" t="s">
        <v>46</v>
      </c>
      <c r="N86" s="9" t="n">
        <f aca="false">H86-5</f>
        <v>9</v>
      </c>
      <c r="O86" s="9"/>
      <c r="P86" s="9"/>
      <c r="Q86" s="9"/>
      <c r="R86" s="12" t="n">
        <f aca="false">SUM(S86:W86)</f>
        <v>12.6</v>
      </c>
      <c r="S86" s="12" t="n">
        <v>10</v>
      </c>
      <c r="T86" s="9" t="n">
        <v>1</v>
      </c>
      <c r="U86" s="9" t="n">
        <v>1.6</v>
      </c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2.95" hidden="false" customHeight="false" outlineLevel="0" collapsed="false">
      <c r="A87" s="7" t="s">
        <v>157</v>
      </c>
      <c r="B87" s="8" t="n">
        <v>120</v>
      </c>
      <c r="C87" s="9" t="s">
        <v>5</v>
      </c>
      <c r="D87" s="9"/>
      <c r="E87" s="9" t="s">
        <v>158</v>
      </c>
      <c r="F87" s="9"/>
      <c r="G87" s="10" t="s">
        <v>45</v>
      </c>
      <c r="H87" s="9" t="n">
        <f aca="false">ROUNDUP(R87*$S$1,0)</f>
        <v>11</v>
      </c>
      <c r="I87" s="11"/>
      <c r="J87" s="9"/>
      <c r="K87" s="9"/>
      <c r="L87" s="9"/>
      <c r="M87" s="9" t="s">
        <v>46</v>
      </c>
      <c r="N87" s="9" t="n">
        <f aca="false">H87-5</f>
        <v>6</v>
      </c>
      <c r="O87" s="9"/>
      <c r="P87" s="9"/>
      <c r="Q87" s="9"/>
      <c r="R87" s="12" t="n">
        <f aca="false">SUM(S87:W87)</f>
        <v>9.1</v>
      </c>
      <c r="S87" s="12" t="n">
        <v>6.5</v>
      </c>
      <c r="T87" s="9" t="n">
        <v>1</v>
      </c>
      <c r="U87" s="9" t="n">
        <v>1.6</v>
      </c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2.95" hidden="false" customHeight="false" outlineLevel="0" collapsed="false">
      <c r="A88" s="7" t="s">
        <v>159</v>
      </c>
      <c r="B88" s="8" t="n">
        <v>120</v>
      </c>
      <c r="C88" s="9" t="s">
        <v>5</v>
      </c>
      <c r="D88" s="9"/>
      <c r="E88" s="9" t="s">
        <v>126</v>
      </c>
      <c r="F88" s="9"/>
      <c r="G88" s="10" t="s">
        <v>58</v>
      </c>
      <c r="H88" s="9" t="n">
        <f aca="false">H70</f>
        <v>5</v>
      </c>
      <c r="I88" s="11"/>
      <c r="J88" s="9"/>
      <c r="K88" s="9"/>
      <c r="L88" s="9"/>
      <c r="M88" s="0"/>
      <c r="N88" s="0"/>
      <c r="O88" s="0"/>
      <c r="P88" s="0"/>
      <c r="Q88" s="0"/>
      <c r="R88" s="12"/>
      <c r="S88" s="12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2.95" hidden="false" customHeight="false" outlineLevel="0" collapsed="false">
      <c r="A89" s="7" t="s">
        <v>160</v>
      </c>
      <c r="B89" s="8"/>
      <c r="C89" s="9" t="s">
        <v>126</v>
      </c>
      <c r="D89" s="9"/>
      <c r="E89" s="9" t="s">
        <v>161</v>
      </c>
      <c r="F89" s="9"/>
      <c r="G89" s="10" t="s">
        <v>58</v>
      </c>
      <c r="H89" s="9" t="n">
        <f aca="false">ROUNDUP(R89*$S$1,0)</f>
        <v>7</v>
      </c>
      <c r="I89" s="11"/>
      <c r="J89" s="0"/>
      <c r="K89" s="0"/>
      <c r="L89" s="0"/>
      <c r="M89" s="9" t="s">
        <v>46</v>
      </c>
      <c r="N89" s="9" t="n">
        <f aca="false">H89</f>
        <v>7</v>
      </c>
      <c r="O89" s="0"/>
      <c r="P89" s="0"/>
      <c r="Q89" s="0"/>
      <c r="R89" s="12" t="n">
        <f aca="false">SUM(S89:W89)</f>
        <v>6.2</v>
      </c>
      <c r="S89" s="12" t="n">
        <v>4.2</v>
      </c>
      <c r="T89" s="9" t="n">
        <v>2</v>
      </c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2.95" hidden="false" customHeight="false" outlineLevel="0" collapsed="false">
      <c r="A90" s="7" t="s">
        <v>162</v>
      </c>
      <c r="B90" s="8"/>
      <c r="C90" s="9" t="s">
        <v>126</v>
      </c>
      <c r="D90" s="9"/>
      <c r="E90" s="9" t="s">
        <v>142</v>
      </c>
      <c r="F90" s="9"/>
      <c r="G90" s="10" t="s">
        <v>58</v>
      </c>
      <c r="H90" s="9" t="n">
        <f aca="false">H78</f>
        <v>2</v>
      </c>
      <c r="I90" s="11"/>
      <c r="J90" s="0"/>
      <c r="K90" s="0"/>
      <c r="L90" s="0"/>
      <c r="M90" s="9" t="s">
        <v>46</v>
      </c>
      <c r="N90" s="9" t="n">
        <f aca="false">H90</f>
        <v>2</v>
      </c>
      <c r="O90" s="0"/>
      <c r="P90" s="0"/>
      <c r="Q90" s="0"/>
      <c r="R90" s="12"/>
      <c r="S90" s="12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2.95" hidden="false" customHeight="false" outlineLevel="0" collapsed="false">
      <c r="A91" s="7" t="s">
        <v>163</v>
      </c>
      <c r="B91" s="8"/>
      <c r="C91" s="9" t="s">
        <v>142</v>
      </c>
      <c r="D91" s="9"/>
      <c r="E91" s="9" t="s">
        <v>164</v>
      </c>
      <c r="F91" s="0"/>
      <c r="G91" s="10" t="s">
        <v>58</v>
      </c>
      <c r="H91" s="9" t="n">
        <f aca="false">ROUNDUP(R91*$S$1,0)</f>
        <v>3</v>
      </c>
      <c r="I91" s="11"/>
      <c r="J91" s="0"/>
      <c r="K91" s="0"/>
      <c r="L91" s="0"/>
      <c r="M91" s="9" t="s">
        <v>46</v>
      </c>
      <c r="N91" s="9" t="n">
        <f aca="false">H91</f>
        <v>3</v>
      </c>
      <c r="O91" s="0"/>
      <c r="P91" s="0"/>
      <c r="Q91" s="0"/>
      <c r="R91" s="12" t="n">
        <f aca="false">SUM(S91:W91)</f>
        <v>1.9</v>
      </c>
      <c r="S91" s="12" t="n">
        <v>1.9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2.95" hidden="false" customHeight="false" outlineLevel="0" collapsed="false">
      <c r="A92" s="7" t="s">
        <v>165</v>
      </c>
      <c r="B92" s="8" t="n">
        <v>120</v>
      </c>
      <c r="C92" s="9" t="s">
        <v>5</v>
      </c>
      <c r="D92" s="9"/>
      <c r="E92" s="9" t="s">
        <v>161</v>
      </c>
      <c r="F92" s="0"/>
      <c r="G92" s="10" t="s">
        <v>58</v>
      </c>
      <c r="H92" s="9" t="n">
        <f aca="false">ROUNDUP(R92*$S$1,0)</f>
        <v>15</v>
      </c>
      <c r="I92" s="11"/>
      <c r="J92" s="0"/>
      <c r="K92" s="0"/>
      <c r="L92" s="0"/>
      <c r="M92" s="9" t="s">
        <v>46</v>
      </c>
      <c r="N92" s="9" t="n">
        <f aca="false">H92-5</f>
        <v>10</v>
      </c>
      <c r="O92" s="0"/>
      <c r="P92" s="0"/>
      <c r="Q92" s="0"/>
      <c r="R92" s="12" t="n">
        <f aca="false">SUM(S92:W92)</f>
        <v>12.9</v>
      </c>
      <c r="S92" s="12" t="n">
        <v>10</v>
      </c>
      <c r="T92" s="9" t="n">
        <v>1</v>
      </c>
      <c r="U92" s="9" t="n">
        <v>1.9</v>
      </c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2.95" hidden="false" customHeight="false" outlineLevel="0" collapsed="false">
      <c r="A93" s="7" t="s">
        <v>166</v>
      </c>
      <c r="B93" s="8"/>
      <c r="C93" s="9" t="s">
        <v>142</v>
      </c>
      <c r="D93" s="9"/>
      <c r="E93" s="9" t="s">
        <v>167</v>
      </c>
      <c r="F93" s="0"/>
      <c r="G93" s="10" t="s">
        <v>58</v>
      </c>
      <c r="H93" s="9" t="n">
        <f aca="false">ROUNDUP(R93*$S$1,0)</f>
        <v>5</v>
      </c>
      <c r="I93" s="11"/>
      <c r="J93" s="0"/>
      <c r="K93" s="0"/>
      <c r="L93" s="0"/>
      <c r="M93" s="9" t="s">
        <v>46</v>
      </c>
      <c r="N93" s="9" t="n">
        <f aca="false">H93</f>
        <v>5</v>
      </c>
      <c r="O93" s="0"/>
      <c r="P93" s="0"/>
      <c r="Q93" s="0"/>
      <c r="R93" s="12" t="n">
        <f aca="false">SUM(S93:W93)</f>
        <v>4.2</v>
      </c>
      <c r="S93" s="12" t="n">
        <v>2.3</v>
      </c>
      <c r="T93" s="9" t="n">
        <v>1.9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2.95" hidden="false" customHeight="false" outlineLevel="0" collapsed="false">
      <c r="A94" s="7" t="s">
        <v>168</v>
      </c>
      <c r="B94" s="8" t="n">
        <v>120</v>
      </c>
      <c r="C94" s="9" t="s">
        <v>5</v>
      </c>
      <c r="D94" s="0"/>
      <c r="E94" s="9" t="s">
        <v>167</v>
      </c>
      <c r="F94" s="0"/>
      <c r="G94" s="10" t="s">
        <v>58</v>
      </c>
      <c r="H94" s="9" t="n">
        <f aca="false">ROUNDUP(R94*$S$1,0)</f>
        <v>9</v>
      </c>
      <c r="I94" s="11"/>
      <c r="J94" s="0"/>
      <c r="K94" s="0"/>
      <c r="L94" s="0"/>
      <c r="M94" s="9" t="s">
        <v>46</v>
      </c>
      <c r="N94" s="9" t="n">
        <f aca="false">H94-5</f>
        <v>4</v>
      </c>
      <c r="O94" s="0"/>
      <c r="P94" s="0"/>
      <c r="Q94" s="0"/>
      <c r="R94" s="12" t="n">
        <f aca="false">SUM(S94:W94)</f>
        <v>7.4</v>
      </c>
      <c r="S94" s="12" t="n">
        <v>6.4</v>
      </c>
      <c r="T94" s="9" t="n">
        <v>1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4.65" hidden="false" customHeight="false" outlineLevel="0" collapsed="false">
      <c r="A95" s="0"/>
      <c r="B95" s="0"/>
      <c r="C95" s="0"/>
      <c r="D95" s="0"/>
      <c r="E95" s="0"/>
      <c r="F95" s="0"/>
      <c r="G95" s="13"/>
      <c r="H95" s="0"/>
      <c r="I95" s="0"/>
      <c r="J95" s="0"/>
      <c r="K95" s="0"/>
      <c r="L95" s="0"/>
      <c r="M95" s="0"/>
      <c r="N95" s="0"/>
      <c r="O95" s="0"/>
      <c r="P95" s="0"/>
      <c r="Q95" s="0"/>
      <c r="R95" s="14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s="9" customFormat="true" ht="14.9" hidden="false" customHeight="false" outlineLevel="0" collapsed="false">
      <c r="A96" s="7" t="s">
        <v>169</v>
      </c>
      <c r="B96" s="8" t="n">
        <v>120</v>
      </c>
      <c r="C96" s="9" t="s">
        <v>5</v>
      </c>
      <c r="E96" s="9" t="s">
        <v>170</v>
      </c>
      <c r="G96" s="10" t="s">
        <v>171</v>
      </c>
      <c r="H96" s="9" t="n">
        <f aca="false">ROUNDUP(R96*$S$1,0)</f>
        <v>10</v>
      </c>
      <c r="I96" s="11" t="s">
        <v>172</v>
      </c>
      <c r="J96" s="9" t="s">
        <v>173</v>
      </c>
      <c r="M96" s="9" t="s">
        <v>174</v>
      </c>
      <c r="N96" s="9" t="n">
        <v>1</v>
      </c>
      <c r="R96" s="12" t="n">
        <f aca="false">SUM(S96:W96)</f>
        <v>9</v>
      </c>
      <c r="S96" s="12" t="n">
        <v>5.3</v>
      </c>
      <c r="T96" s="9" t="n">
        <v>1</v>
      </c>
      <c r="U96" s="9" t="n">
        <v>2.7</v>
      </c>
    </row>
    <row r="97" customFormat="false" ht="14.9" hidden="false" customHeight="false" outlineLevel="0" collapsed="false">
      <c r="A97" s="7" t="s">
        <v>175</v>
      </c>
      <c r="B97" s="8" t="n">
        <v>120</v>
      </c>
      <c r="C97" s="9" t="s">
        <v>5</v>
      </c>
      <c r="D97" s="9"/>
      <c r="E97" s="9" t="s">
        <v>176</v>
      </c>
      <c r="F97" s="9"/>
      <c r="G97" s="10" t="s">
        <v>177</v>
      </c>
      <c r="H97" s="9" t="n">
        <f aca="false">H96</f>
        <v>10</v>
      </c>
      <c r="I97" s="11" t="s">
        <v>178</v>
      </c>
      <c r="J97" s="9" t="s">
        <v>179</v>
      </c>
      <c r="K97" s="9"/>
      <c r="L97" s="9"/>
      <c r="M97" s="9" t="s">
        <v>174</v>
      </c>
      <c r="N97" s="9" t="n">
        <v>1</v>
      </c>
      <c r="O97" s="9"/>
      <c r="P97" s="9"/>
      <c r="Q97" s="9"/>
      <c r="R97" s="12"/>
      <c r="S97" s="12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2.95" hidden="false" customHeight="false" outlineLevel="0" collapsed="false">
      <c r="A98" s="7" t="s">
        <v>180</v>
      </c>
      <c r="B98" s="8" t="n">
        <v>120</v>
      </c>
      <c r="C98" s="9" t="s">
        <v>5</v>
      </c>
      <c r="D98" s="9"/>
      <c r="E98" s="9" t="s">
        <v>181</v>
      </c>
      <c r="F98" s="0"/>
      <c r="G98" s="10" t="s">
        <v>7</v>
      </c>
      <c r="H98" s="9" t="n">
        <f aca="false">ROUNDUP(R98*$S$1,0)</f>
        <v>7</v>
      </c>
      <c r="I98" s="11"/>
      <c r="J98" s="0"/>
      <c r="K98" s="0"/>
      <c r="L98" s="0"/>
      <c r="M98" s="0"/>
      <c r="N98" s="0"/>
      <c r="O98" s="0"/>
      <c r="P98" s="0"/>
      <c r="Q98" s="0"/>
      <c r="R98" s="12" t="n">
        <f aca="false">SUM(S98:W98)</f>
        <v>5.8</v>
      </c>
      <c r="S98" s="12" t="n">
        <v>4.8</v>
      </c>
      <c r="T98" s="0" t="n">
        <v>1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2.95" hidden="false" customHeight="false" outlineLevel="0" collapsed="false">
      <c r="A99" s="7" t="s">
        <v>182</v>
      </c>
      <c r="B99" s="8"/>
      <c r="C99" s="9" t="s">
        <v>181</v>
      </c>
      <c r="D99" s="9"/>
      <c r="E99" s="9" t="s">
        <v>183</v>
      </c>
      <c r="F99" s="0"/>
      <c r="G99" s="10" t="s">
        <v>7</v>
      </c>
      <c r="H99" s="9" t="n">
        <f aca="false">ROUNDUP(R99*$S$1,0)</f>
        <v>4</v>
      </c>
      <c r="I99" s="11"/>
      <c r="J99" s="0"/>
      <c r="K99" s="0"/>
      <c r="L99" s="0"/>
      <c r="M99" s="9" t="s">
        <v>10</v>
      </c>
      <c r="N99" s="9" t="n">
        <f aca="false">H99</f>
        <v>4</v>
      </c>
      <c r="O99" s="0"/>
      <c r="P99" s="0"/>
      <c r="Q99" s="0"/>
      <c r="R99" s="12" t="n">
        <f aca="false">SUM(S99:W99)</f>
        <v>2.9</v>
      </c>
      <c r="S99" s="12" t="n">
        <v>2.9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2.95" hidden="false" customHeight="false" outlineLevel="0" collapsed="false">
      <c r="A100" s="7" t="s">
        <v>184</v>
      </c>
      <c r="B100" s="8"/>
      <c r="C100" s="9" t="s">
        <v>183</v>
      </c>
      <c r="D100" s="9"/>
      <c r="E100" s="9" t="s">
        <v>185</v>
      </c>
      <c r="F100" s="0"/>
      <c r="G100" s="10" t="s">
        <v>7</v>
      </c>
      <c r="H100" s="9" t="n">
        <f aca="false">ROUNDUP(R100*$S$1,0)</f>
        <v>2</v>
      </c>
      <c r="I100" s="11"/>
      <c r="J100" s="0"/>
      <c r="K100" s="0"/>
      <c r="L100" s="0"/>
      <c r="M100" s="9" t="s">
        <v>10</v>
      </c>
      <c r="N100" s="9" t="n">
        <f aca="false">H100</f>
        <v>2</v>
      </c>
      <c r="O100" s="0"/>
      <c r="P100" s="0"/>
      <c r="Q100" s="0"/>
      <c r="R100" s="12" t="n">
        <f aca="false">SUM(S100:W100)</f>
        <v>1.6</v>
      </c>
      <c r="S100" s="12" t="n">
        <v>1.6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2.95" hidden="false" customHeight="false" outlineLevel="0" collapsed="false">
      <c r="A101" s="7" t="s">
        <v>186</v>
      </c>
      <c r="B101" s="8"/>
      <c r="C101" s="9" t="s">
        <v>183</v>
      </c>
      <c r="D101" s="9"/>
      <c r="E101" s="9" t="s">
        <v>187</v>
      </c>
      <c r="F101" s="0"/>
      <c r="G101" s="10" t="s">
        <v>7</v>
      </c>
      <c r="H101" s="9" t="n">
        <f aca="false">ROUNDUP(R101*$S$1,0)</f>
        <v>1</v>
      </c>
      <c r="I101" s="11"/>
      <c r="J101" s="0"/>
      <c r="K101" s="0"/>
      <c r="L101" s="0"/>
      <c r="M101" s="9" t="s">
        <v>10</v>
      </c>
      <c r="N101" s="9" t="n">
        <f aca="false">H101</f>
        <v>1</v>
      </c>
      <c r="O101" s="0"/>
      <c r="P101" s="0"/>
      <c r="Q101" s="0"/>
      <c r="R101" s="12" t="n">
        <f aca="false">SUM(S101:W101)</f>
        <v>0.8</v>
      </c>
      <c r="S101" s="12" t="n">
        <v>0.8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2.95" hidden="false" customHeight="false" outlineLevel="0" collapsed="false">
      <c r="A102" s="7" t="s">
        <v>188</v>
      </c>
      <c r="B102" s="8"/>
      <c r="C102" s="9" t="s">
        <v>187</v>
      </c>
      <c r="D102" s="9"/>
      <c r="E102" s="9" t="s">
        <v>189</v>
      </c>
      <c r="F102" s="0"/>
      <c r="G102" s="10" t="s">
        <v>7</v>
      </c>
      <c r="H102" s="9" t="n">
        <f aca="false">ROUNDUP(R102*$S$1,0)</f>
        <v>2</v>
      </c>
      <c r="I102" s="11"/>
      <c r="J102" s="0"/>
      <c r="K102" s="0"/>
      <c r="L102" s="0"/>
      <c r="M102" s="9" t="s">
        <v>10</v>
      </c>
      <c r="N102" s="9" t="n">
        <f aca="false">H102</f>
        <v>2</v>
      </c>
      <c r="O102" s="0"/>
      <c r="P102" s="0"/>
      <c r="Q102" s="0"/>
      <c r="R102" s="12" t="n">
        <f aca="false">SUM(S102:W102)</f>
        <v>1.8</v>
      </c>
      <c r="S102" s="12" t="n">
        <v>1.8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2.95" hidden="false" customHeight="false" outlineLevel="0" collapsed="false">
      <c r="A103" s="7" t="s">
        <v>190</v>
      </c>
      <c r="B103" s="8"/>
      <c r="C103" s="9" t="s">
        <v>187</v>
      </c>
      <c r="D103" s="9"/>
      <c r="E103" s="9" t="s">
        <v>191</v>
      </c>
      <c r="F103" s="0"/>
      <c r="G103" s="10" t="s">
        <v>7</v>
      </c>
      <c r="H103" s="9" t="n">
        <f aca="false">ROUNDUP(R103*$S$1,0)</f>
        <v>3</v>
      </c>
      <c r="I103" s="11"/>
      <c r="J103" s="0"/>
      <c r="K103" s="0"/>
      <c r="L103" s="0"/>
      <c r="M103" s="9" t="s">
        <v>10</v>
      </c>
      <c r="N103" s="9" t="n">
        <f aca="false">H103</f>
        <v>3</v>
      </c>
      <c r="O103" s="0"/>
      <c r="P103" s="0"/>
      <c r="Q103" s="0"/>
      <c r="R103" s="12" t="n">
        <f aca="false">SUM(S103:W103)</f>
        <v>2.6</v>
      </c>
      <c r="S103" s="12" t="n">
        <v>1</v>
      </c>
      <c r="T103" s="0" t="n">
        <v>1.6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2.95" hidden="false" customHeight="false" outlineLevel="0" collapsed="false">
      <c r="A104" s="7" t="s">
        <v>192</v>
      </c>
      <c r="B104" s="8"/>
      <c r="C104" s="9" t="s">
        <v>181</v>
      </c>
      <c r="D104" s="9"/>
      <c r="E104" s="9" t="s">
        <v>193</v>
      </c>
      <c r="F104" s="0"/>
      <c r="G104" s="10" t="s">
        <v>7</v>
      </c>
      <c r="H104" s="9" t="n">
        <f aca="false">ROUNDUP(R104*$S$1,0)</f>
        <v>2</v>
      </c>
      <c r="I104" s="11"/>
      <c r="J104" s="0"/>
      <c r="K104" s="0"/>
      <c r="L104" s="0"/>
      <c r="M104" s="0"/>
      <c r="N104" s="0"/>
      <c r="O104" s="0"/>
      <c r="P104" s="0"/>
      <c r="Q104" s="0"/>
      <c r="R104" s="12" t="n">
        <f aca="false">SUM(S104:W104)</f>
        <v>1.5</v>
      </c>
      <c r="S104" s="12"/>
      <c r="T104" s="0" t="n">
        <v>1</v>
      </c>
      <c r="U104" s="0" t="n">
        <v>0.5</v>
      </c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2.95" hidden="false" customHeight="false" outlineLevel="0" collapsed="false">
      <c r="A105" s="7" t="s">
        <v>194</v>
      </c>
      <c r="B105" s="8"/>
      <c r="C105" s="9" t="s">
        <v>181</v>
      </c>
      <c r="D105" s="0"/>
      <c r="E105" s="9" t="s">
        <v>195</v>
      </c>
      <c r="F105" s="0"/>
      <c r="G105" s="10" t="s">
        <v>7</v>
      </c>
      <c r="H105" s="9" t="n">
        <f aca="false">ROUNDUP(R105*$S$1,0)</f>
        <v>6</v>
      </c>
      <c r="I105" s="11"/>
      <c r="J105" s="0"/>
      <c r="K105" s="0"/>
      <c r="L105" s="0"/>
      <c r="M105" s="0"/>
      <c r="N105" s="0"/>
      <c r="O105" s="0"/>
      <c r="P105" s="0"/>
      <c r="Q105" s="0"/>
      <c r="R105" s="12" t="n">
        <f aca="false">SUM(S105:W105)</f>
        <v>5</v>
      </c>
      <c r="S105" s="12" t="n">
        <v>2</v>
      </c>
      <c r="T105" s="0" t="n">
        <v>3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2.95" hidden="false" customHeight="false" outlineLevel="0" collapsed="false">
      <c r="A106" s="7" t="s">
        <v>196</v>
      </c>
      <c r="B106" s="8"/>
      <c r="C106" s="9" t="s">
        <v>181</v>
      </c>
      <c r="D106" s="0"/>
      <c r="E106" s="9" t="s">
        <v>197</v>
      </c>
      <c r="F106" s="0"/>
      <c r="G106" s="10" t="s">
        <v>7</v>
      </c>
      <c r="H106" s="9" t="n">
        <f aca="false">ROUNDUP(R106*$S$1,0)</f>
        <v>6</v>
      </c>
      <c r="I106" s="11"/>
      <c r="J106" s="0"/>
      <c r="K106" s="0"/>
      <c r="L106" s="0"/>
      <c r="M106" s="0"/>
      <c r="N106" s="0"/>
      <c r="O106" s="0"/>
      <c r="P106" s="0"/>
      <c r="Q106" s="0"/>
      <c r="R106" s="12" t="n">
        <f aca="false">SUM(S106:W106)</f>
        <v>5.3</v>
      </c>
      <c r="S106" s="12" t="n">
        <v>3.3</v>
      </c>
      <c r="T106" s="0" t="n">
        <v>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2.95" hidden="false" customHeight="false" outlineLevel="0" collapsed="false">
      <c r="A107" s="7" t="s">
        <v>198</v>
      </c>
      <c r="B107" s="8"/>
      <c r="C107" s="9" t="s">
        <v>181</v>
      </c>
      <c r="D107" s="0"/>
      <c r="E107" s="9" t="s">
        <v>199</v>
      </c>
      <c r="F107" s="0"/>
      <c r="G107" s="10" t="s">
        <v>7</v>
      </c>
      <c r="H107" s="9" t="n">
        <f aca="false">ROUNDUP(R107*$S$1,0)</f>
        <v>8</v>
      </c>
      <c r="I107" s="11"/>
      <c r="J107" s="0"/>
      <c r="K107" s="0"/>
      <c r="L107" s="0"/>
      <c r="M107" s="0"/>
      <c r="N107" s="0"/>
      <c r="O107" s="0"/>
      <c r="P107" s="0"/>
      <c r="Q107" s="0"/>
      <c r="R107" s="12" t="n">
        <f aca="false">SUM(S107:W107)</f>
        <v>7</v>
      </c>
      <c r="S107" s="12" t="n">
        <v>4</v>
      </c>
      <c r="T107" s="0" t="n">
        <v>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2.95" hidden="false" customHeight="false" outlineLevel="0" collapsed="false">
      <c r="A108" s="7" t="s">
        <v>200</v>
      </c>
      <c r="B108" s="8"/>
      <c r="C108" s="9" t="s">
        <v>187</v>
      </c>
      <c r="D108" s="0"/>
      <c r="E108" s="9" t="s">
        <v>201</v>
      </c>
      <c r="F108" s="0"/>
      <c r="G108" s="10" t="s">
        <v>7</v>
      </c>
      <c r="H108" s="9" t="n">
        <f aca="false">ROUNDUP(R108*$S$1,0)</f>
        <v>5</v>
      </c>
      <c r="I108" s="11"/>
      <c r="J108" s="0"/>
      <c r="K108" s="0"/>
      <c r="L108" s="0"/>
      <c r="M108" s="9" t="s">
        <v>10</v>
      </c>
      <c r="N108" s="9" t="n">
        <f aca="false">H108</f>
        <v>5</v>
      </c>
      <c r="O108" s="0"/>
      <c r="P108" s="0"/>
      <c r="Q108" s="0"/>
      <c r="R108" s="12" t="n">
        <f aca="false">SUM(S108:W108)</f>
        <v>4.5</v>
      </c>
      <c r="S108" s="12" t="n">
        <v>2.9</v>
      </c>
      <c r="T108" s="0" t="n">
        <v>1.6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4.65" hidden="false" customHeight="false" outlineLevel="0" collapsed="false">
      <c r="A109" s="0"/>
      <c r="B109" s="0"/>
      <c r="C109" s="0"/>
      <c r="D109" s="0"/>
      <c r="E109" s="0"/>
      <c r="F109" s="0"/>
      <c r="G109" s="13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14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s="9" customFormat="true" ht="14.9" hidden="false" customHeight="false" outlineLevel="0" collapsed="false">
      <c r="A110" s="7" t="s">
        <v>202</v>
      </c>
      <c r="B110" s="8" t="n">
        <v>120</v>
      </c>
      <c r="C110" s="9" t="s">
        <v>5</v>
      </c>
      <c r="E110" s="9" t="s">
        <v>203</v>
      </c>
      <c r="G110" s="10" t="s">
        <v>45</v>
      </c>
      <c r="H110" s="9" t="n">
        <f aca="false">ROUNDUP(R110*$S$1,0)</f>
        <v>11</v>
      </c>
      <c r="I110" s="11"/>
      <c r="M110" s="9" t="s">
        <v>46</v>
      </c>
      <c r="N110" s="9" t="n">
        <f aca="false">H110-7</f>
        <v>4</v>
      </c>
      <c r="R110" s="12" t="n">
        <f aca="false">SUM(S110:W110)</f>
        <v>9.6</v>
      </c>
      <c r="S110" s="12" t="n">
        <v>8.6</v>
      </c>
      <c r="T110" s="9" t="n">
        <v>1</v>
      </c>
    </row>
    <row r="111" customFormat="false" ht="14.9" hidden="false" customHeight="false" outlineLevel="0" collapsed="false">
      <c r="A111" s="7" t="s">
        <v>204</v>
      </c>
      <c r="B111" s="8" t="n">
        <v>120</v>
      </c>
      <c r="C111" s="9" t="s">
        <v>5</v>
      </c>
      <c r="D111" s="9"/>
      <c r="E111" s="9" t="s">
        <v>205</v>
      </c>
      <c r="F111" s="9"/>
      <c r="G111" s="10" t="s">
        <v>45</v>
      </c>
      <c r="H111" s="9" t="n">
        <f aca="false">H98</f>
        <v>7</v>
      </c>
      <c r="I111" s="11"/>
      <c r="J111" s="9"/>
      <c r="K111" s="9"/>
      <c r="L111" s="9"/>
      <c r="M111" s="9" t="s">
        <v>46</v>
      </c>
      <c r="N111" s="9" t="n">
        <v>1</v>
      </c>
      <c r="O111" s="9"/>
      <c r="P111" s="9"/>
      <c r="Q111" s="9"/>
      <c r="R111" s="12"/>
      <c r="S111" s="12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</row>
    <row r="112" customFormat="false" ht="12.95" hidden="false" customHeight="false" outlineLevel="0" collapsed="false">
      <c r="A112" s="7" t="s">
        <v>206</v>
      </c>
      <c r="B112" s="8"/>
      <c r="C112" s="9" t="s">
        <v>205</v>
      </c>
      <c r="D112" s="0"/>
      <c r="E112" s="9" t="s">
        <v>207</v>
      </c>
      <c r="F112" s="0"/>
      <c r="G112" s="10" t="s">
        <v>58</v>
      </c>
      <c r="H112" s="9" t="n">
        <f aca="false">ROUNDUP(R112*$S$1,0)</f>
        <v>3</v>
      </c>
      <c r="I112" s="11"/>
      <c r="J112" s="0"/>
      <c r="K112" s="0"/>
      <c r="L112" s="0"/>
      <c r="M112" s="0"/>
      <c r="N112" s="0"/>
      <c r="O112" s="0"/>
      <c r="P112" s="0"/>
      <c r="Q112" s="0"/>
      <c r="R112" s="12" t="n">
        <f aca="false">SUM(S112:W112)</f>
        <v>1.9</v>
      </c>
      <c r="S112" s="12" t="n">
        <v>1.4</v>
      </c>
      <c r="T112" s="9" t="n">
        <v>0.5</v>
      </c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</row>
    <row r="113" s="17" customFormat="true" ht="14.9" hidden="false" customHeight="false" outlineLevel="0" collapsed="false">
      <c r="A113" s="15" t="s">
        <v>208</v>
      </c>
      <c r="B113" s="16"/>
      <c r="C113" s="17" t="s">
        <v>207</v>
      </c>
      <c r="E113" s="17" t="s">
        <v>209</v>
      </c>
      <c r="G113" s="18" t="s">
        <v>58</v>
      </c>
      <c r="H113" s="17" t="n">
        <f aca="false">ROUNDUP(R113*$S$1,0)</f>
        <v>2</v>
      </c>
      <c r="R113" s="19" t="n">
        <f aca="false">SUM(S113:W113)</f>
        <v>1.1</v>
      </c>
      <c r="S113" s="20" t="n">
        <v>1.1</v>
      </c>
    </row>
    <row r="114" s="17" customFormat="true" ht="14.9" hidden="false" customHeight="false" outlineLevel="0" collapsed="false">
      <c r="A114" s="15" t="s">
        <v>210</v>
      </c>
      <c r="B114" s="16"/>
      <c r="C114" s="17" t="s">
        <v>209</v>
      </c>
      <c r="E114" s="17" t="s">
        <v>211</v>
      </c>
      <c r="G114" s="18" t="s">
        <v>58</v>
      </c>
      <c r="H114" s="17" t="n">
        <f aca="false">ROUNDUP(R114*$S$1,0)</f>
        <v>1</v>
      </c>
      <c r="R114" s="19" t="n">
        <f aca="false">SUM(S114:W114)</f>
        <v>0.7</v>
      </c>
      <c r="S114" s="20" t="n">
        <v>0.7</v>
      </c>
    </row>
    <row r="115" s="17" customFormat="true" ht="14.9" hidden="false" customHeight="false" outlineLevel="0" collapsed="false">
      <c r="A115" s="15" t="s">
        <v>212</v>
      </c>
      <c r="B115" s="16"/>
      <c r="C115" s="17" t="s">
        <v>211</v>
      </c>
      <c r="E115" s="17" t="s">
        <v>213</v>
      </c>
      <c r="G115" s="18" t="s">
        <v>58</v>
      </c>
      <c r="H115" s="17" t="n">
        <f aca="false">ROUNDUP(R115*$S$1,0)</f>
        <v>1</v>
      </c>
      <c r="R115" s="19" t="n">
        <f aca="false">SUM(S115:W115)</f>
        <v>0.9</v>
      </c>
      <c r="S115" s="20" t="n">
        <v>0.9</v>
      </c>
    </row>
    <row r="116" s="9" customFormat="true" ht="14.9" hidden="false" customHeight="false" outlineLevel="0" collapsed="false">
      <c r="A116" s="7" t="s">
        <v>214</v>
      </c>
      <c r="B116" s="8" t="n">
        <v>120</v>
      </c>
      <c r="C116" s="9" t="s">
        <v>5</v>
      </c>
      <c r="E116" s="9" t="s">
        <v>215</v>
      </c>
      <c r="G116" s="10" t="s">
        <v>58</v>
      </c>
      <c r="H116" s="9" t="n">
        <f aca="false">ROUNDUP(R116*$S$1,0)</f>
        <v>8</v>
      </c>
      <c r="I116" s="11"/>
      <c r="M116" s="9" t="s">
        <v>46</v>
      </c>
      <c r="N116" s="9" t="n">
        <v>2</v>
      </c>
      <c r="R116" s="12" t="n">
        <f aca="false">SUM(S116:W116)</f>
        <v>6.6</v>
      </c>
      <c r="S116" s="12" t="n">
        <v>4.7</v>
      </c>
      <c r="T116" s="9" t="n">
        <v>1.9</v>
      </c>
    </row>
    <row r="117" s="9" customFormat="true" ht="14.9" hidden="false" customHeight="false" outlineLevel="0" collapsed="false">
      <c r="A117" s="7" t="s">
        <v>216</v>
      </c>
      <c r="B117" s="8" t="n">
        <v>120</v>
      </c>
      <c r="C117" s="9" t="s">
        <v>5</v>
      </c>
      <c r="E117" s="9" t="s">
        <v>217</v>
      </c>
      <c r="G117" s="10" t="s">
        <v>58</v>
      </c>
      <c r="H117" s="9" t="n">
        <f aca="false">ROUNDUP(R117*$S$1,0)</f>
        <v>9</v>
      </c>
      <c r="I117" s="11"/>
      <c r="M117" s="9" t="s">
        <v>46</v>
      </c>
      <c r="N117" s="9" t="n">
        <v>2</v>
      </c>
      <c r="R117" s="12" t="n">
        <f aca="false">SUM(S117:W117)</f>
        <v>7.6</v>
      </c>
      <c r="S117" s="12" t="n">
        <v>5.9</v>
      </c>
      <c r="T117" s="9" t="n">
        <v>1.7</v>
      </c>
    </row>
    <row r="118" customFormat="false" ht="14.6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s="9" customFormat="true" ht="15.5" hidden="false" customHeight="false" outlineLevel="0" collapsed="false">
      <c r="A119" s="7" t="s">
        <v>218</v>
      </c>
      <c r="B119" s="8" t="n">
        <v>120</v>
      </c>
      <c r="C119" s="9" t="s">
        <v>5</v>
      </c>
      <c r="E119" s="9" t="s">
        <v>219</v>
      </c>
      <c r="G119" s="10" t="s">
        <v>7</v>
      </c>
      <c r="H119" s="9" t="n">
        <f aca="false">ROUNDUP(R119*$S$1,0)</f>
        <v>3</v>
      </c>
      <c r="I119" s="11"/>
      <c r="R119" s="12" t="n">
        <f aca="false">SUM(S119:W119)</f>
        <v>2.2</v>
      </c>
      <c r="S119" s="12" t="n">
        <v>1.2</v>
      </c>
      <c r="T119" s="9" t="n">
        <v>1</v>
      </c>
    </row>
    <row r="120" customFormat="false" ht="14.9" hidden="false" customHeight="false" outlineLevel="0" collapsed="false">
      <c r="A120" s="7" t="s">
        <v>220</v>
      </c>
      <c r="B120" s="8"/>
      <c r="C120" s="9" t="s">
        <v>219</v>
      </c>
      <c r="D120" s="9"/>
      <c r="E120" s="9" t="s">
        <v>221</v>
      </c>
      <c r="F120" s="9"/>
      <c r="G120" s="10" t="s">
        <v>7</v>
      </c>
      <c r="H120" s="9" t="n">
        <f aca="false">ROUNDUP(R120*$S$1,0)</f>
        <v>2</v>
      </c>
      <c r="I120" s="11"/>
      <c r="J120" s="9"/>
      <c r="K120" s="9"/>
      <c r="L120" s="9"/>
      <c r="M120" s="9" t="s">
        <v>10</v>
      </c>
      <c r="N120" s="9" t="n">
        <f aca="false">H120</f>
        <v>2</v>
      </c>
      <c r="O120" s="0"/>
      <c r="P120" s="0"/>
      <c r="Q120" s="0"/>
      <c r="R120" s="12" t="n">
        <f aca="false">SUM(S120:W120)</f>
        <v>1.5</v>
      </c>
      <c r="S120" s="12" t="n">
        <v>1.5</v>
      </c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2.95" hidden="false" customHeight="false" outlineLevel="0" collapsed="false">
      <c r="A121" s="7" t="s">
        <v>222</v>
      </c>
      <c r="B121" s="8"/>
      <c r="C121" s="9" t="s">
        <v>221</v>
      </c>
      <c r="D121" s="9"/>
      <c r="E121" s="9" t="s">
        <v>223</v>
      </c>
      <c r="F121" s="9"/>
      <c r="G121" s="10" t="s">
        <v>7</v>
      </c>
      <c r="H121" s="9" t="n">
        <f aca="false">ROUNDUP(R121*$S$1,0)</f>
        <v>3</v>
      </c>
      <c r="I121" s="11"/>
      <c r="J121" s="9"/>
      <c r="K121" s="9"/>
      <c r="L121" s="9"/>
      <c r="M121" s="9" t="s">
        <v>10</v>
      </c>
      <c r="N121" s="9" t="n">
        <f aca="false">H121</f>
        <v>3</v>
      </c>
      <c r="O121" s="0"/>
      <c r="P121" s="0"/>
      <c r="Q121" s="0"/>
      <c r="R121" s="12" t="n">
        <f aca="false">SUM(S121:W121)</f>
        <v>2.7</v>
      </c>
      <c r="S121" s="12" t="n">
        <v>0.2</v>
      </c>
      <c r="T121" s="0" t="n">
        <v>2.5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customFormat="false" ht="12.95" hidden="false" customHeight="false" outlineLevel="0" collapsed="false">
      <c r="A122" s="7" t="s">
        <v>224</v>
      </c>
      <c r="B122" s="8"/>
      <c r="C122" s="9" t="s">
        <v>221</v>
      </c>
      <c r="D122" s="9"/>
      <c r="E122" s="9" t="s">
        <v>225</v>
      </c>
      <c r="F122" s="9"/>
      <c r="G122" s="10" t="s">
        <v>7</v>
      </c>
      <c r="H122" s="9" t="n">
        <f aca="false">ROUNDUP(R122*$S$1,0)</f>
        <v>5</v>
      </c>
      <c r="I122" s="11"/>
      <c r="J122" s="9"/>
      <c r="K122" s="9"/>
      <c r="L122" s="9"/>
      <c r="M122" s="9" t="s">
        <v>10</v>
      </c>
      <c r="N122" s="9" t="n">
        <f aca="false">H122</f>
        <v>5</v>
      </c>
      <c r="O122" s="0"/>
      <c r="P122" s="0"/>
      <c r="Q122" s="0"/>
      <c r="R122" s="12" t="n">
        <f aca="false">SUM(S122:W122)</f>
        <v>3.8</v>
      </c>
      <c r="S122" s="12" t="n">
        <v>1.3</v>
      </c>
      <c r="T122" s="0" t="n">
        <v>2.5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</row>
    <row r="123" customFormat="false" ht="12.95" hidden="false" customHeight="false" outlineLevel="0" collapsed="false">
      <c r="A123" s="7" t="s">
        <v>226</v>
      </c>
      <c r="B123" s="8"/>
      <c r="C123" s="9" t="s">
        <v>219</v>
      </c>
      <c r="D123" s="9"/>
      <c r="E123" s="9" t="s">
        <v>227</v>
      </c>
      <c r="F123" s="9"/>
      <c r="G123" s="10" t="s">
        <v>7</v>
      </c>
      <c r="H123" s="9" t="n">
        <f aca="false">ROUNDUP(R123*$S$1,0)</f>
        <v>5</v>
      </c>
      <c r="I123" s="11"/>
      <c r="J123" s="9"/>
      <c r="K123" s="9"/>
      <c r="L123" s="9"/>
      <c r="M123" s="9"/>
      <c r="N123" s="9"/>
      <c r="O123" s="0"/>
      <c r="P123" s="0"/>
      <c r="Q123" s="0"/>
      <c r="R123" s="12" t="n">
        <f aca="false">SUM(S123:W123)</f>
        <v>4.4</v>
      </c>
      <c r="S123" s="12" t="n">
        <v>4.4</v>
      </c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</row>
    <row r="124" customFormat="false" ht="12.95" hidden="false" customHeight="false" outlineLevel="0" collapsed="false">
      <c r="A124" s="7" t="s">
        <v>228</v>
      </c>
      <c r="B124" s="8"/>
      <c r="C124" s="9" t="s">
        <v>227</v>
      </c>
      <c r="D124" s="9"/>
      <c r="E124" s="9" t="s">
        <v>229</v>
      </c>
      <c r="F124" s="9"/>
      <c r="G124" s="10" t="s">
        <v>7</v>
      </c>
      <c r="H124" s="9" t="n">
        <f aca="false">ROUNDUP(R124*$S$1,0)</f>
        <v>4</v>
      </c>
      <c r="I124" s="11"/>
      <c r="J124" s="9"/>
      <c r="K124" s="9"/>
      <c r="L124" s="9"/>
      <c r="M124" s="9" t="s">
        <v>10</v>
      </c>
      <c r="N124" s="9" t="n">
        <f aca="false">H124</f>
        <v>4</v>
      </c>
      <c r="O124" s="0"/>
      <c r="P124" s="0"/>
      <c r="Q124" s="0"/>
      <c r="R124" s="12" t="n">
        <f aca="false">SUM(S124:W124)</f>
        <v>3.1</v>
      </c>
      <c r="S124" s="12" t="n">
        <v>0.6</v>
      </c>
      <c r="T124" s="0" t="n">
        <v>2.5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customFormat="false" ht="12.95" hidden="false" customHeight="false" outlineLevel="0" collapsed="false">
      <c r="A125" s="7" t="s">
        <v>230</v>
      </c>
      <c r="B125" s="8"/>
      <c r="C125" s="9" t="s">
        <v>227</v>
      </c>
      <c r="D125" s="9"/>
      <c r="E125" s="9" t="s">
        <v>231</v>
      </c>
      <c r="F125" s="9"/>
      <c r="G125" s="10" t="s">
        <v>7</v>
      </c>
      <c r="H125" s="9" t="n">
        <f aca="false">ROUNDUP(R125*$S$1,0)</f>
        <v>5</v>
      </c>
      <c r="I125" s="11"/>
      <c r="J125" s="9"/>
      <c r="K125" s="9"/>
      <c r="L125" s="9"/>
      <c r="M125" s="9" t="s">
        <v>10</v>
      </c>
      <c r="N125" s="9" t="n">
        <v>3</v>
      </c>
      <c r="O125" s="0"/>
      <c r="P125" s="0"/>
      <c r="Q125" s="0"/>
      <c r="R125" s="12" t="n">
        <f aca="false">SUM(S125:W125)</f>
        <v>4.2</v>
      </c>
      <c r="S125" s="12" t="n">
        <v>1.7</v>
      </c>
      <c r="T125" s="0" t="n">
        <v>2.5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</row>
    <row r="126" s="17" customFormat="true" ht="14.9" hidden="false" customHeight="false" outlineLevel="0" collapsed="false">
      <c r="A126" s="15" t="s">
        <v>232</v>
      </c>
      <c r="B126" s="16" t="s">
        <v>233</v>
      </c>
      <c r="C126" s="17" t="s">
        <v>5</v>
      </c>
      <c r="E126" s="17" t="s">
        <v>234</v>
      </c>
      <c r="G126" s="18" t="s">
        <v>235</v>
      </c>
      <c r="H126" s="17" t="n">
        <f aca="false">ROUNDUP(R126*$S$1,0)</f>
        <v>3</v>
      </c>
      <c r="R126" s="19" t="n">
        <f aca="false">SUM(S126:W126)</f>
        <v>2</v>
      </c>
      <c r="S126" s="20" t="n">
        <v>2</v>
      </c>
    </row>
    <row r="127" s="9" customFormat="true" ht="14.9" hidden="false" customHeight="false" outlineLevel="0" collapsed="false">
      <c r="A127" s="7" t="s">
        <v>236</v>
      </c>
      <c r="B127" s="8" t="n">
        <v>120</v>
      </c>
      <c r="C127" s="9" t="s">
        <v>5</v>
      </c>
      <c r="E127" s="9" t="s">
        <v>237</v>
      </c>
      <c r="G127" s="10" t="s">
        <v>7</v>
      </c>
      <c r="H127" s="9" t="n">
        <f aca="false">ROUNDUP(R127*$S$1,0)</f>
        <v>8</v>
      </c>
      <c r="I127" s="11"/>
      <c r="M127" s="9" t="s">
        <v>10</v>
      </c>
      <c r="N127" s="9" t="n">
        <v>3</v>
      </c>
      <c r="R127" s="12" t="n">
        <f aca="false">SUM(S127:W127)</f>
        <v>7</v>
      </c>
      <c r="S127" s="12" t="n">
        <v>4.5</v>
      </c>
      <c r="T127" s="9" t="n">
        <v>2.5</v>
      </c>
    </row>
    <row r="128" customFormat="false" ht="14.65" hidden="false" customHeight="false" outlineLevel="0" collapsed="false">
      <c r="A128" s="0"/>
      <c r="B128" s="0"/>
      <c r="C128" s="0"/>
      <c r="D128" s="0"/>
      <c r="E128" s="0"/>
      <c r="F128" s="0"/>
      <c r="G128" s="13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s="9" customFormat="true" ht="14.9" hidden="false" customHeight="false" outlineLevel="0" collapsed="false">
      <c r="A129" s="7" t="s">
        <v>238</v>
      </c>
      <c r="B129" s="8" t="n">
        <v>120</v>
      </c>
      <c r="C129" s="9" t="s">
        <v>5</v>
      </c>
      <c r="E129" s="9" t="s">
        <v>219</v>
      </c>
      <c r="G129" s="10" t="s">
        <v>45</v>
      </c>
      <c r="H129" s="9" t="n">
        <f aca="false">H119</f>
        <v>3</v>
      </c>
      <c r="I129" s="11"/>
      <c r="R129" s="12"/>
      <c r="S129" s="12"/>
    </row>
    <row r="130" customFormat="false" ht="14.9" hidden="false" customHeight="false" outlineLevel="0" collapsed="false">
      <c r="A130" s="7" t="s">
        <v>239</v>
      </c>
      <c r="B130" s="8"/>
      <c r="C130" s="9" t="s">
        <v>219</v>
      </c>
      <c r="D130" s="9"/>
      <c r="E130" s="9" t="s">
        <v>240</v>
      </c>
      <c r="F130" s="9"/>
      <c r="G130" s="10" t="s">
        <v>45</v>
      </c>
      <c r="H130" s="9" t="n">
        <f aca="false">ROUNDUP(R130*$S$1,0)</f>
        <v>6</v>
      </c>
      <c r="I130" s="11"/>
      <c r="J130" s="9"/>
      <c r="K130" s="9"/>
      <c r="L130" s="9"/>
      <c r="M130" s="9" t="s">
        <v>46</v>
      </c>
      <c r="N130" s="9" t="n">
        <v>1</v>
      </c>
      <c r="O130" s="0"/>
      <c r="P130" s="0"/>
      <c r="Q130" s="0"/>
      <c r="R130" s="12" t="n">
        <f aca="false">SUM(S130:W130)</f>
        <v>4.8</v>
      </c>
      <c r="S130" s="12" t="n">
        <v>4.8</v>
      </c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4.9" hidden="false" customHeight="false" outlineLevel="0" collapsed="false">
      <c r="A131" s="7" t="s">
        <v>241</v>
      </c>
      <c r="B131" s="8"/>
      <c r="C131" s="9" t="s">
        <v>219</v>
      </c>
      <c r="D131" s="9"/>
      <c r="E131" s="9" t="s">
        <v>242</v>
      </c>
      <c r="F131" s="9"/>
      <c r="G131" s="10" t="s">
        <v>45</v>
      </c>
      <c r="H131" s="9" t="n">
        <f aca="false">ROUNDUP(R131*$S$1,0)</f>
        <v>1</v>
      </c>
      <c r="I131" s="11"/>
      <c r="J131" s="9"/>
      <c r="K131" s="9"/>
      <c r="L131" s="9"/>
      <c r="M131" s="9" t="s">
        <v>46</v>
      </c>
      <c r="N131" s="9" t="n">
        <v>1</v>
      </c>
      <c r="O131" s="0"/>
      <c r="P131" s="0"/>
      <c r="Q131" s="0"/>
      <c r="R131" s="12" t="n">
        <f aca="false">SUM(S131:W131)</f>
        <v>0.5</v>
      </c>
      <c r="S131" s="12" t="n">
        <v>0.5</v>
      </c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4.9" hidden="false" customHeight="false" outlineLevel="0" collapsed="false">
      <c r="A132" s="7" t="s">
        <v>243</v>
      </c>
      <c r="B132" s="8" t="n">
        <v>120</v>
      </c>
      <c r="C132" s="9" t="s">
        <v>5</v>
      </c>
      <c r="D132" s="9"/>
      <c r="E132" s="9" t="s">
        <v>244</v>
      </c>
      <c r="F132" s="9"/>
      <c r="G132" s="10" t="s">
        <v>45</v>
      </c>
      <c r="H132" s="9" t="n">
        <f aca="false">ROUNDUP(R132*$S$1,0)</f>
        <v>6</v>
      </c>
      <c r="I132" s="11"/>
      <c r="J132" s="9"/>
      <c r="K132" s="9"/>
      <c r="L132" s="9"/>
      <c r="M132" s="9" t="s">
        <v>46</v>
      </c>
      <c r="N132" s="9" t="n">
        <v>1</v>
      </c>
      <c r="O132" s="0"/>
      <c r="P132" s="0"/>
      <c r="Q132" s="0"/>
      <c r="R132" s="12" t="n">
        <f aca="false">SUM(S132:W132)</f>
        <v>4.7</v>
      </c>
      <c r="S132" s="12" t="n">
        <v>3.7</v>
      </c>
      <c r="T132" s="9" t="n">
        <v>1</v>
      </c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4.9" hidden="false" customHeight="false" outlineLevel="0" collapsed="false">
      <c r="A133" s="7" t="s">
        <v>245</v>
      </c>
      <c r="B133" s="8" t="n">
        <v>120</v>
      </c>
      <c r="C133" s="9" t="s">
        <v>5</v>
      </c>
      <c r="D133" s="9"/>
      <c r="E133" s="9" t="s">
        <v>246</v>
      </c>
      <c r="F133" s="9"/>
      <c r="G133" s="10" t="s">
        <v>58</v>
      </c>
      <c r="H133" s="9" t="n">
        <f aca="false">ROUNDUP(R133*$S$1,0)</f>
        <v>3</v>
      </c>
      <c r="I133" s="11"/>
      <c r="J133" s="9"/>
      <c r="K133" s="9"/>
      <c r="L133" s="9"/>
      <c r="M133" s="9" t="s">
        <v>46</v>
      </c>
      <c r="N133" s="9" t="n">
        <v>1</v>
      </c>
      <c r="O133" s="0"/>
      <c r="P133" s="0"/>
      <c r="Q133" s="0"/>
      <c r="R133" s="12" t="n">
        <f aca="false">SUM(S133:W133)</f>
        <v>2</v>
      </c>
      <c r="S133" s="12" t="n">
        <v>2</v>
      </c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2.95" hidden="false" customHeight="false" outlineLevel="0" collapsed="false">
      <c r="A134" s="7" t="s">
        <v>247</v>
      </c>
      <c r="B134" s="8" t="n">
        <v>120</v>
      </c>
      <c r="C134" s="9" t="s">
        <v>5</v>
      </c>
      <c r="D134" s="9"/>
      <c r="E134" s="9" t="s">
        <v>227</v>
      </c>
      <c r="F134" s="9"/>
      <c r="G134" s="10" t="s">
        <v>58</v>
      </c>
      <c r="H134" s="9" t="n">
        <f aca="false">ROUNDUP(R134*$S$1,0)</f>
        <v>8</v>
      </c>
      <c r="I134" s="11"/>
      <c r="J134" s="9"/>
      <c r="K134" s="9"/>
      <c r="L134" s="9"/>
      <c r="M134" s="9"/>
      <c r="N134" s="9"/>
      <c r="O134" s="0"/>
      <c r="P134" s="0"/>
      <c r="Q134" s="0"/>
      <c r="R134" s="12" t="n">
        <f aca="false">SUM(S134:W134)</f>
        <v>6.5</v>
      </c>
      <c r="S134" s="12" t="n">
        <v>5.5</v>
      </c>
      <c r="T134" s="0" t="n">
        <v>1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2.95" hidden="false" customHeight="false" outlineLevel="0" collapsed="false">
      <c r="A135" s="7" t="s">
        <v>248</v>
      </c>
      <c r="B135" s="8"/>
      <c r="C135" s="9" t="s">
        <v>227</v>
      </c>
      <c r="D135" s="9"/>
      <c r="E135" s="9" t="s">
        <v>249</v>
      </c>
      <c r="F135" s="9"/>
      <c r="G135" s="10" t="s">
        <v>58</v>
      </c>
      <c r="H135" s="9" t="n">
        <f aca="false">ROUNDUP(R135*$S$1,0)</f>
        <v>4</v>
      </c>
      <c r="I135" s="11"/>
      <c r="J135" s="9"/>
      <c r="K135" s="9"/>
      <c r="L135" s="9"/>
      <c r="M135" s="9" t="s">
        <v>46</v>
      </c>
      <c r="N135" s="9" t="n">
        <v>3</v>
      </c>
      <c r="O135" s="0"/>
      <c r="P135" s="0"/>
      <c r="Q135" s="0"/>
      <c r="R135" s="12" t="n">
        <f aca="false">SUM(S135:W135)</f>
        <v>3.1</v>
      </c>
      <c r="S135" s="12" t="n">
        <v>1.2</v>
      </c>
      <c r="T135" s="0" t="n">
        <v>1.9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2.95" hidden="false" customHeight="false" outlineLevel="0" collapsed="false">
      <c r="A136" s="7" t="s">
        <v>250</v>
      </c>
      <c r="B136" s="8"/>
      <c r="C136" s="9" t="s">
        <v>227</v>
      </c>
      <c r="D136" s="9"/>
      <c r="E136" s="9" t="s">
        <v>251</v>
      </c>
      <c r="F136" s="9"/>
      <c r="G136" s="10" t="s">
        <v>58</v>
      </c>
      <c r="H136" s="9" t="n">
        <v>6</v>
      </c>
      <c r="I136" s="11"/>
      <c r="J136" s="9"/>
      <c r="K136" s="9"/>
      <c r="L136" s="9"/>
      <c r="M136" s="9"/>
      <c r="N136" s="9"/>
      <c r="O136" s="0"/>
      <c r="P136" s="0"/>
      <c r="Q136" s="0"/>
      <c r="R136" s="12" t="n">
        <f aca="false">SUM(S136:W136)</f>
        <v>1.2</v>
      </c>
      <c r="S136" s="12" t="n">
        <v>1.2</v>
      </c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customFormat="false" ht="12.95" hidden="false" customHeight="false" outlineLevel="0" collapsed="false">
      <c r="A137" s="7" t="s">
        <v>252</v>
      </c>
      <c r="B137" s="8" t="n">
        <v>120</v>
      </c>
      <c r="C137" s="9" t="s">
        <v>5</v>
      </c>
      <c r="D137" s="9"/>
      <c r="E137" s="9" t="s">
        <v>253</v>
      </c>
      <c r="F137" s="9"/>
      <c r="G137" s="10" t="s">
        <v>58</v>
      </c>
      <c r="H137" s="9" t="n">
        <f aca="false">ROUNDUP(R137*$S$1,0)</f>
        <v>5</v>
      </c>
      <c r="I137" s="11"/>
      <c r="J137" s="9"/>
      <c r="K137" s="9"/>
      <c r="L137" s="9"/>
      <c r="M137" s="9" t="s">
        <v>46</v>
      </c>
      <c r="N137" s="9" t="n">
        <v>1</v>
      </c>
      <c r="O137" s="0"/>
      <c r="P137" s="0"/>
      <c r="Q137" s="0"/>
      <c r="R137" s="12" t="n">
        <f aca="false">SUM(S137:W137)</f>
        <v>4</v>
      </c>
      <c r="S137" s="12" t="n">
        <v>3</v>
      </c>
      <c r="T137" s="0" t="n">
        <v>1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</row>
    <row r="138" customFormat="false" ht="12.95" hidden="false" customHeight="false" outlineLevel="0" collapsed="false">
      <c r="A138" s="7" t="s">
        <v>254</v>
      </c>
      <c r="B138" s="8"/>
      <c r="C138" s="9" t="s">
        <v>253</v>
      </c>
      <c r="D138" s="9"/>
      <c r="E138" s="9" t="s">
        <v>255</v>
      </c>
      <c r="F138" s="9"/>
      <c r="G138" s="10" t="s">
        <v>58</v>
      </c>
      <c r="H138" s="9" t="n">
        <f aca="false">ROUNDUP(R138*$S$1,0)</f>
        <v>5</v>
      </c>
      <c r="I138" s="11"/>
      <c r="J138" s="9"/>
      <c r="K138" s="9"/>
      <c r="L138" s="9"/>
      <c r="M138" s="9" t="s">
        <v>46</v>
      </c>
      <c r="N138" s="9" t="n">
        <f aca="false">H138</f>
        <v>5</v>
      </c>
      <c r="O138" s="0"/>
      <c r="P138" s="0"/>
      <c r="Q138" s="0"/>
      <c r="R138" s="12" t="n">
        <f aca="false">SUM(S138:W138)</f>
        <v>3.7</v>
      </c>
      <c r="S138" s="12" t="n">
        <v>1.8</v>
      </c>
      <c r="T138" s="0" t="n">
        <v>1.9</v>
      </c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</row>
    <row r="139" customFormat="false" ht="12.95" hidden="false" customHeight="false" outlineLevel="0" collapsed="false">
      <c r="A139" s="7" t="s">
        <v>256</v>
      </c>
      <c r="B139" s="8"/>
      <c r="C139" s="9" t="s">
        <v>253</v>
      </c>
      <c r="D139" s="9"/>
      <c r="E139" s="9" t="s">
        <v>257</v>
      </c>
      <c r="F139" s="9"/>
      <c r="G139" s="10" t="s">
        <v>58</v>
      </c>
      <c r="H139" s="9" t="n">
        <f aca="false">ROUNDUP(R139*$S$1,0)</f>
        <v>5</v>
      </c>
      <c r="I139" s="11"/>
      <c r="J139" s="9"/>
      <c r="K139" s="9"/>
      <c r="L139" s="9"/>
      <c r="M139" s="9" t="s">
        <v>46</v>
      </c>
      <c r="N139" s="9" t="n">
        <v>2</v>
      </c>
      <c r="O139" s="0"/>
      <c r="P139" s="0"/>
      <c r="Q139" s="0"/>
      <c r="R139" s="12" t="n">
        <f aca="false">SUM(S139:W139)</f>
        <v>3.8</v>
      </c>
      <c r="S139" s="12" t="n">
        <v>1.9</v>
      </c>
      <c r="T139" s="0" t="n">
        <v>1.9</v>
      </c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</row>
    <row r="140" customFormat="false" ht="12.95" hidden="false" customHeight="false" outlineLevel="0" collapsed="false">
      <c r="A140" s="7" t="s">
        <v>258</v>
      </c>
      <c r="B140" s="8" t="n">
        <v>120</v>
      </c>
      <c r="C140" s="9" t="s">
        <v>5</v>
      </c>
      <c r="D140" s="9"/>
      <c r="E140" s="9" t="s">
        <v>259</v>
      </c>
      <c r="F140" s="9"/>
      <c r="G140" s="10" t="s">
        <v>58</v>
      </c>
      <c r="H140" s="9" t="n">
        <f aca="false">H133</f>
        <v>3</v>
      </c>
      <c r="I140" s="11"/>
      <c r="J140" s="9"/>
      <c r="K140" s="9"/>
      <c r="L140" s="9"/>
      <c r="M140" s="9" t="s">
        <v>46</v>
      </c>
      <c r="N140" s="9" t="n">
        <v>1</v>
      </c>
      <c r="O140" s="0"/>
      <c r="P140" s="0"/>
      <c r="Q140" s="0"/>
      <c r="R140" s="12"/>
      <c r="S140" s="12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s="17" customFormat="true" ht="14.9" hidden="false" customHeight="false" outlineLevel="0" collapsed="false">
      <c r="A141" s="15" t="s">
        <v>260</v>
      </c>
      <c r="B141" s="16" t="s">
        <v>233</v>
      </c>
      <c r="C141" s="17" t="s">
        <v>5</v>
      </c>
      <c r="E141" s="17" t="s">
        <v>261</v>
      </c>
      <c r="G141" s="18" t="s">
        <v>235</v>
      </c>
      <c r="H141" s="17" t="n">
        <f aca="false">ROUNDUP(R141*$S$1,0)</f>
        <v>2</v>
      </c>
      <c r="R141" s="19" t="n">
        <f aca="false">SUM(S141:W141)</f>
        <v>1</v>
      </c>
      <c r="S141" s="20" t="n">
        <v>1</v>
      </c>
    </row>
    <row r="142" s="17" customFormat="true" ht="14.9" hidden="false" customHeight="false" outlineLevel="0" collapsed="false">
      <c r="A142" s="15" t="s">
        <v>262</v>
      </c>
      <c r="B142" s="16" t="s">
        <v>233</v>
      </c>
      <c r="C142" s="17" t="s">
        <v>5</v>
      </c>
      <c r="E142" s="17" t="s">
        <v>263</v>
      </c>
      <c r="G142" s="18" t="s">
        <v>58</v>
      </c>
      <c r="H142" s="17" t="n">
        <f aca="false">ROUNDUP(R142*$S$1,0)</f>
        <v>2</v>
      </c>
      <c r="R142" s="19" t="n">
        <f aca="false">SUM(S142:W142)</f>
        <v>1</v>
      </c>
      <c r="S142" s="20" t="n">
        <v>1</v>
      </c>
    </row>
    <row r="143" s="9" customFormat="true" ht="14.9" hidden="false" customHeight="false" outlineLevel="0" collapsed="false">
      <c r="A143" s="7" t="s">
        <v>264</v>
      </c>
      <c r="B143" s="8" t="n">
        <v>120</v>
      </c>
      <c r="C143" s="9" t="s">
        <v>5</v>
      </c>
      <c r="E143" s="9" t="s">
        <v>265</v>
      </c>
      <c r="G143" s="10" t="s">
        <v>58</v>
      </c>
      <c r="H143" s="9" t="n">
        <f aca="false">ROUNDUP(R143*$S$1,0)</f>
        <v>5</v>
      </c>
      <c r="I143" s="11"/>
      <c r="M143" s="9" t="s">
        <v>46</v>
      </c>
      <c r="N143" s="9" t="n">
        <v>2</v>
      </c>
      <c r="R143" s="12" t="n">
        <f aca="false">SUM(S143:W143)</f>
        <v>4</v>
      </c>
      <c r="S143" s="12" t="n">
        <v>3</v>
      </c>
      <c r="T143" s="9" t="n">
        <v>1</v>
      </c>
    </row>
    <row r="144" customFormat="false" ht="14.9" hidden="false" customHeight="false" outlineLevel="0" collapsed="false">
      <c r="A144" s="7" t="s">
        <v>266</v>
      </c>
      <c r="B144" s="8" t="n">
        <v>120</v>
      </c>
      <c r="C144" s="9" t="s">
        <v>5</v>
      </c>
      <c r="D144" s="9"/>
      <c r="E144" s="9" t="s">
        <v>265</v>
      </c>
      <c r="F144" s="9"/>
      <c r="G144" s="10" t="s">
        <v>58</v>
      </c>
      <c r="H144" s="9" t="n">
        <f aca="false">H143</f>
        <v>5</v>
      </c>
      <c r="I144" s="11"/>
      <c r="J144" s="9"/>
      <c r="K144" s="9"/>
      <c r="L144" s="9"/>
      <c r="M144" s="9" t="s">
        <v>46</v>
      </c>
      <c r="N144" s="9" t="n">
        <v>2</v>
      </c>
      <c r="O144" s="9"/>
      <c r="P144" s="9"/>
      <c r="Q144" s="9"/>
      <c r="R144" s="12"/>
      <c r="S144" s="12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</row>
    <row r="145" customFormat="false" ht="12.95" hidden="false" customHeight="false" outlineLevel="0" collapsed="false">
      <c r="A145" s="7" t="s">
        <v>267</v>
      </c>
      <c r="B145" s="8" t="n">
        <v>120</v>
      </c>
      <c r="C145" s="9" t="s">
        <v>5</v>
      </c>
      <c r="D145" s="0"/>
      <c r="E145" s="9" t="s">
        <v>268</v>
      </c>
      <c r="F145" s="0"/>
      <c r="G145" s="10" t="s">
        <v>45</v>
      </c>
      <c r="H145" s="9" t="n">
        <f aca="false">ROUNDUP(R145*$S$1,0)</f>
        <v>11</v>
      </c>
      <c r="I145" s="11"/>
      <c r="J145" s="0"/>
      <c r="K145" s="0"/>
      <c r="L145" s="0"/>
      <c r="M145" s="9" t="s">
        <v>46</v>
      </c>
      <c r="N145" s="9" t="n">
        <v>3</v>
      </c>
      <c r="O145" s="0"/>
      <c r="P145" s="0"/>
      <c r="Q145" s="0"/>
      <c r="R145" s="12" t="n">
        <f aca="false">SUM(S145:W145)</f>
        <v>9.1</v>
      </c>
      <c r="S145" s="12" t="n">
        <v>7.2</v>
      </c>
      <c r="T145" s="9" t="n">
        <v>1.9</v>
      </c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2.95" hidden="false" customHeight="false" outlineLevel="0" collapsed="false">
      <c r="A146" s="7" t="s">
        <v>269</v>
      </c>
      <c r="B146" s="8" t="n">
        <v>120</v>
      </c>
      <c r="C146" s="9" t="s">
        <v>5</v>
      </c>
      <c r="D146" s="0"/>
      <c r="E146" s="9" t="s">
        <v>270</v>
      </c>
      <c r="F146" s="0"/>
      <c r="G146" s="10" t="s">
        <v>45</v>
      </c>
      <c r="H146" s="9" t="n">
        <f aca="false">H143</f>
        <v>5</v>
      </c>
      <c r="I146" s="11"/>
      <c r="J146" s="0"/>
      <c r="K146" s="0"/>
      <c r="L146" s="0"/>
      <c r="M146" s="9" t="s">
        <v>46</v>
      </c>
      <c r="N146" s="9" t="n">
        <f aca="false">N144</f>
        <v>2</v>
      </c>
      <c r="O146" s="0"/>
      <c r="P146" s="0"/>
      <c r="Q146" s="0"/>
      <c r="R146" s="12"/>
      <c r="S146" s="12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4.6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s="9" customFormat="true" ht="14.9" hidden="false" customHeight="false" outlineLevel="0" collapsed="false">
      <c r="A148" s="7" t="s">
        <v>271</v>
      </c>
      <c r="B148" s="8" t="n">
        <v>120</v>
      </c>
      <c r="C148" s="9" t="s">
        <v>5</v>
      </c>
      <c r="E148" s="9" t="s">
        <v>272</v>
      </c>
      <c r="G148" s="10" t="s">
        <v>7</v>
      </c>
      <c r="H148" s="9" t="n">
        <f aca="false">ROUNDUP(R148*$S$1,0)</f>
        <v>8</v>
      </c>
      <c r="I148" s="11"/>
      <c r="M148" s="9" t="s">
        <v>10</v>
      </c>
      <c r="N148" s="9" t="n">
        <v>3</v>
      </c>
      <c r="R148" s="12" t="n">
        <f aca="false">SUM(S148:W148)</f>
        <v>6.6</v>
      </c>
      <c r="S148" s="12" t="n">
        <v>3.1</v>
      </c>
      <c r="T148" s="9" t="n">
        <v>1</v>
      </c>
      <c r="U148" s="9" t="n">
        <v>2.5</v>
      </c>
    </row>
    <row r="149" customFormat="false" ht="14.9" hidden="false" customHeight="false" outlineLevel="0" collapsed="false">
      <c r="A149" s="7" t="s">
        <v>273</v>
      </c>
      <c r="B149" s="8" t="n">
        <v>120</v>
      </c>
      <c r="C149" s="9" t="s">
        <v>5</v>
      </c>
      <c r="D149" s="9"/>
      <c r="E149" s="9" t="s">
        <v>274</v>
      </c>
      <c r="F149" s="9"/>
      <c r="G149" s="10" t="s">
        <v>7</v>
      </c>
      <c r="H149" s="9" t="n">
        <f aca="false">H148</f>
        <v>8</v>
      </c>
      <c r="I149" s="11"/>
      <c r="J149" s="9"/>
      <c r="K149" s="9"/>
      <c r="L149" s="9"/>
      <c r="M149" s="9" t="s">
        <v>10</v>
      </c>
      <c r="N149" s="9" t="n">
        <v>3</v>
      </c>
      <c r="O149" s="9"/>
      <c r="P149" s="9"/>
      <c r="Q149" s="9"/>
      <c r="R149" s="12"/>
      <c r="S149" s="12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</row>
    <row r="150" customFormat="false" ht="12.95" hidden="false" customHeight="false" outlineLevel="0" collapsed="false">
      <c r="A150" s="7" t="s">
        <v>275</v>
      </c>
      <c r="B150" s="8" t="n">
        <v>120</v>
      </c>
      <c r="C150" s="9" t="s">
        <v>5</v>
      </c>
      <c r="D150" s="0"/>
      <c r="E150" s="9" t="s">
        <v>276</v>
      </c>
      <c r="F150" s="0"/>
      <c r="G150" s="10" t="s">
        <v>7</v>
      </c>
      <c r="H150" s="9" t="n">
        <f aca="false">ROUNDUP(R150*$S$1,0)</f>
        <v>8</v>
      </c>
      <c r="I150" s="11"/>
      <c r="J150" s="0"/>
      <c r="K150" s="0"/>
      <c r="L150" s="0"/>
      <c r="M150" s="9" t="s">
        <v>10</v>
      </c>
      <c r="N150" s="9" t="n">
        <v>3</v>
      </c>
      <c r="O150" s="0"/>
      <c r="P150" s="0"/>
      <c r="Q150" s="0"/>
      <c r="R150" s="12" t="n">
        <f aca="false">SUM(S150:W150)</f>
        <v>6.6</v>
      </c>
      <c r="S150" s="12" t="n">
        <v>4.6</v>
      </c>
      <c r="T150" s="9" t="n">
        <v>1</v>
      </c>
      <c r="U150" s="9" t="n">
        <v>1</v>
      </c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</row>
    <row r="151" customFormat="false" ht="14.65" hidden="false" customHeight="false" outlineLevel="0" collapsed="false">
      <c r="A151" s="0"/>
      <c r="B151" s="0"/>
      <c r="C151" s="0"/>
      <c r="D151" s="0"/>
      <c r="E151" s="0"/>
      <c r="F151" s="0"/>
      <c r="G151" s="13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14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</row>
    <row r="152" s="9" customFormat="true" ht="14.9" hidden="false" customHeight="false" outlineLevel="0" collapsed="false">
      <c r="A152" s="7" t="s">
        <v>277</v>
      </c>
      <c r="B152" s="8" t="n">
        <v>120</v>
      </c>
      <c r="C152" s="9" t="s">
        <v>5</v>
      </c>
      <c r="E152" s="9" t="s">
        <v>278</v>
      </c>
      <c r="G152" s="10" t="s">
        <v>45</v>
      </c>
      <c r="H152" s="9" t="n">
        <f aca="false">ROUNDUP(R152*$S$1,0)</f>
        <v>7</v>
      </c>
      <c r="I152" s="11"/>
      <c r="M152" s="9" t="s">
        <v>46</v>
      </c>
      <c r="N152" s="9" t="n">
        <v>1</v>
      </c>
      <c r="R152" s="12" t="n">
        <f aca="false">SUM(S152:W152)</f>
        <v>5.8</v>
      </c>
      <c r="S152" s="12" t="n">
        <v>4.6</v>
      </c>
      <c r="T152" s="9" t="n">
        <f aca="false">B152/100</f>
        <v>1.2</v>
      </c>
    </row>
    <row r="153" s="17" customFormat="true" ht="14.9" hidden="false" customHeight="false" outlineLevel="0" collapsed="false">
      <c r="A153" s="15" t="s">
        <v>279</v>
      </c>
      <c r="B153" s="16"/>
      <c r="C153" s="17" t="s">
        <v>280</v>
      </c>
      <c r="E153" s="17" t="s">
        <v>281</v>
      </c>
      <c r="G153" s="18" t="s">
        <v>58</v>
      </c>
      <c r="H153" s="17" t="n">
        <f aca="false">ROUNDUP(R153*$S$1,0)</f>
        <v>2</v>
      </c>
      <c r="M153" s="17" t="s">
        <v>46</v>
      </c>
      <c r="N153" s="17" t="n">
        <f aca="false">H153</f>
        <v>2</v>
      </c>
      <c r="R153" s="19" t="n">
        <f aca="false">SUM(S153:W153)</f>
        <v>1</v>
      </c>
      <c r="S153" s="20" t="n">
        <v>1</v>
      </c>
    </row>
    <row r="154" s="9" customFormat="true" ht="14.65" hidden="false" customHeight="false" outlineLevel="0" collapsed="false">
      <c r="A154" s="7" t="s">
        <v>282</v>
      </c>
      <c r="B154" s="8" t="n">
        <v>120</v>
      </c>
      <c r="C154" s="9" t="s">
        <v>5</v>
      </c>
      <c r="E154" s="9" t="s">
        <v>283</v>
      </c>
      <c r="G154" s="10" t="s">
        <v>45</v>
      </c>
      <c r="H154" s="9" t="n">
        <f aca="false">ROUNDUP(R154*$S$1,0)</f>
        <v>7</v>
      </c>
      <c r="I154" s="11"/>
      <c r="M154" s="9" t="s">
        <v>46</v>
      </c>
      <c r="N154" s="9" t="n">
        <v>2</v>
      </c>
      <c r="R154" s="12" t="n">
        <f aca="false">SUM(S154:W154)</f>
        <v>6</v>
      </c>
      <c r="S154" s="12" t="n">
        <v>5</v>
      </c>
      <c r="T154" s="9" t="n">
        <v>1</v>
      </c>
    </row>
    <row r="155" s="17" customFormat="true" ht="14.65" hidden="false" customHeight="false" outlineLevel="0" collapsed="false">
      <c r="A155" s="15" t="s">
        <v>284</v>
      </c>
      <c r="B155" s="16"/>
      <c r="C155" s="17" t="s">
        <v>285</v>
      </c>
      <c r="E155" s="17" t="s">
        <v>286</v>
      </c>
      <c r="G155" s="18" t="s">
        <v>58</v>
      </c>
      <c r="H155" s="17" t="n">
        <f aca="false">ROUNDUP(R155*$S$1,0)</f>
        <v>2</v>
      </c>
      <c r="M155" s="17" t="s">
        <v>46</v>
      </c>
      <c r="N155" s="17" t="n">
        <f aca="false">H155</f>
        <v>2</v>
      </c>
      <c r="R155" s="19" t="n">
        <f aca="false">SUM(S155:W155)</f>
        <v>1</v>
      </c>
      <c r="S155" s="20" t="n">
        <v>1</v>
      </c>
    </row>
    <row r="157" s="9" customFormat="true" ht="14.9" hidden="false" customHeight="false" outlineLevel="0" collapsed="false">
      <c r="A157" s="7" t="s">
        <v>287</v>
      </c>
      <c r="B157" s="8" t="n">
        <v>120</v>
      </c>
      <c r="C157" s="9" t="s">
        <v>5</v>
      </c>
      <c r="E157" s="9" t="s">
        <v>288</v>
      </c>
      <c r="G157" s="10" t="s">
        <v>7</v>
      </c>
      <c r="H157" s="9" t="n">
        <f aca="false">ROUNDUP(R157*$S$1,0)</f>
        <v>8</v>
      </c>
      <c r="I157" s="11"/>
      <c r="M157" s="9" t="s">
        <v>10</v>
      </c>
      <c r="N157" s="9" t="n">
        <v>5</v>
      </c>
      <c r="R157" s="12" t="n">
        <f aca="false">SUM(S157:W157)</f>
        <v>6.5</v>
      </c>
      <c r="S157" s="12" t="n">
        <v>4.2</v>
      </c>
      <c r="T157" s="9" t="n">
        <v>1</v>
      </c>
      <c r="U157" s="9" t="n">
        <v>1.3</v>
      </c>
    </row>
    <row r="158" customFormat="false" ht="14.65" hidden="false" customHeight="false" outlineLevel="0" collapsed="false">
      <c r="A158" s="0"/>
      <c r="B158" s="0"/>
      <c r="C158" s="0"/>
      <c r="D158" s="0"/>
      <c r="E158" s="0"/>
      <c r="F158" s="0"/>
      <c r="G158" s="13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14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9" customFormat="true" ht="14.9" hidden="false" customHeight="false" outlineLevel="0" collapsed="false">
      <c r="A159" s="7" t="s">
        <v>289</v>
      </c>
      <c r="B159" s="8" t="n">
        <v>120</v>
      </c>
      <c r="C159" s="9" t="s">
        <v>5</v>
      </c>
      <c r="E159" s="9" t="s">
        <v>290</v>
      </c>
      <c r="G159" s="10" t="s">
        <v>45</v>
      </c>
      <c r="H159" s="9" t="n">
        <f aca="false">ROUNDUP(R159*$S$1,0)</f>
        <v>7</v>
      </c>
      <c r="I159" s="11" t="n">
        <v>0.05</v>
      </c>
      <c r="J159" s="9" t="s">
        <v>291</v>
      </c>
      <c r="M159" s="9" t="s">
        <v>46</v>
      </c>
      <c r="N159" s="9" t="n">
        <v>5</v>
      </c>
      <c r="R159" s="12" t="n">
        <f aca="false">SUM(S159:W159)</f>
        <v>6.2</v>
      </c>
      <c r="S159" s="12" t="n">
        <v>4.2</v>
      </c>
      <c r="T159" s="9" t="n">
        <v>1</v>
      </c>
      <c r="U159" s="9" t="n">
        <v>1</v>
      </c>
    </row>
    <row r="160" s="9" customFormat="true" ht="14.9" hidden="false" customHeight="false" outlineLevel="0" collapsed="false">
      <c r="A160" s="7" t="s">
        <v>292</v>
      </c>
      <c r="B160" s="8" t="n">
        <v>120</v>
      </c>
      <c r="C160" s="9" t="s">
        <v>5</v>
      </c>
      <c r="E160" s="9" t="s">
        <v>293</v>
      </c>
      <c r="G160" s="10" t="s">
        <v>171</v>
      </c>
      <c r="H160" s="9" t="n">
        <f aca="false">ROUNDUP(R160*$S$1,0)</f>
        <v>10</v>
      </c>
      <c r="I160" s="11" t="n">
        <v>6</v>
      </c>
      <c r="J160" s="9" t="s">
        <v>294</v>
      </c>
      <c r="M160" s="9" t="s">
        <v>174</v>
      </c>
      <c r="N160" s="9" t="n">
        <v>7</v>
      </c>
      <c r="R160" s="12" t="n">
        <f aca="false">SUM(S160:W160)</f>
        <v>8.2</v>
      </c>
      <c r="S160" s="12" t="n">
        <v>4.2</v>
      </c>
      <c r="T160" s="9" t="n">
        <v>1</v>
      </c>
      <c r="U160" s="9" t="n">
        <v>3</v>
      </c>
    </row>
    <row r="161" customFormat="false" ht="14.9" hidden="false" customHeight="false" outlineLevel="0" collapsed="false">
      <c r="A161" s="7" t="s">
        <v>295</v>
      </c>
      <c r="B161" s="8" t="n">
        <v>220</v>
      </c>
      <c r="C161" s="9" t="s">
        <v>5</v>
      </c>
      <c r="D161" s="9"/>
      <c r="E161" s="9" t="s">
        <v>290</v>
      </c>
      <c r="F161" s="9"/>
      <c r="G161" s="10" t="s">
        <v>58</v>
      </c>
      <c r="H161" s="9" t="n">
        <f aca="false">H159</f>
        <v>7</v>
      </c>
      <c r="I161" s="11" t="n">
        <v>0.05</v>
      </c>
      <c r="J161" s="9" t="s">
        <v>291</v>
      </c>
      <c r="K161" s="9"/>
      <c r="L161" s="9"/>
      <c r="M161" s="9" t="s">
        <v>46</v>
      </c>
      <c r="N161" s="9" t="n">
        <v>5</v>
      </c>
      <c r="O161" s="9"/>
      <c r="P161" s="9"/>
      <c r="Q161" s="9"/>
      <c r="R161" s="12"/>
      <c r="S161" s="12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</row>
    <row r="162" customFormat="false" ht="14.65" hidden="false" customHeight="false" outlineLevel="0" collapsed="false">
      <c r="A162" s="0"/>
      <c r="B162" s="0"/>
      <c r="C162" s="0"/>
      <c r="D162" s="0"/>
      <c r="E162" s="0"/>
      <c r="F162" s="0"/>
      <c r="G162" s="13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14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</row>
    <row r="163" s="9" customFormat="true" ht="14.9" hidden="false" customHeight="false" outlineLevel="0" collapsed="false">
      <c r="A163" s="7" t="s">
        <v>296</v>
      </c>
      <c r="B163" s="8" t="n">
        <v>120</v>
      </c>
      <c r="C163" s="9" t="s">
        <v>5</v>
      </c>
      <c r="E163" s="9" t="s">
        <v>297</v>
      </c>
      <c r="G163" s="10" t="s">
        <v>45</v>
      </c>
      <c r="H163" s="9" t="n">
        <f aca="false">ROUNDUP(R163*$S$1,0)</f>
        <v>5</v>
      </c>
      <c r="I163" s="11"/>
      <c r="M163" s="9" t="s">
        <v>46</v>
      </c>
      <c r="N163" s="9" t="n">
        <v>1</v>
      </c>
      <c r="R163" s="12" t="n">
        <f aca="false">SUM(S163:W163)</f>
        <v>3.8</v>
      </c>
      <c r="S163" s="12" t="n">
        <v>2.6</v>
      </c>
      <c r="T163" s="9" t="n">
        <f aca="false">B163/100</f>
        <v>1.2</v>
      </c>
    </row>
    <row r="164" s="17" customFormat="true" ht="14.9" hidden="false" customHeight="false" outlineLevel="0" collapsed="false">
      <c r="A164" s="15" t="s">
        <v>298</v>
      </c>
      <c r="B164" s="16"/>
      <c r="C164" s="17" t="s">
        <v>299</v>
      </c>
      <c r="E164" s="17" t="s">
        <v>300</v>
      </c>
      <c r="G164" s="18" t="s">
        <v>58</v>
      </c>
      <c r="H164" s="17" t="n">
        <f aca="false">ROUNDUP(R164*$S$1,0)</f>
        <v>1</v>
      </c>
      <c r="M164" s="17" t="s">
        <v>46</v>
      </c>
      <c r="N164" s="17" t="n">
        <f aca="false">H164</f>
        <v>1</v>
      </c>
      <c r="R164" s="19" t="n">
        <f aca="false">SUM(S164:W164)</f>
        <v>0.4</v>
      </c>
      <c r="S164" s="20" t="n">
        <v>0.4</v>
      </c>
    </row>
    <row r="165" s="9" customFormat="true" ht="14.9" hidden="false" customHeight="false" outlineLevel="0" collapsed="false">
      <c r="A165" s="7" t="s">
        <v>301</v>
      </c>
      <c r="B165" s="8" t="n">
        <v>120</v>
      </c>
      <c r="C165" s="9" t="s">
        <v>5</v>
      </c>
      <c r="E165" s="9" t="s">
        <v>302</v>
      </c>
      <c r="G165" s="10" t="s">
        <v>45</v>
      </c>
      <c r="H165" s="9" t="n">
        <f aca="false">ROUNDUP(R165*$S$1,0)</f>
        <v>7</v>
      </c>
      <c r="I165" s="11"/>
      <c r="M165" s="9" t="s">
        <v>46</v>
      </c>
      <c r="N165" s="9" t="n">
        <v>4</v>
      </c>
      <c r="R165" s="12" t="n">
        <f aca="false">SUM(S165:W165)</f>
        <v>6.2</v>
      </c>
      <c r="S165" s="12" t="n">
        <v>4.2</v>
      </c>
      <c r="T165" s="9" t="n">
        <v>1</v>
      </c>
      <c r="U165" s="9" t="n">
        <v>1</v>
      </c>
    </row>
    <row r="166" s="9" customFormat="true" ht="14.9" hidden="false" customHeight="false" outlineLevel="0" collapsed="false">
      <c r="A166" s="7" t="s">
        <v>303</v>
      </c>
      <c r="B166" s="8" t="n">
        <v>120</v>
      </c>
      <c r="C166" s="9" t="s">
        <v>5</v>
      </c>
      <c r="E166" s="9" t="s">
        <v>304</v>
      </c>
      <c r="G166" s="10" t="s">
        <v>58</v>
      </c>
      <c r="H166" s="9" t="n">
        <f aca="false">ROUNDUP(R166*$S$1,0)</f>
        <v>8</v>
      </c>
      <c r="I166" s="11"/>
      <c r="M166" s="9" t="s">
        <v>46</v>
      </c>
      <c r="N166" s="9" t="n">
        <v>5</v>
      </c>
      <c r="R166" s="12" t="n">
        <f aca="false">SUM(S166:W166)</f>
        <v>7.1</v>
      </c>
      <c r="S166" s="12" t="n">
        <v>4.2</v>
      </c>
      <c r="T166" s="9" t="n">
        <v>1</v>
      </c>
      <c r="U166" s="9" t="n">
        <v>1.9</v>
      </c>
    </row>
    <row r="167" customFormat="false" ht="36.8" hidden="false" customHeight="true" outlineLevel="0" collapsed="false">
      <c r="A167" s="7" t="s">
        <v>305</v>
      </c>
      <c r="B167" s="8"/>
      <c r="C167" s="9" t="s">
        <v>297</v>
      </c>
      <c r="D167" s="9"/>
      <c r="E167" s="21" t="s">
        <v>306</v>
      </c>
      <c r="F167" s="0"/>
      <c r="G167" s="10" t="s">
        <v>45</v>
      </c>
      <c r="H167" s="9" t="n">
        <v>5</v>
      </c>
      <c r="I167" s="11"/>
      <c r="J167" s="0"/>
      <c r="K167" s="0"/>
      <c r="L167" s="0"/>
      <c r="M167" s="0"/>
      <c r="N167" s="0"/>
      <c r="O167" s="0"/>
      <c r="P167" s="0"/>
      <c r="Q167" s="0"/>
      <c r="R167" s="12"/>
      <c r="S167" s="12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</row>
    <row r="168" customFormat="false" ht="14.6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s="9" customFormat="true" ht="15.5" hidden="false" customHeight="false" outlineLevel="0" collapsed="false">
      <c r="A169" s="7" t="s">
        <v>307</v>
      </c>
      <c r="B169" s="8" t="n">
        <v>120</v>
      </c>
      <c r="C169" s="9" t="s">
        <v>5</v>
      </c>
      <c r="E169" s="9" t="s">
        <v>308</v>
      </c>
      <c r="G169" s="10" t="s">
        <v>7</v>
      </c>
      <c r="H169" s="9" t="n">
        <f aca="false">ROUNDUP(R169*$S$1,0)</f>
        <v>18</v>
      </c>
      <c r="I169" s="11"/>
      <c r="M169" s="9" t="s">
        <v>10</v>
      </c>
      <c r="N169" s="9" t="n">
        <f aca="false">H169-9</f>
        <v>9</v>
      </c>
      <c r="R169" s="12" t="n">
        <f aca="false">SUM(S169:W169)</f>
        <v>15.6</v>
      </c>
      <c r="S169" s="12" t="n">
        <v>12.1</v>
      </c>
      <c r="T169" s="9" t="n">
        <v>1</v>
      </c>
      <c r="U169" s="9" t="n">
        <v>2.5</v>
      </c>
    </row>
    <row r="170" customFormat="false" ht="14.65" hidden="false" customHeight="false" outlineLevel="0" collapsed="false">
      <c r="A170" s="0"/>
      <c r="B170" s="0"/>
      <c r="C170" s="0"/>
      <c r="D170" s="0"/>
      <c r="E170" s="0"/>
      <c r="F170" s="0"/>
      <c r="G170" s="13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14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s="9" customFormat="true" ht="15.5" hidden="false" customHeight="false" outlineLevel="0" collapsed="false">
      <c r="A171" s="7" t="s">
        <v>309</v>
      </c>
      <c r="B171" s="8" t="n">
        <v>120</v>
      </c>
      <c r="C171" s="9" t="s">
        <v>5</v>
      </c>
      <c r="E171" s="9" t="s">
        <v>310</v>
      </c>
      <c r="G171" s="10" t="s">
        <v>7</v>
      </c>
      <c r="H171" s="9" t="n">
        <f aca="false">ROUNDUP(R171*$S$1,0)</f>
        <v>18</v>
      </c>
      <c r="I171" s="11" t="n">
        <v>0.6</v>
      </c>
      <c r="J171" s="9" t="s">
        <v>311</v>
      </c>
      <c r="M171" s="9" t="s">
        <v>10</v>
      </c>
      <c r="N171" s="9" t="n">
        <f aca="false">H171-9</f>
        <v>9</v>
      </c>
      <c r="R171" s="12" t="n">
        <f aca="false">SUM(S171:W171)</f>
        <v>15.6</v>
      </c>
      <c r="S171" s="12" t="n">
        <v>11.8</v>
      </c>
      <c r="T171" s="9" t="n">
        <v>1</v>
      </c>
      <c r="U171" s="9" t="n">
        <v>2.8</v>
      </c>
    </row>
    <row r="172" customFormat="false" ht="14.6" hidden="false" customHeight="false" outlineLevel="0" collapsed="false">
      <c r="A172" s="0"/>
      <c r="B172" s="0"/>
      <c r="C172" s="0"/>
      <c r="D172" s="0"/>
      <c r="E172" s="0"/>
      <c r="F172" s="0"/>
      <c r="G172" s="13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14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s="9" customFormat="true" ht="15.5" hidden="false" customHeight="false" outlineLevel="0" collapsed="false">
      <c r="A173" s="7" t="s">
        <v>312</v>
      </c>
      <c r="B173" s="8" t="n">
        <v>120</v>
      </c>
      <c r="C173" s="9" t="s">
        <v>5</v>
      </c>
      <c r="E173" s="9" t="s">
        <v>313</v>
      </c>
      <c r="G173" s="10" t="s">
        <v>45</v>
      </c>
      <c r="H173" s="9" t="n">
        <f aca="false">ROUNDUP(R173*$S$1,0)</f>
        <v>16</v>
      </c>
      <c r="I173" s="11"/>
      <c r="M173" s="9" t="s">
        <v>46</v>
      </c>
      <c r="N173" s="9" t="n">
        <f aca="false">H173-9</f>
        <v>7</v>
      </c>
      <c r="R173" s="12" t="n">
        <f aca="false">SUM(S173:W173)</f>
        <v>14.3</v>
      </c>
      <c r="S173" s="12" t="n">
        <v>13.3</v>
      </c>
      <c r="T173" s="9" t="n">
        <v>1</v>
      </c>
    </row>
    <row r="174" customFormat="false" ht="14.9" hidden="false" customHeight="false" outlineLevel="0" collapsed="false">
      <c r="A174" s="7" t="s">
        <v>314</v>
      </c>
      <c r="B174" s="8"/>
      <c r="C174" s="9" t="s">
        <v>313</v>
      </c>
      <c r="D174" s="9"/>
      <c r="E174" s="9" t="s">
        <v>315</v>
      </c>
      <c r="F174" s="9"/>
      <c r="G174" s="10" t="s">
        <v>45</v>
      </c>
      <c r="H174" s="9" t="n">
        <f aca="false">ROUNDUP(R174*$S$1,0)</f>
        <v>2</v>
      </c>
      <c r="I174" s="11"/>
      <c r="J174" s="9"/>
      <c r="K174" s="9"/>
      <c r="L174" s="9"/>
      <c r="M174" s="9" t="s">
        <v>46</v>
      </c>
      <c r="N174" s="9" t="n">
        <f aca="false">H174</f>
        <v>2</v>
      </c>
      <c r="O174" s="9"/>
      <c r="P174" s="9"/>
      <c r="Q174" s="9"/>
      <c r="R174" s="12" t="n">
        <f aca="false">SUM(S174:W174)</f>
        <v>1.7</v>
      </c>
      <c r="S174" s="12" t="n">
        <v>1.7</v>
      </c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</row>
    <row r="175" customFormat="false" ht="12.95" hidden="false" customHeight="false" outlineLevel="0" collapsed="false">
      <c r="A175" s="7" t="s">
        <v>316</v>
      </c>
      <c r="B175" s="8" t="n">
        <v>120</v>
      </c>
      <c r="C175" s="9" t="s">
        <v>5</v>
      </c>
      <c r="D175" s="0"/>
      <c r="E175" s="9" t="s">
        <v>317</v>
      </c>
      <c r="F175" s="0"/>
      <c r="G175" s="10" t="s">
        <v>58</v>
      </c>
      <c r="H175" s="9" t="n">
        <f aca="false">ROUNDUP(R175*$S$1,0)</f>
        <v>18</v>
      </c>
      <c r="I175" s="11"/>
      <c r="J175" s="0"/>
      <c r="K175" s="0"/>
      <c r="L175" s="0"/>
      <c r="M175" s="9" t="s">
        <v>46</v>
      </c>
      <c r="N175" s="9" t="n">
        <f aca="false">H175-9</f>
        <v>9</v>
      </c>
      <c r="O175" s="0"/>
      <c r="P175" s="0"/>
      <c r="Q175" s="0"/>
      <c r="R175" s="12" t="n">
        <f aca="false">SUM(S175:W175)</f>
        <v>15.7</v>
      </c>
      <c r="S175" s="12" t="n">
        <v>12.8</v>
      </c>
      <c r="T175" s="0" t="n">
        <v>1</v>
      </c>
      <c r="U175" s="9" t="n">
        <v>1.9</v>
      </c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4.6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9" customFormat="true" ht="15.5" hidden="false" customHeight="false" outlineLevel="0" collapsed="false">
      <c r="A177" s="7" t="s">
        <v>318</v>
      </c>
      <c r="B177" s="8" t="n">
        <v>120</v>
      </c>
      <c r="C177" s="9" t="s">
        <v>5</v>
      </c>
      <c r="E177" s="9" t="s">
        <v>319</v>
      </c>
      <c r="G177" s="10" t="s">
        <v>45</v>
      </c>
      <c r="H177" s="9" t="n">
        <f aca="false">ROUNDUP(R177*$S$1,0)</f>
        <v>11</v>
      </c>
      <c r="I177" s="11"/>
      <c r="M177" s="9" t="s">
        <v>46</v>
      </c>
      <c r="N177" s="9" t="n">
        <f aca="false">H177-9</f>
        <v>2</v>
      </c>
      <c r="R177" s="12" t="n">
        <f aca="false">SUM(S177:W177)</f>
        <v>10</v>
      </c>
      <c r="S177" s="12" t="n">
        <v>9</v>
      </c>
      <c r="T177" s="9" t="n">
        <v>1</v>
      </c>
    </row>
    <row r="178" s="9" customFormat="true" ht="14.9" hidden="false" customHeight="false" outlineLevel="0" collapsed="false">
      <c r="A178" s="7" t="s">
        <v>320</v>
      </c>
      <c r="B178" s="8" t="n">
        <v>120</v>
      </c>
      <c r="C178" s="9" t="s">
        <v>5</v>
      </c>
      <c r="E178" s="9" t="s">
        <v>321</v>
      </c>
      <c r="G178" s="10" t="s">
        <v>45</v>
      </c>
      <c r="H178" s="9" t="n">
        <f aca="false">ROUNDUP(R178*$S$1,0)</f>
        <v>7</v>
      </c>
      <c r="I178" s="11"/>
      <c r="M178" s="9" t="s">
        <v>46</v>
      </c>
      <c r="N178" s="9" t="n">
        <v>2</v>
      </c>
      <c r="R178" s="12" t="n">
        <f aca="false">SUM(S178:W178)</f>
        <v>5.9</v>
      </c>
      <c r="S178" s="12" t="n">
        <v>4.9</v>
      </c>
      <c r="T178" s="9" t="n">
        <v>1</v>
      </c>
    </row>
    <row r="179" customFormat="false" ht="14.9" hidden="false" customHeight="false" outlineLevel="0" collapsed="false">
      <c r="A179" s="7" t="s">
        <v>322</v>
      </c>
      <c r="B179" s="8" t="n">
        <v>120</v>
      </c>
      <c r="C179" s="9" t="s">
        <v>5</v>
      </c>
      <c r="D179" s="9"/>
      <c r="E179" s="9" t="s">
        <v>323</v>
      </c>
      <c r="F179" s="9"/>
      <c r="G179" s="10" t="s">
        <v>45</v>
      </c>
      <c r="H179" s="9" t="n">
        <f aca="false">ROUNDUP(R179*$S$1,0)</f>
        <v>6</v>
      </c>
      <c r="I179" s="11"/>
      <c r="J179" s="9"/>
      <c r="K179" s="9"/>
      <c r="L179" s="9"/>
      <c r="M179" s="9" t="s">
        <v>46</v>
      </c>
      <c r="N179" s="9" t="n">
        <v>1</v>
      </c>
      <c r="O179" s="9"/>
      <c r="P179" s="9"/>
      <c r="Q179" s="9"/>
      <c r="R179" s="12" t="n">
        <f aca="false">SUM(S179:W179)</f>
        <v>4.8</v>
      </c>
      <c r="S179" s="12" t="n">
        <v>4.8</v>
      </c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</row>
    <row r="180" customFormat="false" ht="16.35" hidden="false" customHeight="true" outlineLevel="0" collapsed="false">
      <c r="A180" s="7" t="s">
        <v>324</v>
      </c>
      <c r="B180" s="8" t="n">
        <v>120</v>
      </c>
      <c r="C180" s="9" t="s">
        <v>5</v>
      </c>
      <c r="D180" s="0"/>
      <c r="E180" s="9" t="s">
        <v>325</v>
      </c>
      <c r="F180" s="0"/>
      <c r="G180" s="10" t="s">
        <v>58</v>
      </c>
      <c r="H180" s="9" t="n">
        <f aca="false">ROUNDUP(R180*$S$1,0)</f>
        <v>5</v>
      </c>
      <c r="I180" s="11"/>
      <c r="J180" s="0"/>
      <c r="K180" s="0"/>
      <c r="L180" s="0"/>
      <c r="M180" s="9" t="s">
        <v>46</v>
      </c>
      <c r="N180" s="9" t="n">
        <v>3</v>
      </c>
      <c r="O180" s="0"/>
      <c r="P180" s="0"/>
      <c r="Q180" s="0"/>
      <c r="R180" s="12" t="n">
        <f aca="false">SUM(S180:W180)</f>
        <v>3.9</v>
      </c>
      <c r="S180" s="12" t="n">
        <v>1.6</v>
      </c>
      <c r="T180" s="0" t="n">
        <v>1</v>
      </c>
      <c r="U180" s="9" t="n">
        <v>1.3</v>
      </c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</row>
    <row r="181" s="17" customFormat="true" ht="14.9" hidden="false" customHeight="false" outlineLevel="0" collapsed="false">
      <c r="A181" s="15" t="s">
        <v>326</v>
      </c>
      <c r="B181" s="16" t="n">
        <v>120</v>
      </c>
      <c r="C181" s="17" t="s">
        <v>5</v>
      </c>
      <c r="E181" s="17" t="s">
        <v>327</v>
      </c>
      <c r="G181" s="18" t="s">
        <v>58</v>
      </c>
      <c r="H181" s="17" t="n">
        <v>1</v>
      </c>
      <c r="R181" s="19"/>
      <c r="S181" s="20"/>
    </row>
    <row r="182" customFormat="false" ht="14.6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</row>
    <row r="183" s="9" customFormat="true" ht="14.9" hidden="false" customHeight="false" outlineLevel="0" collapsed="false">
      <c r="A183" s="7" t="s">
        <v>328</v>
      </c>
      <c r="B183" s="8" t="n">
        <v>250</v>
      </c>
      <c r="C183" s="9" t="s">
        <v>5</v>
      </c>
      <c r="E183" s="9" t="s">
        <v>329</v>
      </c>
      <c r="G183" s="10" t="s">
        <v>330</v>
      </c>
      <c r="H183" s="9" t="n">
        <f aca="false">ROUNDUP(R183*$S$1,0)</f>
        <v>11</v>
      </c>
      <c r="I183" s="11"/>
      <c r="R183" s="12" t="n">
        <f aca="false">SUM(S183:W183)</f>
        <v>9.9</v>
      </c>
      <c r="S183" s="12" t="n">
        <v>4.4</v>
      </c>
      <c r="T183" s="9" t="n">
        <v>2.5</v>
      </c>
      <c r="U183" s="9" t="n">
        <v>3</v>
      </c>
    </row>
    <row r="184" s="17" customFormat="true" ht="14.9" hidden="false" customHeight="false" outlineLevel="0" collapsed="false">
      <c r="A184" s="15" t="s">
        <v>331</v>
      </c>
      <c r="B184" s="16"/>
      <c r="C184" s="17" t="s">
        <v>329</v>
      </c>
      <c r="E184" s="17" t="s">
        <v>332</v>
      </c>
      <c r="G184" s="18" t="s">
        <v>333</v>
      </c>
      <c r="H184" s="17" t="n">
        <v>1</v>
      </c>
      <c r="R184" s="19"/>
      <c r="S184" s="20"/>
    </row>
    <row r="185" s="17" customFormat="true" ht="14.9" hidden="false" customHeight="false" outlineLevel="0" collapsed="false">
      <c r="A185" s="15" t="s">
        <v>334</v>
      </c>
      <c r="B185" s="16"/>
      <c r="C185" s="17" t="s">
        <v>329</v>
      </c>
      <c r="E185" s="17" t="s">
        <v>335</v>
      </c>
      <c r="G185" s="18" t="s">
        <v>333</v>
      </c>
      <c r="H185" s="17" t="n">
        <v>1</v>
      </c>
      <c r="R185" s="19"/>
      <c r="S185" s="20"/>
    </row>
    <row r="186" s="17" customFormat="true" ht="14.9" hidden="false" customHeight="false" outlineLevel="0" collapsed="false">
      <c r="A186" s="15" t="s">
        <v>336</v>
      </c>
      <c r="B186" s="16"/>
      <c r="C186" s="17" t="s">
        <v>329</v>
      </c>
      <c r="E186" s="17" t="s">
        <v>337</v>
      </c>
      <c r="G186" s="18" t="s">
        <v>333</v>
      </c>
      <c r="H186" s="17" t="n">
        <v>1</v>
      </c>
      <c r="R186" s="19"/>
      <c r="S186" s="20"/>
    </row>
    <row r="187" s="17" customFormat="true" ht="14.9" hidden="false" customHeight="false" outlineLevel="0" collapsed="false">
      <c r="A187" s="15" t="s">
        <v>338</v>
      </c>
      <c r="B187" s="16"/>
      <c r="C187" s="17" t="s">
        <v>329</v>
      </c>
      <c r="E187" s="17" t="s">
        <v>339</v>
      </c>
      <c r="G187" s="18" t="s">
        <v>333</v>
      </c>
      <c r="H187" s="17" t="n">
        <v>3</v>
      </c>
      <c r="R187" s="19"/>
      <c r="S187" s="20"/>
    </row>
    <row r="188" s="9" customFormat="true" ht="12.95" hidden="false" customHeight="false" outlineLevel="0" collapsed="false">
      <c r="A188" s="7" t="s">
        <v>340</v>
      </c>
      <c r="B188" s="8"/>
      <c r="C188" s="9" t="s">
        <v>329</v>
      </c>
      <c r="E188" s="9" t="s">
        <v>341</v>
      </c>
      <c r="G188" s="10" t="s">
        <v>333</v>
      </c>
      <c r="H188" s="9" t="n">
        <v>5</v>
      </c>
      <c r="I188" s="11"/>
      <c r="R188" s="12"/>
      <c r="S188" s="12"/>
    </row>
    <row r="189" customFormat="false" ht="12.95" hidden="false" customHeight="false" outlineLevel="0" collapsed="false">
      <c r="A189" s="15" t="s">
        <v>342</v>
      </c>
      <c r="B189" s="16"/>
      <c r="C189" s="17" t="s">
        <v>329</v>
      </c>
      <c r="D189" s="17"/>
      <c r="E189" s="17" t="s">
        <v>343</v>
      </c>
      <c r="F189" s="17"/>
      <c r="G189" s="18" t="s">
        <v>333</v>
      </c>
      <c r="H189" s="17" t="n">
        <f aca="false">ROUNDUP(R189*$S$1,0)</f>
        <v>5</v>
      </c>
      <c r="I189" s="17"/>
      <c r="J189" s="17"/>
      <c r="K189" s="17"/>
      <c r="L189" s="17"/>
      <c r="M189" s="17"/>
      <c r="N189" s="17"/>
      <c r="O189" s="17"/>
      <c r="P189" s="17"/>
      <c r="Q189" s="17"/>
      <c r="R189" s="19" t="n">
        <f aca="false">SUM(S189:W189)</f>
        <v>4.5</v>
      </c>
      <c r="S189" s="20" t="n">
        <v>3</v>
      </c>
      <c r="T189" s="17" t="n">
        <v>1.5</v>
      </c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</row>
    <row r="190" customFormat="false" ht="14.65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</row>
    <row r="191" s="9" customFormat="true" ht="14.9" hidden="false" customHeight="false" outlineLevel="0" collapsed="false">
      <c r="A191" s="7" t="s">
        <v>344</v>
      </c>
      <c r="B191" s="8" t="n">
        <v>250</v>
      </c>
      <c r="C191" s="9" t="s">
        <v>5</v>
      </c>
      <c r="E191" s="9" t="s">
        <v>345</v>
      </c>
      <c r="G191" s="10" t="s">
        <v>333</v>
      </c>
      <c r="H191" s="9" t="n">
        <f aca="false">ROUNDUP(R191*$S$1,0)</f>
        <v>10</v>
      </c>
      <c r="I191" s="11"/>
      <c r="R191" s="12" t="n">
        <f aca="false">SUM(S191:W191)</f>
        <v>8.3</v>
      </c>
      <c r="S191" s="12" t="n">
        <v>5.8</v>
      </c>
      <c r="T191" s="9" t="n">
        <v>2.5</v>
      </c>
    </row>
    <row r="192" s="9" customFormat="true" ht="14.9" hidden="false" customHeight="false" outlineLevel="0" collapsed="false">
      <c r="A192" s="7" t="s">
        <v>346</v>
      </c>
      <c r="B192" s="8" t="n">
        <v>250</v>
      </c>
      <c r="C192" s="9" t="s">
        <v>5</v>
      </c>
      <c r="E192" s="9" t="s">
        <v>345</v>
      </c>
      <c r="G192" s="10" t="s">
        <v>333</v>
      </c>
      <c r="H192" s="9" t="n">
        <f aca="false">ROUNDUP(R192*$S$1,0)</f>
        <v>7</v>
      </c>
      <c r="I192" s="11"/>
      <c r="R192" s="12" t="n">
        <f aca="false">SUM(S192:W192)</f>
        <v>5.5</v>
      </c>
      <c r="S192" s="12" t="n">
        <v>3</v>
      </c>
      <c r="T192" s="9" t="n">
        <v>2.5</v>
      </c>
    </row>
    <row r="193" s="9" customFormat="true" ht="14.9" hidden="false" customHeight="false" outlineLevel="0" collapsed="false">
      <c r="A193" s="7" t="s">
        <v>347</v>
      </c>
      <c r="B193" s="8" t="n">
        <v>250</v>
      </c>
      <c r="C193" s="9" t="s">
        <v>5</v>
      </c>
      <c r="E193" s="9" t="s">
        <v>348</v>
      </c>
      <c r="G193" s="10" t="s">
        <v>333</v>
      </c>
      <c r="H193" s="9" t="n">
        <f aca="false">ROUNDUP(R193*$S$1,0)</f>
        <v>12</v>
      </c>
      <c r="I193" s="11"/>
      <c r="R193" s="12" t="n">
        <f aca="false">SUM(S193:W193)</f>
        <v>10.2</v>
      </c>
      <c r="S193" s="12" t="n">
        <v>7.7</v>
      </c>
      <c r="T193" s="9" t="n">
        <v>2.5</v>
      </c>
    </row>
    <row r="194" customFormat="false" ht="14.9" hidden="false" customHeight="false" outlineLevel="0" collapsed="false">
      <c r="A194" s="7" t="s">
        <v>349</v>
      </c>
      <c r="B194" s="8"/>
      <c r="C194" s="9" t="s">
        <v>345</v>
      </c>
      <c r="D194" s="9"/>
      <c r="E194" s="9" t="s">
        <v>345</v>
      </c>
      <c r="F194" s="9"/>
      <c r="G194" s="10" t="s">
        <v>333</v>
      </c>
      <c r="H194" s="9" t="n">
        <f aca="false">ROUNDUP(R194*$S$1,0)</f>
        <v>3</v>
      </c>
      <c r="I194" s="11"/>
      <c r="J194" s="9"/>
      <c r="K194" s="9"/>
      <c r="L194" s="9"/>
      <c r="M194" s="9"/>
      <c r="N194" s="9"/>
      <c r="O194" s="9"/>
      <c r="P194" s="9"/>
      <c r="Q194" s="9"/>
      <c r="R194" s="12" t="n">
        <f aca="false">SUM(S194:W194)</f>
        <v>2.5</v>
      </c>
      <c r="S194" s="12" t="n">
        <v>2.5</v>
      </c>
    </row>
    <row r="195" customFormat="false" ht="12.95" hidden="false" customHeight="false" outlineLevel="0" collapsed="false">
      <c r="A195" s="7" t="s">
        <v>350</v>
      </c>
      <c r="B195" s="8"/>
      <c r="C195" s="9" t="s">
        <v>348</v>
      </c>
      <c r="E195" s="9" t="s">
        <v>348</v>
      </c>
      <c r="G195" s="10" t="s">
        <v>333</v>
      </c>
      <c r="H195" s="9" t="n">
        <f aca="false">ROUNDUP(R195*$S$1,0)</f>
        <v>9</v>
      </c>
      <c r="I195" s="11"/>
      <c r="R195" s="12" t="n">
        <f aca="false">SUM(S195:W195)</f>
        <v>7.6</v>
      </c>
      <c r="S195" s="12" t="n">
        <v>7.6</v>
      </c>
    </row>
    <row r="196" customFormat="false" ht="12.95" hidden="false" customHeight="false" outlineLevel="0" collapsed="false">
      <c r="A196" s="7" t="s">
        <v>351</v>
      </c>
      <c r="B196" s="8"/>
      <c r="C196" s="9" t="s">
        <v>348</v>
      </c>
      <c r="E196" s="9" t="s">
        <v>352</v>
      </c>
      <c r="G196" s="10" t="s">
        <v>333</v>
      </c>
      <c r="H196" s="9" t="n">
        <f aca="false">ROUNDUP(R196*$S$1,0)</f>
        <v>2</v>
      </c>
      <c r="I196" s="11"/>
      <c r="R196" s="12" t="n">
        <f aca="false">SUM(S196:W196)</f>
        <v>1.1</v>
      </c>
      <c r="S196" s="12" t="n">
        <v>1.1</v>
      </c>
    </row>
    <row r="197" customFormat="false" ht="12.95" hidden="false" customHeight="false" outlineLevel="0" collapsed="false">
      <c r="A197" s="7" t="s">
        <v>353</v>
      </c>
      <c r="B197" s="8"/>
      <c r="C197" s="9" t="s">
        <v>348</v>
      </c>
      <c r="E197" s="9" t="s">
        <v>348</v>
      </c>
      <c r="G197" s="10" t="s">
        <v>333</v>
      </c>
      <c r="H197" s="9" t="n">
        <f aca="false">ROUNDUP(R197*$S$1,0)</f>
        <v>8</v>
      </c>
      <c r="I197" s="11"/>
      <c r="R197" s="12" t="n">
        <f aca="false">SUM(S197:W197)</f>
        <v>6.5</v>
      </c>
      <c r="S197" s="12" t="n">
        <v>6.5</v>
      </c>
    </row>
    <row r="198" customFormat="false" ht="12.95" hidden="false" customHeight="false" outlineLevel="0" collapsed="false">
      <c r="A198" s="7" t="s">
        <v>354</v>
      </c>
      <c r="B198" s="8"/>
      <c r="C198" s="9" t="s">
        <v>348</v>
      </c>
      <c r="E198" s="9" t="s">
        <v>352</v>
      </c>
      <c r="G198" s="10" t="s">
        <v>333</v>
      </c>
      <c r="H198" s="9" t="n">
        <v>3</v>
      </c>
      <c r="I198" s="11"/>
      <c r="R198" s="12"/>
      <c r="S198" s="12"/>
    </row>
    <row r="199" customFormat="false" ht="12.95" hidden="false" customHeight="false" outlineLevel="0" collapsed="false">
      <c r="A199" s="7" t="s">
        <v>355</v>
      </c>
      <c r="B199" s="8"/>
      <c r="C199" s="9" t="s">
        <v>348</v>
      </c>
      <c r="E199" s="9" t="s">
        <v>352</v>
      </c>
      <c r="G199" s="10" t="s">
        <v>333</v>
      </c>
      <c r="H199" s="9" t="n">
        <v>2</v>
      </c>
      <c r="I199" s="11"/>
      <c r="R199" s="12"/>
      <c r="S199" s="12"/>
    </row>
    <row r="200" customFormat="false" ht="12.95" hidden="false" customHeight="false" outlineLevel="0" collapsed="false">
      <c r="A200" s="7" t="s">
        <v>356</v>
      </c>
      <c r="B200" s="8"/>
      <c r="C200" s="9" t="s">
        <v>348</v>
      </c>
      <c r="E200" s="9" t="s">
        <v>352</v>
      </c>
      <c r="G200" s="10" t="s">
        <v>333</v>
      </c>
      <c r="H200" s="9" t="n">
        <v>2</v>
      </c>
      <c r="I200" s="11"/>
      <c r="R200" s="12"/>
      <c r="S200" s="12"/>
    </row>
    <row r="201" customFormat="false" ht="12.95" hidden="false" customHeight="false" outlineLevel="0" collapsed="false">
      <c r="A201" s="7" t="s">
        <v>357</v>
      </c>
      <c r="B201" s="8"/>
      <c r="C201" s="9" t="s">
        <v>348</v>
      </c>
      <c r="E201" s="9" t="s">
        <v>348</v>
      </c>
      <c r="G201" s="10" t="s">
        <v>333</v>
      </c>
      <c r="H201" s="9" t="n">
        <f aca="false">ROUNDUP(R201*$S$1,0)</f>
        <v>4</v>
      </c>
      <c r="I201" s="11"/>
      <c r="R201" s="12" t="n">
        <f aca="false">SUM(S201:W201)</f>
        <v>3.4</v>
      </c>
      <c r="S201" s="12" t="n">
        <v>3.4</v>
      </c>
    </row>
    <row r="202" customFormat="false" ht="12.95" hidden="false" customHeight="false" outlineLevel="0" collapsed="false">
      <c r="A202" s="7" t="s">
        <v>358</v>
      </c>
      <c r="B202" s="8"/>
      <c r="C202" s="9" t="s">
        <v>348</v>
      </c>
      <c r="E202" s="9" t="s">
        <v>352</v>
      </c>
      <c r="G202" s="10" t="s">
        <v>333</v>
      </c>
      <c r="H202" s="9" t="n">
        <f aca="false">ROUNDUP(R202*$S$1,0)</f>
        <v>4</v>
      </c>
      <c r="I202" s="11"/>
      <c r="R202" s="12" t="n">
        <f aca="false">SUM(S202:W202)</f>
        <v>2.8</v>
      </c>
      <c r="S202" s="12" t="n">
        <v>2.8</v>
      </c>
    </row>
    <row r="203" customFormat="false" ht="12.95" hidden="false" customHeight="false" outlineLevel="0" collapsed="false">
      <c r="A203" s="7" t="s">
        <v>359</v>
      </c>
      <c r="B203" s="8"/>
      <c r="C203" s="9" t="s">
        <v>348</v>
      </c>
      <c r="E203" s="9" t="s">
        <v>352</v>
      </c>
      <c r="G203" s="10" t="s">
        <v>333</v>
      </c>
      <c r="H203" s="9" t="n">
        <v>1</v>
      </c>
      <c r="I203" s="11"/>
      <c r="R203" s="12"/>
      <c r="S203" s="12"/>
    </row>
    <row r="204" customFormat="false" ht="12.95" hidden="false" customHeight="false" outlineLevel="0" collapsed="false">
      <c r="A204" s="7" t="s">
        <v>360</v>
      </c>
      <c r="B204" s="8"/>
      <c r="C204" s="9" t="s">
        <v>348</v>
      </c>
      <c r="E204" s="9" t="s">
        <v>352</v>
      </c>
      <c r="G204" s="10" t="s">
        <v>333</v>
      </c>
      <c r="H204" s="9" t="n">
        <f aca="false">ROUNDUP(R204*$S$1,0)</f>
        <v>2</v>
      </c>
      <c r="I204" s="11"/>
      <c r="R204" s="12" t="n">
        <f aca="false">SUM(S204:W204)</f>
        <v>1.1</v>
      </c>
      <c r="S204" s="12" t="n">
        <v>1.1</v>
      </c>
    </row>
    <row r="205" customFormat="false" ht="12.95" hidden="false" customHeight="false" outlineLevel="0" collapsed="false">
      <c r="A205" s="7" t="s">
        <v>361</v>
      </c>
      <c r="B205" s="8"/>
      <c r="C205" s="9" t="s">
        <v>348</v>
      </c>
      <c r="E205" s="9" t="s">
        <v>348</v>
      </c>
      <c r="G205" s="10" t="s">
        <v>333</v>
      </c>
      <c r="H205" s="9" t="n">
        <f aca="false">ROUNDUP(R205*$S$1,0)</f>
        <v>5</v>
      </c>
      <c r="I205" s="11"/>
      <c r="R205" s="12" t="n">
        <f aca="false">SUM(S205:W205)</f>
        <v>4.5</v>
      </c>
      <c r="S205" s="12" t="n">
        <v>4.5</v>
      </c>
    </row>
    <row r="206" customFormat="false" ht="12.95" hidden="false" customHeight="false" outlineLevel="0" collapsed="false">
      <c r="A206" s="7" t="s">
        <v>362</v>
      </c>
      <c r="B206" s="8"/>
      <c r="C206" s="9" t="s">
        <v>348</v>
      </c>
      <c r="E206" s="9" t="s">
        <v>352</v>
      </c>
      <c r="G206" s="10" t="s">
        <v>333</v>
      </c>
      <c r="H206" s="9" t="n">
        <v>2</v>
      </c>
      <c r="I206" s="11"/>
      <c r="R206" s="12"/>
      <c r="S206" s="12"/>
    </row>
    <row r="207" customFormat="false" ht="12.95" hidden="false" customHeight="false" outlineLevel="0" collapsed="false">
      <c r="A207" s="7" t="s">
        <v>363</v>
      </c>
      <c r="B207" s="8"/>
      <c r="C207" s="9" t="s">
        <v>348</v>
      </c>
      <c r="E207" s="9" t="s">
        <v>352</v>
      </c>
      <c r="G207" s="10" t="s">
        <v>333</v>
      </c>
      <c r="H207" s="9" t="n">
        <v>2</v>
      </c>
      <c r="I207" s="11"/>
      <c r="R207" s="12"/>
      <c r="S207" s="12"/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4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6" activeCellId="0" sqref="G16"/>
    </sheetView>
  </sheetViews>
  <sheetFormatPr defaultRowHeight="15.8"/>
  <cols>
    <col collapsed="false" hidden="false" max="1" min="1" style="22" width="14.0408163265306"/>
    <col collapsed="false" hidden="false" max="3" min="2" style="22" width="7.69387755102041"/>
    <col collapsed="false" hidden="false" max="4" min="4" style="22" width="18.2244897959184"/>
    <col collapsed="false" hidden="false" max="5" min="5" style="22" width="7.69387755102041"/>
    <col collapsed="false" hidden="false" max="6" min="6" style="22" width="26.4591836734694"/>
    <col collapsed="false" hidden="false" max="257" min="7" style="22" width="7.69387755102041"/>
  </cols>
  <sheetData>
    <row r="1" customFormat="false" ht="15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5.8" hidden="false" customHeight="false" outlineLevel="0" collapsed="false">
      <c r="A2" s="22" t="s">
        <v>364</v>
      </c>
      <c r="B2" s="0"/>
      <c r="C2" s="0"/>
      <c r="D2" s="0"/>
      <c r="E2" s="0"/>
      <c r="F2" s="0"/>
      <c r="G2" s="22" t="n">
        <f aca="false">SUM(G24:G33)</f>
        <v>126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5.8" hidden="false" customHeight="false" outlineLevel="0" collapsed="false">
      <c r="A3" s="22" t="s">
        <v>58</v>
      </c>
      <c r="B3" s="0"/>
      <c r="C3" s="0"/>
      <c r="D3" s="0"/>
      <c r="E3" s="0"/>
      <c r="F3" s="0"/>
      <c r="G3" s="22" t="n">
        <f aca="false">SUM(G35:G110)</f>
        <v>448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.8" hidden="false" customHeight="false" outlineLevel="0" collapsed="false">
      <c r="A4" s="22" t="s">
        <v>45</v>
      </c>
      <c r="B4" s="0"/>
      <c r="C4" s="0"/>
      <c r="D4" s="0"/>
      <c r="E4" s="0"/>
      <c r="F4" s="0"/>
      <c r="G4" s="22" t="n">
        <f aca="false">SUM(G112:G147)</f>
        <v>270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.8" hidden="false" customHeight="false" outlineLevel="0" collapsed="false">
      <c r="A5" s="22" t="s">
        <v>7</v>
      </c>
      <c r="B5" s="0"/>
      <c r="C5" s="0"/>
      <c r="D5" s="0"/>
      <c r="E5" s="0"/>
      <c r="F5" s="0"/>
      <c r="G5" s="22" t="n">
        <f aca="false">SUM(G149:G224)</f>
        <v>350.5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5.8" hidden="false" customHeight="false" outlineLevel="0" collapsed="false">
      <c r="A6" s="22" t="s">
        <v>177</v>
      </c>
      <c r="B6" s="0"/>
      <c r="C6" s="0"/>
      <c r="D6" s="0"/>
      <c r="E6" s="0"/>
      <c r="F6" s="0"/>
      <c r="G6" s="22" t="n">
        <f aca="false">SUM(G226)</f>
        <v>10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5.8" hidden="false" customHeight="false" outlineLevel="0" collapsed="false">
      <c r="A7" s="22" t="s">
        <v>171</v>
      </c>
      <c r="B7" s="0"/>
      <c r="C7" s="0"/>
      <c r="D7" s="0"/>
      <c r="E7" s="0"/>
      <c r="F7" s="0"/>
      <c r="G7" s="22" t="n">
        <f aca="false">SUM(G228:G229)</f>
        <v>20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.8" hidden="false" customHeight="false" outlineLevel="0" collapsed="false">
      <c r="A8" s="22" t="s">
        <v>365</v>
      </c>
      <c r="B8" s="0"/>
      <c r="C8" s="0"/>
      <c r="D8" s="0"/>
      <c r="E8" s="0"/>
      <c r="F8" s="0"/>
      <c r="G8" s="22" t="n">
        <f aca="false">SUM(G231:G232)</f>
        <v>26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.8" hidden="false" customHeight="false" outlineLevel="0" collapsed="false">
      <c r="A9" s="22" t="s">
        <v>366</v>
      </c>
      <c r="B9" s="0"/>
      <c r="C9" s="0"/>
      <c r="D9" s="0"/>
      <c r="E9" s="0"/>
      <c r="F9" s="0"/>
      <c r="G9" s="22" t="n">
        <f aca="false">SUM(G234:G249)</f>
        <v>79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5.8" hidden="false" customHeight="false" outlineLevel="0" collapsed="false">
      <c r="A10" s="22" t="s">
        <v>367</v>
      </c>
      <c r="B10" s="0"/>
      <c r="C10" s="0"/>
      <c r="D10" s="0"/>
      <c r="E10" s="0"/>
      <c r="F10" s="0"/>
      <c r="G10" s="22" t="n">
        <f aca="false">SUM(G251:G280)</f>
        <v>157</v>
      </c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15.8" hidden="false" customHeight="false" outlineLevel="0" collapsed="false">
      <c r="A11" s="22" t="s">
        <v>368</v>
      </c>
      <c r="B11" s="0"/>
      <c r="C11" s="0"/>
      <c r="D11" s="0"/>
      <c r="E11" s="0"/>
      <c r="F11" s="0"/>
      <c r="G11" s="22" t="n">
        <f aca="false">SUM(G282:G286)</f>
        <v>59</v>
      </c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.8" hidden="false" customHeight="false" outlineLevel="0" collapsed="false">
      <c r="A12" s="22" t="s">
        <v>369</v>
      </c>
      <c r="B12" s="0"/>
      <c r="C12" s="0"/>
      <c r="D12" s="0"/>
      <c r="E12" s="0"/>
      <c r="F12" s="0"/>
      <c r="G12" s="22" t="n">
        <f aca="false">SUM(G293:G336)</f>
        <v>259</v>
      </c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.8" hidden="false" customHeight="false" outlineLevel="0" collapsed="false">
      <c r="A13" s="22" t="s">
        <v>370</v>
      </c>
      <c r="B13" s="0"/>
      <c r="C13" s="0"/>
      <c r="D13" s="0"/>
      <c r="E13" s="0"/>
      <c r="F13" s="0"/>
      <c r="G13" s="22" t="n">
        <f aca="false">SUM(G338:G386)</f>
        <v>528</v>
      </c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.8" hidden="false" customHeight="false" outlineLevel="0" collapsed="false">
      <c r="A14" s="22" t="s">
        <v>330</v>
      </c>
      <c r="B14" s="0"/>
      <c r="C14" s="0"/>
      <c r="D14" s="0"/>
      <c r="E14" s="0"/>
      <c r="F14" s="0"/>
      <c r="G14" s="22" t="n">
        <f aca="false">G396</f>
        <v>11</v>
      </c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.8" hidden="false" customHeight="false" outlineLevel="0" collapsed="false">
      <c r="A15" s="22" t="s">
        <v>333</v>
      </c>
      <c r="B15" s="0"/>
      <c r="C15" s="0"/>
      <c r="D15" s="0"/>
      <c r="E15" s="0"/>
      <c r="F15" s="0"/>
      <c r="G15" s="22" t="n">
        <f aca="false">SUM(G397:G421)</f>
        <v>95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8" customFormat="false" ht="15.8" hidden="false" customHeight="false" outlineLevel="0" collapsed="false">
      <c r="A18" s="23" t="s">
        <v>371</v>
      </c>
      <c r="B18" s="0"/>
      <c r="C18" s="0"/>
      <c r="D18" s="0"/>
      <c r="E18" s="0"/>
      <c r="F18" s="0"/>
      <c r="G18" s="22" t="n">
        <f aca="false">SUM(G2:G16)</f>
        <v>2438.5</v>
      </c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20" customFormat="false" ht="15.8" hidden="false" customHeight="false" outlineLevel="0" collapsed="false">
      <c r="A20" s="3" t="s">
        <v>372</v>
      </c>
      <c r="B20" s="0"/>
      <c r="C20" s="0"/>
      <c r="D20" s="0"/>
      <c r="E20" s="0"/>
      <c r="F20" s="0"/>
      <c r="G20" s="22" t="n">
        <f aca="false">SUM(G388:G394)</f>
        <v>63</v>
      </c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2" s="24" customFormat="true" ht="15.8" hidden="false" customHeight="false" outlineLevel="0" collapsed="false"/>
    <row r="24" customFormat="false" ht="15.8" hidden="false" customHeight="false" outlineLevel="0" collapsed="false">
      <c r="A24" s="22" t="s">
        <v>373</v>
      </c>
      <c r="B24" s="22" t="s">
        <v>374</v>
      </c>
      <c r="C24" s="0"/>
      <c r="D24" s="22" t="s">
        <v>375</v>
      </c>
      <c r="E24" s="0"/>
      <c r="F24" s="22" t="s">
        <v>364</v>
      </c>
      <c r="G24" s="22" t="n">
        <v>17</v>
      </c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5.8" hidden="false" customHeight="false" outlineLevel="0" collapsed="false">
      <c r="A25" s="22" t="s">
        <v>376</v>
      </c>
      <c r="B25" s="22" t="s">
        <v>374</v>
      </c>
      <c r="C25" s="0"/>
      <c r="D25" s="22" t="s">
        <v>377</v>
      </c>
      <c r="E25" s="0"/>
      <c r="F25" s="22" t="s">
        <v>364</v>
      </c>
      <c r="G25" s="22" t="n">
        <v>20</v>
      </c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5.8" hidden="false" customHeight="false" outlineLevel="0" collapsed="false">
      <c r="A26" s="22" t="s">
        <v>378</v>
      </c>
      <c r="B26" s="22" t="s">
        <v>374</v>
      </c>
      <c r="C26" s="0"/>
      <c r="D26" s="22" t="s">
        <v>379</v>
      </c>
      <c r="E26" s="0"/>
      <c r="F26" s="22" t="s">
        <v>364</v>
      </c>
      <c r="G26" s="22" t="n">
        <v>17</v>
      </c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5.8" hidden="false" customHeight="false" outlineLevel="0" collapsed="false">
      <c r="A27" s="22" t="s">
        <v>380</v>
      </c>
      <c r="B27" s="22" t="s">
        <v>374</v>
      </c>
      <c r="C27" s="0"/>
      <c r="D27" s="22" t="s">
        <v>381</v>
      </c>
      <c r="E27" s="0"/>
      <c r="F27" s="22" t="s">
        <v>364</v>
      </c>
      <c r="G27" s="22" t="n">
        <v>15</v>
      </c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5.8" hidden="false" customHeight="false" outlineLevel="0" collapsed="false">
      <c r="A28" s="22" t="s">
        <v>382</v>
      </c>
      <c r="B28" s="22" t="s">
        <v>374</v>
      </c>
      <c r="C28" s="0"/>
      <c r="D28" s="22" t="s">
        <v>383</v>
      </c>
      <c r="E28" s="0"/>
      <c r="F28" s="22" t="s">
        <v>364</v>
      </c>
      <c r="G28" s="22" t="n">
        <v>9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5.8" hidden="false" customHeight="false" outlineLevel="0" collapsed="false">
      <c r="A29" s="22" t="s">
        <v>384</v>
      </c>
      <c r="B29" s="22" t="s">
        <v>374</v>
      </c>
      <c r="C29" s="0"/>
      <c r="D29" s="22" t="s">
        <v>385</v>
      </c>
      <c r="E29" s="0"/>
      <c r="F29" s="22" t="s">
        <v>364</v>
      </c>
      <c r="G29" s="22" t="n">
        <v>10</v>
      </c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5.8" hidden="false" customHeight="false" outlineLevel="0" collapsed="false">
      <c r="A30" s="22" t="s">
        <v>386</v>
      </c>
      <c r="B30" s="22" t="s">
        <v>374</v>
      </c>
      <c r="C30" s="0"/>
      <c r="D30" s="22" t="s">
        <v>387</v>
      </c>
      <c r="E30" s="0"/>
      <c r="F30" s="22" t="s">
        <v>364</v>
      </c>
      <c r="G30" s="22" t="n">
        <v>12</v>
      </c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5.8" hidden="false" customHeight="false" outlineLevel="0" collapsed="false">
      <c r="A31" s="22" t="s">
        <v>388</v>
      </c>
      <c r="B31" s="22" t="s">
        <v>374</v>
      </c>
      <c r="C31" s="0"/>
      <c r="D31" s="22" t="s">
        <v>389</v>
      </c>
      <c r="E31" s="0"/>
      <c r="F31" s="22" t="s">
        <v>364</v>
      </c>
      <c r="G31" s="22" t="n">
        <v>11</v>
      </c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5.8" hidden="false" customHeight="false" outlineLevel="0" collapsed="false">
      <c r="A32" s="22" t="s">
        <v>390</v>
      </c>
      <c r="B32" s="22" t="s">
        <v>374</v>
      </c>
      <c r="C32" s="0"/>
      <c r="D32" s="22" t="s">
        <v>391</v>
      </c>
      <c r="E32" s="0"/>
      <c r="F32" s="22" t="s">
        <v>364</v>
      </c>
      <c r="G32" s="22" t="n">
        <v>8</v>
      </c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5.8" hidden="false" customHeight="false" outlineLevel="0" collapsed="false">
      <c r="A33" s="22" t="s">
        <v>392</v>
      </c>
      <c r="B33" s="22" t="s">
        <v>374</v>
      </c>
      <c r="C33" s="0"/>
      <c r="D33" s="22" t="s">
        <v>393</v>
      </c>
      <c r="E33" s="0"/>
      <c r="F33" s="22" t="s">
        <v>364</v>
      </c>
      <c r="G33" s="22" t="n">
        <v>7</v>
      </c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5" customFormat="false" ht="15.8" hidden="false" customHeight="false" outlineLevel="0" collapsed="false">
      <c r="A35" s="22" t="s">
        <v>56</v>
      </c>
      <c r="B35" s="22" t="s">
        <v>5</v>
      </c>
      <c r="C35" s="0"/>
      <c r="D35" s="22" t="s">
        <v>57</v>
      </c>
      <c r="E35" s="0"/>
      <c r="F35" s="22" t="s">
        <v>58</v>
      </c>
      <c r="G35" s="22" t="n">
        <v>17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5.8" hidden="false" customHeight="false" outlineLevel="0" collapsed="false">
      <c r="A36" s="22" t="s">
        <v>59</v>
      </c>
      <c r="B36" s="22" t="s">
        <v>5</v>
      </c>
      <c r="C36" s="0"/>
      <c r="D36" s="22" t="s">
        <v>60</v>
      </c>
      <c r="E36" s="0"/>
      <c r="F36" s="22" t="s">
        <v>58</v>
      </c>
      <c r="G36" s="22" t="n">
        <v>20</v>
      </c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5.8" hidden="false" customHeight="false" outlineLevel="0" collapsed="false">
      <c r="A37" s="22" t="s">
        <v>61</v>
      </c>
      <c r="B37" s="22" t="s">
        <v>5</v>
      </c>
      <c r="C37" s="0"/>
      <c r="D37" s="22" t="s">
        <v>62</v>
      </c>
      <c r="E37" s="0"/>
      <c r="F37" s="22" t="s">
        <v>58</v>
      </c>
      <c r="G37" s="22" t="n">
        <v>10</v>
      </c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5.8" hidden="false" customHeight="false" outlineLevel="0" collapsed="false">
      <c r="A38" s="22" t="s">
        <v>63</v>
      </c>
      <c r="B38" s="22" t="s">
        <v>62</v>
      </c>
      <c r="C38" s="0"/>
      <c r="D38" s="22" t="s">
        <v>64</v>
      </c>
      <c r="E38" s="0"/>
      <c r="F38" s="22" t="s">
        <v>58</v>
      </c>
      <c r="G38" s="22" t="n">
        <v>3</v>
      </c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5.8" hidden="false" customHeight="false" outlineLevel="0" collapsed="false">
      <c r="A39" s="22" t="s">
        <v>65</v>
      </c>
      <c r="B39" s="22" t="s">
        <v>62</v>
      </c>
      <c r="C39" s="0"/>
      <c r="D39" s="22" t="s">
        <v>9</v>
      </c>
      <c r="E39" s="0"/>
      <c r="F39" s="22" t="s">
        <v>58</v>
      </c>
      <c r="G39" s="22" t="n">
        <v>5</v>
      </c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5.8" hidden="false" customHeight="false" outlineLevel="0" collapsed="false">
      <c r="A40" s="22" t="s">
        <v>66</v>
      </c>
      <c r="B40" s="22" t="s">
        <v>9</v>
      </c>
      <c r="C40" s="0"/>
      <c r="D40" s="22" t="s">
        <v>57</v>
      </c>
      <c r="E40" s="0"/>
      <c r="F40" s="22" t="s">
        <v>58</v>
      </c>
      <c r="G40" s="22" t="n">
        <v>3</v>
      </c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5.8" hidden="false" customHeight="false" outlineLevel="0" collapsed="false">
      <c r="A41" s="22" t="s">
        <v>67</v>
      </c>
      <c r="B41" s="22" t="s">
        <v>9</v>
      </c>
      <c r="C41" s="0"/>
      <c r="D41" s="22" t="s">
        <v>60</v>
      </c>
      <c r="E41" s="0"/>
      <c r="F41" s="22" t="s">
        <v>58</v>
      </c>
      <c r="G41" s="22" t="n">
        <v>5</v>
      </c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5.8" hidden="false" customHeight="false" outlineLevel="0" collapsed="false">
      <c r="A42" s="22" t="s">
        <v>86</v>
      </c>
      <c r="B42" s="22" t="s">
        <v>5</v>
      </c>
      <c r="C42" s="0"/>
      <c r="D42" s="22" t="s">
        <v>87</v>
      </c>
      <c r="E42" s="0"/>
      <c r="F42" s="22" t="s">
        <v>58</v>
      </c>
      <c r="G42" s="22" t="n">
        <v>12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5.8" hidden="false" customHeight="false" outlineLevel="0" collapsed="false">
      <c r="A43" s="22" t="s">
        <v>116</v>
      </c>
      <c r="B43" s="22" t="s">
        <v>5</v>
      </c>
      <c r="C43" s="0"/>
      <c r="D43" s="22" t="s">
        <v>89</v>
      </c>
      <c r="E43" s="0"/>
      <c r="F43" s="22" t="s">
        <v>58</v>
      </c>
      <c r="G43" s="22" t="n">
        <v>9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5.8" hidden="false" customHeight="false" outlineLevel="0" collapsed="false">
      <c r="A44" s="22" t="s">
        <v>117</v>
      </c>
      <c r="B44" s="22" t="s">
        <v>89</v>
      </c>
      <c r="C44" s="0"/>
      <c r="D44" s="22" t="s">
        <v>118</v>
      </c>
      <c r="E44" s="0"/>
      <c r="F44" s="22" t="s">
        <v>58</v>
      </c>
      <c r="G44" s="22" t="n">
        <v>3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5.8" hidden="false" customHeight="false" outlineLevel="0" collapsed="false">
      <c r="A45" s="22" t="s">
        <v>119</v>
      </c>
      <c r="B45" s="22" t="s">
        <v>89</v>
      </c>
      <c r="C45" s="0"/>
      <c r="D45" s="22" t="s">
        <v>120</v>
      </c>
      <c r="E45" s="0"/>
      <c r="F45" s="22" t="s">
        <v>58</v>
      </c>
      <c r="G45" s="22" t="n">
        <v>4</v>
      </c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.8" hidden="false" customHeight="false" outlineLevel="0" collapsed="false">
      <c r="A46" s="22" t="s">
        <v>121</v>
      </c>
      <c r="B46" s="22" t="s">
        <v>5</v>
      </c>
      <c r="C46" s="0"/>
      <c r="D46" s="22" t="s">
        <v>120</v>
      </c>
      <c r="E46" s="0"/>
      <c r="F46" s="22" t="s">
        <v>58</v>
      </c>
      <c r="G46" s="22" t="n">
        <v>12</v>
      </c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5.8" hidden="false" customHeight="false" outlineLevel="0" collapsed="false">
      <c r="A47" s="22" t="s">
        <v>122</v>
      </c>
      <c r="B47" s="22" t="s">
        <v>89</v>
      </c>
      <c r="C47" s="0"/>
      <c r="D47" s="22" t="s">
        <v>123</v>
      </c>
      <c r="E47" s="0"/>
      <c r="F47" s="22" t="s">
        <v>58</v>
      </c>
      <c r="G47" s="22" t="n">
        <v>9</v>
      </c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5.8" hidden="false" customHeight="false" outlineLevel="0" collapsed="false">
      <c r="A48" s="22" t="s">
        <v>124</v>
      </c>
      <c r="B48" s="22" t="s">
        <v>5</v>
      </c>
      <c r="C48" s="0"/>
      <c r="D48" s="22" t="s">
        <v>123</v>
      </c>
      <c r="E48" s="0"/>
      <c r="F48" s="22" t="s">
        <v>58</v>
      </c>
      <c r="G48" s="22" t="n">
        <v>16</v>
      </c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5.8" hidden="false" customHeight="false" outlineLevel="0" collapsed="false">
      <c r="A49" s="22" t="s">
        <v>159</v>
      </c>
      <c r="B49" s="22" t="s">
        <v>5</v>
      </c>
      <c r="C49" s="0"/>
      <c r="D49" s="22" t="s">
        <v>126</v>
      </c>
      <c r="E49" s="0"/>
      <c r="F49" s="22" t="s">
        <v>58</v>
      </c>
      <c r="G49" s="22" t="n">
        <v>5</v>
      </c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5.8" hidden="false" customHeight="false" outlineLevel="0" collapsed="false">
      <c r="A50" s="22" t="s">
        <v>160</v>
      </c>
      <c r="B50" s="22" t="s">
        <v>126</v>
      </c>
      <c r="C50" s="0"/>
      <c r="D50" s="22" t="s">
        <v>164</v>
      </c>
      <c r="E50" s="0"/>
      <c r="F50" s="22" t="s">
        <v>58</v>
      </c>
      <c r="G50" s="22" t="n">
        <v>7</v>
      </c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5.8" hidden="false" customHeight="false" outlineLevel="0" collapsed="false">
      <c r="A51" s="22" t="s">
        <v>162</v>
      </c>
      <c r="B51" s="22" t="s">
        <v>126</v>
      </c>
      <c r="C51" s="0"/>
      <c r="D51" s="22" t="s">
        <v>142</v>
      </c>
      <c r="E51" s="0"/>
      <c r="F51" s="22" t="s">
        <v>58</v>
      </c>
      <c r="G51" s="22" t="n">
        <v>2</v>
      </c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5.8" hidden="false" customHeight="false" outlineLevel="0" collapsed="false">
      <c r="A52" s="22" t="s">
        <v>163</v>
      </c>
      <c r="B52" s="22" t="s">
        <v>142</v>
      </c>
      <c r="C52" s="0"/>
      <c r="D52" s="22" t="s">
        <v>164</v>
      </c>
      <c r="E52" s="0"/>
      <c r="F52" s="22" t="s">
        <v>58</v>
      </c>
      <c r="G52" s="22" t="n">
        <v>3</v>
      </c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5.8" hidden="false" customHeight="false" outlineLevel="0" collapsed="false">
      <c r="A53" s="22" t="s">
        <v>165</v>
      </c>
      <c r="B53" s="22" t="s">
        <v>5</v>
      </c>
      <c r="C53" s="0"/>
      <c r="D53" s="22" t="s">
        <v>161</v>
      </c>
      <c r="E53" s="0"/>
      <c r="F53" s="22" t="s">
        <v>58</v>
      </c>
      <c r="G53" s="22" t="n">
        <v>15</v>
      </c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5.8" hidden="false" customHeight="false" outlineLevel="0" collapsed="false">
      <c r="A54" s="22" t="s">
        <v>166</v>
      </c>
      <c r="B54" s="22" t="s">
        <v>142</v>
      </c>
      <c r="C54" s="0"/>
      <c r="D54" s="22" t="s">
        <v>167</v>
      </c>
      <c r="E54" s="0"/>
      <c r="F54" s="22" t="s">
        <v>58</v>
      </c>
      <c r="G54" s="22" t="n">
        <v>5</v>
      </c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5.8" hidden="false" customHeight="false" outlineLevel="0" collapsed="false">
      <c r="A55" s="22" t="s">
        <v>168</v>
      </c>
      <c r="B55" s="22" t="s">
        <v>5</v>
      </c>
      <c r="C55" s="0"/>
      <c r="D55" s="22" t="s">
        <v>167</v>
      </c>
      <c r="E55" s="0"/>
      <c r="F55" s="22" t="s">
        <v>58</v>
      </c>
      <c r="G55" s="22" t="n">
        <v>9</v>
      </c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5.8" hidden="false" customHeight="false" outlineLevel="0" collapsed="false">
      <c r="A56" s="22" t="s">
        <v>206</v>
      </c>
      <c r="B56" s="22" t="s">
        <v>205</v>
      </c>
      <c r="C56" s="0"/>
      <c r="D56" s="22" t="s">
        <v>207</v>
      </c>
      <c r="E56" s="0"/>
      <c r="F56" s="22" t="s">
        <v>58</v>
      </c>
      <c r="G56" s="22" t="n">
        <v>3</v>
      </c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5.8" hidden="false" customHeight="false" outlineLevel="0" collapsed="false">
      <c r="A57" s="22" t="s">
        <v>208</v>
      </c>
      <c r="B57" s="22" t="s">
        <v>207</v>
      </c>
      <c r="C57" s="0"/>
      <c r="D57" s="22" t="s">
        <v>209</v>
      </c>
      <c r="E57" s="0"/>
      <c r="F57" s="22" t="s">
        <v>58</v>
      </c>
      <c r="G57" s="22" t="n">
        <v>2</v>
      </c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.8" hidden="false" customHeight="false" outlineLevel="0" collapsed="false">
      <c r="A58" s="22" t="s">
        <v>210</v>
      </c>
      <c r="B58" s="22" t="s">
        <v>209</v>
      </c>
      <c r="C58" s="0"/>
      <c r="D58" s="22" t="s">
        <v>211</v>
      </c>
      <c r="E58" s="0"/>
      <c r="F58" s="22" t="s">
        <v>58</v>
      </c>
      <c r="G58" s="22" t="n">
        <v>1</v>
      </c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15.8" hidden="false" customHeight="false" outlineLevel="0" collapsed="false">
      <c r="A59" s="22" t="s">
        <v>212</v>
      </c>
      <c r="B59" s="22" t="s">
        <v>211</v>
      </c>
      <c r="C59" s="0"/>
      <c r="D59" s="22" t="s">
        <v>213</v>
      </c>
      <c r="E59" s="0"/>
      <c r="F59" s="22" t="s">
        <v>58</v>
      </c>
      <c r="G59" s="22" t="n">
        <v>1</v>
      </c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customFormat="false" ht="15.8" hidden="false" customHeight="false" outlineLevel="0" collapsed="false">
      <c r="A60" s="22" t="s">
        <v>214</v>
      </c>
      <c r="B60" s="22" t="s">
        <v>5</v>
      </c>
      <c r="C60" s="0"/>
      <c r="D60" s="22" t="s">
        <v>215</v>
      </c>
      <c r="E60" s="0"/>
      <c r="F60" s="22" t="s">
        <v>58</v>
      </c>
      <c r="G60" s="22" t="n">
        <v>8</v>
      </c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5.8" hidden="false" customHeight="false" outlineLevel="0" collapsed="false">
      <c r="A61" s="22" t="s">
        <v>216</v>
      </c>
      <c r="B61" s="22" t="s">
        <v>5</v>
      </c>
      <c r="C61" s="0"/>
      <c r="D61" s="22" t="s">
        <v>217</v>
      </c>
      <c r="E61" s="0"/>
      <c r="F61" s="22" t="s">
        <v>58</v>
      </c>
      <c r="G61" s="22" t="n">
        <v>9</v>
      </c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5.8" hidden="false" customHeight="false" outlineLevel="0" collapsed="false">
      <c r="A62" s="22" t="s">
        <v>245</v>
      </c>
      <c r="B62" s="22" t="s">
        <v>5</v>
      </c>
      <c r="C62" s="0"/>
      <c r="D62" s="22" t="s">
        <v>246</v>
      </c>
      <c r="E62" s="0"/>
      <c r="F62" s="22" t="s">
        <v>58</v>
      </c>
      <c r="G62" s="22" t="n">
        <v>3</v>
      </c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5.8" hidden="false" customHeight="false" outlineLevel="0" collapsed="false">
      <c r="A63" s="22" t="s">
        <v>247</v>
      </c>
      <c r="B63" s="22" t="s">
        <v>5</v>
      </c>
      <c r="C63" s="0"/>
      <c r="D63" s="22" t="s">
        <v>227</v>
      </c>
      <c r="E63" s="0"/>
      <c r="F63" s="22" t="s">
        <v>58</v>
      </c>
      <c r="G63" s="22" t="n">
        <v>8</v>
      </c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5.8" hidden="false" customHeight="false" outlineLevel="0" collapsed="false">
      <c r="A64" s="22" t="s">
        <v>248</v>
      </c>
      <c r="B64" s="22" t="s">
        <v>227</v>
      </c>
      <c r="C64" s="0"/>
      <c r="D64" s="22" t="s">
        <v>249</v>
      </c>
      <c r="E64" s="0"/>
      <c r="F64" s="22" t="s">
        <v>58</v>
      </c>
      <c r="G64" s="22" t="n">
        <v>4</v>
      </c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5.8" hidden="false" customHeight="false" outlineLevel="0" collapsed="false">
      <c r="A65" s="22" t="s">
        <v>250</v>
      </c>
      <c r="B65" s="22" t="s">
        <v>227</v>
      </c>
      <c r="C65" s="0"/>
      <c r="D65" s="22" t="s">
        <v>69</v>
      </c>
      <c r="E65" s="0"/>
      <c r="F65" s="22" t="s">
        <v>58</v>
      </c>
      <c r="G65" s="22" t="n">
        <v>2</v>
      </c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5.8" hidden="false" customHeight="false" outlineLevel="0" collapsed="false">
      <c r="A66" s="22" t="s">
        <v>394</v>
      </c>
      <c r="B66" s="22" t="s">
        <v>69</v>
      </c>
      <c r="C66" s="0"/>
      <c r="D66" s="22" t="s">
        <v>251</v>
      </c>
      <c r="E66" s="0"/>
      <c r="F66" s="22" t="s">
        <v>58</v>
      </c>
      <c r="G66" s="22" t="n">
        <v>4</v>
      </c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5.8" hidden="false" customHeight="false" outlineLevel="0" collapsed="false">
      <c r="A67" s="22" t="s">
        <v>395</v>
      </c>
      <c r="B67" s="22" t="s">
        <v>69</v>
      </c>
      <c r="C67" s="0"/>
      <c r="D67" s="22" t="s">
        <v>396</v>
      </c>
      <c r="E67" s="0"/>
      <c r="F67" s="22" t="s">
        <v>58</v>
      </c>
      <c r="G67" s="22" t="n">
        <v>3</v>
      </c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5.8" hidden="false" customHeight="false" outlineLevel="0" collapsed="false">
      <c r="A68" s="22" t="s">
        <v>252</v>
      </c>
      <c r="B68" s="22" t="s">
        <v>5</v>
      </c>
      <c r="C68" s="0"/>
      <c r="D68" s="22" t="s">
        <v>253</v>
      </c>
      <c r="E68" s="0"/>
      <c r="F68" s="22" t="s">
        <v>58</v>
      </c>
      <c r="G68" s="22" t="n">
        <v>5</v>
      </c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5.8" hidden="false" customHeight="false" outlineLevel="0" collapsed="false">
      <c r="A69" s="22" t="s">
        <v>254</v>
      </c>
      <c r="B69" s="22" t="s">
        <v>253</v>
      </c>
      <c r="C69" s="0"/>
      <c r="D69" s="22" t="s">
        <v>255</v>
      </c>
      <c r="E69" s="0"/>
      <c r="F69" s="22" t="s">
        <v>58</v>
      </c>
      <c r="G69" s="22" t="n">
        <v>5</v>
      </c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customFormat="false" ht="15.8" hidden="false" customHeight="false" outlineLevel="0" collapsed="false">
      <c r="A70" s="22" t="s">
        <v>256</v>
      </c>
      <c r="B70" s="22" t="s">
        <v>253</v>
      </c>
      <c r="C70" s="0"/>
      <c r="D70" s="22" t="s">
        <v>257</v>
      </c>
      <c r="E70" s="0"/>
      <c r="F70" s="22" t="s">
        <v>58</v>
      </c>
      <c r="G70" s="22" t="n">
        <v>5</v>
      </c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</row>
    <row r="71" customFormat="false" ht="15.8" hidden="false" customHeight="false" outlineLevel="0" collapsed="false">
      <c r="A71" s="22" t="s">
        <v>258</v>
      </c>
      <c r="B71" s="22" t="s">
        <v>5</v>
      </c>
      <c r="C71" s="0"/>
      <c r="D71" s="22" t="s">
        <v>259</v>
      </c>
      <c r="E71" s="0"/>
      <c r="F71" s="22" t="s">
        <v>58</v>
      </c>
      <c r="G71" s="22" t="n">
        <v>3</v>
      </c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customFormat="false" ht="15.8" hidden="false" customHeight="false" outlineLevel="0" collapsed="false">
      <c r="A72" s="22" t="s">
        <v>262</v>
      </c>
      <c r="B72" s="22" t="s">
        <v>5</v>
      </c>
      <c r="C72" s="0"/>
      <c r="D72" s="22" t="s">
        <v>263</v>
      </c>
      <c r="E72" s="0"/>
      <c r="F72" s="22" t="s">
        <v>58</v>
      </c>
      <c r="G72" s="22" t="n">
        <v>2</v>
      </c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5.8" hidden="false" customHeight="false" outlineLevel="0" collapsed="false">
      <c r="A73" s="22" t="s">
        <v>264</v>
      </c>
      <c r="B73" s="22" t="s">
        <v>5</v>
      </c>
      <c r="C73" s="0"/>
      <c r="D73" s="22" t="s">
        <v>265</v>
      </c>
      <c r="E73" s="0"/>
      <c r="F73" s="22" t="s">
        <v>58</v>
      </c>
      <c r="G73" s="22" t="n">
        <v>5</v>
      </c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5.8" hidden="false" customHeight="false" outlineLevel="0" collapsed="false">
      <c r="A74" s="22" t="s">
        <v>266</v>
      </c>
      <c r="B74" s="22" t="s">
        <v>5</v>
      </c>
      <c r="C74" s="0"/>
      <c r="D74" s="22" t="s">
        <v>265</v>
      </c>
      <c r="E74" s="0"/>
      <c r="F74" s="22" t="s">
        <v>58</v>
      </c>
      <c r="G74" s="22" t="n">
        <v>5</v>
      </c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5.8" hidden="false" customHeight="false" outlineLevel="0" collapsed="false">
      <c r="A75" s="22" t="s">
        <v>279</v>
      </c>
      <c r="B75" s="22" t="s">
        <v>280</v>
      </c>
      <c r="C75" s="0"/>
      <c r="D75" s="22" t="s">
        <v>281</v>
      </c>
      <c r="E75" s="0"/>
      <c r="F75" s="22" t="s">
        <v>58</v>
      </c>
      <c r="G75" s="22" t="n">
        <v>1</v>
      </c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5.8" hidden="false" customHeight="false" outlineLevel="0" collapsed="false">
      <c r="A76" s="22" t="s">
        <v>282</v>
      </c>
      <c r="B76" s="22" t="s">
        <v>281</v>
      </c>
      <c r="C76" s="0"/>
      <c r="D76" s="22" t="s">
        <v>283</v>
      </c>
      <c r="E76" s="0"/>
      <c r="F76" s="22" t="s">
        <v>58</v>
      </c>
      <c r="G76" s="22" t="n">
        <v>2</v>
      </c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5.8" hidden="false" customHeight="false" outlineLevel="0" collapsed="false">
      <c r="A77" s="22" t="s">
        <v>284</v>
      </c>
      <c r="B77" s="22" t="s">
        <v>281</v>
      </c>
      <c r="C77" s="0"/>
      <c r="D77" s="22" t="s">
        <v>286</v>
      </c>
      <c r="E77" s="0"/>
      <c r="F77" s="22" t="s">
        <v>58</v>
      </c>
      <c r="G77" s="22" t="n">
        <v>2</v>
      </c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5.8" hidden="false" customHeight="false" outlineLevel="0" collapsed="false">
      <c r="A78" s="22" t="s">
        <v>397</v>
      </c>
      <c r="B78" s="22" t="s">
        <v>286</v>
      </c>
      <c r="C78" s="0"/>
      <c r="D78" s="22" t="s">
        <v>398</v>
      </c>
      <c r="E78" s="0"/>
      <c r="F78" s="22" t="s">
        <v>58</v>
      </c>
      <c r="G78" s="22" t="n">
        <v>2</v>
      </c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customFormat="false" ht="15.8" hidden="false" customHeight="false" outlineLevel="0" collapsed="false">
      <c r="A79" s="22" t="s">
        <v>298</v>
      </c>
      <c r="B79" s="22" t="s">
        <v>299</v>
      </c>
      <c r="C79" s="0"/>
      <c r="D79" s="22" t="s">
        <v>300</v>
      </c>
      <c r="E79" s="0"/>
      <c r="F79" s="22" t="s">
        <v>58</v>
      </c>
      <c r="G79" s="22" t="n">
        <v>1</v>
      </c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</row>
    <row r="80" customFormat="false" ht="15.8" hidden="false" customHeight="false" outlineLevel="0" collapsed="false">
      <c r="A80" s="22" t="s">
        <v>301</v>
      </c>
      <c r="B80" s="22" t="s">
        <v>300</v>
      </c>
      <c r="C80" s="0"/>
      <c r="D80" s="22" t="s">
        <v>302</v>
      </c>
      <c r="E80" s="0"/>
      <c r="F80" s="22" t="s">
        <v>58</v>
      </c>
      <c r="G80" s="22" t="n">
        <v>2</v>
      </c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customFormat="false" ht="15.8" hidden="false" customHeight="false" outlineLevel="0" collapsed="false">
      <c r="A81" s="22" t="s">
        <v>399</v>
      </c>
      <c r="B81" s="22" t="s">
        <v>5</v>
      </c>
      <c r="C81" s="0"/>
      <c r="D81" s="22" t="s">
        <v>304</v>
      </c>
      <c r="E81" s="0"/>
      <c r="F81" s="22" t="s">
        <v>58</v>
      </c>
      <c r="G81" s="22" t="n">
        <v>8</v>
      </c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</row>
    <row r="82" customFormat="false" ht="15.8" hidden="false" customHeight="false" outlineLevel="0" collapsed="false">
      <c r="A82" s="22" t="s">
        <v>316</v>
      </c>
      <c r="B82" s="22" t="s">
        <v>5</v>
      </c>
      <c r="C82" s="0"/>
      <c r="D82" s="22" t="s">
        <v>317</v>
      </c>
      <c r="E82" s="0"/>
      <c r="F82" s="22" t="s">
        <v>58</v>
      </c>
      <c r="G82" s="22" t="n">
        <v>18</v>
      </c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5.8" hidden="false" customHeight="false" outlineLevel="0" collapsed="false">
      <c r="A83" s="22" t="s">
        <v>324</v>
      </c>
      <c r="B83" s="22" t="s">
        <v>5</v>
      </c>
      <c r="C83" s="0"/>
      <c r="D83" s="22" t="s">
        <v>325</v>
      </c>
      <c r="E83" s="0"/>
      <c r="F83" s="22" t="s">
        <v>58</v>
      </c>
      <c r="G83" s="22" t="n">
        <v>5</v>
      </c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5.8" hidden="false" customHeight="false" outlineLevel="0" collapsed="false">
      <c r="A84" s="22" t="s">
        <v>400</v>
      </c>
      <c r="B84" s="22" t="s">
        <v>374</v>
      </c>
      <c r="C84" s="0"/>
      <c r="D84" s="22" t="s">
        <v>401</v>
      </c>
      <c r="E84" s="0"/>
      <c r="F84" s="22" t="s">
        <v>58</v>
      </c>
      <c r="G84" s="22" t="n">
        <v>6</v>
      </c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customFormat="false" ht="15.8" hidden="false" customHeight="false" outlineLevel="0" collapsed="false">
      <c r="A85" s="22" t="s">
        <v>402</v>
      </c>
      <c r="B85" s="22" t="s">
        <v>374</v>
      </c>
      <c r="C85" s="0"/>
      <c r="D85" s="22" t="s">
        <v>403</v>
      </c>
      <c r="E85" s="0"/>
      <c r="F85" s="22" t="s">
        <v>58</v>
      </c>
      <c r="G85" s="22" t="n">
        <v>3</v>
      </c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</row>
    <row r="86" customFormat="false" ht="15.8" hidden="false" customHeight="false" outlineLevel="0" collapsed="false">
      <c r="A86" s="22" t="s">
        <v>404</v>
      </c>
      <c r="B86" s="22" t="s">
        <v>374</v>
      </c>
      <c r="C86" s="0"/>
      <c r="D86" s="22" t="s">
        <v>253</v>
      </c>
      <c r="E86" s="0"/>
      <c r="F86" s="22" t="s">
        <v>58</v>
      </c>
      <c r="G86" s="22" t="n">
        <v>11</v>
      </c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5.8" hidden="false" customHeight="false" outlineLevel="0" collapsed="false">
      <c r="A87" s="22" t="s">
        <v>405</v>
      </c>
      <c r="B87" s="22" t="s">
        <v>253</v>
      </c>
      <c r="C87" s="0"/>
      <c r="D87" s="22" t="s">
        <v>406</v>
      </c>
      <c r="E87" s="0"/>
      <c r="F87" s="22" t="s">
        <v>58</v>
      </c>
      <c r="G87" s="22" t="n">
        <v>4</v>
      </c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5.8" hidden="false" customHeight="false" outlineLevel="0" collapsed="false">
      <c r="A88" s="22" t="s">
        <v>407</v>
      </c>
      <c r="B88" s="22" t="s">
        <v>253</v>
      </c>
      <c r="C88" s="0"/>
      <c r="D88" s="22" t="s">
        <v>408</v>
      </c>
      <c r="E88" s="0"/>
      <c r="F88" s="22" t="s">
        <v>58</v>
      </c>
      <c r="G88" s="22" t="n">
        <v>4</v>
      </c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customFormat="false" ht="15.8" hidden="false" customHeight="false" outlineLevel="0" collapsed="false">
      <c r="A89" s="22" t="s">
        <v>409</v>
      </c>
      <c r="B89" s="22" t="s">
        <v>374</v>
      </c>
      <c r="C89" s="0"/>
      <c r="D89" s="22" t="s">
        <v>89</v>
      </c>
      <c r="E89" s="0"/>
      <c r="F89" s="22" t="s">
        <v>58</v>
      </c>
      <c r="G89" s="22" t="n">
        <v>11</v>
      </c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</row>
    <row r="90" customFormat="false" ht="15.8" hidden="false" customHeight="false" outlineLevel="0" collapsed="false">
      <c r="A90" s="22" t="s">
        <v>410</v>
      </c>
      <c r="B90" s="22" t="s">
        <v>89</v>
      </c>
      <c r="C90" s="0"/>
      <c r="D90" s="22" t="s">
        <v>411</v>
      </c>
      <c r="E90" s="0"/>
      <c r="F90" s="22" t="s">
        <v>58</v>
      </c>
      <c r="G90" s="22" t="n">
        <v>3</v>
      </c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customFormat="false" ht="15.8" hidden="false" customHeight="false" outlineLevel="0" collapsed="false">
      <c r="A91" s="22" t="s">
        <v>412</v>
      </c>
      <c r="B91" s="22" t="s">
        <v>89</v>
      </c>
      <c r="C91" s="0"/>
      <c r="D91" s="22" t="s">
        <v>413</v>
      </c>
      <c r="E91" s="0"/>
      <c r="F91" s="22" t="s">
        <v>58</v>
      </c>
      <c r="G91" s="22" t="n">
        <v>7</v>
      </c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</row>
    <row r="92" customFormat="false" ht="15.8" hidden="false" customHeight="false" outlineLevel="0" collapsed="false">
      <c r="A92" s="22" t="s">
        <v>414</v>
      </c>
      <c r="B92" s="22" t="s">
        <v>374</v>
      </c>
      <c r="C92" s="0"/>
      <c r="D92" s="22" t="s">
        <v>219</v>
      </c>
      <c r="E92" s="0"/>
      <c r="F92" s="22" t="s">
        <v>58</v>
      </c>
      <c r="G92" s="22" t="n">
        <v>3</v>
      </c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5.8" hidden="false" customHeight="false" outlineLevel="0" collapsed="false">
      <c r="A93" s="22" t="s">
        <v>415</v>
      </c>
      <c r="B93" s="22" t="s">
        <v>219</v>
      </c>
      <c r="C93" s="0"/>
      <c r="D93" s="22" t="s">
        <v>416</v>
      </c>
      <c r="E93" s="0"/>
      <c r="F93" s="22" t="s">
        <v>58</v>
      </c>
      <c r="G93" s="22" t="n">
        <v>2</v>
      </c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5.8" hidden="false" customHeight="false" outlineLevel="0" collapsed="false">
      <c r="A94" s="22" t="s">
        <v>417</v>
      </c>
      <c r="B94" s="22" t="s">
        <v>219</v>
      </c>
      <c r="C94" s="0"/>
      <c r="D94" s="22" t="s">
        <v>221</v>
      </c>
      <c r="E94" s="0"/>
      <c r="F94" s="22" t="s">
        <v>58</v>
      </c>
      <c r="G94" s="22" t="n">
        <v>2</v>
      </c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5.8" hidden="false" customHeight="false" outlineLevel="0" collapsed="false">
      <c r="A95" s="22" t="s">
        <v>418</v>
      </c>
      <c r="B95" s="22" t="s">
        <v>221</v>
      </c>
      <c r="C95" s="0"/>
      <c r="D95" s="22" t="s">
        <v>419</v>
      </c>
      <c r="E95" s="0"/>
      <c r="F95" s="22" t="s">
        <v>58</v>
      </c>
      <c r="G95" s="22" t="n">
        <v>1</v>
      </c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customFormat="false" ht="15.8" hidden="false" customHeight="false" outlineLevel="0" collapsed="false">
      <c r="A96" s="22" t="s">
        <v>420</v>
      </c>
      <c r="B96" s="22" t="s">
        <v>221</v>
      </c>
      <c r="C96" s="0"/>
      <c r="D96" s="22" t="s">
        <v>421</v>
      </c>
      <c r="E96" s="0"/>
      <c r="F96" s="22" t="s">
        <v>58</v>
      </c>
      <c r="G96" s="22" t="n">
        <v>5</v>
      </c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</row>
    <row r="97" customFormat="false" ht="15.8" hidden="false" customHeight="false" outlineLevel="0" collapsed="false">
      <c r="A97" s="22" t="s">
        <v>422</v>
      </c>
      <c r="B97" s="22" t="s">
        <v>423</v>
      </c>
      <c r="C97" s="0"/>
      <c r="D97" s="22" t="s">
        <v>424</v>
      </c>
      <c r="E97" s="0"/>
      <c r="F97" s="22" t="s">
        <v>58</v>
      </c>
      <c r="G97" s="22" t="n">
        <v>15</v>
      </c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5.8" hidden="false" customHeight="false" outlineLevel="0" collapsed="false">
      <c r="A98" s="22" t="s">
        <v>425</v>
      </c>
      <c r="B98" s="22" t="s">
        <v>423</v>
      </c>
      <c r="C98" s="0"/>
      <c r="D98" s="22" t="s">
        <v>426</v>
      </c>
      <c r="E98" s="0"/>
      <c r="F98" s="22" t="s">
        <v>58</v>
      </c>
      <c r="G98" s="22" t="n">
        <v>1</v>
      </c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5.8" hidden="false" customHeight="false" outlineLevel="0" collapsed="false">
      <c r="A99" s="22" t="s">
        <v>427</v>
      </c>
      <c r="B99" s="22" t="s">
        <v>423</v>
      </c>
      <c r="C99" s="0"/>
      <c r="D99" s="22" t="s">
        <v>428</v>
      </c>
      <c r="E99" s="0"/>
      <c r="F99" s="22" t="s">
        <v>58</v>
      </c>
      <c r="G99" s="22" t="n">
        <v>1</v>
      </c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5.8" hidden="false" customHeight="false" outlineLevel="0" collapsed="false">
      <c r="A100" s="22" t="s">
        <v>429</v>
      </c>
      <c r="B100" s="22" t="s">
        <v>423</v>
      </c>
      <c r="C100" s="0"/>
      <c r="D100" s="22" t="s">
        <v>430</v>
      </c>
      <c r="E100" s="0"/>
      <c r="F100" s="22" t="s">
        <v>58</v>
      </c>
      <c r="G100" s="22" t="n">
        <v>2</v>
      </c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customFormat="false" ht="15.8" hidden="false" customHeight="false" outlineLevel="0" collapsed="false">
      <c r="A101" s="22" t="s">
        <v>431</v>
      </c>
      <c r="B101" s="22" t="s">
        <v>423</v>
      </c>
      <c r="C101" s="0"/>
      <c r="D101" s="22" t="s">
        <v>432</v>
      </c>
      <c r="E101" s="0"/>
      <c r="F101" s="22" t="s">
        <v>58</v>
      </c>
      <c r="G101" s="22" t="n">
        <v>5</v>
      </c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</row>
    <row r="102" customFormat="false" ht="15.8" hidden="false" customHeight="false" outlineLevel="0" collapsed="false">
      <c r="A102" s="22" t="s">
        <v>433</v>
      </c>
      <c r="B102" s="22" t="s">
        <v>423</v>
      </c>
      <c r="C102" s="0"/>
      <c r="D102" s="22" t="s">
        <v>434</v>
      </c>
      <c r="E102" s="0"/>
      <c r="F102" s="22" t="s">
        <v>58</v>
      </c>
      <c r="G102" s="22" t="n">
        <v>10</v>
      </c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customFormat="false" ht="15.8" hidden="false" customHeight="false" outlineLevel="0" collapsed="false">
      <c r="A103" s="22" t="s">
        <v>435</v>
      </c>
      <c r="B103" s="22" t="s">
        <v>436</v>
      </c>
      <c r="C103" s="0"/>
      <c r="D103" s="22" t="s">
        <v>437</v>
      </c>
      <c r="E103" s="0"/>
      <c r="F103" s="22" t="s">
        <v>58</v>
      </c>
      <c r="G103" s="22" t="n">
        <v>9</v>
      </c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</row>
    <row r="104" customFormat="false" ht="15.8" hidden="false" customHeight="false" outlineLevel="0" collapsed="false">
      <c r="A104" s="22" t="s">
        <v>438</v>
      </c>
      <c r="B104" s="22" t="s">
        <v>436</v>
      </c>
      <c r="C104" s="0"/>
      <c r="D104" s="22" t="s">
        <v>439</v>
      </c>
      <c r="E104" s="0"/>
      <c r="F104" s="22" t="s">
        <v>58</v>
      </c>
      <c r="G104" s="22" t="n">
        <v>6</v>
      </c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</row>
    <row r="105" customFormat="false" ht="15.8" hidden="false" customHeight="false" outlineLevel="0" collapsed="false">
      <c r="A105" s="22" t="s">
        <v>440</v>
      </c>
      <c r="B105" s="22" t="s">
        <v>441</v>
      </c>
      <c r="C105" s="0"/>
      <c r="D105" s="22" t="s">
        <v>442</v>
      </c>
      <c r="E105" s="0"/>
      <c r="F105" s="22" t="s">
        <v>58</v>
      </c>
      <c r="G105" s="22" t="n">
        <v>2</v>
      </c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</row>
    <row r="106" customFormat="false" ht="15.8" hidden="false" customHeight="false" outlineLevel="0" collapsed="false">
      <c r="A106" s="22" t="s">
        <v>443</v>
      </c>
      <c r="B106" s="22" t="s">
        <v>441</v>
      </c>
      <c r="C106" s="0"/>
      <c r="D106" s="22" t="s">
        <v>444</v>
      </c>
      <c r="E106" s="0"/>
      <c r="F106" s="22" t="s">
        <v>58</v>
      </c>
      <c r="G106" s="22" t="n">
        <v>10</v>
      </c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5.8" hidden="false" customHeight="false" outlineLevel="0" collapsed="false">
      <c r="A107" s="22" t="s">
        <v>445</v>
      </c>
      <c r="B107" s="22" t="s">
        <v>423</v>
      </c>
      <c r="C107" s="0"/>
      <c r="D107" s="22" t="s">
        <v>446</v>
      </c>
      <c r="E107" s="0"/>
      <c r="F107" s="22" t="s">
        <v>58</v>
      </c>
      <c r="G107" s="22" t="n">
        <v>6</v>
      </c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5.8" hidden="false" customHeight="false" outlineLevel="0" collapsed="false">
      <c r="A108" s="22" t="s">
        <v>447</v>
      </c>
      <c r="B108" s="22" t="s">
        <v>374</v>
      </c>
      <c r="C108" s="0"/>
      <c r="D108" s="22" t="s">
        <v>448</v>
      </c>
      <c r="E108" s="0"/>
      <c r="F108" s="22" t="s">
        <v>58</v>
      </c>
      <c r="G108" s="22" t="n">
        <v>9</v>
      </c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customFormat="false" ht="15.8" hidden="false" customHeight="false" outlineLevel="0" collapsed="false">
      <c r="A109" s="22" t="s">
        <v>449</v>
      </c>
      <c r="B109" s="22" t="s">
        <v>374</v>
      </c>
      <c r="C109" s="0"/>
      <c r="D109" s="22" t="s">
        <v>450</v>
      </c>
      <c r="E109" s="0"/>
      <c r="F109" s="22" t="s">
        <v>58</v>
      </c>
      <c r="G109" s="22" t="n">
        <v>8</v>
      </c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</row>
    <row r="110" customFormat="false" ht="15.8" hidden="false" customHeight="false" outlineLevel="0" collapsed="false">
      <c r="A110" s="22" t="s">
        <v>295</v>
      </c>
      <c r="B110" s="3" t="s">
        <v>5</v>
      </c>
      <c r="C110" s="3"/>
      <c r="D110" s="3" t="s">
        <v>290</v>
      </c>
      <c r="E110" s="3"/>
      <c r="F110" s="22" t="s">
        <v>58</v>
      </c>
      <c r="G110" s="3" t="n">
        <f aca="false">G108</f>
        <v>9</v>
      </c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</row>
    <row r="112" customFormat="false" ht="15.8" hidden="false" customHeight="false" outlineLevel="0" collapsed="false">
      <c r="A112" s="22" t="s">
        <v>43</v>
      </c>
      <c r="B112" s="22" t="s">
        <v>5</v>
      </c>
      <c r="C112" s="0"/>
      <c r="D112" s="22" t="s">
        <v>44</v>
      </c>
      <c r="E112" s="0"/>
      <c r="F112" s="22" t="s">
        <v>45</v>
      </c>
      <c r="G112" s="22" t="n">
        <v>14</v>
      </c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</row>
    <row r="113" customFormat="false" ht="15.8" hidden="false" customHeight="false" outlineLevel="0" collapsed="false">
      <c r="A113" s="22" t="s">
        <v>47</v>
      </c>
      <c r="B113" s="22" t="s">
        <v>5</v>
      </c>
      <c r="C113" s="0"/>
      <c r="D113" s="22" t="s">
        <v>14</v>
      </c>
      <c r="E113" s="0"/>
      <c r="F113" s="22" t="s">
        <v>45</v>
      </c>
      <c r="G113" s="22" t="n">
        <v>10</v>
      </c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</row>
    <row r="114" customFormat="false" ht="15.8" hidden="false" customHeight="false" outlineLevel="0" collapsed="false">
      <c r="A114" s="22" t="s">
        <v>48</v>
      </c>
      <c r="B114" s="22" t="s">
        <v>14</v>
      </c>
      <c r="C114" s="0"/>
      <c r="D114" s="22" t="s">
        <v>49</v>
      </c>
      <c r="E114" s="0"/>
      <c r="F114" s="22" t="s">
        <v>45</v>
      </c>
      <c r="G114" s="22" t="n">
        <v>2</v>
      </c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customFormat="false" ht="15.8" hidden="false" customHeight="false" outlineLevel="0" collapsed="false">
      <c r="A115" s="22" t="s">
        <v>50</v>
      </c>
      <c r="B115" s="22" t="s">
        <v>14</v>
      </c>
      <c r="C115" s="0"/>
      <c r="D115" s="22" t="s">
        <v>51</v>
      </c>
      <c r="E115" s="0"/>
      <c r="F115" s="22" t="s">
        <v>45</v>
      </c>
      <c r="G115" s="22" t="n">
        <v>4</v>
      </c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</row>
    <row r="116" customFormat="false" ht="15.8" hidden="false" customHeight="false" outlineLevel="0" collapsed="false">
      <c r="A116" s="22" t="s">
        <v>52</v>
      </c>
      <c r="B116" s="22" t="s">
        <v>5</v>
      </c>
      <c r="C116" s="0"/>
      <c r="D116" s="22" t="s">
        <v>53</v>
      </c>
      <c r="E116" s="0"/>
      <c r="F116" s="22" t="s">
        <v>45</v>
      </c>
      <c r="G116" s="22" t="n">
        <v>17</v>
      </c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5.8" hidden="false" customHeight="false" outlineLevel="0" collapsed="false">
      <c r="A117" s="22" t="s">
        <v>54</v>
      </c>
      <c r="B117" s="22" t="s">
        <v>5</v>
      </c>
      <c r="C117" s="0"/>
      <c r="D117" s="22" t="s">
        <v>55</v>
      </c>
      <c r="E117" s="0"/>
      <c r="F117" s="22" t="s">
        <v>45</v>
      </c>
      <c r="G117" s="22" t="n">
        <v>18</v>
      </c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5.8" hidden="false" customHeight="false" outlineLevel="0" collapsed="false">
      <c r="A118" s="22" t="s">
        <v>81</v>
      </c>
      <c r="B118" s="22" t="s">
        <v>5</v>
      </c>
      <c r="C118" s="0"/>
      <c r="D118" s="22" t="s">
        <v>69</v>
      </c>
      <c r="E118" s="0"/>
      <c r="F118" s="22" t="s">
        <v>45</v>
      </c>
      <c r="G118" s="22" t="n">
        <v>9</v>
      </c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customFormat="false" ht="15.8" hidden="false" customHeight="false" outlineLevel="0" collapsed="false">
      <c r="A119" s="22" t="s">
        <v>82</v>
      </c>
      <c r="B119" s="22" t="s">
        <v>69</v>
      </c>
      <c r="C119" s="0"/>
      <c r="D119" s="22" t="s">
        <v>83</v>
      </c>
      <c r="E119" s="0"/>
      <c r="F119" s="22" t="s">
        <v>45</v>
      </c>
      <c r="G119" s="22" t="n">
        <v>3</v>
      </c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</row>
    <row r="120" customFormat="false" ht="15.8" hidden="false" customHeight="false" outlineLevel="0" collapsed="false">
      <c r="A120" s="22" t="s">
        <v>84</v>
      </c>
      <c r="B120" s="22" t="s">
        <v>69</v>
      </c>
      <c r="C120" s="0"/>
      <c r="D120" s="22" t="s">
        <v>85</v>
      </c>
      <c r="E120" s="0"/>
      <c r="F120" s="22" t="s">
        <v>45</v>
      </c>
      <c r="G120" s="22" t="n">
        <v>3</v>
      </c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customFormat="false" ht="15.8" hidden="false" customHeight="false" outlineLevel="0" collapsed="false">
      <c r="A121" s="22" t="s">
        <v>106</v>
      </c>
      <c r="B121" s="22" t="s">
        <v>5</v>
      </c>
      <c r="C121" s="0"/>
      <c r="D121" s="22" t="s">
        <v>107</v>
      </c>
      <c r="E121" s="0"/>
      <c r="F121" s="22" t="s">
        <v>45</v>
      </c>
      <c r="G121" s="22" t="n">
        <v>14</v>
      </c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</row>
    <row r="122" customFormat="false" ht="15.8" hidden="false" customHeight="false" outlineLevel="0" collapsed="false">
      <c r="A122" s="22" t="s">
        <v>108</v>
      </c>
      <c r="B122" s="22" t="s">
        <v>5</v>
      </c>
      <c r="C122" s="0"/>
      <c r="D122" s="22" t="s">
        <v>109</v>
      </c>
      <c r="E122" s="0"/>
      <c r="F122" s="22" t="s">
        <v>45</v>
      </c>
      <c r="G122" s="22" t="n">
        <v>11</v>
      </c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</row>
    <row r="123" customFormat="false" ht="15.8" hidden="false" customHeight="false" outlineLevel="0" collapsed="false">
      <c r="A123" s="22" t="s">
        <v>110</v>
      </c>
      <c r="B123" s="22" t="s">
        <v>109</v>
      </c>
      <c r="C123" s="0"/>
      <c r="D123" s="22" t="s">
        <v>111</v>
      </c>
      <c r="E123" s="0"/>
      <c r="F123" s="22" t="s">
        <v>45</v>
      </c>
      <c r="G123" s="22" t="n">
        <v>2</v>
      </c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</row>
    <row r="124" customFormat="false" ht="15.8" hidden="false" customHeight="false" outlineLevel="0" collapsed="false">
      <c r="A124" s="22" t="s">
        <v>112</v>
      </c>
      <c r="B124" s="22" t="s">
        <v>109</v>
      </c>
      <c r="C124" s="0"/>
      <c r="D124" s="22" t="s">
        <v>113</v>
      </c>
      <c r="E124" s="0"/>
      <c r="F124" s="22" t="s">
        <v>45</v>
      </c>
      <c r="G124" s="22" t="n">
        <v>2</v>
      </c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customFormat="false" ht="15.8" hidden="false" customHeight="false" outlineLevel="0" collapsed="false">
      <c r="A125" s="22" t="s">
        <v>114</v>
      </c>
      <c r="B125" s="22" t="s">
        <v>5</v>
      </c>
      <c r="C125" s="0"/>
      <c r="D125" s="22" t="s">
        <v>115</v>
      </c>
      <c r="E125" s="0"/>
      <c r="F125" s="22" t="s">
        <v>45</v>
      </c>
      <c r="G125" s="22" t="n">
        <v>3</v>
      </c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</row>
    <row r="126" customFormat="false" ht="15.8" hidden="false" customHeight="false" outlineLevel="0" collapsed="false">
      <c r="A126" s="22" t="s">
        <v>153</v>
      </c>
      <c r="B126" s="22" t="s">
        <v>5</v>
      </c>
      <c r="C126" s="0"/>
      <c r="D126" s="22" t="s">
        <v>154</v>
      </c>
      <c r="E126" s="0"/>
      <c r="F126" s="22" t="s">
        <v>45</v>
      </c>
      <c r="G126" s="22" t="n">
        <v>9</v>
      </c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5.8" hidden="false" customHeight="false" outlineLevel="0" collapsed="false">
      <c r="A127" s="22" t="s">
        <v>155</v>
      </c>
      <c r="B127" s="22" t="s">
        <v>5</v>
      </c>
      <c r="C127" s="0"/>
      <c r="D127" s="22" t="s">
        <v>156</v>
      </c>
      <c r="E127" s="0"/>
      <c r="F127" s="22" t="s">
        <v>45</v>
      </c>
      <c r="G127" s="22" t="n">
        <v>14</v>
      </c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5.8" hidden="false" customHeight="false" outlineLevel="0" collapsed="false">
      <c r="A128" s="22" t="s">
        <v>157</v>
      </c>
      <c r="B128" s="22" t="s">
        <v>5</v>
      </c>
      <c r="C128" s="0"/>
      <c r="D128" s="22" t="s">
        <v>158</v>
      </c>
      <c r="E128" s="0"/>
      <c r="F128" s="22" t="s">
        <v>45</v>
      </c>
      <c r="G128" s="22" t="n">
        <v>11</v>
      </c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customFormat="false" ht="15.8" hidden="false" customHeight="false" outlineLevel="0" collapsed="false">
      <c r="A129" s="22" t="s">
        <v>202</v>
      </c>
      <c r="B129" s="22" t="s">
        <v>5</v>
      </c>
      <c r="C129" s="0"/>
      <c r="D129" s="22" t="s">
        <v>203</v>
      </c>
      <c r="E129" s="0"/>
      <c r="F129" s="22" t="s">
        <v>45</v>
      </c>
      <c r="G129" s="22" t="n">
        <v>11</v>
      </c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</row>
    <row r="130" customFormat="false" ht="15.8" hidden="false" customHeight="false" outlineLevel="0" collapsed="false">
      <c r="A130" s="22" t="s">
        <v>204</v>
      </c>
      <c r="B130" s="22" t="s">
        <v>5</v>
      </c>
      <c r="C130" s="0"/>
      <c r="D130" s="22" t="s">
        <v>205</v>
      </c>
      <c r="E130" s="0"/>
      <c r="F130" s="22" t="s">
        <v>45</v>
      </c>
      <c r="G130" s="22" t="n">
        <v>7</v>
      </c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customFormat="false" ht="15.8" hidden="false" customHeight="false" outlineLevel="0" collapsed="false">
      <c r="A131" s="22" t="s">
        <v>238</v>
      </c>
      <c r="B131" s="22" t="s">
        <v>5</v>
      </c>
      <c r="C131" s="0"/>
      <c r="D131" s="22" t="s">
        <v>219</v>
      </c>
      <c r="E131" s="0"/>
      <c r="F131" s="22" t="s">
        <v>45</v>
      </c>
      <c r="G131" s="22" t="n">
        <v>3</v>
      </c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</row>
    <row r="132" customFormat="false" ht="15.8" hidden="false" customHeight="false" outlineLevel="0" collapsed="false">
      <c r="A132" s="22" t="s">
        <v>239</v>
      </c>
      <c r="B132" s="22" t="s">
        <v>219</v>
      </c>
      <c r="C132" s="0"/>
      <c r="D132" s="22" t="s">
        <v>240</v>
      </c>
      <c r="E132" s="0"/>
      <c r="F132" s="22" t="s">
        <v>45</v>
      </c>
      <c r="G132" s="22" t="n">
        <v>6</v>
      </c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5.8" hidden="false" customHeight="false" outlineLevel="0" collapsed="false">
      <c r="A133" s="22" t="s">
        <v>241</v>
      </c>
      <c r="B133" s="22" t="s">
        <v>219</v>
      </c>
      <c r="C133" s="0"/>
      <c r="D133" s="22" t="s">
        <v>242</v>
      </c>
      <c r="E133" s="0"/>
      <c r="F133" s="22" t="s">
        <v>45</v>
      </c>
      <c r="G133" s="22" t="n">
        <v>1</v>
      </c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5.8" hidden="false" customHeight="false" outlineLevel="0" collapsed="false">
      <c r="A134" s="22" t="s">
        <v>243</v>
      </c>
      <c r="B134" s="22" t="s">
        <v>5</v>
      </c>
      <c r="C134" s="0"/>
      <c r="D134" s="22" t="s">
        <v>244</v>
      </c>
      <c r="E134" s="0"/>
      <c r="F134" s="22" t="s">
        <v>45</v>
      </c>
      <c r="G134" s="22" t="n">
        <v>6</v>
      </c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5.8" hidden="false" customHeight="false" outlineLevel="0" collapsed="false">
      <c r="A135" s="22" t="s">
        <v>260</v>
      </c>
      <c r="B135" s="22" t="s">
        <v>5</v>
      </c>
      <c r="C135" s="0"/>
      <c r="D135" s="22" t="s">
        <v>261</v>
      </c>
      <c r="E135" s="0"/>
      <c r="F135" s="22" t="s">
        <v>45</v>
      </c>
      <c r="G135" s="22" t="n">
        <v>2</v>
      </c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5.8" hidden="false" customHeight="false" outlineLevel="0" collapsed="false">
      <c r="A136" s="22" t="s">
        <v>267</v>
      </c>
      <c r="B136" s="22" t="s">
        <v>5</v>
      </c>
      <c r="C136" s="0"/>
      <c r="D136" s="22" t="s">
        <v>268</v>
      </c>
      <c r="E136" s="0"/>
      <c r="F136" s="22" t="s">
        <v>45</v>
      </c>
      <c r="G136" s="22" t="n">
        <v>11</v>
      </c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customFormat="false" ht="15.8" hidden="false" customHeight="false" outlineLevel="0" collapsed="false">
      <c r="A137" s="22" t="s">
        <v>269</v>
      </c>
      <c r="B137" s="22" t="s">
        <v>5</v>
      </c>
      <c r="C137" s="0"/>
      <c r="D137" s="22" t="s">
        <v>270</v>
      </c>
      <c r="E137" s="0"/>
      <c r="F137" s="22" t="s">
        <v>45</v>
      </c>
      <c r="G137" s="22" t="n">
        <v>5</v>
      </c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</row>
    <row r="138" customFormat="false" ht="15.8" hidden="false" customHeight="false" outlineLevel="0" collapsed="false">
      <c r="A138" s="22" t="s">
        <v>277</v>
      </c>
      <c r="B138" s="22" t="s">
        <v>5</v>
      </c>
      <c r="C138" s="0"/>
      <c r="D138" s="22" t="s">
        <v>280</v>
      </c>
      <c r="E138" s="0"/>
      <c r="F138" s="22" t="s">
        <v>45</v>
      </c>
      <c r="G138" s="22" t="n">
        <v>5</v>
      </c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</row>
    <row r="139" customFormat="false" ht="15.8" hidden="false" customHeight="false" outlineLevel="0" collapsed="false">
      <c r="A139" s="22" t="s">
        <v>451</v>
      </c>
      <c r="B139" s="22" t="s">
        <v>5</v>
      </c>
      <c r="C139" s="0"/>
      <c r="D139" s="22" t="s">
        <v>452</v>
      </c>
      <c r="E139" s="0"/>
      <c r="F139" s="22" t="s">
        <v>45</v>
      </c>
      <c r="G139" s="22" t="n">
        <v>7</v>
      </c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</row>
    <row r="140" customFormat="false" ht="15.8" hidden="false" customHeight="false" outlineLevel="0" collapsed="false">
      <c r="A140" s="22" t="s">
        <v>289</v>
      </c>
      <c r="B140" s="22" t="s">
        <v>5</v>
      </c>
      <c r="C140" s="0"/>
      <c r="D140" s="22" t="s">
        <v>290</v>
      </c>
      <c r="E140" s="0"/>
      <c r="F140" s="22" t="s">
        <v>45</v>
      </c>
      <c r="G140" s="22" t="n">
        <v>7</v>
      </c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customFormat="false" ht="15.8" hidden="false" customHeight="false" outlineLevel="0" collapsed="false">
      <c r="A141" s="22" t="s">
        <v>296</v>
      </c>
      <c r="B141" s="22" t="s">
        <v>5</v>
      </c>
      <c r="C141" s="0"/>
      <c r="D141" s="22" t="s">
        <v>299</v>
      </c>
      <c r="E141" s="0"/>
      <c r="F141" s="22" t="s">
        <v>45</v>
      </c>
      <c r="G141" s="22" t="n">
        <v>4</v>
      </c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</row>
    <row r="142" customFormat="false" ht="15.8" hidden="false" customHeight="false" outlineLevel="0" collapsed="false">
      <c r="A142" s="22" t="s">
        <v>303</v>
      </c>
      <c r="B142" s="22" t="s">
        <v>5</v>
      </c>
      <c r="C142" s="0"/>
      <c r="D142" s="22" t="s">
        <v>453</v>
      </c>
      <c r="E142" s="0"/>
      <c r="F142" s="22" t="s">
        <v>45</v>
      </c>
      <c r="G142" s="22" t="n">
        <v>7</v>
      </c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5.8" hidden="false" customHeight="false" outlineLevel="0" collapsed="false">
      <c r="A143" s="22" t="s">
        <v>312</v>
      </c>
      <c r="B143" s="22" t="s">
        <v>5</v>
      </c>
      <c r="C143" s="0"/>
      <c r="D143" s="22" t="s">
        <v>313</v>
      </c>
      <c r="E143" s="0"/>
      <c r="F143" s="22" t="s">
        <v>45</v>
      </c>
      <c r="G143" s="22" t="n">
        <v>16</v>
      </c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customFormat="false" ht="15.8" hidden="false" customHeight="false" outlineLevel="0" collapsed="false">
      <c r="A144" s="22" t="s">
        <v>314</v>
      </c>
      <c r="B144" s="22" t="s">
        <v>313</v>
      </c>
      <c r="C144" s="0"/>
      <c r="D144" s="22" t="s">
        <v>315</v>
      </c>
      <c r="E144" s="0"/>
      <c r="F144" s="22" t="s">
        <v>45</v>
      </c>
      <c r="G144" s="22" t="n">
        <v>2</v>
      </c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</row>
    <row r="145" customFormat="false" ht="15.8" hidden="false" customHeight="false" outlineLevel="0" collapsed="false">
      <c r="A145" s="22" t="s">
        <v>318</v>
      </c>
      <c r="B145" s="22" t="s">
        <v>5</v>
      </c>
      <c r="C145" s="0"/>
      <c r="D145" s="22" t="s">
        <v>319</v>
      </c>
      <c r="E145" s="0"/>
      <c r="F145" s="22" t="s">
        <v>45</v>
      </c>
      <c r="G145" s="22" t="n">
        <v>11</v>
      </c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5.8" hidden="false" customHeight="false" outlineLevel="0" collapsed="false">
      <c r="A146" s="22" t="s">
        <v>320</v>
      </c>
      <c r="B146" s="22" t="s">
        <v>5</v>
      </c>
      <c r="C146" s="0"/>
      <c r="D146" s="22" t="s">
        <v>321</v>
      </c>
      <c r="E146" s="0"/>
      <c r="F146" s="22" t="s">
        <v>45</v>
      </c>
      <c r="G146" s="22" t="n">
        <v>7</v>
      </c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5.8" hidden="false" customHeight="false" outlineLevel="0" collapsed="false">
      <c r="A147" s="22" t="s">
        <v>322</v>
      </c>
      <c r="B147" s="22" t="s">
        <v>5</v>
      </c>
      <c r="C147" s="0"/>
      <c r="D147" s="22" t="s">
        <v>323</v>
      </c>
      <c r="E147" s="0"/>
      <c r="F147" s="22" t="s">
        <v>45</v>
      </c>
      <c r="G147" s="22" t="n">
        <v>6</v>
      </c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9" customFormat="false" ht="15.8" hidden="false" customHeight="false" outlineLevel="0" collapsed="false">
      <c r="A149" s="22" t="s">
        <v>4</v>
      </c>
      <c r="B149" s="22" t="s">
        <v>5</v>
      </c>
      <c r="C149" s="0"/>
      <c r="D149" s="22" t="s">
        <v>6</v>
      </c>
      <c r="E149" s="0"/>
      <c r="F149" s="22" t="s">
        <v>7</v>
      </c>
      <c r="G149" s="22" t="n">
        <v>10</v>
      </c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</row>
    <row r="150" customFormat="false" ht="15.8" hidden="false" customHeight="false" outlineLevel="0" collapsed="false">
      <c r="A150" s="22" t="s">
        <v>8</v>
      </c>
      <c r="B150" s="22" t="s">
        <v>6</v>
      </c>
      <c r="C150" s="0"/>
      <c r="D150" s="22" t="s">
        <v>9</v>
      </c>
      <c r="E150" s="0"/>
      <c r="F150" s="22" t="s">
        <v>7</v>
      </c>
      <c r="G150" s="22" t="n">
        <v>6</v>
      </c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</row>
    <row r="151" customFormat="false" ht="15.8" hidden="false" customHeight="false" outlineLevel="0" collapsed="false">
      <c r="A151" s="22" t="s">
        <v>11</v>
      </c>
      <c r="B151" s="22" t="s">
        <v>9</v>
      </c>
      <c r="C151" s="0"/>
      <c r="D151" s="22" t="s">
        <v>12</v>
      </c>
      <c r="E151" s="0"/>
      <c r="F151" s="22" t="s">
        <v>7</v>
      </c>
      <c r="G151" s="22" t="n">
        <v>3</v>
      </c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</row>
    <row r="152" customFormat="false" ht="15.8" hidden="false" customHeight="false" outlineLevel="0" collapsed="false">
      <c r="A152" s="22" t="s">
        <v>13</v>
      </c>
      <c r="B152" s="22" t="s">
        <v>6</v>
      </c>
      <c r="C152" s="0"/>
      <c r="D152" s="22" t="s">
        <v>14</v>
      </c>
      <c r="E152" s="0"/>
      <c r="F152" s="22" t="s">
        <v>7</v>
      </c>
      <c r="G152" s="22" t="n">
        <v>2</v>
      </c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</row>
    <row r="153" customFormat="false" ht="15.8" hidden="false" customHeight="false" outlineLevel="0" collapsed="false">
      <c r="A153" s="22" t="s">
        <v>15</v>
      </c>
      <c r="B153" s="22" t="s">
        <v>14</v>
      </c>
      <c r="C153" s="0"/>
      <c r="D153" s="22" t="s">
        <v>16</v>
      </c>
      <c r="E153" s="0"/>
      <c r="F153" s="22" t="s">
        <v>7</v>
      </c>
      <c r="G153" s="22" t="n">
        <v>3</v>
      </c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</row>
    <row r="154" customFormat="false" ht="15.8" hidden="false" customHeight="false" outlineLevel="0" collapsed="false">
      <c r="A154" s="22" t="s">
        <v>17</v>
      </c>
      <c r="B154" s="22" t="s">
        <v>14</v>
      </c>
      <c r="C154" s="0"/>
      <c r="D154" s="22" t="s">
        <v>18</v>
      </c>
      <c r="E154" s="0"/>
      <c r="F154" s="22" t="s">
        <v>7</v>
      </c>
      <c r="G154" s="22" t="n">
        <v>3</v>
      </c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customFormat="false" ht="15.8" hidden="false" customHeight="false" outlineLevel="0" collapsed="false">
      <c r="A155" s="22" t="s">
        <v>19</v>
      </c>
      <c r="B155" s="22" t="s">
        <v>18</v>
      </c>
      <c r="C155" s="0"/>
      <c r="D155" s="22" t="s">
        <v>20</v>
      </c>
      <c r="E155" s="0"/>
      <c r="F155" s="22" t="s">
        <v>7</v>
      </c>
      <c r="G155" s="22" t="n">
        <v>2</v>
      </c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</row>
    <row r="156" customFormat="false" ht="15.8" hidden="false" customHeight="false" outlineLevel="0" collapsed="false">
      <c r="A156" s="22" t="s">
        <v>21</v>
      </c>
      <c r="B156" s="22" t="s">
        <v>18</v>
      </c>
      <c r="C156" s="0"/>
      <c r="D156" s="22" t="s">
        <v>22</v>
      </c>
      <c r="E156" s="0"/>
      <c r="F156" s="22" t="s">
        <v>7</v>
      </c>
      <c r="G156" s="22" t="n">
        <v>2</v>
      </c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</row>
    <row r="157" customFormat="false" ht="15.8" hidden="false" customHeight="false" outlineLevel="0" collapsed="false">
      <c r="A157" s="22" t="s">
        <v>23</v>
      </c>
      <c r="B157" s="22" t="s">
        <v>9</v>
      </c>
      <c r="C157" s="0"/>
      <c r="D157" s="22" t="s">
        <v>24</v>
      </c>
      <c r="E157" s="0"/>
      <c r="F157" s="22" t="s">
        <v>7</v>
      </c>
      <c r="G157" s="22" t="n">
        <v>3</v>
      </c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</row>
    <row r="158" customFormat="false" ht="15.8" hidden="false" customHeight="false" outlineLevel="0" collapsed="false">
      <c r="A158" s="22" t="s">
        <v>25</v>
      </c>
      <c r="B158" s="22" t="s">
        <v>24</v>
      </c>
      <c r="C158" s="0"/>
      <c r="D158" s="22" t="s">
        <v>26</v>
      </c>
      <c r="E158" s="0"/>
      <c r="F158" s="22" t="s">
        <v>7</v>
      </c>
      <c r="G158" s="22" t="n">
        <v>3</v>
      </c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customFormat="false" ht="15.8" hidden="false" customHeight="false" outlineLevel="0" collapsed="false">
      <c r="A159" s="22" t="s">
        <v>27</v>
      </c>
      <c r="B159" s="22" t="s">
        <v>24</v>
      </c>
      <c r="C159" s="0"/>
      <c r="D159" s="22" t="s">
        <v>28</v>
      </c>
      <c r="E159" s="0"/>
      <c r="F159" s="22" t="s">
        <v>7</v>
      </c>
      <c r="G159" s="22" t="n">
        <v>2</v>
      </c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</row>
    <row r="160" customFormat="false" ht="15.8" hidden="false" customHeight="false" outlineLevel="0" collapsed="false">
      <c r="A160" s="22" t="s">
        <v>29</v>
      </c>
      <c r="B160" s="22" t="s">
        <v>28</v>
      </c>
      <c r="C160" s="0"/>
      <c r="D160" s="22" t="s">
        <v>30</v>
      </c>
      <c r="E160" s="0"/>
      <c r="F160" s="22" t="s">
        <v>7</v>
      </c>
      <c r="G160" s="22" t="n">
        <v>4</v>
      </c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</row>
    <row r="161" customFormat="false" ht="15.8" hidden="false" customHeight="false" outlineLevel="0" collapsed="false">
      <c r="A161" s="22" t="s">
        <v>31</v>
      </c>
      <c r="B161" s="22" t="s">
        <v>28</v>
      </c>
      <c r="C161" s="0"/>
      <c r="D161" s="22" t="s">
        <v>32</v>
      </c>
      <c r="E161" s="0"/>
      <c r="F161" s="22" t="s">
        <v>7</v>
      </c>
      <c r="G161" s="22" t="n">
        <v>3</v>
      </c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</row>
    <row r="162" customFormat="false" ht="15.8" hidden="false" customHeight="false" outlineLevel="0" collapsed="false">
      <c r="A162" s="22" t="s">
        <v>33</v>
      </c>
      <c r="B162" s="22" t="s">
        <v>22</v>
      </c>
      <c r="C162" s="0"/>
      <c r="D162" s="22" t="s">
        <v>34</v>
      </c>
      <c r="E162" s="0"/>
      <c r="F162" s="22" t="s">
        <v>7</v>
      </c>
      <c r="G162" s="22" t="n">
        <v>4</v>
      </c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</row>
    <row r="163" customFormat="false" ht="15.8" hidden="false" customHeight="false" outlineLevel="0" collapsed="false">
      <c r="A163" s="22" t="s">
        <v>35</v>
      </c>
      <c r="B163" s="22" t="s">
        <v>22</v>
      </c>
      <c r="C163" s="0"/>
      <c r="D163" s="22" t="s">
        <v>36</v>
      </c>
      <c r="E163" s="0"/>
      <c r="F163" s="22" t="s">
        <v>7</v>
      </c>
      <c r="G163" s="22" t="n">
        <v>3</v>
      </c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5.8" hidden="false" customHeight="false" outlineLevel="0" collapsed="false">
      <c r="A164" s="22" t="s">
        <v>37</v>
      </c>
      <c r="B164" s="22" t="s">
        <v>5</v>
      </c>
      <c r="C164" s="0"/>
      <c r="D164" s="22" t="s">
        <v>38</v>
      </c>
      <c r="E164" s="0"/>
      <c r="F164" s="22" t="s">
        <v>7</v>
      </c>
      <c r="G164" s="22" t="n">
        <v>10</v>
      </c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customFormat="false" ht="15.8" hidden="false" customHeight="false" outlineLevel="0" collapsed="false">
      <c r="A165" s="22" t="s">
        <v>40</v>
      </c>
      <c r="B165" s="22" t="s">
        <v>5</v>
      </c>
      <c r="C165" s="0"/>
      <c r="D165" s="22" t="s">
        <v>41</v>
      </c>
      <c r="E165" s="0"/>
      <c r="F165" s="22" t="s">
        <v>7</v>
      </c>
      <c r="G165" s="22" t="n">
        <v>14</v>
      </c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</row>
    <row r="166" customFormat="false" ht="15.8" hidden="false" customHeight="false" outlineLevel="0" collapsed="false">
      <c r="A166" s="22" t="s">
        <v>68</v>
      </c>
      <c r="B166" s="22" t="s">
        <v>5</v>
      </c>
      <c r="C166" s="0"/>
      <c r="D166" s="22" t="s">
        <v>69</v>
      </c>
      <c r="E166" s="0"/>
      <c r="F166" s="22" t="s">
        <v>7</v>
      </c>
      <c r="G166" s="22" t="n">
        <v>9</v>
      </c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customFormat="false" ht="15.8" hidden="false" customHeight="false" outlineLevel="0" collapsed="false">
      <c r="A167" s="22" t="s">
        <v>70</v>
      </c>
      <c r="B167" s="22" t="s">
        <v>69</v>
      </c>
      <c r="C167" s="0"/>
      <c r="D167" s="22" t="s">
        <v>71</v>
      </c>
      <c r="E167" s="0"/>
      <c r="F167" s="22" t="s">
        <v>7</v>
      </c>
      <c r="G167" s="22" t="n">
        <v>2</v>
      </c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</row>
    <row r="168" customFormat="false" ht="15.8" hidden="false" customHeight="false" outlineLevel="0" collapsed="false">
      <c r="A168" s="22" t="s">
        <v>72</v>
      </c>
      <c r="B168" s="22" t="s">
        <v>69</v>
      </c>
      <c r="C168" s="0"/>
      <c r="D168" s="22" t="s">
        <v>73</v>
      </c>
      <c r="E168" s="0"/>
      <c r="F168" s="22" t="s">
        <v>7</v>
      </c>
      <c r="G168" s="22" t="n">
        <v>3</v>
      </c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customFormat="false" ht="15.8" hidden="false" customHeight="false" outlineLevel="0" collapsed="false">
      <c r="A169" s="22" t="s">
        <v>74</v>
      </c>
      <c r="B169" s="22" t="s">
        <v>71</v>
      </c>
      <c r="C169" s="0"/>
      <c r="D169" s="22" t="s">
        <v>75</v>
      </c>
      <c r="E169" s="0"/>
      <c r="F169" s="22" t="s">
        <v>7</v>
      </c>
      <c r="G169" s="22" t="n">
        <v>6</v>
      </c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</row>
    <row r="170" customFormat="false" ht="15.8" hidden="false" customHeight="false" outlineLevel="0" collapsed="false">
      <c r="A170" s="22" t="s">
        <v>76</v>
      </c>
      <c r="B170" s="22" t="s">
        <v>71</v>
      </c>
      <c r="C170" s="0"/>
      <c r="D170" s="22" t="s">
        <v>77</v>
      </c>
      <c r="E170" s="0"/>
      <c r="F170" s="22" t="s">
        <v>7</v>
      </c>
      <c r="G170" s="22" t="n">
        <v>3</v>
      </c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5.8" hidden="false" customHeight="false" outlineLevel="0" collapsed="false">
      <c r="A171" s="22" t="s">
        <v>78</v>
      </c>
      <c r="B171" s="22" t="s">
        <v>5</v>
      </c>
      <c r="C171" s="0"/>
      <c r="D171" s="22" t="s">
        <v>79</v>
      </c>
      <c r="E171" s="0"/>
      <c r="F171" s="22" t="s">
        <v>7</v>
      </c>
      <c r="G171" s="22" t="n">
        <v>13</v>
      </c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5.8" hidden="false" customHeight="false" outlineLevel="0" collapsed="false">
      <c r="A172" s="22" t="s">
        <v>88</v>
      </c>
      <c r="B172" s="22" t="s">
        <v>5</v>
      </c>
      <c r="C172" s="0"/>
      <c r="D172" s="22" t="s">
        <v>89</v>
      </c>
      <c r="E172" s="0"/>
      <c r="F172" s="22" t="s">
        <v>7</v>
      </c>
      <c r="G172" s="22" t="n">
        <v>9</v>
      </c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customFormat="false" ht="15.8" hidden="false" customHeight="false" outlineLevel="0" collapsed="false">
      <c r="A173" s="22" t="s">
        <v>90</v>
      </c>
      <c r="B173" s="22" t="s">
        <v>89</v>
      </c>
      <c r="C173" s="0"/>
      <c r="D173" s="22" t="s">
        <v>91</v>
      </c>
      <c r="E173" s="0"/>
      <c r="F173" s="22" t="s">
        <v>7</v>
      </c>
      <c r="G173" s="22" t="n">
        <v>3</v>
      </c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</row>
    <row r="174" customFormat="false" ht="15.8" hidden="false" customHeight="false" outlineLevel="0" collapsed="false">
      <c r="A174" s="22" t="s">
        <v>92</v>
      </c>
      <c r="B174" s="22" t="s">
        <v>89</v>
      </c>
      <c r="C174" s="0"/>
      <c r="D174" s="22" t="s">
        <v>93</v>
      </c>
      <c r="E174" s="0"/>
      <c r="F174" s="22" t="s">
        <v>7</v>
      </c>
      <c r="G174" s="22" t="n">
        <v>4</v>
      </c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</row>
    <row r="175" customFormat="false" ht="15.8" hidden="false" customHeight="false" outlineLevel="0" collapsed="false">
      <c r="A175" s="22" t="s">
        <v>94</v>
      </c>
      <c r="B175" s="22" t="s">
        <v>89</v>
      </c>
      <c r="C175" s="0"/>
      <c r="D175" s="22" t="s">
        <v>95</v>
      </c>
      <c r="E175" s="0"/>
      <c r="F175" s="22" t="s">
        <v>7</v>
      </c>
      <c r="G175" s="22" t="n">
        <v>3</v>
      </c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</row>
    <row r="176" customFormat="false" ht="15.8" hidden="false" customHeight="false" outlineLevel="0" collapsed="false">
      <c r="A176" s="22" t="s">
        <v>96</v>
      </c>
      <c r="B176" s="22" t="s">
        <v>95</v>
      </c>
      <c r="C176" s="0"/>
      <c r="D176" s="22" t="s">
        <v>97</v>
      </c>
      <c r="E176" s="0"/>
      <c r="F176" s="22" t="s">
        <v>7</v>
      </c>
      <c r="G176" s="22" t="n">
        <v>2</v>
      </c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customFormat="false" ht="15.8" hidden="false" customHeight="false" outlineLevel="0" collapsed="false">
      <c r="A177" s="22" t="s">
        <v>98</v>
      </c>
      <c r="B177" s="22" t="s">
        <v>95</v>
      </c>
      <c r="C177" s="0"/>
      <c r="D177" s="22" t="s">
        <v>99</v>
      </c>
      <c r="E177" s="0"/>
      <c r="F177" s="22" t="s">
        <v>7</v>
      </c>
      <c r="G177" s="22" t="n">
        <v>2</v>
      </c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</row>
    <row r="178" customFormat="false" ht="15.8" hidden="false" customHeight="false" outlineLevel="0" collapsed="false">
      <c r="A178" s="22" t="s">
        <v>100</v>
      </c>
      <c r="B178" s="22" t="s">
        <v>99</v>
      </c>
      <c r="C178" s="0"/>
      <c r="D178" s="22" t="s">
        <v>101</v>
      </c>
      <c r="E178" s="0"/>
      <c r="F178" s="22" t="s">
        <v>7</v>
      </c>
      <c r="G178" s="22" t="n">
        <v>3</v>
      </c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customFormat="false" ht="15.8" hidden="false" customHeight="false" outlineLevel="0" collapsed="false">
      <c r="A179" s="22" t="s">
        <v>102</v>
      </c>
      <c r="B179" s="22" t="s">
        <v>99</v>
      </c>
      <c r="C179" s="0"/>
      <c r="D179" s="22" t="s">
        <v>103</v>
      </c>
      <c r="E179" s="0"/>
      <c r="F179" s="22" t="s">
        <v>7</v>
      </c>
      <c r="G179" s="22" t="n">
        <v>5</v>
      </c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</row>
    <row r="180" customFormat="false" ht="15.8" hidden="false" customHeight="false" outlineLevel="0" collapsed="false">
      <c r="A180" s="22" t="s">
        <v>104</v>
      </c>
      <c r="B180" s="22" t="s">
        <v>5</v>
      </c>
      <c r="C180" s="0"/>
      <c r="D180" s="22" t="s">
        <v>105</v>
      </c>
      <c r="E180" s="0"/>
      <c r="F180" s="22" t="s">
        <v>7</v>
      </c>
      <c r="G180" s="3" t="n">
        <f aca="false">G172+G175+G177+2.5</f>
        <v>16.5</v>
      </c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</row>
    <row r="181" customFormat="false" ht="15.8" hidden="false" customHeight="false" outlineLevel="0" collapsed="false">
      <c r="A181" s="22" t="s">
        <v>125</v>
      </c>
      <c r="B181" s="22" t="s">
        <v>5</v>
      </c>
      <c r="C181" s="0"/>
      <c r="D181" s="22" t="s">
        <v>126</v>
      </c>
      <c r="E181" s="0"/>
      <c r="F181" s="22" t="s">
        <v>7</v>
      </c>
      <c r="G181" s="22" t="n">
        <v>5</v>
      </c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</row>
    <row r="182" customFormat="false" ht="15.8" hidden="false" customHeight="false" outlineLevel="0" collapsed="false">
      <c r="A182" s="22" t="s">
        <v>127</v>
      </c>
      <c r="B182" s="22" t="s">
        <v>126</v>
      </c>
      <c r="C182" s="0"/>
      <c r="D182" s="22" t="s">
        <v>128</v>
      </c>
      <c r="E182" s="0"/>
      <c r="F182" s="22" t="s">
        <v>7</v>
      </c>
      <c r="G182" s="22" t="n">
        <v>2</v>
      </c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</row>
    <row r="183" customFormat="false" ht="15.8" hidden="false" customHeight="false" outlineLevel="0" collapsed="false">
      <c r="A183" s="22" t="s">
        <v>129</v>
      </c>
      <c r="B183" s="22" t="s">
        <v>128</v>
      </c>
      <c r="C183" s="0"/>
      <c r="D183" s="22" t="s">
        <v>130</v>
      </c>
      <c r="E183" s="0"/>
      <c r="F183" s="22" t="s">
        <v>7</v>
      </c>
      <c r="G183" s="22" t="n">
        <v>3</v>
      </c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</row>
    <row r="184" customFormat="false" ht="15.8" hidden="false" customHeight="false" outlineLevel="0" collapsed="false">
      <c r="A184" s="22" t="s">
        <v>131</v>
      </c>
      <c r="B184" s="22" t="s">
        <v>128</v>
      </c>
      <c r="C184" s="0"/>
      <c r="D184" s="22" t="s">
        <v>132</v>
      </c>
      <c r="E184" s="0"/>
      <c r="F184" s="22" t="s">
        <v>7</v>
      </c>
      <c r="G184" s="22" t="n">
        <v>4</v>
      </c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</row>
    <row r="185" customFormat="false" ht="15.8" hidden="false" customHeight="false" outlineLevel="0" collapsed="false">
      <c r="A185" s="22" t="s">
        <v>133</v>
      </c>
      <c r="B185" s="22" t="s">
        <v>132</v>
      </c>
      <c r="C185" s="0"/>
      <c r="D185" s="22" t="s">
        <v>134</v>
      </c>
      <c r="E185" s="0"/>
      <c r="F185" s="22" t="s">
        <v>7</v>
      </c>
      <c r="G185" s="22" t="n">
        <v>3</v>
      </c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</row>
    <row r="186" customFormat="false" ht="15.8" hidden="false" customHeight="false" outlineLevel="0" collapsed="false">
      <c r="A186" s="22" t="s">
        <v>135</v>
      </c>
      <c r="B186" s="22" t="s">
        <v>132</v>
      </c>
      <c r="C186" s="0"/>
      <c r="D186" s="22" t="s">
        <v>136</v>
      </c>
      <c r="E186" s="0"/>
      <c r="F186" s="22" t="s">
        <v>7</v>
      </c>
      <c r="G186" s="22" t="n">
        <v>3</v>
      </c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customFormat="false" ht="15.8" hidden="false" customHeight="false" outlineLevel="0" collapsed="false">
      <c r="A187" s="22" t="s">
        <v>137</v>
      </c>
      <c r="B187" s="22" t="s">
        <v>136</v>
      </c>
      <c r="C187" s="0"/>
      <c r="D187" s="22" t="s">
        <v>138</v>
      </c>
      <c r="E187" s="0"/>
      <c r="F187" s="22" t="s">
        <v>7</v>
      </c>
      <c r="G187" s="22" t="n">
        <v>3</v>
      </c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</row>
    <row r="188" customFormat="false" ht="15.8" hidden="false" customHeight="false" outlineLevel="0" collapsed="false">
      <c r="A188" s="22" t="s">
        <v>139</v>
      </c>
      <c r="B188" s="22" t="s">
        <v>136</v>
      </c>
      <c r="C188" s="0"/>
      <c r="D188" s="22" t="s">
        <v>140</v>
      </c>
      <c r="E188" s="0"/>
      <c r="F188" s="22" t="s">
        <v>7</v>
      </c>
      <c r="G188" s="22" t="n">
        <v>4</v>
      </c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</row>
    <row r="189" customFormat="false" ht="15.8" hidden="false" customHeight="false" outlineLevel="0" collapsed="false">
      <c r="A189" s="22" t="s">
        <v>141</v>
      </c>
      <c r="B189" s="22" t="s">
        <v>126</v>
      </c>
      <c r="C189" s="0"/>
      <c r="D189" s="22" t="s">
        <v>142</v>
      </c>
      <c r="E189" s="0"/>
      <c r="F189" s="22" t="s">
        <v>7</v>
      </c>
      <c r="G189" s="22" t="n">
        <v>2</v>
      </c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</row>
    <row r="190" customFormat="false" ht="15.8" hidden="false" customHeight="false" outlineLevel="0" collapsed="false">
      <c r="A190" s="22" t="s">
        <v>143</v>
      </c>
      <c r="B190" s="22" t="s">
        <v>142</v>
      </c>
      <c r="C190" s="0"/>
      <c r="D190" s="22" t="s">
        <v>144</v>
      </c>
      <c r="E190" s="0"/>
      <c r="F190" s="22" t="s">
        <v>7</v>
      </c>
      <c r="G190" s="22" t="n">
        <v>3</v>
      </c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</row>
    <row r="191" customFormat="false" ht="15.8" hidden="false" customHeight="false" outlineLevel="0" collapsed="false">
      <c r="A191" s="22" t="s">
        <v>145</v>
      </c>
      <c r="B191" s="22" t="s">
        <v>142</v>
      </c>
      <c r="C191" s="0"/>
      <c r="D191" s="22" t="s">
        <v>146</v>
      </c>
      <c r="E191" s="0"/>
      <c r="F191" s="22" t="s">
        <v>7</v>
      </c>
      <c r="G191" s="22" t="n">
        <v>3</v>
      </c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</row>
    <row r="192" customFormat="false" ht="15.8" hidden="false" customHeight="false" outlineLevel="0" collapsed="false">
      <c r="A192" s="22" t="s">
        <v>147</v>
      </c>
      <c r="B192" s="22" t="s">
        <v>146</v>
      </c>
      <c r="C192" s="0"/>
      <c r="D192" s="22" t="s">
        <v>148</v>
      </c>
      <c r="E192" s="0"/>
      <c r="F192" s="22" t="s">
        <v>7</v>
      </c>
      <c r="G192" s="22" t="n">
        <v>3</v>
      </c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</row>
    <row r="193" customFormat="false" ht="15.8" hidden="false" customHeight="false" outlineLevel="0" collapsed="false">
      <c r="A193" s="22" t="s">
        <v>149</v>
      </c>
      <c r="B193" s="22" t="s">
        <v>146</v>
      </c>
      <c r="C193" s="0"/>
      <c r="D193" s="22" t="s">
        <v>454</v>
      </c>
      <c r="E193" s="0"/>
      <c r="F193" s="22" t="s">
        <v>7</v>
      </c>
      <c r="G193" s="22" t="n">
        <v>2</v>
      </c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</row>
    <row r="194" customFormat="false" ht="15.8" hidden="false" customHeight="false" outlineLevel="0" collapsed="false">
      <c r="A194" s="22" t="s">
        <v>151</v>
      </c>
      <c r="B194" s="22" t="s">
        <v>454</v>
      </c>
      <c r="C194" s="0"/>
      <c r="D194" s="22" t="s">
        <v>150</v>
      </c>
      <c r="E194" s="0"/>
      <c r="F194" s="22" t="s">
        <v>7</v>
      </c>
      <c r="G194" s="22" t="n">
        <v>3</v>
      </c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</row>
    <row r="195" customFormat="false" ht="15.8" hidden="false" customHeight="false" outlineLevel="0" collapsed="false">
      <c r="A195" s="22" t="s">
        <v>455</v>
      </c>
      <c r="B195" s="22" t="s">
        <v>454</v>
      </c>
      <c r="C195" s="0"/>
      <c r="D195" s="22" t="s">
        <v>152</v>
      </c>
      <c r="E195" s="0"/>
      <c r="F195" s="22" t="s">
        <v>7</v>
      </c>
      <c r="G195" s="22" t="n">
        <v>2</v>
      </c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</row>
    <row r="196" customFormat="false" ht="15.8" hidden="false" customHeight="false" outlineLevel="0" collapsed="false">
      <c r="A196" s="22" t="s">
        <v>180</v>
      </c>
      <c r="B196" s="22" t="s">
        <v>5</v>
      </c>
      <c r="C196" s="0"/>
      <c r="D196" s="22" t="s">
        <v>181</v>
      </c>
      <c r="E196" s="0"/>
      <c r="F196" s="22" t="s">
        <v>7</v>
      </c>
      <c r="G196" s="22" t="n">
        <v>7</v>
      </c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</row>
    <row r="197" customFormat="false" ht="15.8" hidden="false" customHeight="false" outlineLevel="0" collapsed="false">
      <c r="A197" s="22" t="s">
        <v>182</v>
      </c>
      <c r="B197" s="22" t="s">
        <v>181</v>
      </c>
      <c r="C197" s="0"/>
      <c r="D197" s="22" t="s">
        <v>183</v>
      </c>
      <c r="E197" s="0"/>
      <c r="F197" s="22" t="s">
        <v>7</v>
      </c>
      <c r="G197" s="22" t="n">
        <v>4</v>
      </c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</row>
    <row r="198" customFormat="false" ht="15.8" hidden="false" customHeight="false" outlineLevel="0" collapsed="false">
      <c r="A198" s="22" t="s">
        <v>184</v>
      </c>
      <c r="B198" s="22" t="s">
        <v>183</v>
      </c>
      <c r="C198" s="0"/>
      <c r="D198" s="22" t="s">
        <v>185</v>
      </c>
      <c r="E198" s="0"/>
      <c r="F198" s="22" t="s">
        <v>7</v>
      </c>
      <c r="G198" s="22" t="n">
        <v>2</v>
      </c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</row>
    <row r="199" customFormat="false" ht="15.8" hidden="false" customHeight="false" outlineLevel="0" collapsed="false">
      <c r="A199" s="22" t="s">
        <v>186</v>
      </c>
      <c r="B199" s="22" t="s">
        <v>183</v>
      </c>
      <c r="C199" s="0"/>
      <c r="D199" s="22" t="s">
        <v>456</v>
      </c>
      <c r="E199" s="0"/>
      <c r="F199" s="22" t="s">
        <v>7</v>
      </c>
      <c r="G199" s="22" t="n">
        <v>1</v>
      </c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</row>
    <row r="200" customFormat="false" ht="15.8" hidden="false" customHeight="false" outlineLevel="0" collapsed="false">
      <c r="A200" s="22" t="s">
        <v>188</v>
      </c>
      <c r="B200" s="22" t="s">
        <v>456</v>
      </c>
      <c r="C200" s="0"/>
      <c r="D200" s="22" t="s">
        <v>189</v>
      </c>
      <c r="E200" s="0"/>
      <c r="F200" s="22" t="s">
        <v>7</v>
      </c>
      <c r="G200" s="22" t="n">
        <v>2</v>
      </c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</row>
    <row r="201" customFormat="false" ht="15.8" hidden="false" customHeight="false" outlineLevel="0" collapsed="false">
      <c r="A201" s="22" t="s">
        <v>190</v>
      </c>
      <c r="B201" s="22" t="s">
        <v>456</v>
      </c>
      <c r="C201" s="0"/>
      <c r="D201" s="22" t="s">
        <v>457</v>
      </c>
      <c r="E201" s="0"/>
      <c r="F201" s="22" t="s">
        <v>7</v>
      </c>
      <c r="G201" s="22" t="n">
        <v>3</v>
      </c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</row>
    <row r="202" customFormat="false" ht="15.8" hidden="false" customHeight="false" outlineLevel="0" collapsed="false">
      <c r="A202" s="22" t="s">
        <v>192</v>
      </c>
      <c r="B202" s="22" t="s">
        <v>181</v>
      </c>
      <c r="C202" s="0"/>
      <c r="D202" s="22" t="s">
        <v>187</v>
      </c>
      <c r="E202" s="0"/>
      <c r="F202" s="22" t="s">
        <v>7</v>
      </c>
      <c r="G202" s="22" t="n">
        <v>1</v>
      </c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</row>
    <row r="203" customFormat="false" ht="15.8" hidden="false" customHeight="false" outlineLevel="0" collapsed="false">
      <c r="A203" s="22" t="s">
        <v>194</v>
      </c>
      <c r="B203" s="22" t="s">
        <v>187</v>
      </c>
      <c r="C203" s="0"/>
      <c r="D203" s="22" t="s">
        <v>193</v>
      </c>
      <c r="E203" s="0"/>
      <c r="F203" s="22" t="s">
        <v>7</v>
      </c>
      <c r="G203" s="22" t="n">
        <v>2</v>
      </c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</row>
    <row r="204" customFormat="false" ht="15.8" hidden="false" customHeight="false" outlineLevel="0" collapsed="false">
      <c r="A204" s="22" t="s">
        <v>196</v>
      </c>
      <c r="B204" s="22" t="s">
        <v>187</v>
      </c>
      <c r="C204" s="0"/>
      <c r="D204" s="22" t="s">
        <v>458</v>
      </c>
      <c r="E204" s="0"/>
      <c r="F204" s="22" t="s">
        <v>7</v>
      </c>
      <c r="G204" s="22" t="n">
        <v>3</v>
      </c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</row>
    <row r="205" customFormat="false" ht="15.8" hidden="false" customHeight="false" outlineLevel="0" collapsed="false">
      <c r="A205" s="22" t="s">
        <v>198</v>
      </c>
      <c r="B205" s="22" t="s">
        <v>187</v>
      </c>
      <c r="C205" s="0"/>
      <c r="D205" s="22" t="s">
        <v>459</v>
      </c>
      <c r="E205" s="0"/>
      <c r="F205" s="22" t="s">
        <v>7</v>
      </c>
      <c r="G205" s="22" t="n">
        <v>4</v>
      </c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</row>
    <row r="206" customFormat="false" ht="15.8" hidden="false" customHeight="false" outlineLevel="0" collapsed="false">
      <c r="A206" s="22" t="s">
        <v>200</v>
      </c>
      <c r="B206" s="22" t="s">
        <v>459</v>
      </c>
      <c r="C206" s="0"/>
      <c r="D206" s="22" t="s">
        <v>460</v>
      </c>
      <c r="E206" s="0"/>
      <c r="F206" s="22" t="s">
        <v>7</v>
      </c>
      <c r="G206" s="22" t="n">
        <v>2</v>
      </c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</row>
    <row r="207" customFormat="false" ht="15.8" hidden="false" customHeight="false" outlineLevel="0" collapsed="false">
      <c r="A207" s="22" t="s">
        <v>461</v>
      </c>
      <c r="B207" s="22" t="s">
        <v>459</v>
      </c>
      <c r="C207" s="0"/>
      <c r="D207" s="22" t="s">
        <v>462</v>
      </c>
      <c r="E207" s="0"/>
      <c r="F207" s="22" t="s">
        <v>7</v>
      </c>
      <c r="G207" s="22" t="n">
        <v>1</v>
      </c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</row>
    <row r="208" customFormat="false" ht="15.8" hidden="false" customHeight="false" outlineLevel="0" collapsed="false">
      <c r="A208" s="22" t="s">
        <v>463</v>
      </c>
      <c r="B208" s="22" t="s">
        <v>462</v>
      </c>
      <c r="C208" s="0"/>
      <c r="D208" s="22" t="s">
        <v>464</v>
      </c>
      <c r="E208" s="0"/>
      <c r="F208" s="22" t="s">
        <v>7</v>
      </c>
      <c r="G208" s="22" t="n">
        <v>3</v>
      </c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</row>
    <row r="209" customFormat="false" ht="15.8" hidden="false" customHeight="false" outlineLevel="0" collapsed="false">
      <c r="A209" s="22" t="s">
        <v>465</v>
      </c>
      <c r="B209" s="22" t="s">
        <v>462</v>
      </c>
      <c r="C209" s="0"/>
      <c r="D209" s="22" t="s">
        <v>466</v>
      </c>
      <c r="E209" s="0"/>
      <c r="F209" s="22" t="s">
        <v>7</v>
      </c>
      <c r="G209" s="22" t="n">
        <v>4</v>
      </c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</row>
    <row r="210" customFormat="false" ht="15.8" hidden="false" customHeight="false" outlineLevel="0" collapsed="false">
      <c r="A210" s="22" t="s">
        <v>218</v>
      </c>
      <c r="B210" s="22" t="s">
        <v>5</v>
      </c>
      <c r="C210" s="0"/>
      <c r="D210" s="22" t="s">
        <v>219</v>
      </c>
      <c r="E210" s="0"/>
      <c r="F210" s="22" t="s">
        <v>7</v>
      </c>
      <c r="G210" s="22" t="n">
        <v>3</v>
      </c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</row>
    <row r="211" customFormat="false" ht="15.8" hidden="false" customHeight="false" outlineLevel="0" collapsed="false">
      <c r="A211" s="22" t="s">
        <v>220</v>
      </c>
      <c r="B211" s="22" t="s">
        <v>219</v>
      </c>
      <c r="C211" s="0"/>
      <c r="D211" s="22" t="s">
        <v>221</v>
      </c>
      <c r="E211" s="0"/>
      <c r="F211" s="22" t="s">
        <v>7</v>
      </c>
      <c r="G211" s="22" t="n">
        <v>2</v>
      </c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</row>
    <row r="212" customFormat="false" ht="15.8" hidden="false" customHeight="false" outlineLevel="0" collapsed="false">
      <c r="A212" s="22" t="s">
        <v>222</v>
      </c>
      <c r="B212" s="22" t="s">
        <v>221</v>
      </c>
      <c r="C212" s="0"/>
      <c r="D212" s="22" t="s">
        <v>223</v>
      </c>
      <c r="E212" s="0"/>
      <c r="F212" s="22" t="s">
        <v>7</v>
      </c>
      <c r="G212" s="22" t="n">
        <v>3</v>
      </c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</row>
    <row r="213" customFormat="false" ht="15.8" hidden="false" customHeight="false" outlineLevel="0" collapsed="false">
      <c r="A213" s="22" t="s">
        <v>224</v>
      </c>
      <c r="B213" s="22" t="s">
        <v>221</v>
      </c>
      <c r="C213" s="0"/>
      <c r="D213" s="22" t="s">
        <v>225</v>
      </c>
      <c r="E213" s="0"/>
      <c r="F213" s="22" t="s">
        <v>7</v>
      </c>
      <c r="G213" s="22" t="n">
        <v>5</v>
      </c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</row>
    <row r="214" customFormat="false" ht="15.8" hidden="false" customHeight="false" outlineLevel="0" collapsed="false">
      <c r="A214" s="22" t="s">
        <v>226</v>
      </c>
      <c r="B214" s="22" t="s">
        <v>219</v>
      </c>
      <c r="C214" s="0"/>
      <c r="D214" s="22" t="s">
        <v>227</v>
      </c>
      <c r="E214" s="0"/>
      <c r="F214" s="22" t="s">
        <v>7</v>
      </c>
      <c r="G214" s="22" t="n">
        <v>5</v>
      </c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</row>
    <row r="215" customFormat="false" ht="15.8" hidden="false" customHeight="false" outlineLevel="0" collapsed="false">
      <c r="A215" s="22" t="s">
        <v>228</v>
      </c>
      <c r="B215" s="22" t="s">
        <v>227</v>
      </c>
      <c r="C215" s="0"/>
      <c r="D215" s="22" t="s">
        <v>229</v>
      </c>
      <c r="E215" s="0"/>
      <c r="F215" s="22" t="s">
        <v>7</v>
      </c>
      <c r="G215" s="22" t="n">
        <v>4</v>
      </c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</row>
    <row r="216" customFormat="false" ht="15.8" hidden="false" customHeight="false" outlineLevel="0" collapsed="false">
      <c r="A216" s="22" t="s">
        <v>230</v>
      </c>
      <c r="B216" s="22" t="s">
        <v>227</v>
      </c>
      <c r="C216" s="0"/>
      <c r="D216" s="22" t="s">
        <v>231</v>
      </c>
      <c r="E216" s="0"/>
      <c r="F216" s="22" t="s">
        <v>7</v>
      </c>
      <c r="G216" s="22" t="n">
        <v>5</v>
      </c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</row>
    <row r="217" customFormat="false" ht="15.8" hidden="false" customHeight="false" outlineLevel="0" collapsed="false">
      <c r="A217" s="22" t="s">
        <v>232</v>
      </c>
      <c r="B217" s="22" t="s">
        <v>5</v>
      </c>
      <c r="C217" s="0"/>
      <c r="D217" s="22" t="s">
        <v>234</v>
      </c>
      <c r="E217" s="0"/>
      <c r="F217" s="22" t="s">
        <v>7</v>
      </c>
      <c r="G217" s="22" t="n">
        <v>3</v>
      </c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</row>
    <row r="218" customFormat="false" ht="15.8" hidden="false" customHeight="false" outlineLevel="0" collapsed="false">
      <c r="A218" s="22" t="s">
        <v>236</v>
      </c>
      <c r="B218" s="22" t="s">
        <v>5</v>
      </c>
      <c r="C218" s="0"/>
      <c r="D218" s="22" t="s">
        <v>237</v>
      </c>
      <c r="E218" s="0"/>
      <c r="F218" s="22" t="s">
        <v>7</v>
      </c>
      <c r="G218" s="22" t="n">
        <v>8</v>
      </c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</row>
    <row r="219" customFormat="false" ht="15.8" hidden="false" customHeight="false" outlineLevel="0" collapsed="false">
      <c r="A219" s="22" t="s">
        <v>271</v>
      </c>
      <c r="B219" s="22" t="s">
        <v>5</v>
      </c>
      <c r="C219" s="0"/>
      <c r="D219" s="22" t="s">
        <v>272</v>
      </c>
      <c r="E219" s="0"/>
      <c r="F219" s="22" t="s">
        <v>7</v>
      </c>
      <c r="G219" s="22" t="n">
        <v>8</v>
      </c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</row>
    <row r="220" customFormat="false" ht="15.8" hidden="false" customHeight="false" outlineLevel="0" collapsed="false">
      <c r="A220" s="22" t="s">
        <v>273</v>
      </c>
      <c r="B220" s="22" t="s">
        <v>5</v>
      </c>
      <c r="C220" s="0"/>
      <c r="D220" s="22" t="s">
        <v>274</v>
      </c>
      <c r="E220" s="0"/>
      <c r="F220" s="22" t="s">
        <v>7</v>
      </c>
      <c r="G220" s="22" t="n">
        <v>8</v>
      </c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</row>
    <row r="221" customFormat="false" ht="15.8" hidden="false" customHeight="false" outlineLevel="0" collapsed="false">
      <c r="A221" s="22" t="s">
        <v>275</v>
      </c>
      <c r="B221" s="22" t="s">
        <v>5</v>
      </c>
      <c r="C221" s="0"/>
      <c r="D221" s="22" t="s">
        <v>276</v>
      </c>
      <c r="E221" s="0"/>
      <c r="F221" s="22" t="s">
        <v>7</v>
      </c>
      <c r="G221" s="22" t="n">
        <v>8</v>
      </c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</row>
    <row r="222" customFormat="false" ht="15.8" hidden="false" customHeight="false" outlineLevel="0" collapsed="false">
      <c r="A222" s="22" t="s">
        <v>287</v>
      </c>
      <c r="B222" s="22" t="s">
        <v>5</v>
      </c>
      <c r="C222" s="0"/>
      <c r="D222" s="22" t="s">
        <v>288</v>
      </c>
      <c r="E222" s="0"/>
      <c r="F222" s="22" t="s">
        <v>7</v>
      </c>
      <c r="G222" s="22" t="n">
        <v>8</v>
      </c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</row>
    <row r="223" customFormat="false" ht="15.8" hidden="false" customHeight="false" outlineLevel="0" collapsed="false">
      <c r="A223" s="22" t="s">
        <v>307</v>
      </c>
      <c r="B223" s="22" t="s">
        <v>5</v>
      </c>
      <c r="C223" s="0"/>
      <c r="D223" s="22" t="s">
        <v>308</v>
      </c>
      <c r="E223" s="0"/>
      <c r="F223" s="22" t="s">
        <v>7</v>
      </c>
      <c r="G223" s="22" t="n">
        <v>18</v>
      </c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</row>
    <row r="224" customFormat="false" ht="15.8" hidden="false" customHeight="false" outlineLevel="0" collapsed="false">
      <c r="A224" s="22" t="s">
        <v>309</v>
      </c>
      <c r="B224" s="22" t="s">
        <v>5</v>
      </c>
      <c r="C224" s="0"/>
      <c r="D224" s="22" t="s">
        <v>310</v>
      </c>
      <c r="E224" s="0"/>
      <c r="F224" s="22" t="s">
        <v>7</v>
      </c>
      <c r="G224" s="22" t="n">
        <v>18</v>
      </c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</row>
    <row r="226" customFormat="false" ht="15.8" hidden="false" customHeight="false" outlineLevel="0" collapsed="false">
      <c r="A226" s="22" t="s">
        <v>175</v>
      </c>
      <c r="B226" s="22" t="s">
        <v>5</v>
      </c>
      <c r="C226" s="0"/>
      <c r="D226" s="22" t="s">
        <v>176</v>
      </c>
      <c r="E226" s="0"/>
      <c r="F226" s="22" t="s">
        <v>177</v>
      </c>
      <c r="G226" s="22" t="n">
        <v>10</v>
      </c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</row>
    <row r="228" customFormat="false" ht="15.8" hidden="false" customHeight="false" outlineLevel="0" collapsed="false">
      <c r="A228" s="22" t="s">
        <v>169</v>
      </c>
      <c r="B228" s="22" t="s">
        <v>5</v>
      </c>
      <c r="C228" s="0"/>
      <c r="D228" s="22" t="s">
        <v>170</v>
      </c>
      <c r="E228" s="0"/>
      <c r="F228" s="22" t="s">
        <v>171</v>
      </c>
      <c r="G228" s="22" t="n">
        <v>10</v>
      </c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</row>
    <row r="229" customFormat="false" ht="15.8" hidden="false" customHeight="false" outlineLevel="0" collapsed="false">
      <c r="A229" s="22" t="s">
        <v>292</v>
      </c>
      <c r="B229" s="22" t="s">
        <v>5</v>
      </c>
      <c r="C229" s="0"/>
      <c r="D229" s="22" t="s">
        <v>293</v>
      </c>
      <c r="E229" s="0"/>
      <c r="F229" s="22" t="s">
        <v>171</v>
      </c>
      <c r="G229" s="22" t="n">
        <v>10</v>
      </c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</row>
    <row r="231" customFormat="false" ht="15.8" hidden="false" customHeight="false" outlineLevel="0" collapsed="false">
      <c r="A231" s="22" t="s">
        <v>467</v>
      </c>
      <c r="B231" s="22" t="s">
        <v>69</v>
      </c>
      <c r="C231" s="0"/>
      <c r="D231" s="22" t="s">
        <v>374</v>
      </c>
      <c r="E231" s="0"/>
      <c r="F231" s="22" t="s">
        <v>365</v>
      </c>
      <c r="G231" s="22" t="n">
        <v>12</v>
      </c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</row>
    <row r="232" customFormat="false" ht="15.8" hidden="false" customHeight="false" outlineLevel="0" collapsed="false">
      <c r="A232" s="22" t="s">
        <v>468</v>
      </c>
      <c r="B232" s="22" t="s">
        <v>374</v>
      </c>
      <c r="C232" s="0"/>
      <c r="D232" s="22" t="s">
        <v>79</v>
      </c>
      <c r="E232" s="0"/>
      <c r="F232" s="22" t="s">
        <v>365</v>
      </c>
      <c r="G232" s="22" t="n">
        <v>14</v>
      </c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</row>
    <row r="234" customFormat="false" ht="15.8" hidden="false" customHeight="false" outlineLevel="0" collapsed="false">
      <c r="A234" s="22" t="s">
        <v>469</v>
      </c>
      <c r="B234" s="22" t="s">
        <v>470</v>
      </c>
      <c r="C234" s="0"/>
      <c r="D234" s="22" t="s">
        <v>471</v>
      </c>
      <c r="E234" s="0"/>
      <c r="F234" s="22" t="s">
        <v>366</v>
      </c>
      <c r="G234" s="22" t="n">
        <v>2</v>
      </c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</row>
    <row r="235" customFormat="false" ht="15.8" hidden="false" customHeight="false" outlineLevel="0" collapsed="false">
      <c r="A235" s="22" t="s">
        <v>472</v>
      </c>
      <c r="B235" s="22" t="s">
        <v>471</v>
      </c>
      <c r="C235" s="0"/>
      <c r="D235" s="22" t="s">
        <v>473</v>
      </c>
      <c r="E235" s="0"/>
      <c r="F235" s="22" t="s">
        <v>366</v>
      </c>
      <c r="G235" s="22" t="n">
        <v>4</v>
      </c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</row>
    <row r="236" customFormat="false" ht="15.8" hidden="false" customHeight="false" outlineLevel="0" collapsed="false">
      <c r="A236" s="22" t="s">
        <v>474</v>
      </c>
      <c r="B236" s="22" t="s">
        <v>473</v>
      </c>
      <c r="C236" s="0"/>
      <c r="D236" s="22" t="s">
        <v>475</v>
      </c>
      <c r="E236" s="0"/>
      <c r="F236" s="22" t="s">
        <v>366</v>
      </c>
      <c r="G236" s="22" t="n">
        <v>10</v>
      </c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</row>
    <row r="237" customFormat="false" ht="15.8" hidden="false" customHeight="false" outlineLevel="0" collapsed="false">
      <c r="A237" s="22" t="s">
        <v>476</v>
      </c>
      <c r="B237" s="22" t="s">
        <v>475</v>
      </c>
      <c r="C237" s="0"/>
      <c r="D237" s="22" t="s">
        <v>477</v>
      </c>
      <c r="E237" s="0"/>
      <c r="F237" s="22" t="s">
        <v>366</v>
      </c>
      <c r="G237" s="22" t="n">
        <v>12</v>
      </c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</row>
    <row r="238" customFormat="false" ht="15.8" hidden="false" customHeight="false" outlineLevel="0" collapsed="false">
      <c r="A238" s="22" t="s">
        <v>478</v>
      </c>
      <c r="B238" s="22" t="s">
        <v>477</v>
      </c>
      <c r="C238" s="0"/>
      <c r="D238" s="22" t="s">
        <v>479</v>
      </c>
      <c r="E238" s="0"/>
      <c r="F238" s="22" t="s">
        <v>366</v>
      </c>
      <c r="G238" s="22" t="n">
        <v>9</v>
      </c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</row>
    <row r="239" customFormat="false" ht="15.8" hidden="false" customHeight="false" outlineLevel="0" collapsed="false">
      <c r="A239" s="22" t="s">
        <v>480</v>
      </c>
      <c r="B239" s="22" t="s">
        <v>479</v>
      </c>
      <c r="C239" s="0"/>
      <c r="D239" s="22" t="s">
        <v>481</v>
      </c>
      <c r="E239" s="0"/>
      <c r="F239" s="22" t="s">
        <v>366</v>
      </c>
      <c r="G239" s="22" t="n">
        <v>5</v>
      </c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</row>
    <row r="240" customFormat="false" ht="15.8" hidden="false" customHeight="false" outlineLevel="0" collapsed="false">
      <c r="A240" s="22" t="s">
        <v>482</v>
      </c>
      <c r="B240" s="22" t="s">
        <v>481</v>
      </c>
      <c r="C240" s="0"/>
      <c r="D240" s="22" t="s">
        <v>483</v>
      </c>
      <c r="E240" s="0"/>
      <c r="F240" s="22" t="s">
        <v>366</v>
      </c>
      <c r="G240" s="22" t="n">
        <v>1</v>
      </c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</row>
    <row r="241" customFormat="false" ht="15.8" hidden="false" customHeight="false" outlineLevel="0" collapsed="false">
      <c r="A241" s="22" t="s">
        <v>484</v>
      </c>
      <c r="B241" s="22" t="s">
        <v>483</v>
      </c>
      <c r="C241" s="0"/>
      <c r="D241" s="22" t="s">
        <v>485</v>
      </c>
      <c r="E241" s="0"/>
      <c r="F241" s="22" t="s">
        <v>366</v>
      </c>
      <c r="G241" s="22" t="n">
        <v>5</v>
      </c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</row>
    <row r="242" customFormat="false" ht="15.8" hidden="false" customHeight="false" outlineLevel="0" collapsed="false">
      <c r="A242" s="22" t="s">
        <v>486</v>
      </c>
      <c r="B242" s="22" t="s">
        <v>485</v>
      </c>
      <c r="C242" s="0"/>
      <c r="D242" s="22" t="s">
        <v>487</v>
      </c>
      <c r="E242" s="0"/>
      <c r="F242" s="22" t="s">
        <v>366</v>
      </c>
      <c r="G242" s="22" t="n">
        <v>4</v>
      </c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</row>
    <row r="243" customFormat="false" ht="15.8" hidden="false" customHeight="false" outlineLevel="0" collapsed="false">
      <c r="A243" s="22" t="s">
        <v>488</v>
      </c>
      <c r="B243" s="22" t="s">
        <v>487</v>
      </c>
      <c r="C243" s="0"/>
      <c r="D243" s="22" t="s">
        <v>470</v>
      </c>
      <c r="E243" s="0"/>
      <c r="F243" s="22" t="s">
        <v>366</v>
      </c>
      <c r="G243" s="22" t="n">
        <v>15</v>
      </c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</row>
    <row r="244" customFormat="false" ht="15.8" hidden="false" customHeight="false" outlineLevel="0" collapsed="false">
      <c r="A244" s="22" t="s">
        <v>489</v>
      </c>
      <c r="B244" s="22" t="s">
        <v>481</v>
      </c>
      <c r="C244" s="0"/>
      <c r="D244" s="22" t="s">
        <v>490</v>
      </c>
      <c r="E244" s="0"/>
      <c r="F244" s="22" t="s">
        <v>366</v>
      </c>
      <c r="G244" s="22" t="n">
        <v>1</v>
      </c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</row>
    <row r="245" customFormat="false" ht="15.8" hidden="false" customHeight="false" outlineLevel="0" collapsed="false">
      <c r="A245" s="22" t="s">
        <v>491</v>
      </c>
      <c r="B245" s="22" t="s">
        <v>490</v>
      </c>
      <c r="C245" s="0"/>
      <c r="D245" s="22" t="s">
        <v>492</v>
      </c>
      <c r="E245" s="0"/>
      <c r="F245" s="22" t="s">
        <v>366</v>
      </c>
      <c r="G245" s="22" t="n">
        <v>2</v>
      </c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</row>
    <row r="246" customFormat="false" ht="15.8" hidden="false" customHeight="false" outlineLevel="0" collapsed="false">
      <c r="A246" s="22" t="s">
        <v>493</v>
      </c>
      <c r="B246" s="22" t="s">
        <v>487</v>
      </c>
      <c r="C246" s="0"/>
      <c r="D246" s="22" t="s">
        <v>494</v>
      </c>
      <c r="E246" s="0"/>
      <c r="F246" s="22" t="s">
        <v>366</v>
      </c>
      <c r="G246" s="22" t="n">
        <v>1</v>
      </c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</row>
    <row r="247" customFormat="false" ht="15.8" hidden="false" customHeight="false" outlineLevel="0" collapsed="false">
      <c r="A247" s="22" t="s">
        <v>495</v>
      </c>
      <c r="B247" s="22" t="s">
        <v>494</v>
      </c>
      <c r="C247" s="0"/>
      <c r="D247" s="22" t="s">
        <v>496</v>
      </c>
      <c r="E247" s="0"/>
      <c r="F247" s="22" t="s">
        <v>366</v>
      </c>
      <c r="G247" s="22" t="n">
        <v>1</v>
      </c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</row>
    <row r="248" customFormat="false" ht="15.8" hidden="false" customHeight="false" outlineLevel="0" collapsed="false">
      <c r="A248" s="22" t="s">
        <v>497</v>
      </c>
      <c r="B248" s="22" t="s">
        <v>494</v>
      </c>
      <c r="C248" s="0"/>
      <c r="D248" s="22" t="s">
        <v>498</v>
      </c>
      <c r="E248" s="0"/>
      <c r="F248" s="22" t="s">
        <v>366</v>
      </c>
      <c r="G248" s="22" t="n">
        <v>1</v>
      </c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</row>
    <row r="249" customFormat="false" ht="15.8" hidden="false" customHeight="false" outlineLevel="0" collapsed="false">
      <c r="A249" s="22" t="s">
        <v>499</v>
      </c>
      <c r="B249" s="22" t="s">
        <v>498</v>
      </c>
      <c r="C249" s="0"/>
      <c r="D249" s="22" t="s">
        <v>500</v>
      </c>
      <c r="E249" s="0"/>
      <c r="F249" s="22" t="s">
        <v>366</v>
      </c>
      <c r="G249" s="22" t="n">
        <v>6</v>
      </c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</row>
    <row r="251" customFormat="false" ht="15.8" hidden="false" customHeight="false" outlineLevel="0" collapsed="false">
      <c r="A251" s="22" t="s">
        <v>501</v>
      </c>
      <c r="B251" s="22" t="s">
        <v>423</v>
      </c>
      <c r="C251" s="0"/>
      <c r="D251" s="22" t="s">
        <v>502</v>
      </c>
      <c r="E251" s="0"/>
      <c r="F251" s="22" t="s">
        <v>367</v>
      </c>
      <c r="G251" s="22" t="n">
        <v>6</v>
      </c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</row>
    <row r="252" customFormat="false" ht="15.8" hidden="false" customHeight="false" outlineLevel="0" collapsed="false">
      <c r="A252" s="22" t="s">
        <v>503</v>
      </c>
      <c r="B252" s="22" t="s">
        <v>423</v>
      </c>
      <c r="C252" s="0"/>
      <c r="D252" s="22" t="s">
        <v>504</v>
      </c>
      <c r="E252" s="0"/>
      <c r="F252" s="22" t="s">
        <v>367</v>
      </c>
      <c r="G252" s="22" t="n">
        <v>12</v>
      </c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</row>
    <row r="253" customFormat="false" ht="15.8" hidden="false" customHeight="false" outlineLevel="0" collapsed="false">
      <c r="A253" s="22" t="s">
        <v>505</v>
      </c>
      <c r="B253" s="22" t="s">
        <v>504</v>
      </c>
      <c r="C253" s="0"/>
      <c r="D253" s="22" t="s">
        <v>506</v>
      </c>
      <c r="E253" s="0"/>
      <c r="F253" s="22" t="s">
        <v>367</v>
      </c>
      <c r="G253" s="22" t="n">
        <v>1</v>
      </c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</row>
    <row r="254" customFormat="false" ht="15.8" hidden="false" customHeight="false" outlineLevel="0" collapsed="false">
      <c r="A254" s="22" t="s">
        <v>507</v>
      </c>
      <c r="B254" s="22" t="s">
        <v>423</v>
      </c>
      <c r="C254" s="0"/>
      <c r="D254" s="22" t="s">
        <v>508</v>
      </c>
      <c r="E254" s="0"/>
      <c r="F254" s="22" t="s">
        <v>367</v>
      </c>
      <c r="G254" s="22" t="n">
        <v>12</v>
      </c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</row>
    <row r="255" customFormat="false" ht="15.8" hidden="false" customHeight="false" outlineLevel="0" collapsed="false">
      <c r="A255" s="22" t="s">
        <v>509</v>
      </c>
      <c r="B255" s="22" t="s">
        <v>508</v>
      </c>
      <c r="C255" s="0"/>
      <c r="D255" s="22" t="s">
        <v>510</v>
      </c>
      <c r="E255" s="0"/>
      <c r="F255" s="22" t="s">
        <v>367</v>
      </c>
      <c r="G255" s="22" t="n">
        <v>1</v>
      </c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</row>
    <row r="256" customFormat="false" ht="15.8" hidden="false" customHeight="false" outlineLevel="0" collapsed="false">
      <c r="A256" s="22" t="s">
        <v>511</v>
      </c>
      <c r="B256" s="22" t="s">
        <v>423</v>
      </c>
      <c r="C256" s="0"/>
      <c r="D256" s="22" t="s">
        <v>512</v>
      </c>
      <c r="E256" s="0"/>
      <c r="F256" s="22" t="s">
        <v>367</v>
      </c>
      <c r="G256" s="22" t="n">
        <v>12</v>
      </c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</row>
    <row r="257" customFormat="false" ht="15.8" hidden="false" customHeight="false" outlineLevel="0" collapsed="false">
      <c r="A257" s="22" t="s">
        <v>513</v>
      </c>
      <c r="B257" s="22" t="s">
        <v>423</v>
      </c>
      <c r="C257" s="0"/>
      <c r="D257" s="22" t="s">
        <v>514</v>
      </c>
      <c r="E257" s="0"/>
      <c r="F257" s="22" t="s">
        <v>367</v>
      </c>
      <c r="G257" s="22" t="n">
        <v>4</v>
      </c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</row>
    <row r="258" customFormat="false" ht="15.8" hidden="false" customHeight="false" outlineLevel="0" collapsed="false">
      <c r="A258" s="22" t="s">
        <v>515</v>
      </c>
      <c r="B258" s="22" t="s">
        <v>423</v>
      </c>
      <c r="C258" s="0"/>
      <c r="D258" s="22" t="s">
        <v>516</v>
      </c>
      <c r="E258" s="0"/>
      <c r="F258" s="22" t="s">
        <v>367</v>
      </c>
      <c r="G258" s="22" t="n">
        <v>9</v>
      </c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</row>
    <row r="259" customFormat="false" ht="15.8" hidden="false" customHeight="false" outlineLevel="0" collapsed="false">
      <c r="A259" s="22" t="s">
        <v>517</v>
      </c>
      <c r="B259" s="22" t="s">
        <v>516</v>
      </c>
      <c r="C259" s="0"/>
      <c r="D259" s="22" t="s">
        <v>518</v>
      </c>
      <c r="E259" s="0"/>
      <c r="F259" s="22" t="s">
        <v>367</v>
      </c>
      <c r="G259" s="22" t="n">
        <v>1</v>
      </c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/>
      <c r="DU259" s="0"/>
      <c r="DV259" s="0"/>
      <c r="DW259" s="0"/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/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  <c r="FO259" s="0"/>
      <c r="FP259" s="0"/>
      <c r="FQ259" s="0"/>
      <c r="FR259" s="0"/>
      <c r="FS259" s="0"/>
      <c r="FT259" s="0"/>
      <c r="FU259" s="0"/>
      <c r="FV259" s="0"/>
      <c r="FW259" s="0"/>
      <c r="FX259" s="0"/>
      <c r="FY259" s="0"/>
      <c r="FZ259" s="0"/>
      <c r="GA259" s="0"/>
      <c r="GB259" s="0"/>
      <c r="GC259" s="0"/>
      <c r="GD259" s="0"/>
      <c r="GE259" s="0"/>
      <c r="GF259" s="0"/>
      <c r="GG259" s="0"/>
      <c r="GH259" s="0"/>
      <c r="GI259" s="0"/>
      <c r="GJ259" s="0"/>
      <c r="GK259" s="0"/>
      <c r="GL259" s="0"/>
      <c r="GM259" s="0"/>
      <c r="GN259" s="0"/>
      <c r="GO259" s="0"/>
      <c r="GP259" s="0"/>
      <c r="GQ259" s="0"/>
      <c r="GR259" s="0"/>
      <c r="GS259" s="0"/>
      <c r="GT259" s="0"/>
      <c r="GU259" s="0"/>
      <c r="GV259" s="0"/>
      <c r="GW259" s="0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  <c r="IB259" s="0"/>
      <c r="IC259" s="0"/>
      <c r="ID259" s="0"/>
      <c r="IE259" s="0"/>
      <c r="IF259" s="0"/>
      <c r="IG259" s="0"/>
      <c r="IH259" s="0"/>
      <c r="II259" s="0"/>
      <c r="IJ259" s="0"/>
      <c r="IK259" s="0"/>
      <c r="IL259" s="0"/>
      <c r="IM259" s="0"/>
      <c r="IN259" s="0"/>
      <c r="IO259" s="0"/>
      <c r="IP259" s="0"/>
      <c r="IQ259" s="0"/>
      <c r="IR259" s="0"/>
      <c r="IS259" s="0"/>
      <c r="IT259" s="0"/>
      <c r="IU259" s="0"/>
      <c r="IV259" s="0"/>
      <c r="IW259" s="0"/>
    </row>
    <row r="260" customFormat="false" ht="15.8" hidden="false" customHeight="false" outlineLevel="0" collapsed="false">
      <c r="A260" s="22" t="s">
        <v>519</v>
      </c>
      <c r="B260" s="22" t="s">
        <v>423</v>
      </c>
      <c r="C260" s="0"/>
      <c r="D260" s="22" t="s">
        <v>520</v>
      </c>
      <c r="E260" s="0"/>
      <c r="F260" s="22" t="s">
        <v>367</v>
      </c>
      <c r="G260" s="22" t="n">
        <v>8</v>
      </c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/>
      <c r="DU260" s="0"/>
      <c r="DV260" s="0"/>
      <c r="DW260" s="0"/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/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  <c r="FO260" s="0"/>
      <c r="FP260" s="0"/>
      <c r="FQ260" s="0"/>
      <c r="FR260" s="0"/>
      <c r="FS260" s="0"/>
      <c r="FT260" s="0"/>
      <c r="FU260" s="0"/>
      <c r="FV260" s="0"/>
      <c r="FW260" s="0"/>
      <c r="FX260" s="0"/>
      <c r="FY260" s="0"/>
      <c r="FZ260" s="0"/>
      <c r="GA260" s="0"/>
      <c r="GB260" s="0"/>
      <c r="GC260" s="0"/>
      <c r="GD260" s="0"/>
      <c r="GE260" s="0"/>
      <c r="GF260" s="0"/>
      <c r="GG260" s="0"/>
      <c r="GH260" s="0"/>
      <c r="GI260" s="0"/>
      <c r="GJ260" s="0"/>
      <c r="GK260" s="0"/>
      <c r="GL260" s="0"/>
      <c r="GM260" s="0"/>
      <c r="GN260" s="0"/>
      <c r="GO260" s="0"/>
      <c r="GP260" s="0"/>
      <c r="GQ260" s="0"/>
      <c r="GR260" s="0"/>
      <c r="GS260" s="0"/>
      <c r="GT260" s="0"/>
      <c r="GU260" s="0"/>
      <c r="GV260" s="0"/>
      <c r="GW260" s="0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  <c r="IB260" s="0"/>
      <c r="IC260" s="0"/>
      <c r="ID260" s="0"/>
      <c r="IE260" s="0"/>
      <c r="IF260" s="0"/>
      <c r="IG260" s="0"/>
      <c r="IH260" s="0"/>
      <c r="II260" s="0"/>
      <c r="IJ260" s="0"/>
      <c r="IK260" s="0"/>
      <c r="IL260" s="0"/>
      <c r="IM260" s="0"/>
      <c r="IN260" s="0"/>
      <c r="IO260" s="0"/>
      <c r="IP260" s="0"/>
      <c r="IQ260" s="0"/>
      <c r="IR260" s="0"/>
      <c r="IS260" s="0"/>
      <c r="IT260" s="0"/>
      <c r="IU260" s="0"/>
      <c r="IV260" s="0"/>
      <c r="IW260" s="0"/>
    </row>
    <row r="261" customFormat="false" ht="15.8" hidden="false" customHeight="false" outlineLevel="0" collapsed="false">
      <c r="A261" s="22" t="s">
        <v>521</v>
      </c>
      <c r="B261" s="22" t="s">
        <v>423</v>
      </c>
      <c r="C261" s="0"/>
      <c r="D261" s="22" t="s">
        <v>522</v>
      </c>
      <c r="E261" s="0"/>
      <c r="F261" s="22" t="s">
        <v>367</v>
      </c>
      <c r="G261" s="22" t="n">
        <v>5</v>
      </c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/>
      <c r="DU261" s="0"/>
      <c r="DV261" s="0"/>
      <c r="DW261" s="0"/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/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  <c r="FO261" s="0"/>
      <c r="FP261" s="0"/>
      <c r="FQ261" s="0"/>
      <c r="FR261" s="0"/>
      <c r="FS261" s="0"/>
      <c r="FT261" s="0"/>
      <c r="FU261" s="0"/>
      <c r="FV261" s="0"/>
      <c r="FW261" s="0"/>
      <c r="FX261" s="0"/>
      <c r="FY261" s="0"/>
      <c r="FZ261" s="0"/>
      <c r="GA261" s="0"/>
      <c r="GB261" s="0"/>
      <c r="GC261" s="0"/>
      <c r="GD261" s="0"/>
      <c r="GE261" s="0"/>
      <c r="GF261" s="0"/>
      <c r="GG261" s="0"/>
      <c r="GH261" s="0"/>
      <c r="GI261" s="0"/>
      <c r="GJ261" s="0"/>
      <c r="GK261" s="0"/>
      <c r="GL261" s="0"/>
      <c r="GM261" s="0"/>
      <c r="GN261" s="0"/>
      <c r="GO261" s="0"/>
      <c r="GP261" s="0"/>
      <c r="GQ261" s="0"/>
      <c r="GR261" s="0"/>
      <c r="GS261" s="0"/>
      <c r="GT261" s="0"/>
      <c r="GU261" s="0"/>
      <c r="GV261" s="0"/>
      <c r="GW261" s="0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  <c r="IB261" s="0"/>
      <c r="IC261" s="0"/>
      <c r="ID261" s="0"/>
      <c r="IE261" s="0"/>
      <c r="IF261" s="0"/>
      <c r="IG261" s="0"/>
      <c r="IH261" s="0"/>
      <c r="II261" s="0"/>
      <c r="IJ261" s="0"/>
      <c r="IK261" s="0"/>
      <c r="IL261" s="0"/>
      <c r="IM261" s="0"/>
      <c r="IN261" s="0"/>
      <c r="IO261" s="0"/>
      <c r="IP261" s="0"/>
      <c r="IQ261" s="0"/>
      <c r="IR261" s="0"/>
      <c r="IS261" s="0"/>
      <c r="IT261" s="0"/>
      <c r="IU261" s="0"/>
      <c r="IV261" s="0"/>
      <c r="IW261" s="0"/>
    </row>
    <row r="262" customFormat="false" ht="15.8" hidden="false" customHeight="false" outlineLevel="0" collapsed="false">
      <c r="A262" s="22" t="s">
        <v>523</v>
      </c>
      <c r="B262" s="22" t="s">
        <v>436</v>
      </c>
      <c r="C262" s="0"/>
      <c r="D262" s="22" t="s">
        <v>524</v>
      </c>
      <c r="E262" s="0"/>
      <c r="F262" s="22" t="s">
        <v>367</v>
      </c>
      <c r="G262" s="22" t="n">
        <v>7</v>
      </c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</row>
    <row r="263" customFormat="false" ht="15.8" hidden="false" customHeight="false" outlineLevel="0" collapsed="false">
      <c r="A263" s="22" t="s">
        <v>525</v>
      </c>
      <c r="B263" s="22" t="s">
        <v>524</v>
      </c>
      <c r="C263" s="0"/>
      <c r="D263" s="22" t="s">
        <v>526</v>
      </c>
      <c r="E263" s="0"/>
      <c r="F263" s="22" t="s">
        <v>367</v>
      </c>
      <c r="G263" s="22" t="n">
        <v>1</v>
      </c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</row>
    <row r="264" customFormat="false" ht="15.8" hidden="false" customHeight="false" outlineLevel="0" collapsed="false">
      <c r="A264" s="22" t="s">
        <v>527</v>
      </c>
      <c r="B264" s="22" t="s">
        <v>436</v>
      </c>
      <c r="C264" s="0"/>
      <c r="D264" s="22" t="s">
        <v>528</v>
      </c>
      <c r="E264" s="0"/>
      <c r="F264" s="22" t="s">
        <v>367</v>
      </c>
      <c r="G264" s="22" t="n">
        <v>7</v>
      </c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</row>
    <row r="265" customFormat="false" ht="15.8" hidden="false" customHeight="false" outlineLevel="0" collapsed="false">
      <c r="A265" s="22" t="s">
        <v>529</v>
      </c>
      <c r="B265" s="22" t="s">
        <v>528</v>
      </c>
      <c r="C265" s="0"/>
      <c r="D265" s="22" t="s">
        <v>530</v>
      </c>
      <c r="E265" s="0"/>
      <c r="F265" s="22" t="s">
        <v>367</v>
      </c>
      <c r="G265" s="22" t="n">
        <v>1</v>
      </c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</row>
    <row r="266" customFormat="false" ht="15.8" hidden="false" customHeight="false" outlineLevel="0" collapsed="false">
      <c r="A266" s="22" t="s">
        <v>531</v>
      </c>
      <c r="B266" s="22" t="s">
        <v>436</v>
      </c>
      <c r="C266" s="0"/>
      <c r="D266" s="22" t="s">
        <v>532</v>
      </c>
      <c r="E266" s="0"/>
      <c r="F266" s="22" t="s">
        <v>367</v>
      </c>
      <c r="G266" s="22" t="n">
        <v>7</v>
      </c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</row>
    <row r="267" customFormat="false" ht="15.8" hidden="false" customHeight="false" outlineLevel="0" collapsed="false">
      <c r="A267" s="22" t="s">
        <v>533</v>
      </c>
      <c r="B267" s="22" t="s">
        <v>436</v>
      </c>
      <c r="C267" s="0"/>
      <c r="D267" s="22" t="s">
        <v>534</v>
      </c>
      <c r="E267" s="0"/>
      <c r="F267" s="22" t="s">
        <v>367</v>
      </c>
      <c r="G267" s="22" t="n">
        <v>7</v>
      </c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</row>
    <row r="268" customFormat="false" ht="15.8" hidden="false" customHeight="false" outlineLevel="0" collapsed="false">
      <c r="A268" s="22" t="s">
        <v>535</v>
      </c>
      <c r="B268" s="22" t="s">
        <v>441</v>
      </c>
      <c r="C268" s="0"/>
      <c r="D268" s="22" t="s">
        <v>536</v>
      </c>
      <c r="E268" s="0"/>
      <c r="F268" s="22" t="s">
        <v>367</v>
      </c>
      <c r="G268" s="22" t="n">
        <v>6</v>
      </c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</row>
    <row r="269" customFormat="false" ht="15.8" hidden="false" customHeight="false" outlineLevel="0" collapsed="false">
      <c r="A269" s="22" t="s">
        <v>537</v>
      </c>
      <c r="B269" s="22" t="s">
        <v>536</v>
      </c>
      <c r="C269" s="0"/>
      <c r="D269" s="22" t="s">
        <v>538</v>
      </c>
      <c r="E269" s="0"/>
      <c r="F269" s="22" t="s">
        <v>367</v>
      </c>
      <c r="G269" s="22" t="n">
        <v>1</v>
      </c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</row>
    <row r="270" customFormat="false" ht="15.8" hidden="false" customHeight="false" outlineLevel="0" collapsed="false">
      <c r="A270" s="22" t="s">
        <v>539</v>
      </c>
      <c r="B270" s="22" t="s">
        <v>441</v>
      </c>
      <c r="C270" s="0"/>
      <c r="D270" s="22" t="s">
        <v>540</v>
      </c>
      <c r="E270" s="0"/>
      <c r="F270" s="22" t="s">
        <v>367</v>
      </c>
      <c r="G270" s="22" t="n">
        <v>6</v>
      </c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</row>
    <row r="271" customFormat="false" ht="15.8" hidden="false" customHeight="false" outlineLevel="0" collapsed="false">
      <c r="A271" s="22" t="s">
        <v>541</v>
      </c>
      <c r="B271" s="22" t="s">
        <v>540</v>
      </c>
      <c r="C271" s="0"/>
      <c r="D271" s="22" t="s">
        <v>542</v>
      </c>
      <c r="E271" s="0"/>
      <c r="F271" s="22" t="s">
        <v>367</v>
      </c>
      <c r="G271" s="22" t="n">
        <v>1</v>
      </c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</row>
    <row r="272" customFormat="false" ht="15.8" hidden="false" customHeight="false" outlineLevel="0" collapsed="false">
      <c r="A272" s="22" t="s">
        <v>543</v>
      </c>
      <c r="B272" s="22" t="s">
        <v>441</v>
      </c>
      <c r="C272" s="0"/>
      <c r="D272" s="22" t="s">
        <v>544</v>
      </c>
      <c r="E272" s="0"/>
      <c r="F272" s="22" t="s">
        <v>367</v>
      </c>
      <c r="G272" s="22" t="n">
        <v>6</v>
      </c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</row>
    <row r="273" customFormat="false" ht="15.8" hidden="false" customHeight="false" outlineLevel="0" collapsed="false">
      <c r="A273" s="22" t="s">
        <v>545</v>
      </c>
      <c r="B273" s="22" t="s">
        <v>441</v>
      </c>
      <c r="C273" s="0"/>
      <c r="D273" s="22" t="s">
        <v>546</v>
      </c>
      <c r="E273" s="0"/>
      <c r="F273" s="22" t="s">
        <v>367</v>
      </c>
      <c r="G273" s="22" t="n">
        <v>2</v>
      </c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</row>
    <row r="274" customFormat="false" ht="15.8" hidden="false" customHeight="false" outlineLevel="0" collapsed="false">
      <c r="A274" s="22" t="s">
        <v>547</v>
      </c>
      <c r="B274" s="22" t="s">
        <v>374</v>
      </c>
      <c r="C274" s="0"/>
      <c r="D274" s="22" t="s">
        <v>548</v>
      </c>
      <c r="E274" s="0"/>
      <c r="F274" s="22" t="s">
        <v>367</v>
      </c>
      <c r="G274" s="22" t="n">
        <v>3</v>
      </c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</row>
    <row r="275" customFormat="false" ht="15.8" hidden="false" customHeight="false" outlineLevel="0" collapsed="false">
      <c r="A275" s="22" t="s">
        <v>549</v>
      </c>
      <c r="B275" s="22" t="s">
        <v>548</v>
      </c>
      <c r="C275" s="0"/>
      <c r="D275" s="22" t="s">
        <v>550</v>
      </c>
      <c r="E275" s="0"/>
      <c r="F275" s="22" t="s">
        <v>367</v>
      </c>
      <c r="G275" s="22" t="n">
        <v>2</v>
      </c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</row>
    <row r="276" customFormat="false" ht="15.8" hidden="false" customHeight="false" outlineLevel="0" collapsed="false">
      <c r="A276" s="22" t="s">
        <v>551</v>
      </c>
      <c r="B276" s="22" t="s">
        <v>374</v>
      </c>
      <c r="C276" s="0"/>
      <c r="D276" s="22" t="s">
        <v>552</v>
      </c>
      <c r="E276" s="0"/>
      <c r="F276" s="22" t="s">
        <v>367</v>
      </c>
      <c r="G276" s="22" t="n">
        <v>8</v>
      </c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</row>
    <row r="277" customFormat="false" ht="15.8" hidden="false" customHeight="false" outlineLevel="0" collapsed="false">
      <c r="A277" s="22" t="s">
        <v>553</v>
      </c>
      <c r="B277" s="22" t="s">
        <v>374</v>
      </c>
      <c r="C277" s="0"/>
      <c r="D277" s="22" t="s">
        <v>554</v>
      </c>
      <c r="E277" s="0"/>
      <c r="F277" s="22" t="s">
        <v>367</v>
      </c>
      <c r="G277" s="22" t="n">
        <v>6</v>
      </c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</row>
    <row r="278" customFormat="false" ht="15.8" hidden="false" customHeight="false" outlineLevel="0" collapsed="false">
      <c r="A278" s="22" t="s">
        <v>555</v>
      </c>
      <c r="B278" s="22" t="s">
        <v>423</v>
      </c>
      <c r="C278" s="0"/>
      <c r="D278" s="22" t="s">
        <v>556</v>
      </c>
      <c r="E278" s="0"/>
      <c r="F278" s="22" t="s">
        <v>367</v>
      </c>
      <c r="G278" s="22" t="n">
        <v>10</v>
      </c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</row>
    <row r="279" customFormat="false" ht="15.8" hidden="false" customHeight="false" outlineLevel="0" collapsed="false">
      <c r="A279" s="22" t="s">
        <v>557</v>
      </c>
      <c r="B279" s="22" t="s">
        <v>556</v>
      </c>
      <c r="C279" s="0"/>
      <c r="D279" s="22" t="s">
        <v>558</v>
      </c>
      <c r="E279" s="0"/>
      <c r="F279" s="22" t="s">
        <v>367</v>
      </c>
      <c r="G279" s="22" t="n">
        <v>3</v>
      </c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</row>
    <row r="280" customFormat="false" ht="15.8" hidden="false" customHeight="false" outlineLevel="0" collapsed="false">
      <c r="A280" s="22" t="s">
        <v>559</v>
      </c>
      <c r="B280" s="22" t="s">
        <v>558</v>
      </c>
      <c r="C280" s="0"/>
      <c r="D280" s="22" t="s">
        <v>560</v>
      </c>
      <c r="E280" s="0"/>
      <c r="F280" s="22" t="s">
        <v>367</v>
      </c>
      <c r="G280" s="22" t="n">
        <v>2</v>
      </c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</row>
    <row r="282" customFormat="false" ht="15.8" hidden="false" customHeight="false" outlineLevel="0" collapsed="false">
      <c r="A282" s="22" t="s">
        <v>561</v>
      </c>
      <c r="B282" s="22" t="s">
        <v>374</v>
      </c>
      <c r="C282" s="0"/>
      <c r="D282" s="22" t="s">
        <v>562</v>
      </c>
      <c r="E282" s="0"/>
      <c r="F282" s="22" t="s">
        <v>368</v>
      </c>
      <c r="G282" s="22" t="n">
        <v>20</v>
      </c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</row>
    <row r="283" customFormat="false" ht="15.8" hidden="false" customHeight="false" outlineLevel="0" collapsed="false">
      <c r="A283" s="22" t="s">
        <v>563</v>
      </c>
      <c r="B283" s="22" t="s">
        <v>374</v>
      </c>
      <c r="C283" s="0"/>
      <c r="D283" s="22" t="s">
        <v>564</v>
      </c>
      <c r="E283" s="0"/>
      <c r="F283" s="22" t="s">
        <v>368</v>
      </c>
      <c r="G283" s="22" t="n">
        <v>17</v>
      </c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</row>
    <row r="284" customFormat="false" ht="15.8" hidden="false" customHeight="false" outlineLevel="0" collapsed="false">
      <c r="A284" s="22" t="s">
        <v>565</v>
      </c>
      <c r="B284" s="22" t="s">
        <v>374</v>
      </c>
      <c r="C284" s="0"/>
      <c r="D284" s="22" t="s">
        <v>566</v>
      </c>
      <c r="E284" s="0"/>
      <c r="F284" s="22" t="s">
        <v>368</v>
      </c>
      <c r="G284" s="22" t="n">
        <v>13</v>
      </c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</row>
    <row r="285" customFormat="false" ht="15.8" hidden="false" customHeight="false" outlineLevel="0" collapsed="false">
      <c r="A285" s="22" t="s">
        <v>567</v>
      </c>
      <c r="B285" s="22" t="s">
        <v>374</v>
      </c>
      <c r="C285" s="0"/>
      <c r="D285" s="22" t="s">
        <v>401</v>
      </c>
      <c r="E285" s="0"/>
      <c r="F285" s="22" t="s">
        <v>368</v>
      </c>
      <c r="G285" s="22" t="n">
        <v>6</v>
      </c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</row>
    <row r="286" customFormat="false" ht="15.8" hidden="false" customHeight="false" outlineLevel="0" collapsed="false">
      <c r="A286" s="22" t="s">
        <v>568</v>
      </c>
      <c r="B286" s="22" t="s">
        <v>374</v>
      </c>
      <c r="C286" s="0"/>
      <c r="D286" s="22" t="s">
        <v>403</v>
      </c>
      <c r="E286" s="0"/>
      <c r="F286" s="22" t="s">
        <v>368</v>
      </c>
      <c r="G286" s="22" t="n">
        <v>3</v>
      </c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</row>
    <row r="288" customFormat="false" ht="15.8" hidden="false" customHeight="false" outlineLevel="0" collapsed="false">
      <c r="A288" s="22" t="s">
        <v>569</v>
      </c>
      <c r="B288" s="22" t="s">
        <v>570</v>
      </c>
      <c r="C288" s="0"/>
      <c r="D288" s="22" t="s">
        <v>69</v>
      </c>
      <c r="E288" s="0"/>
      <c r="F288" s="22" t="s">
        <v>571</v>
      </c>
      <c r="G288" s="22" t="s">
        <v>233</v>
      </c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</row>
    <row r="289" customFormat="false" ht="15.8" hidden="false" customHeight="false" outlineLevel="0" collapsed="false">
      <c r="A289" s="22" t="s">
        <v>572</v>
      </c>
      <c r="B289" s="22" t="s">
        <v>573</v>
      </c>
      <c r="C289" s="0"/>
      <c r="D289" s="22" t="s">
        <v>181</v>
      </c>
      <c r="E289" s="0"/>
      <c r="F289" s="22" t="s">
        <v>571</v>
      </c>
      <c r="G289" s="22" t="s">
        <v>233</v>
      </c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</row>
    <row r="290" customFormat="false" ht="15.8" hidden="false" customHeight="false" outlineLevel="0" collapsed="false">
      <c r="A290" s="22" t="s">
        <v>574</v>
      </c>
      <c r="B290" s="22" t="s">
        <v>575</v>
      </c>
      <c r="C290" s="0"/>
      <c r="D290" s="22" t="s">
        <v>278</v>
      </c>
      <c r="E290" s="0"/>
      <c r="F290" s="22" t="s">
        <v>571</v>
      </c>
      <c r="G290" s="22" t="s">
        <v>233</v>
      </c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</row>
    <row r="291" customFormat="false" ht="15.8" hidden="false" customHeight="false" outlineLevel="0" collapsed="false">
      <c r="A291" s="22" t="s">
        <v>576</v>
      </c>
      <c r="B291" s="22" t="s">
        <v>577</v>
      </c>
      <c r="C291" s="0"/>
      <c r="D291" s="22" t="s">
        <v>297</v>
      </c>
      <c r="E291" s="0"/>
      <c r="F291" s="22" t="s">
        <v>571</v>
      </c>
      <c r="G291" s="22" t="s">
        <v>233</v>
      </c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</row>
    <row r="293" customFormat="false" ht="15.8" hidden="false" customHeight="false" outlineLevel="0" collapsed="false">
      <c r="A293" s="22" t="s">
        <v>578</v>
      </c>
      <c r="B293" s="22" t="s">
        <v>374</v>
      </c>
      <c r="C293" s="0"/>
      <c r="D293" s="22" t="s">
        <v>253</v>
      </c>
      <c r="E293" s="0"/>
      <c r="F293" s="22" t="s">
        <v>369</v>
      </c>
      <c r="G293" s="22" t="n">
        <v>11</v>
      </c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</row>
    <row r="294" customFormat="false" ht="15.8" hidden="false" customHeight="false" outlineLevel="0" collapsed="false">
      <c r="A294" s="22" t="s">
        <v>579</v>
      </c>
      <c r="B294" s="22" t="s">
        <v>253</v>
      </c>
      <c r="C294" s="0"/>
      <c r="D294" s="22" t="s">
        <v>406</v>
      </c>
      <c r="E294" s="0"/>
      <c r="F294" s="22" t="s">
        <v>369</v>
      </c>
      <c r="G294" s="22" t="n">
        <v>4</v>
      </c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</row>
    <row r="295" customFormat="false" ht="15.8" hidden="false" customHeight="false" outlineLevel="0" collapsed="false">
      <c r="A295" s="22" t="s">
        <v>580</v>
      </c>
      <c r="B295" s="22" t="s">
        <v>253</v>
      </c>
      <c r="C295" s="0"/>
      <c r="D295" s="22" t="s">
        <v>408</v>
      </c>
      <c r="E295" s="0"/>
      <c r="F295" s="22" t="s">
        <v>369</v>
      </c>
      <c r="G295" s="22" t="n">
        <v>4</v>
      </c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</row>
    <row r="296" customFormat="false" ht="15.8" hidden="false" customHeight="false" outlineLevel="0" collapsed="false">
      <c r="A296" s="22" t="s">
        <v>581</v>
      </c>
      <c r="B296" s="22" t="s">
        <v>374</v>
      </c>
      <c r="C296" s="0"/>
      <c r="D296" s="22" t="s">
        <v>89</v>
      </c>
      <c r="E296" s="0"/>
      <c r="F296" s="22" t="s">
        <v>369</v>
      </c>
      <c r="G296" s="22" t="n">
        <v>11</v>
      </c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</row>
    <row r="297" customFormat="false" ht="15.8" hidden="false" customHeight="false" outlineLevel="0" collapsed="false">
      <c r="A297" s="22" t="s">
        <v>582</v>
      </c>
      <c r="B297" s="22" t="s">
        <v>89</v>
      </c>
      <c r="C297" s="0"/>
      <c r="D297" s="22" t="s">
        <v>411</v>
      </c>
      <c r="E297" s="0"/>
      <c r="F297" s="22" t="s">
        <v>369</v>
      </c>
      <c r="G297" s="22" t="n">
        <v>3</v>
      </c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</row>
    <row r="298" customFormat="false" ht="15.8" hidden="false" customHeight="false" outlineLevel="0" collapsed="false">
      <c r="A298" s="22" t="s">
        <v>583</v>
      </c>
      <c r="B298" s="22" t="s">
        <v>89</v>
      </c>
      <c r="C298" s="0"/>
      <c r="D298" s="22" t="s">
        <v>413</v>
      </c>
      <c r="E298" s="0"/>
      <c r="F298" s="22" t="s">
        <v>369</v>
      </c>
      <c r="G298" s="22" t="n">
        <v>7</v>
      </c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</row>
    <row r="299" customFormat="false" ht="15.8" hidden="false" customHeight="false" outlineLevel="0" collapsed="false">
      <c r="A299" s="22" t="s">
        <v>584</v>
      </c>
      <c r="B299" s="22" t="s">
        <v>374</v>
      </c>
      <c r="C299" s="0"/>
      <c r="D299" s="22" t="s">
        <v>219</v>
      </c>
      <c r="E299" s="0"/>
      <c r="F299" s="22" t="s">
        <v>369</v>
      </c>
      <c r="G299" s="22" t="n">
        <v>3</v>
      </c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</row>
    <row r="300" customFormat="false" ht="15.8" hidden="false" customHeight="false" outlineLevel="0" collapsed="false">
      <c r="A300" s="22" t="s">
        <v>585</v>
      </c>
      <c r="B300" s="22" t="s">
        <v>219</v>
      </c>
      <c r="C300" s="0"/>
      <c r="D300" s="22" t="s">
        <v>416</v>
      </c>
      <c r="E300" s="0"/>
      <c r="F300" s="22" t="s">
        <v>369</v>
      </c>
      <c r="G300" s="22" t="n">
        <v>2</v>
      </c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</row>
    <row r="301" customFormat="false" ht="15.8" hidden="false" customHeight="false" outlineLevel="0" collapsed="false">
      <c r="A301" s="22" t="s">
        <v>586</v>
      </c>
      <c r="B301" s="22" t="s">
        <v>219</v>
      </c>
      <c r="C301" s="0"/>
      <c r="D301" s="22" t="s">
        <v>221</v>
      </c>
      <c r="E301" s="0"/>
      <c r="F301" s="22" t="s">
        <v>369</v>
      </c>
      <c r="G301" s="22" t="n">
        <v>2</v>
      </c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</row>
    <row r="302" customFormat="false" ht="15.8" hidden="false" customHeight="false" outlineLevel="0" collapsed="false">
      <c r="A302" s="22" t="s">
        <v>587</v>
      </c>
      <c r="B302" s="22" t="s">
        <v>221</v>
      </c>
      <c r="C302" s="0"/>
      <c r="D302" s="22" t="s">
        <v>419</v>
      </c>
      <c r="E302" s="0"/>
      <c r="F302" s="22" t="s">
        <v>369</v>
      </c>
      <c r="G302" s="22" t="n">
        <v>1</v>
      </c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</row>
    <row r="303" customFormat="false" ht="15.8" hidden="false" customHeight="false" outlineLevel="0" collapsed="false">
      <c r="A303" s="22" t="s">
        <v>588</v>
      </c>
      <c r="B303" s="22" t="s">
        <v>221</v>
      </c>
      <c r="C303" s="0"/>
      <c r="D303" s="22" t="s">
        <v>421</v>
      </c>
      <c r="E303" s="0"/>
      <c r="F303" s="22" t="s">
        <v>369</v>
      </c>
      <c r="G303" s="22" t="n">
        <v>5</v>
      </c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/>
      <c r="DU303" s="0"/>
      <c r="DV303" s="0"/>
      <c r="DW303" s="0"/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/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  <c r="FO303" s="0"/>
      <c r="FP303" s="0"/>
      <c r="FQ303" s="0"/>
      <c r="FR303" s="0"/>
      <c r="FS303" s="0"/>
      <c r="FT303" s="0"/>
      <c r="FU303" s="0"/>
      <c r="FV303" s="0"/>
      <c r="FW303" s="0"/>
      <c r="FX303" s="0"/>
      <c r="FY303" s="0"/>
      <c r="FZ303" s="0"/>
      <c r="GA303" s="0"/>
      <c r="GB303" s="0"/>
      <c r="GC303" s="0"/>
      <c r="GD303" s="0"/>
      <c r="GE303" s="0"/>
      <c r="GF303" s="0"/>
      <c r="GG303" s="0"/>
      <c r="GH303" s="0"/>
      <c r="GI303" s="0"/>
      <c r="GJ303" s="0"/>
      <c r="GK303" s="0"/>
      <c r="GL303" s="0"/>
      <c r="GM303" s="0"/>
      <c r="GN303" s="0"/>
      <c r="GO303" s="0"/>
      <c r="GP303" s="0"/>
      <c r="GQ303" s="0"/>
      <c r="GR303" s="0"/>
      <c r="GS303" s="0"/>
      <c r="GT303" s="0"/>
      <c r="GU303" s="0"/>
      <c r="GV303" s="0"/>
      <c r="GW303" s="0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  <c r="IB303" s="0"/>
      <c r="IC303" s="0"/>
      <c r="ID303" s="0"/>
      <c r="IE303" s="0"/>
      <c r="IF303" s="0"/>
      <c r="IG303" s="0"/>
      <c r="IH303" s="0"/>
      <c r="II303" s="0"/>
      <c r="IJ303" s="0"/>
      <c r="IK303" s="0"/>
      <c r="IL303" s="0"/>
      <c r="IM303" s="0"/>
      <c r="IN303" s="0"/>
      <c r="IO303" s="0"/>
      <c r="IP303" s="0"/>
      <c r="IQ303" s="0"/>
      <c r="IR303" s="0"/>
      <c r="IS303" s="0"/>
      <c r="IT303" s="0"/>
      <c r="IU303" s="0"/>
      <c r="IV303" s="0"/>
      <c r="IW303" s="0"/>
    </row>
    <row r="304" customFormat="false" ht="15.8" hidden="false" customHeight="false" outlineLevel="0" collapsed="false">
      <c r="A304" s="22" t="s">
        <v>589</v>
      </c>
      <c r="B304" s="22" t="s">
        <v>374</v>
      </c>
      <c r="C304" s="0"/>
      <c r="D304" s="22" t="s">
        <v>436</v>
      </c>
      <c r="E304" s="0"/>
      <c r="F304" s="22" t="s">
        <v>369</v>
      </c>
      <c r="G304" s="22" t="n">
        <v>8</v>
      </c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</row>
    <row r="305" customFormat="false" ht="15.8" hidden="false" customHeight="false" outlineLevel="0" collapsed="false">
      <c r="A305" s="22" t="s">
        <v>590</v>
      </c>
      <c r="B305" s="22" t="s">
        <v>436</v>
      </c>
      <c r="C305" s="0"/>
      <c r="D305" s="22" t="s">
        <v>423</v>
      </c>
      <c r="E305" s="0"/>
      <c r="F305" s="22" t="s">
        <v>369</v>
      </c>
      <c r="G305" s="22" t="n">
        <v>14</v>
      </c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/>
      <c r="DU305" s="0"/>
      <c r="DV305" s="0"/>
      <c r="DW305" s="0"/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/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  <c r="FO305" s="0"/>
      <c r="FP305" s="0"/>
      <c r="FQ305" s="0"/>
      <c r="FR305" s="0"/>
      <c r="FS305" s="0"/>
      <c r="FT305" s="0"/>
      <c r="FU305" s="0"/>
      <c r="FV305" s="0"/>
      <c r="FW305" s="0"/>
      <c r="FX305" s="0"/>
      <c r="FY305" s="0"/>
      <c r="FZ305" s="0"/>
      <c r="GA305" s="0"/>
      <c r="GB305" s="0"/>
      <c r="GC305" s="0"/>
      <c r="GD305" s="0"/>
      <c r="GE305" s="0"/>
      <c r="GF305" s="0"/>
      <c r="GG305" s="0"/>
      <c r="GH305" s="0"/>
      <c r="GI305" s="0"/>
      <c r="GJ305" s="0"/>
      <c r="GK305" s="0"/>
      <c r="GL305" s="0"/>
      <c r="GM305" s="0"/>
      <c r="GN305" s="0"/>
      <c r="GO305" s="0"/>
      <c r="GP305" s="0"/>
      <c r="GQ305" s="0"/>
      <c r="GR305" s="0"/>
      <c r="GS305" s="0"/>
      <c r="GT305" s="0"/>
      <c r="GU305" s="0"/>
      <c r="GV305" s="0"/>
      <c r="GW305" s="0"/>
      <c r="GX305" s="0"/>
      <c r="GY305" s="0"/>
      <c r="GZ305" s="0"/>
      <c r="HA305" s="0"/>
      <c r="HB305" s="0"/>
      <c r="HC305" s="0"/>
      <c r="HD305" s="0"/>
      <c r="HE305" s="0"/>
      <c r="HF305" s="0"/>
      <c r="HG305" s="0"/>
      <c r="HH305" s="0"/>
      <c r="HI305" s="0"/>
      <c r="HJ305" s="0"/>
      <c r="HK305" s="0"/>
      <c r="HL305" s="0"/>
      <c r="HM305" s="0"/>
      <c r="HN305" s="0"/>
      <c r="HO305" s="0"/>
      <c r="HP305" s="0"/>
      <c r="HQ305" s="0"/>
      <c r="HR305" s="0"/>
      <c r="HS305" s="0"/>
      <c r="HT305" s="0"/>
      <c r="HU305" s="0"/>
      <c r="HV305" s="0"/>
      <c r="HW305" s="0"/>
      <c r="HX305" s="0"/>
      <c r="HY305" s="0"/>
      <c r="HZ305" s="0"/>
      <c r="IA305" s="0"/>
      <c r="IB305" s="0"/>
      <c r="IC305" s="0"/>
      <c r="ID305" s="0"/>
      <c r="IE305" s="0"/>
      <c r="IF305" s="0"/>
      <c r="IG305" s="0"/>
      <c r="IH305" s="0"/>
      <c r="II305" s="0"/>
      <c r="IJ305" s="0"/>
      <c r="IK305" s="0"/>
      <c r="IL305" s="0"/>
      <c r="IM305" s="0"/>
      <c r="IN305" s="0"/>
      <c r="IO305" s="0"/>
      <c r="IP305" s="0"/>
      <c r="IQ305" s="0"/>
      <c r="IR305" s="0"/>
      <c r="IS305" s="0"/>
      <c r="IT305" s="0"/>
      <c r="IU305" s="0"/>
      <c r="IV305" s="0"/>
      <c r="IW305" s="0"/>
    </row>
    <row r="306" customFormat="false" ht="15.8" hidden="false" customHeight="false" outlineLevel="0" collapsed="false">
      <c r="A306" s="22" t="s">
        <v>591</v>
      </c>
      <c r="B306" s="22" t="s">
        <v>374</v>
      </c>
      <c r="C306" s="0"/>
      <c r="D306" s="22" t="s">
        <v>441</v>
      </c>
      <c r="E306" s="0"/>
      <c r="F306" s="22" t="s">
        <v>369</v>
      </c>
      <c r="G306" s="22" t="n">
        <v>10</v>
      </c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/>
      <c r="DU306" s="0"/>
      <c r="DV306" s="0"/>
      <c r="DW306" s="0"/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/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  <c r="FO306" s="0"/>
      <c r="FP306" s="0"/>
      <c r="FQ306" s="0"/>
      <c r="FR306" s="0"/>
      <c r="FS306" s="0"/>
      <c r="FT306" s="0"/>
      <c r="FU306" s="0"/>
      <c r="FV306" s="0"/>
      <c r="FW306" s="0"/>
      <c r="FX306" s="0"/>
      <c r="FY306" s="0"/>
      <c r="FZ306" s="0"/>
      <c r="GA306" s="0"/>
      <c r="GB306" s="0"/>
      <c r="GC306" s="0"/>
      <c r="GD306" s="0"/>
      <c r="GE306" s="0"/>
      <c r="GF306" s="0"/>
      <c r="GG306" s="0"/>
      <c r="GH306" s="0"/>
      <c r="GI306" s="0"/>
      <c r="GJ306" s="0"/>
      <c r="GK306" s="0"/>
      <c r="GL306" s="0"/>
      <c r="GM306" s="0"/>
      <c r="GN306" s="0"/>
      <c r="GO306" s="0"/>
      <c r="GP306" s="0"/>
      <c r="GQ306" s="0"/>
      <c r="GR306" s="0"/>
      <c r="GS306" s="0"/>
      <c r="GT306" s="0"/>
      <c r="GU306" s="0"/>
      <c r="GV306" s="0"/>
      <c r="GW306" s="0"/>
      <c r="GX306" s="0"/>
      <c r="GY306" s="0"/>
      <c r="GZ306" s="0"/>
      <c r="HA306" s="0"/>
      <c r="HB306" s="0"/>
      <c r="HC306" s="0"/>
      <c r="HD306" s="0"/>
      <c r="HE306" s="0"/>
      <c r="HF306" s="0"/>
      <c r="HG306" s="0"/>
      <c r="HH306" s="0"/>
      <c r="HI306" s="0"/>
      <c r="HJ306" s="0"/>
      <c r="HK306" s="0"/>
      <c r="HL306" s="0"/>
      <c r="HM306" s="0"/>
      <c r="HN306" s="0"/>
      <c r="HO306" s="0"/>
      <c r="HP306" s="0"/>
      <c r="HQ306" s="0"/>
      <c r="HR306" s="0"/>
      <c r="HS306" s="0"/>
      <c r="HT306" s="0"/>
      <c r="HU306" s="0"/>
      <c r="HV306" s="0"/>
      <c r="HW306" s="0"/>
      <c r="HX306" s="0"/>
      <c r="HY306" s="0"/>
      <c r="HZ306" s="0"/>
      <c r="IA306" s="0"/>
      <c r="IB306" s="0"/>
      <c r="IC306" s="0"/>
      <c r="ID306" s="0"/>
      <c r="IE306" s="0"/>
      <c r="IF306" s="0"/>
      <c r="IG306" s="0"/>
      <c r="IH306" s="0"/>
      <c r="II306" s="0"/>
      <c r="IJ306" s="0"/>
      <c r="IK306" s="0"/>
      <c r="IL306" s="0"/>
      <c r="IM306" s="0"/>
      <c r="IN306" s="0"/>
      <c r="IO306" s="0"/>
      <c r="IP306" s="0"/>
      <c r="IQ306" s="0"/>
      <c r="IR306" s="0"/>
      <c r="IS306" s="0"/>
      <c r="IT306" s="0"/>
      <c r="IU306" s="0"/>
      <c r="IV306" s="0"/>
      <c r="IW306" s="0"/>
    </row>
    <row r="307" customFormat="false" ht="15.8" hidden="false" customHeight="false" outlineLevel="0" collapsed="false">
      <c r="A307" s="22" t="s">
        <v>592</v>
      </c>
      <c r="B307" s="22" t="s">
        <v>423</v>
      </c>
      <c r="C307" s="0"/>
      <c r="D307" s="22" t="s">
        <v>6</v>
      </c>
      <c r="E307" s="0"/>
      <c r="F307" s="22" t="s">
        <v>369</v>
      </c>
      <c r="G307" s="22" t="n">
        <v>9</v>
      </c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/>
      <c r="DU307" s="0"/>
      <c r="DV307" s="0"/>
      <c r="DW307" s="0"/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/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  <c r="FO307" s="0"/>
      <c r="FP307" s="0"/>
      <c r="FQ307" s="0"/>
      <c r="FR307" s="0"/>
      <c r="FS307" s="0"/>
      <c r="FT307" s="0"/>
      <c r="FU307" s="0"/>
      <c r="FV307" s="0"/>
      <c r="FW307" s="0"/>
      <c r="FX307" s="0"/>
      <c r="FY307" s="0"/>
      <c r="FZ307" s="0"/>
      <c r="GA307" s="0"/>
      <c r="GB307" s="0"/>
      <c r="GC307" s="0"/>
      <c r="GD307" s="0"/>
      <c r="GE307" s="0"/>
      <c r="GF307" s="0"/>
      <c r="GG307" s="0"/>
      <c r="GH307" s="0"/>
      <c r="GI307" s="0"/>
      <c r="GJ307" s="0"/>
      <c r="GK307" s="0"/>
      <c r="GL307" s="0"/>
      <c r="GM307" s="0"/>
      <c r="GN307" s="0"/>
      <c r="GO307" s="0"/>
      <c r="GP307" s="0"/>
      <c r="GQ307" s="0"/>
      <c r="GR307" s="0"/>
      <c r="GS307" s="0"/>
      <c r="GT307" s="0"/>
      <c r="GU307" s="0"/>
      <c r="GV307" s="0"/>
      <c r="GW307" s="0"/>
      <c r="GX307" s="0"/>
      <c r="GY307" s="0"/>
      <c r="GZ307" s="0"/>
      <c r="HA307" s="0"/>
      <c r="HB307" s="0"/>
      <c r="HC307" s="0"/>
      <c r="HD307" s="0"/>
      <c r="HE307" s="0"/>
      <c r="HF307" s="0"/>
      <c r="HG307" s="0"/>
      <c r="HH307" s="0"/>
      <c r="HI307" s="0"/>
      <c r="HJ307" s="0"/>
      <c r="HK307" s="0"/>
      <c r="HL307" s="0"/>
      <c r="HM307" s="0"/>
      <c r="HN307" s="0"/>
      <c r="HO307" s="0"/>
      <c r="HP307" s="0"/>
      <c r="HQ307" s="0"/>
      <c r="HR307" s="0"/>
      <c r="HS307" s="0"/>
      <c r="HT307" s="0"/>
      <c r="HU307" s="0"/>
      <c r="HV307" s="0"/>
      <c r="HW307" s="0"/>
      <c r="HX307" s="0"/>
      <c r="HY307" s="0"/>
      <c r="HZ307" s="0"/>
      <c r="IA307" s="0"/>
      <c r="IB307" s="0"/>
      <c r="IC307" s="0"/>
      <c r="ID307" s="0"/>
      <c r="IE307" s="0"/>
      <c r="IF307" s="0"/>
      <c r="IG307" s="0"/>
      <c r="IH307" s="0"/>
      <c r="II307" s="0"/>
      <c r="IJ307" s="0"/>
      <c r="IK307" s="0"/>
      <c r="IL307" s="0"/>
      <c r="IM307" s="0"/>
      <c r="IN307" s="0"/>
      <c r="IO307" s="0"/>
      <c r="IP307" s="0"/>
      <c r="IQ307" s="0"/>
      <c r="IR307" s="0"/>
      <c r="IS307" s="0"/>
      <c r="IT307" s="0"/>
      <c r="IU307" s="0"/>
      <c r="IV307" s="0"/>
      <c r="IW307" s="0"/>
    </row>
    <row r="308" customFormat="false" ht="15.8" hidden="false" customHeight="false" outlineLevel="0" collapsed="false">
      <c r="A308" s="22" t="s">
        <v>593</v>
      </c>
      <c r="B308" s="22" t="s">
        <v>6</v>
      </c>
      <c r="C308" s="0"/>
      <c r="D308" s="22" t="s">
        <v>594</v>
      </c>
      <c r="E308" s="0"/>
      <c r="F308" s="22" t="s">
        <v>369</v>
      </c>
      <c r="G308" s="22" t="n">
        <v>2</v>
      </c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  <c r="BW308" s="0"/>
      <c r="BX308" s="0"/>
      <c r="BY308" s="0"/>
      <c r="BZ308" s="0"/>
      <c r="CA308" s="0"/>
      <c r="CB308" s="0"/>
      <c r="CC308" s="0"/>
      <c r="CD308" s="0"/>
      <c r="CE308" s="0"/>
      <c r="CF308" s="0"/>
      <c r="CG308" s="0"/>
      <c r="CH308" s="0"/>
      <c r="CI308" s="0"/>
      <c r="CJ308" s="0"/>
      <c r="CK308" s="0"/>
      <c r="CL308" s="0"/>
      <c r="CM308" s="0"/>
      <c r="CN308" s="0"/>
      <c r="CO308" s="0"/>
      <c r="CP308" s="0"/>
      <c r="CQ308" s="0"/>
      <c r="CR308" s="0"/>
      <c r="CS308" s="0"/>
      <c r="CT308" s="0"/>
      <c r="CU308" s="0"/>
      <c r="CV308" s="0"/>
      <c r="CW308" s="0"/>
      <c r="CX308" s="0"/>
      <c r="CY308" s="0"/>
      <c r="CZ308" s="0"/>
      <c r="DA308" s="0"/>
      <c r="DB308" s="0"/>
      <c r="DC308" s="0"/>
      <c r="DD308" s="0"/>
      <c r="DE308" s="0"/>
      <c r="DF308" s="0"/>
      <c r="DG308" s="0"/>
      <c r="DH308" s="0"/>
      <c r="DI308" s="0"/>
      <c r="DJ308" s="0"/>
      <c r="DK308" s="0"/>
      <c r="DL308" s="0"/>
      <c r="DM308" s="0"/>
      <c r="DN308" s="0"/>
      <c r="DO308" s="0"/>
      <c r="DP308" s="0"/>
      <c r="DQ308" s="0"/>
      <c r="DR308" s="0"/>
      <c r="DS308" s="0"/>
      <c r="DT308" s="0"/>
      <c r="DU308" s="0"/>
      <c r="DV308" s="0"/>
      <c r="DW308" s="0"/>
      <c r="DX308" s="0"/>
      <c r="DY308" s="0"/>
      <c r="DZ308" s="0"/>
      <c r="EA308" s="0"/>
      <c r="EB308" s="0"/>
      <c r="EC308" s="0"/>
      <c r="ED308" s="0"/>
      <c r="EE308" s="0"/>
      <c r="EF308" s="0"/>
      <c r="EG308" s="0"/>
      <c r="EH308" s="0"/>
      <c r="EI308" s="0"/>
      <c r="EJ308" s="0"/>
      <c r="EK308" s="0"/>
      <c r="EL308" s="0"/>
      <c r="EM308" s="0"/>
      <c r="EN308" s="0"/>
      <c r="EO308" s="0"/>
      <c r="EP308" s="0"/>
      <c r="EQ308" s="0"/>
      <c r="ER308" s="0"/>
      <c r="ES308" s="0"/>
      <c r="ET308" s="0"/>
      <c r="EU308" s="0"/>
      <c r="EV308" s="0"/>
      <c r="EW308" s="0"/>
      <c r="EX308" s="0"/>
      <c r="EY308" s="0"/>
      <c r="EZ308" s="0"/>
      <c r="FA308" s="0"/>
      <c r="FB308" s="0"/>
      <c r="FC308" s="0"/>
      <c r="FD308" s="0"/>
      <c r="FE308" s="0"/>
      <c r="FF308" s="0"/>
      <c r="FG308" s="0"/>
      <c r="FH308" s="0"/>
      <c r="FI308" s="0"/>
      <c r="FJ308" s="0"/>
      <c r="FK308" s="0"/>
      <c r="FL308" s="0"/>
      <c r="FM308" s="0"/>
      <c r="FN308" s="0"/>
      <c r="FO308" s="0"/>
      <c r="FP308" s="0"/>
      <c r="FQ308" s="0"/>
      <c r="FR308" s="0"/>
      <c r="FS308" s="0"/>
      <c r="FT308" s="0"/>
      <c r="FU308" s="0"/>
      <c r="FV308" s="0"/>
      <c r="FW308" s="0"/>
      <c r="FX308" s="0"/>
      <c r="FY308" s="0"/>
      <c r="FZ308" s="0"/>
      <c r="GA308" s="0"/>
      <c r="GB308" s="0"/>
      <c r="GC308" s="0"/>
      <c r="GD308" s="0"/>
      <c r="GE308" s="0"/>
      <c r="GF308" s="0"/>
      <c r="GG308" s="0"/>
      <c r="GH308" s="0"/>
      <c r="GI308" s="0"/>
      <c r="GJ308" s="0"/>
      <c r="GK308" s="0"/>
      <c r="GL308" s="0"/>
      <c r="GM308" s="0"/>
      <c r="GN308" s="0"/>
      <c r="GO308" s="0"/>
      <c r="GP308" s="0"/>
      <c r="GQ308" s="0"/>
      <c r="GR308" s="0"/>
      <c r="GS308" s="0"/>
      <c r="GT308" s="0"/>
      <c r="GU308" s="0"/>
      <c r="GV308" s="0"/>
      <c r="GW308" s="0"/>
      <c r="GX308" s="0"/>
      <c r="GY308" s="0"/>
      <c r="GZ308" s="0"/>
      <c r="HA308" s="0"/>
      <c r="HB308" s="0"/>
      <c r="HC308" s="0"/>
      <c r="HD308" s="0"/>
      <c r="HE308" s="0"/>
      <c r="HF308" s="0"/>
      <c r="HG308" s="0"/>
      <c r="HH308" s="0"/>
      <c r="HI308" s="0"/>
      <c r="HJ308" s="0"/>
      <c r="HK308" s="0"/>
      <c r="HL308" s="0"/>
      <c r="HM308" s="0"/>
      <c r="HN308" s="0"/>
      <c r="HO308" s="0"/>
      <c r="HP308" s="0"/>
      <c r="HQ308" s="0"/>
      <c r="HR308" s="0"/>
      <c r="HS308" s="0"/>
      <c r="HT308" s="0"/>
      <c r="HU308" s="0"/>
      <c r="HV308" s="0"/>
      <c r="HW308" s="0"/>
      <c r="HX308" s="0"/>
      <c r="HY308" s="0"/>
      <c r="HZ308" s="0"/>
      <c r="IA308" s="0"/>
      <c r="IB308" s="0"/>
      <c r="IC308" s="0"/>
      <c r="ID308" s="0"/>
      <c r="IE308" s="0"/>
      <c r="IF308" s="0"/>
      <c r="IG308" s="0"/>
      <c r="IH308" s="0"/>
      <c r="II308" s="0"/>
      <c r="IJ308" s="0"/>
      <c r="IK308" s="0"/>
      <c r="IL308" s="0"/>
      <c r="IM308" s="0"/>
      <c r="IN308" s="0"/>
      <c r="IO308" s="0"/>
      <c r="IP308" s="0"/>
      <c r="IQ308" s="0"/>
      <c r="IR308" s="0"/>
      <c r="IS308" s="0"/>
      <c r="IT308" s="0"/>
      <c r="IU308" s="0"/>
      <c r="IV308" s="0"/>
      <c r="IW308" s="0"/>
    </row>
    <row r="309" customFormat="false" ht="15.8" hidden="false" customHeight="false" outlineLevel="0" collapsed="false">
      <c r="A309" s="22" t="s">
        <v>595</v>
      </c>
      <c r="B309" s="22" t="s">
        <v>6</v>
      </c>
      <c r="C309" s="0"/>
      <c r="D309" s="22" t="s">
        <v>596</v>
      </c>
      <c r="E309" s="0"/>
      <c r="F309" s="22" t="s">
        <v>369</v>
      </c>
      <c r="G309" s="22" t="n">
        <v>3</v>
      </c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  <c r="BW309" s="0"/>
      <c r="BX309" s="0"/>
      <c r="BY309" s="0"/>
      <c r="BZ309" s="0"/>
      <c r="CA309" s="0"/>
      <c r="CB309" s="0"/>
      <c r="CC309" s="0"/>
      <c r="CD309" s="0"/>
      <c r="CE309" s="0"/>
      <c r="CF309" s="0"/>
      <c r="CG309" s="0"/>
      <c r="CH309" s="0"/>
      <c r="CI309" s="0"/>
      <c r="CJ309" s="0"/>
      <c r="CK309" s="0"/>
      <c r="CL309" s="0"/>
      <c r="CM309" s="0"/>
      <c r="CN309" s="0"/>
      <c r="CO309" s="0"/>
      <c r="CP309" s="0"/>
      <c r="CQ309" s="0"/>
      <c r="CR309" s="0"/>
      <c r="CS309" s="0"/>
      <c r="CT309" s="0"/>
      <c r="CU309" s="0"/>
      <c r="CV309" s="0"/>
      <c r="CW309" s="0"/>
      <c r="CX309" s="0"/>
      <c r="CY309" s="0"/>
      <c r="CZ309" s="0"/>
      <c r="DA309" s="0"/>
      <c r="DB309" s="0"/>
      <c r="DC309" s="0"/>
      <c r="DD309" s="0"/>
      <c r="DE309" s="0"/>
      <c r="DF309" s="0"/>
      <c r="DG309" s="0"/>
      <c r="DH309" s="0"/>
      <c r="DI309" s="0"/>
      <c r="DJ309" s="0"/>
      <c r="DK309" s="0"/>
      <c r="DL309" s="0"/>
      <c r="DM309" s="0"/>
      <c r="DN309" s="0"/>
      <c r="DO309" s="0"/>
      <c r="DP309" s="0"/>
      <c r="DQ309" s="0"/>
      <c r="DR309" s="0"/>
      <c r="DS309" s="0"/>
      <c r="DT309" s="0"/>
      <c r="DU309" s="0"/>
      <c r="DV309" s="0"/>
      <c r="DW309" s="0"/>
      <c r="DX309" s="0"/>
      <c r="DY309" s="0"/>
      <c r="DZ309" s="0"/>
      <c r="EA309" s="0"/>
      <c r="EB309" s="0"/>
      <c r="EC309" s="0"/>
      <c r="ED309" s="0"/>
      <c r="EE309" s="0"/>
      <c r="EF309" s="0"/>
      <c r="EG309" s="0"/>
      <c r="EH309" s="0"/>
      <c r="EI309" s="0"/>
      <c r="EJ309" s="0"/>
      <c r="EK309" s="0"/>
      <c r="EL309" s="0"/>
      <c r="EM309" s="0"/>
      <c r="EN309" s="0"/>
      <c r="EO309" s="0"/>
      <c r="EP309" s="0"/>
      <c r="EQ309" s="0"/>
      <c r="ER309" s="0"/>
      <c r="ES309" s="0"/>
      <c r="ET309" s="0"/>
      <c r="EU309" s="0"/>
      <c r="EV309" s="0"/>
      <c r="EW309" s="0"/>
      <c r="EX309" s="0"/>
      <c r="EY309" s="0"/>
      <c r="EZ309" s="0"/>
      <c r="FA309" s="0"/>
      <c r="FB309" s="0"/>
      <c r="FC309" s="0"/>
      <c r="FD309" s="0"/>
      <c r="FE309" s="0"/>
      <c r="FF309" s="0"/>
      <c r="FG309" s="0"/>
      <c r="FH309" s="0"/>
      <c r="FI309" s="0"/>
      <c r="FJ309" s="0"/>
      <c r="FK309" s="0"/>
      <c r="FL309" s="0"/>
      <c r="FM309" s="0"/>
      <c r="FN309" s="0"/>
      <c r="FO309" s="0"/>
      <c r="FP309" s="0"/>
      <c r="FQ309" s="0"/>
      <c r="FR309" s="0"/>
      <c r="FS309" s="0"/>
      <c r="FT309" s="0"/>
      <c r="FU309" s="0"/>
      <c r="FV309" s="0"/>
      <c r="FW309" s="0"/>
      <c r="FX309" s="0"/>
      <c r="FY309" s="0"/>
      <c r="FZ309" s="0"/>
      <c r="GA309" s="0"/>
      <c r="GB309" s="0"/>
      <c r="GC309" s="0"/>
      <c r="GD309" s="0"/>
      <c r="GE309" s="0"/>
      <c r="GF309" s="0"/>
      <c r="GG309" s="0"/>
      <c r="GH309" s="0"/>
      <c r="GI309" s="0"/>
      <c r="GJ309" s="0"/>
      <c r="GK309" s="0"/>
      <c r="GL309" s="0"/>
      <c r="GM309" s="0"/>
      <c r="GN309" s="0"/>
      <c r="GO309" s="0"/>
      <c r="GP309" s="0"/>
      <c r="GQ309" s="0"/>
      <c r="GR309" s="0"/>
      <c r="GS309" s="0"/>
      <c r="GT309" s="0"/>
      <c r="GU309" s="0"/>
      <c r="GV309" s="0"/>
      <c r="GW309" s="0"/>
      <c r="GX309" s="0"/>
      <c r="GY309" s="0"/>
      <c r="GZ309" s="0"/>
      <c r="HA309" s="0"/>
      <c r="HB309" s="0"/>
      <c r="HC309" s="0"/>
      <c r="HD309" s="0"/>
      <c r="HE309" s="0"/>
      <c r="HF309" s="0"/>
      <c r="HG309" s="0"/>
      <c r="HH309" s="0"/>
      <c r="HI309" s="0"/>
      <c r="HJ309" s="0"/>
      <c r="HK309" s="0"/>
      <c r="HL309" s="0"/>
      <c r="HM309" s="0"/>
      <c r="HN309" s="0"/>
      <c r="HO309" s="0"/>
      <c r="HP309" s="0"/>
      <c r="HQ309" s="0"/>
      <c r="HR309" s="0"/>
      <c r="HS309" s="0"/>
      <c r="HT309" s="0"/>
      <c r="HU309" s="0"/>
      <c r="HV309" s="0"/>
      <c r="HW309" s="0"/>
      <c r="HX309" s="0"/>
      <c r="HY309" s="0"/>
      <c r="HZ309" s="0"/>
      <c r="IA309" s="0"/>
      <c r="IB309" s="0"/>
      <c r="IC309" s="0"/>
      <c r="ID309" s="0"/>
      <c r="IE309" s="0"/>
      <c r="IF309" s="0"/>
      <c r="IG309" s="0"/>
      <c r="IH309" s="0"/>
      <c r="II309" s="0"/>
      <c r="IJ309" s="0"/>
      <c r="IK309" s="0"/>
      <c r="IL309" s="0"/>
      <c r="IM309" s="0"/>
      <c r="IN309" s="0"/>
      <c r="IO309" s="0"/>
      <c r="IP309" s="0"/>
      <c r="IQ309" s="0"/>
      <c r="IR309" s="0"/>
      <c r="IS309" s="0"/>
      <c r="IT309" s="0"/>
      <c r="IU309" s="0"/>
      <c r="IV309" s="0"/>
      <c r="IW309" s="0"/>
    </row>
    <row r="310" customFormat="false" ht="15.8" hidden="false" customHeight="false" outlineLevel="0" collapsed="false">
      <c r="A310" s="22" t="s">
        <v>597</v>
      </c>
      <c r="B310" s="22" t="s">
        <v>423</v>
      </c>
      <c r="C310" s="0"/>
      <c r="D310" s="22" t="s">
        <v>38</v>
      </c>
      <c r="E310" s="0"/>
      <c r="F310" s="22" t="s">
        <v>369</v>
      </c>
      <c r="G310" s="22" t="n">
        <v>6</v>
      </c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/>
      <c r="DU310" s="0"/>
      <c r="DV310" s="0"/>
      <c r="DW310" s="0"/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/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  <c r="FO310" s="0"/>
      <c r="FP310" s="0"/>
      <c r="FQ310" s="0"/>
      <c r="FR310" s="0"/>
      <c r="FS310" s="0"/>
      <c r="FT310" s="0"/>
      <c r="FU310" s="0"/>
      <c r="FV310" s="0"/>
      <c r="FW310" s="0"/>
      <c r="FX310" s="0"/>
      <c r="FY310" s="0"/>
      <c r="FZ310" s="0"/>
      <c r="GA310" s="0"/>
      <c r="GB310" s="0"/>
      <c r="GC310" s="0"/>
      <c r="GD310" s="0"/>
      <c r="GE310" s="0"/>
      <c r="GF310" s="0"/>
      <c r="GG310" s="0"/>
      <c r="GH310" s="0"/>
      <c r="GI310" s="0"/>
      <c r="GJ310" s="0"/>
      <c r="GK310" s="0"/>
      <c r="GL310" s="0"/>
      <c r="GM310" s="0"/>
      <c r="GN310" s="0"/>
      <c r="GO310" s="0"/>
      <c r="GP310" s="0"/>
      <c r="GQ310" s="0"/>
      <c r="GR310" s="0"/>
      <c r="GS310" s="0"/>
      <c r="GT310" s="0"/>
      <c r="GU310" s="0"/>
      <c r="GV310" s="0"/>
      <c r="GW310" s="0"/>
      <c r="GX310" s="0"/>
      <c r="GY310" s="0"/>
      <c r="GZ310" s="0"/>
      <c r="HA310" s="0"/>
      <c r="HB310" s="0"/>
      <c r="HC310" s="0"/>
      <c r="HD310" s="0"/>
      <c r="HE310" s="0"/>
      <c r="HF310" s="0"/>
      <c r="HG310" s="0"/>
      <c r="HH310" s="0"/>
      <c r="HI310" s="0"/>
      <c r="HJ310" s="0"/>
      <c r="HK310" s="0"/>
      <c r="HL310" s="0"/>
      <c r="HM310" s="0"/>
      <c r="HN310" s="0"/>
      <c r="HO310" s="0"/>
      <c r="HP310" s="0"/>
      <c r="HQ310" s="0"/>
      <c r="HR310" s="0"/>
      <c r="HS310" s="0"/>
      <c r="HT310" s="0"/>
      <c r="HU310" s="0"/>
      <c r="HV310" s="0"/>
      <c r="HW310" s="0"/>
      <c r="HX310" s="0"/>
      <c r="HY310" s="0"/>
      <c r="HZ310" s="0"/>
      <c r="IA310" s="0"/>
      <c r="IB310" s="0"/>
      <c r="IC310" s="0"/>
      <c r="ID310" s="0"/>
      <c r="IE310" s="0"/>
      <c r="IF310" s="0"/>
      <c r="IG310" s="0"/>
      <c r="IH310" s="0"/>
      <c r="II310" s="0"/>
      <c r="IJ310" s="0"/>
      <c r="IK310" s="0"/>
      <c r="IL310" s="0"/>
      <c r="IM310" s="0"/>
      <c r="IN310" s="0"/>
      <c r="IO310" s="0"/>
      <c r="IP310" s="0"/>
      <c r="IQ310" s="0"/>
      <c r="IR310" s="0"/>
      <c r="IS310" s="0"/>
      <c r="IT310" s="0"/>
      <c r="IU310" s="0"/>
      <c r="IV310" s="0"/>
      <c r="IW310" s="0"/>
    </row>
    <row r="311" customFormat="false" ht="15.8" hidden="false" customHeight="false" outlineLevel="0" collapsed="false">
      <c r="A311" s="22" t="s">
        <v>598</v>
      </c>
      <c r="B311" s="22" t="s">
        <v>423</v>
      </c>
      <c r="C311" s="0"/>
      <c r="D311" s="22" t="s">
        <v>426</v>
      </c>
      <c r="E311" s="0"/>
      <c r="F311" s="22" t="s">
        <v>369</v>
      </c>
      <c r="G311" s="22" t="n">
        <v>1</v>
      </c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  <c r="BW311" s="0"/>
      <c r="BX311" s="0"/>
      <c r="BY311" s="0"/>
      <c r="BZ311" s="0"/>
      <c r="CA311" s="0"/>
      <c r="CB311" s="0"/>
      <c r="CC311" s="0"/>
      <c r="CD311" s="0"/>
      <c r="CE311" s="0"/>
      <c r="CF311" s="0"/>
      <c r="CG311" s="0"/>
      <c r="CH311" s="0"/>
      <c r="CI311" s="0"/>
      <c r="CJ311" s="0"/>
      <c r="CK311" s="0"/>
      <c r="CL311" s="0"/>
      <c r="CM311" s="0"/>
      <c r="CN311" s="0"/>
      <c r="CO311" s="0"/>
      <c r="CP311" s="0"/>
      <c r="CQ311" s="0"/>
      <c r="CR311" s="0"/>
      <c r="CS311" s="0"/>
      <c r="CT311" s="0"/>
      <c r="CU311" s="0"/>
      <c r="CV311" s="0"/>
      <c r="CW311" s="0"/>
      <c r="CX311" s="0"/>
      <c r="CY311" s="0"/>
      <c r="CZ311" s="0"/>
      <c r="DA311" s="0"/>
      <c r="DB311" s="0"/>
      <c r="DC311" s="0"/>
      <c r="DD311" s="0"/>
      <c r="DE311" s="0"/>
      <c r="DF311" s="0"/>
      <c r="DG311" s="0"/>
      <c r="DH311" s="0"/>
      <c r="DI311" s="0"/>
      <c r="DJ311" s="0"/>
      <c r="DK311" s="0"/>
      <c r="DL311" s="0"/>
      <c r="DM311" s="0"/>
      <c r="DN311" s="0"/>
      <c r="DO311" s="0"/>
      <c r="DP311" s="0"/>
      <c r="DQ311" s="0"/>
      <c r="DR311" s="0"/>
      <c r="DS311" s="0"/>
      <c r="DT311" s="0"/>
      <c r="DU311" s="0"/>
      <c r="DV311" s="0"/>
      <c r="DW311" s="0"/>
      <c r="DX311" s="0"/>
      <c r="DY311" s="0"/>
      <c r="DZ311" s="0"/>
      <c r="EA311" s="0"/>
      <c r="EB311" s="0"/>
      <c r="EC311" s="0"/>
      <c r="ED311" s="0"/>
      <c r="EE311" s="0"/>
      <c r="EF311" s="0"/>
      <c r="EG311" s="0"/>
      <c r="EH311" s="0"/>
      <c r="EI311" s="0"/>
      <c r="EJ311" s="0"/>
      <c r="EK311" s="0"/>
      <c r="EL311" s="0"/>
      <c r="EM311" s="0"/>
      <c r="EN311" s="0"/>
      <c r="EO311" s="0"/>
      <c r="EP311" s="0"/>
      <c r="EQ311" s="0"/>
      <c r="ER311" s="0"/>
      <c r="ES311" s="0"/>
      <c r="ET311" s="0"/>
      <c r="EU311" s="0"/>
      <c r="EV311" s="0"/>
      <c r="EW311" s="0"/>
      <c r="EX311" s="0"/>
      <c r="EY311" s="0"/>
      <c r="EZ311" s="0"/>
      <c r="FA311" s="0"/>
      <c r="FB311" s="0"/>
      <c r="FC311" s="0"/>
      <c r="FD311" s="0"/>
      <c r="FE311" s="0"/>
      <c r="FF311" s="0"/>
      <c r="FG311" s="0"/>
      <c r="FH311" s="0"/>
      <c r="FI311" s="0"/>
      <c r="FJ311" s="0"/>
      <c r="FK311" s="0"/>
      <c r="FL311" s="0"/>
      <c r="FM311" s="0"/>
      <c r="FN311" s="0"/>
      <c r="FO311" s="0"/>
      <c r="FP311" s="0"/>
      <c r="FQ311" s="0"/>
      <c r="FR311" s="0"/>
      <c r="FS311" s="0"/>
      <c r="FT311" s="0"/>
      <c r="FU311" s="0"/>
      <c r="FV311" s="0"/>
      <c r="FW311" s="0"/>
      <c r="FX311" s="0"/>
      <c r="FY311" s="0"/>
      <c r="FZ311" s="0"/>
      <c r="GA311" s="0"/>
      <c r="GB311" s="0"/>
      <c r="GC311" s="0"/>
      <c r="GD311" s="0"/>
      <c r="GE311" s="0"/>
      <c r="GF311" s="0"/>
      <c r="GG311" s="0"/>
      <c r="GH311" s="0"/>
      <c r="GI311" s="0"/>
      <c r="GJ311" s="0"/>
      <c r="GK311" s="0"/>
      <c r="GL311" s="0"/>
      <c r="GM311" s="0"/>
      <c r="GN311" s="0"/>
      <c r="GO311" s="0"/>
      <c r="GP311" s="0"/>
      <c r="GQ311" s="0"/>
      <c r="GR311" s="0"/>
      <c r="GS311" s="0"/>
      <c r="GT311" s="0"/>
      <c r="GU311" s="0"/>
      <c r="GV311" s="0"/>
      <c r="GW311" s="0"/>
      <c r="GX311" s="0"/>
      <c r="GY311" s="0"/>
      <c r="GZ311" s="0"/>
      <c r="HA311" s="0"/>
      <c r="HB311" s="0"/>
      <c r="HC311" s="0"/>
      <c r="HD311" s="0"/>
      <c r="HE311" s="0"/>
      <c r="HF311" s="0"/>
      <c r="HG311" s="0"/>
      <c r="HH311" s="0"/>
      <c r="HI311" s="0"/>
      <c r="HJ311" s="0"/>
      <c r="HK311" s="0"/>
      <c r="HL311" s="0"/>
      <c r="HM311" s="0"/>
      <c r="HN311" s="0"/>
      <c r="HO311" s="0"/>
      <c r="HP311" s="0"/>
      <c r="HQ311" s="0"/>
      <c r="HR311" s="0"/>
      <c r="HS311" s="0"/>
      <c r="HT311" s="0"/>
      <c r="HU311" s="0"/>
      <c r="HV311" s="0"/>
      <c r="HW311" s="0"/>
      <c r="HX311" s="0"/>
      <c r="HY311" s="0"/>
      <c r="HZ311" s="0"/>
      <c r="IA311" s="0"/>
      <c r="IB311" s="0"/>
      <c r="IC311" s="0"/>
      <c r="ID311" s="0"/>
      <c r="IE311" s="0"/>
      <c r="IF311" s="0"/>
      <c r="IG311" s="0"/>
      <c r="IH311" s="0"/>
      <c r="II311" s="0"/>
      <c r="IJ311" s="0"/>
      <c r="IK311" s="0"/>
      <c r="IL311" s="0"/>
      <c r="IM311" s="0"/>
      <c r="IN311" s="0"/>
      <c r="IO311" s="0"/>
      <c r="IP311" s="0"/>
      <c r="IQ311" s="0"/>
      <c r="IR311" s="0"/>
      <c r="IS311" s="0"/>
      <c r="IT311" s="0"/>
      <c r="IU311" s="0"/>
      <c r="IV311" s="0"/>
      <c r="IW311" s="0"/>
    </row>
    <row r="312" customFormat="false" ht="15.8" hidden="false" customHeight="false" outlineLevel="0" collapsed="false">
      <c r="A312" s="22" t="s">
        <v>599</v>
      </c>
      <c r="B312" s="22" t="s">
        <v>423</v>
      </c>
      <c r="C312" s="0"/>
      <c r="D312" s="22" t="s">
        <v>428</v>
      </c>
      <c r="E312" s="0"/>
      <c r="F312" s="22" t="s">
        <v>369</v>
      </c>
      <c r="G312" s="22" t="n">
        <v>1</v>
      </c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/>
      <c r="DU312" s="0"/>
      <c r="DV312" s="0"/>
      <c r="DW312" s="0"/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/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  <c r="FO312" s="0"/>
      <c r="FP312" s="0"/>
      <c r="FQ312" s="0"/>
      <c r="FR312" s="0"/>
      <c r="FS312" s="0"/>
      <c r="FT312" s="0"/>
      <c r="FU312" s="0"/>
      <c r="FV312" s="0"/>
      <c r="FW312" s="0"/>
      <c r="FX312" s="0"/>
      <c r="FY312" s="0"/>
      <c r="FZ312" s="0"/>
      <c r="GA312" s="0"/>
      <c r="GB312" s="0"/>
      <c r="GC312" s="0"/>
      <c r="GD312" s="0"/>
      <c r="GE312" s="0"/>
      <c r="GF312" s="0"/>
      <c r="GG312" s="0"/>
      <c r="GH312" s="0"/>
      <c r="GI312" s="0"/>
      <c r="GJ312" s="0"/>
      <c r="GK312" s="0"/>
      <c r="GL312" s="0"/>
      <c r="GM312" s="0"/>
      <c r="GN312" s="0"/>
      <c r="GO312" s="0"/>
      <c r="GP312" s="0"/>
      <c r="GQ312" s="0"/>
      <c r="GR312" s="0"/>
      <c r="GS312" s="0"/>
      <c r="GT312" s="0"/>
      <c r="GU312" s="0"/>
      <c r="GV312" s="0"/>
      <c r="GW312" s="0"/>
      <c r="GX312" s="0"/>
      <c r="GY312" s="0"/>
      <c r="GZ312" s="0"/>
      <c r="HA312" s="0"/>
      <c r="HB312" s="0"/>
      <c r="HC312" s="0"/>
      <c r="HD312" s="0"/>
      <c r="HE312" s="0"/>
      <c r="HF312" s="0"/>
      <c r="HG312" s="0"/>
      <c r="HH312" s="0"/>
      <c r="HI312" s="0"/>
      <c r="HJ312" s="0"/>
      <c r="HK312" s="0"/>
      <c r="HL312" s="0"/>
      <c r="HM312" s="0"/>
      <c r="HN312" s="0"/>
      <c r="HO312" s="0"/>
      <c r="HP312" s="0"/>
      <c r="HQ312" s="0"/>
      <c r="HR312" s="0"/>
      <c r="HS312" s="0"/>
      <c r="HT312" s="0"/>
      <c r="HU312" s="0"/>
      <c r="HV312" s="0"/>
      <c r="HW312" s="0"/>
      <c r="HX312" s="0"/>
      <c r="HY312" s="0"/>
      <c r="HZ312" s="0"/>
      <c r="IA312" s="0"/>
      <c r="IB312" s="0"/>
      <c r="IC312" s="0"/>
      <c r="ID312" s="0"/>
      <c r="IE312" s="0"/>
      <c r="IF312" s="0"/>
      <c r="IG312" s="0"/>
      <c r="IH312" s="0"/>
      <c r="II312" s="0"/>
      <c r="IJ312" s="0"/>
      <c r="IK312" s="0"/>
      <c r="IL312" s="0"/>
      <c r="IM312" s="0"/>
      <c r="IN312" s="0"/>
      <c r="IO312" s="0"/>
      <c r="IP312" s="0"/>
      <c r="IQ312" s="0"/>
      <c r="IR312" s="0"/>
      <c r="IS312" s="0"/>
      <c r="IT312" s="0"/>
      <c r="IU312" s="0"/>
      <c r="IV312" s="0"/>
      <c r="IW312" s="0"/>
    </row>
    <row r="313" customFormat="false" ht="15.8" hidden="false" customHeight="false" outlineLevel="0" collapsed="false">
      <c r="A313" s="22" t="s">
        <v>600</v>
      </c>
      <c r="B313" s="22" t="s">
        <v>423</v>
      </c>
      <c r="C313" s="0"/>
      <c r="D313" s="22" t="s">
        <v>430</v>
      </c>
      <c r="E313" s="0"/>
      <c r="F313" s="22" t="s">
        <v>369</v>
      </c>
      <c r="G313" s="22" t="n">
        <v>2</v>
      </c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/>
      <c r="DU313" s="0"/>
      <c r="DV313" s="0"/>
      <c r="DW313" s="0"/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/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  <c r="FO313" s="0"/>
      <c r="FP313" s="0"/>
      <c r="FQ313" s="0"/>
      <c r="FR313" s="0"/>
      <c r="FS313" s="0"/>
      <c r="FT313" s="0"/>
      <c r="FU313" s="0"/>
      <c r="FV313" s="0"/>
      <c r="FW313" s="0"/>
      <c r="FX313" s="0"/>
      <c r="FY313" s="0"/>
      <c r="FZ313" s="0"/>
      <c r="GA313" s="0"/>
      <c r="GB313" s="0"/>
      <c r="GC313" s="0"/>
      <c r="GD313" s="0"/>
      <c r="GE313" s="0"/>
      <c r="GF313" s="0"/>
      <c r="GG313" s="0"/>
      <c r="GH313" s="0"/>
      <c r="GI313" s="0"/>
      <c r="GJ313" s="0"/>
      <c r="GK313" s="0"/>
      <c r="GL313" s="0"/>
      <c r="GM313" s="0"/>
      <c r="GN313" s="0"/>
      <c r="GO313" s="0"/>
      <c r="GP313" s="0"/>
      <c r="GQ313" s="0"/>
      <c r="GR313" s="0"/>
      <c r="GS313" s="0"/>
      <c r="GT313" s="0"/>
      <c r="GU313" s="0"/>
      <c r="GV313" s="0"/>
      <c r="GW313" s="0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  <c r="IB313" s="0"/>
      <c r="IC313" s="0"/>
      <c r="ID313" s="0"/>
      <c r="IE313" s="0"/>
      <c r="IF313" s="0"/>
      <c r="IG313" s="0"/>
      <c r="IH313" s="0"/>
      <c r="II313" s="0"/>
      <c r="IJ313" s="0"/>
      <c r="IK313" s="0"/>
      <c r="IL313" s="0"/>
      <c r="IM313" s="0"/>
      <c r="IN313" s="0"/>
      <c r="IO313" s="0"/>
      <c r="IP313" s="0"/>
      <c r="IQ313" s="0"/>
      <c r="IR313" s="0"/>
      <c r="IS313" s="0"/>
      <c r="IT313" s="0"/>
      <c r="IU313" s="0"/>
      <c r="IV313" s="0"/>
      <c r="IW313" s="0"/>
    </row>
    <row r="314" customFormat="false" ht="15.8" hidden="false" customHeight="false" outlineLevel="0" collapsed="false">
      <c r="A314" s="22" t="s">
        <v>601</v>
      </c>
      <c r="B314" s="22" t="s">
        <v>423</v>
      </c>
      <c r="C314" s="0"/>
      <c r="D314" s="22" t="s">
        <v>602</v>
      </c>
      <c r="E314" s="0"/>
      <c r="F314" s="22" t="s">
        <v>369</v>
      </c>
      <c r="G314" s="22" t="n">
        <v>5</v>
      </c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/>
      <c r="DU314" s="0"/>
      <c r="DV314" s="0"/>
      <c r="DW314" s="0"/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/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  <c r="FO314" s="0"/>
      <c r="FP314" s="0"/>
      <c r="FQ314" s="0"/>
      <c r="FR314" s="0"/>
      <c r="FS314" s="0"/>
      <c r="FT314" s="0"/>
      <c r="FU314" s="0"/>
      <c r="FV314" s="0"/>
      <c r="FW314" s="0"/>
      <c r="FX314" s="0"/>
      <c r="FY314" s="0"/>
      <c r="FZ314" s="0"/>
      <c r="GA314" s="0"/>
      <c r="GB314" s="0"/>
      <c r="GC314" s="0"/>
      <c r="GD314" s="0"/>
      <c r="GE314" s="0"/>
      <c r="GF314" s="0"/>
      <c r="GG314" s="0"/>
      <c r="GH314" s="0"/>
      <c r="GI314" s="0"/>
      <c r="GJ314" s="0"/>
      <c r="GK314" s="0"/>
      <c r="GL314" s="0"/>
      <c r="GM314" s="0"/>
      <c r="GN314" s="0"/>
      <c r="GO314" s="0"/>
      <c r="GP314" s="0"/>
      <c r="GQ314" s="0"/>
      <c r="GR314" s="0"/>
      <c r="GS314" s="0"/>
      <c r="GT314" s="0"/>
      <c r="GU314" s="0"/>
      <c r="GV314" s="0"/>
      <c r="GW314" s="0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  <c r="IB314" s="0"/>
      <c r="IC314" s="0"/>
      <c r="ID314" s="0"/>
      <c r="IE314" s="0"/>
      <c r="IF314" s="0"/>
      <c r="IG314" s="0"/>
      <c r="IH314" s="0"/>
      <c r="II314" s="0"/>
      <c r="IJ314" s="0"/>
      <c r="IK314" s="0"/>
      <c r="IL314" s="0"/>
      <c r="IM314" s="0"/>
      <c r="IN314" s="0"/>
      <c r="IO314" s="0"/>
      <c r="IP314" s="0"/>
      <c r="IQ314" s="0"/>
      <c r="IR314" s="0"/>
      <c r="IS314" s="0"/>
      <c r="IT314" s="0"/>
      <c r="IU314" s="0"/>
      <c r="IV314" s="0"/>
      <c r="IW314" s="0"/>
    </row>
    <row r="315" customFormat="false" ht="15.8" hidden="false" customHeight="false" outlineLevel="0" collapsed="false">
      <c r="A315" s="22" t="s">
        <v>603</v>
      </c>
      <c r="B315" s="22" t="s">
        <v>423</v>
      </c>
      <c r="C315" s="0"/>
      <c r="D315" s="22" t="s">
        <v>604</v>
      </c>
      <c r="E315" s="0"/>
      <c r="F315" s="22" t="s">
        <v>369</v>
      </c>
      <c r="G315" s="22" t="n">
        <v>5</v>
      </c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</row>
    <row r="316" customFormat="false" ht="15.8" hidden="false" customHeight="false" outlineLevel="0" collapsed="false">
      <c r="A316" s="22" t="s">
        <v>605</v>
      </c>
      <c r="B316" s="22" t="s">
        <v>423</v>
      </c>
      <c r="C316" s="0"/>
      <c r="D316" s="22" t="s">
        <v>606</v>
      </c>
      <c r="E316" s="0"/>
      <c r="F316" s="22" t="s">
        <v>369</v>
      </c>
      <c r="G316" s="22" t="n">
        <v>2</v>
      </c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/>
      <c r="DU316" s="0"/>
      <c r="DV316" s="0"/>
      <c r="DW316" s="0"/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/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  <c r="FO316" s="0"/>
      <c r="FP316" s="0"/>
      <c r="FQ316" s="0"/>
      <c r="FR316" s="0"/>
      <c r="FS316" s="0"/>
      <c r="FT316" s="0"/>
      <c r="FU316" s="0"/>
      <c r="FV316" s="0"/>
      <c r="FW316" s="0"/>
      <c r="FX316" s="0"/>
      <c r="FY316" s="0"/>
      <c r="FZ316" s="0"/>
      <c r="GA316" s="0"/>
      <c r="GB316" s="0"/>
      <c r="GC316" s="0"/>
      <c r="GD316" s="0"/>
      <c r="GE316" s="0"/>
      <c r="GF316" s="0"/>
      <c r="GG316" s="0"/>
      <c r="GH316" s="0"/>
      <c r="GI316" s="0"/>
      <c r="GJ316" s="0"/>
      <c r="GK316" s="0"/>
      <c r="GL316" s="0"/>
      <c r="GM316" s="0"/>
      <c r="GN316" s="0"/>
      <c r="GO316" s="0"/>
      <c r="GP316" s="0"/>
      <c r="GQ316" s="0"/>
      <c r="GR316" s="0"/>
      <c r="GS316" s="0"/>
      <c r="GT316" s="0"/>
      <c r="GU316" s="0"/>
      <c r="GV316" s="0"/>
      <c r="GW316" s="0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  <c r="IB316" s="0"/>
      <c r="IC316" s="0"/>
      <c r="ID316" s="0"/>
      <c r="IE316" s="0"/>
      <c r="IF316" s="0"/>
      <c r="IG316" s="0"/>
      <c r="IH316" s="0"/>
      <c r="II316" s="0"/>
      <c r="IJ316" s="0"/>
      <c r="IK316" s="0"/>
      <c r="IL316" s="0"/>
      <c r="IM316" s="0"/>
      <c r="IN316" s="0"/>
      <c r="IO316" s="0"/>
      <c r="IP316" s="0"/>
      <c r="IQ316" s="0"/>
      <c r="IR316" s="0"/>
      <c r="IS316" s="0"/>
      <c r="IT316" s="0"/>
      <c r="IU316" s="0"/>
      <c r="IV316" s="0"/>
      <c r="IW316" s="0"/>
    </row>
    <row r="317" customFormat="false" ht="15.8" hidden="false" customHeight="false" outlineLevel="0" collapsed="false">
      <c r="A317" s="22" t="s">
        <v>607</v>
      </c>
      <c r="B317" s="22" t="s">
        <v>423</v>
      </c>
      <c r="C317" s="0"/>
      <c r="D317" s="22" t="s">
        <v>432</v>
      </c>
      <c r="E317" s="0"/>
      <c r="F317" s="22" t="s">
        <v>369</v>
      </c>
      <c r="G317" s="22" t="n">
        <v>5</v>
      </c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/>
      <c r="DU317" s="0"/>
      <c r="DV317" s="0"/>
      <c r="DW317" s="0"/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/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  <c r="FO317" s="0"/>
      <c r="FP317" s="0"/>
      <c r="FQ317" s="0"/>
      <c r="FR317" s="0"/>
      <c r="FS317" s="0"/>
      <c r="FT317" s="0"/>
      <c r="FU317" s="0"/>
      <c r="FV317" s="0"/>
      <c r="FW317" s="0"/>
      <c r="FX317" s="0"/>
      <c r="FY317" s="0"/>
      <c r="FZ317" s="0"/>
      <c r="GA317" s="0"/>
      <c r="GB317" s="0"/>
      <c r="GC317" s="0"/>
      <c r="GD317" s="0"/>
      <c r="GE317" s="0"/>
      <c r="GF317" s="0"/>
      <c r="GG317" s="0"/>
      <c r="GH317" s="0"/>
      <c r="GI317" s="0"/>
      <c r="GJ317" s="0"/>
      <c r="GK317" s="0"/>
      <c r="GL317" s="0"/>
      <c r="GM317" s="0"/>
      <c r="GN317" s="0"/>
      <c r="GO317" s="0"/>
      <c r="GP317" s="0"/>
      <c r="GQ317" s="0"/>
      <c r="GR317" s="0"/>
      <c r="GS317" s="0"/>
      <c r="GT317" s="0"/>
      <c r="GU317" s="0"/>
      <c r="GV317" s="0"/>
      <c r="GW317" s="0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  <c r="IB317" s="0"/>
      <c r="IC317" s="0"/>
      <c r="ID317" s="0"/>
      <c r="IE317" s="0"/>
      <c r="IF317" s="0"/>
      <c r="IG317" s="0"/>
      <c r="IH317" s="0"/>
      <c r="II317" s="0"/>
      <c r="IJ317" s="0"/>
      <c r="IK317" s="0"/>
      <c r="IL317" s="0"/>
      <c r="IM317" s="0"/>
      <c r="IN317" s="0"/>
      <c r="IO317" s="0"/>
      <c r="IP317" s="0"/>
      <c r="IQ317" s="0"/>
      <c r="IR317" s="0"/>
      <c r="IS317" s="0"/>
      <c r="IT317" s="0"/>
      <c r="IU317" s="0"/>
      <c r="IV317" s="0"/>
      <c r="IW317" s="0"/>
    </row>
    <row r="318" customFormat="false" ht="15.8" hidden="false" customHeight="false" outlineLevel="0" collapsed="false">
      <c r="A318" s="22" t="s">
        <v>608</v>
      </c>
      <c r="B318" s="22" t="s">
        <v>436</v>
      </c>
      <c r="C318" s="0"/>
      <c r="D318" s="22" t="s">
        <v>439</v>
      </c>
      <c r="E318" s="0"/>
      <c r="F318" s="22" t="s">
        <v>369</v>
      </c>
      <c r="G318" s="22" t="n">
        <v>6</v>
      </c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</row>
    <row r="319" customFormat="false" ht="15.8" hidden="false" customHeight="false" outlineLevel="0" collapsed="false">
      <c r="A319" s="22" t="s">
        <v>609</v>
      </c>
      <c r="B319" s="22" t="s">
        <v>441</v>
      </c>
      <c r="C319" s="0"/>
      <c r="D319" s="22" t="s">
        <v>442</v>
      </c>
      <c r="E319" s="0"/>
      <c r="F319" s="22" t="s">
        <v>369</v>
      </c>
      <c r="G319" s="22" t="n">
        <v>2</v>
      </c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  <c r="BW319" s="0"/>
      <c r="BX319" s="0"/>
      <c r="BY319" s="0"/>
      <c r="BZ319" s="0"/>
      <c r="CA319" s="0"/>
      <c r="CB319" s="0"/>
      <c r="CC319" s="0"/>
      <c r="CD319" s="0"/>
      <c r="CE319" s="0"/>
      <c r="CF319" s="0"/>
      <c r="CG319" s="0"/>
      <c r="CH319" s="0"/>
      <c r="CI319" s="0"/>
      <c r="CJ319" s="0"/>
      <c r="CK319" s="0"/>
      <c r="CL319" s="0"/>
      <c r="CM319" s="0"/>
      <c r="CN319" s="0"/>
      <c r="CO319" s="0"/>
      <c r="CP319" s="0"/>
      <c r="CQ319" s="0"/>
      <c r="CR319" s="0"/>
      <c r="CS319" s="0"/>
      <c r="CT319" s="0"/>
      <c r="CU319" s="0"/>
      <c r="CV319" s="0"/>
      <c r="CW319" s="0"/>
      <c r="CX319" s="0"/>
      <c r="CY319" s="0"/>
      <c r="CZ319" s="0"/>
      <c r="DA319" s="0"/>
      <c r="DB319" s="0"/>
      <c r="DC319" s="0"/>
      <c r="DD319" s="0"/>
      <c r="DE319" s="0"/>
      <c r="DF319" s="0"/>
      <c r="DG319" s="0"/>
      <c r="DH319" s="0"/>
      <c r="DI319" s="0"/>
      <c r="DJ319" s="0"/>
      <c r="DK319" s="0"/>
      <c r="DL319" s="0"/>
      <c r="DM319" s="0"/>
      <c r="DN319" s="0"/>
      <c r="DO319" s="0"/>
      <c r="DP319" s="0"/>
      <c r="DQ319" s="0"/>
      <c r="DR319" s="0"/>
      <c r="DS319" s="0"/>
      <c r="DT319" s="0"/>
      <c r="DU319" s="0"/>
      <c r="DV319" s="0"/>
      <c r="DW319" s="0"/>
      <c r="DX319" s="0"/>
      <c r="DY319" s="0"/>
      <c r="DZ319" s="0"/>
      <c r="EA319" s="0"/>
      <c r="EB319" s="0"/>
      <c r="EC319" s="0"/>
      <c r="ED319" s="0"/>
      <c r="EE319" s="0"/>
      <c r="EF319" s="0"/>
      <c r="EG319" s="0"/>
      <c r="EH319" s="0"/>
      <c r="EI319" s="0"/>
      <c r="EJ319" s="0"/>
      <c r="EK319" s="0"/>
      <c r="EL319" s="0"/>
      <c r="EM319" s="0"/>
      <c r="EN319" s="0"/>
      <c r="EO319" s="0"/>
      <c r="EP319" s="0"/>
      <c r="EQ319" s="0"/>
      <c r="ER319" s="0"/>
      <c r="ES319" s="0"/>
      <c r="ET319" s="0"/>
      <c r="EU319" s="0"/>
      <c r="EV319" s="0"/>
      <c r="EW319" s="0"/>
      <c r="EX319" s="0"/>
      <c r="EY319" s="0"/>
      <c r="EZ319" s="0"/>
      <c r="FA319" s="0"/>
      <c r="FB319" s="0"/>
      <c r="FC319" s="0"/>
      <c r="FD319" s="0"/>
      <c r="FE319" s="0"/>
      <c r="FF319" s="0"/>
      <c r="FG319" s="0"/>
      <c r="FH319" s="0"/>
      <c r="FI319" s="0"/>
      <c r="FJ319" s="0"/>
      <c r="FK319" s="0"/>
      <c r="FL319" s="0"/>
      <c r="FM319" s="0"/>
      <c r="FN319" s="0"/>
      <c r="FO319" s="0"/>
      <c r="FP319" s="0"/>
      <c r="FQ319" s="0"/>
      <c r="FR319" s="0"/>
      <c r="FS319" s="0"/>
      <c r="FT319" s="0"/>
      <c r="FU319" s="0"/>
      <c r="FV319" s="0"/>
      <c r="FW319" s="0"/>
      <c r="FX319" s="0"/>
      <c r="FY319" s="0"/>
      <c r="FZ319" s="0"/>
      <c r="GA319" s="0"/>
      <c r="GB319" s="0"/>
      <c r="GC319" s="0"/>
      <c r="GD319" s="0"/>
      <c r="GE319" s="0"/>
      <c r="GF319" s="0"/>
      <c r="GG319" s="0"/>
      <c r="GH319" s="0"/>
      <c r="GI319" s="0"/>
      <c r="GJ319" s="0"/>
      <c r="GK319" s="0"/>
      <c r="GL319" s="0"/>
      <c r="GM319" s="0"/>
      <c r="GN319" s="0"/>
      <c r="GO319" s="0"/>
      <c r="GP319" s="0"/>
      <c r="GQ319" s="0"/>
      <c r="GR319" s="0"/>
      <c r="GS319" s="0"/>
      <c r="GT319" s="0"/>
      <c r="GU319" s="0"/>
      <c r="GV319" s="0"/>
      <c r="GW319" s="0"/>
      <c r="GX319" s="0"/>
      <c r="GY319" s="0"/>
      <c r="GZ319" s="0"/>
      <c r="HA319" s="0"/>
      <c r="HB319" s="0"/>
      <c r="HC319" s="0"/>
      <c r="HD319" s="0"/>
      <c r="HE319" s="0"/>
      <c r="HF319" s="0"/>
      <c r="HG319" s="0"/>
      <c r="HH319" s="0"/>
      <c r="HI319" s="0"/>
      <c r="HJ319" s="0"/>
      <c r="HK319" s="0"/>
      <c r="HL319" s="0"/>
      <c r="HM319" s="0"/>
      <c r="HN319" s="0"/>
      <c r="HO319" s="0"/>
      <c r="HP319" s="0"/>
      <c r="HQ319" s="0"/>
      <c r="HR319" s="0"/>
      <c r="HS319" s="0"/>
      <c r="HT319" s="0"/>
      <c r="HU319" s="0"/>
      <c r="HV319" s="0"/>
      <c r="HW319" s="0"/>
      <c r="HX319" s="0"/>
      <c r="HY319" s="0"/>
      <c r="HZ319" s="0"/>
      <c r="IA319" s="0"/>
      <c r="IB319" s="0"/>
      <c r="IC319" s="0"/>
      <c r="ID319" s="0"/>
      <c r="IE319" s="0"/>
      <c r="IF319" s="0"/>
      <c r="IG319" s="0"/>
      <c r="IH319" s="0"/>
      <c r="II319" s="0"/>
      <c r="IJ319" s="0"/>
      <c r="IK319" s="0"/>
      <c r="IL319" s="0"/>
      <c r="IM319" s="0"/>
      <c r="IN319" s="0"/>
      <c r="IO319" s="0"/>
      <c r="IP319" s="0"/>
      <c r="IQ319" s="0"/>
      <c r="IR319" s="0"/>
      <c r="IS319" s="0"/>
      <c r="IT319" s="0"/>
      <c r="IU319" s="0"/>
      <c r="IV319" s="0"/>
      <c r="IW319" s="0"/>
    </row>
    <row r="320" customFormat="false" ht="15.8" hidden="false" customHeight="false" outlineLevel="0" collapsed="false">
      <c r="A320" s="22" t="s">
        <v>610</v>
      </c>
      <c r="B320" s="22" t="s">
        <v>374</v>
      </c>
      <c r="C320" s="0"/>
      <c r="D320" s="22" t="s">
        <v>611</v>
      </c>
      <c r="E320" s="0"/>
      <c r="F320" s="22" t="s">
        <v>369</v>
      </c>
      <c r="G320" s="22" t="n">
        <v>20</v>
      </c>
      <c r="H320" s="0"/>
      <c r="I320" s="0"/>
      <c r="J320" s="0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/>
      <c r="DU320" s="0"/>
      <c r="DV320" s="0"/>
      <c r="DW320" s="0"/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/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  <c r="FO320" s="0"/>
      <c r="FP320" s="0"/>
      <c r="FQ320" s="0"/>
      <c r="FR320" s="0"/>
      <c r="FS320" s="0"/>
      <c r="FT320" s="0"/>
      <c r="FU320" s="0"/>
      <c r="FV320" s="0"/>
      <c r="FW320" s="0"/>
      <c r="FX320" s="0"/>
      <c r="FY320" s="0"/>
      <c r="FZ320" s="0"/>
      <c r="GA320" s="0"/>
      <c r="GB320" s="0"/>
      <c r="GC320" s="0"/>
      <c r="GD320" s="0"/>
      <c r="GE320" s="0"/>
      <c r="GF320" s="0"/>
      <c r="GG320" s="0"/>
      <c r="GH320" s="0"/>
      <c r="GI320" s="0"/>
      <c r="GJ320" s="0"/>
      <c r="GK320" s="0"/>
      <c r="GL320" s="0"/>
      <c r="GM320" s="0"/>
      <c r="GN320" s="0"/>
      <c r="GO320" s="0"/>
      <c r="GP320" s="0"/>
      <c r="GQ320" s="0"/>
      <c r="GR320" s="0"/>
      <c r="GS320" s="0"/>
      <c r="GT320" s="0"/>
      <c r="GU320" s="0"/>
      <c r="GV320" s="0"/>
      <c r="GW320" s="0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  <c r="IB320" s="0"/>
      <c r="IC320" s="0"/>
      <c r="ID320" s="0"/>
      <c r="IE320" s="0"/>
      <c r="IF320" s="0"/>
      <c r="IG320" s="0"/>
      <c r="IH320" s="0"/>
      <c r="II320" s="0"/>
      <c r="IJ320" s="0"/>
      <c r="IK320" s="0"/>
      <c r="IL320" s="0"/>
      <c r="IM320" s="0"/>
      <c r="IN320" s="0"/>
      <c r="IO320" s="0"/>
      <c r="IP320" s="0"/>
      <c r="IQ320" s="0"/>
      <c r="IR320" s="0"/>
      <c r="IS320" s="0"/>
      <c r="IT320" s="0"/>
      <c r="IU320" s="0"/>
      <c r="IV320" s="0"/>
      <c r="IW320" s="0"/>
    </row>
    <row r="321" customFormat="false" ht="15.8" hidden="false" customHeight="false" outlineLevel="0" collapsed="false">
      <c r="A321" s="22" t="s">
        <v>612</v>
      </c>
      <c r="B321" s="22" t="s">
        <v>423</v>
      </c>
      <c r="C321" s="0"/>
      <c r="D321" s="22" t="s">
        <v>64</v>
      </c>
      <c r="E321" s="0"/>
      <c r="F321" s="22" t="s">
        <v>369</v>
      </c>
      <c r="G321" s="22" t="n">
        <v>13</v>
      </c>
      <c r="H321" s="0"/>
      <c r="I321" s="0"/>
      <c r="J321" s="0"/>
      <c r="K321" s="0"/>
      <c r="L321" s="0"/>
      <c r="M321" s="0"/>
      <c r="N321" s="0"/>
      <c r="O321" s="0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  <c r="BW321" s="0"/>
      <c r="BX321" s="0"/>
      <c r="BY321" s="0"/>
      <c r="BZ321" s="0"/>
      <c r="CA321" s="0"/>
      <c r="CB321" s="0"/>
      <c r="CC321" s="0"/>
      <c r="CD321" s="0"/>
      <c r="CE321" s="0"/>
      <c r="CF321" s="0"/>
      <c r="CG321" s="0"/>
      <c r="CH321" s="0"/>
      <c r="CI321" s="0"/>
      <c r="CJ321" s="0"/>
      <c r="CK321" s="0"/>
      <c r="CL321" s="0"/>
      <c r="CM321" s="0"/>
      <c r="CN321" s="0"/>
      <c r="CO321" s="0"/>
      <c r="CP321" s="0"/>
      <c r="CQ321" s="0"/>
      <c r="CR321" s="0"/>
      <c r="CS321" s="0"/>
      <c r="CT321" s="0"/>
      <c r="CU321" s="0"/>
      <c r="CV321" s="0"/>
      <c r="CW321" s="0"/>
      <c r="CX321" s="0"/>
      <c r="CY321" s="0"/>
      <c r="CZ321" s="0"/>
      <c r="DA321" s="0"/>
      <c r="DB321" s="0"/>
      <c r="DC321" s="0"/>
      <c r="DD321" s="0"/>
      <c r="DE321" s="0"/>
      <c r="DF321" s="0"/>
      <c r="DG321" s="0"/>
      <c r="DH321" s="0"/>
      <c r="DI321" s="0"/>
      <c r="DJ321" s="0"/>
      <c r="DK321" s="0"/>
      <c r="DL321" s="0"/>
      <c r="DM321" s="0"/>
      <c r="DN321" s="0"/>
      <c r="DO321" s="0"/>
      <c r="DP321" s="0"/>
      <c r="DQ321" s="0"/>
      <c r="DR321" s="0"/>
      <c r="DS321" s="0"/>
      <c r="DT321" s="0"/>
      <c r="DU321" s="0"/>
      <c r="DV321" s="0"/>
      <c r="DW321" s="0"/>
      <c r="DX321" s="0"/>
      <c r="DY321" s="0"/>
      <c r="DZ321" s="0"/>
      <c r="EA321" s="0"/>
      <c r="EB321" s="0"/>
      <c r="EC321" s="0"/>
      <c r="ED321" s="0"/>
      <c r="EE321" s="0"/>
      <c r="EF321" s="0"/>
      <c r="EG321" s="0"/>
      <c r="EH321" s="0"/>
      <c r="EI321" s="0"/>
      <c r="EJ321" s="0"/>
      <c r="EK321" s="0"/>
      <c r="EL321" s="0"/>
      <c r="EM321" s="0"/>
      <c r="EN321" s="0"/>
      <c r="EO321" s="0"/>
      <c r="EP321" s="0"/>
      <c r="EQ321" s="0"/>
      <c r="ER321" s="0"/>
      <c r="ES321" s="0"/>
      <c r="ET321" s="0"/>
      <c r="EU321" s="0"/>
      <c r="EV321" s="0"/>
      <c r="EW321" s="0"/>
      <c r="EX321" s="0"/>
      <c r="EY321" s="0"/>
      <c r="EZ321" s="0"/>
      <c r="FA321" s="0"/>
      <c r="FB321" s="0"/>
      <c r="FC321" s="0"/>
      <c r="FD321" s="0"/>
      <c r="FE321" s="0"/>
      <c r="FF321" s="0"/>
      <c r="FG321" s="0"/>
      <c r="FH321" s="0"/>
      <c r="FI321" s="0"/>
      <c r="FJ321" s="0"/>
      <c r="FK321" s="0"/>
      <c r="FL321" s="0"/>
      <c r="FM321" s="0"/>
      <c r="FN321" s="0"/>
      <c r="FO321" s="0"/>
      <c r="FP321" s="0"/>
      <c r="FQ321" s="0"/>
      <c r="FR321" s="0"/>
      <c r="FS321" s="0"/>
      <c r="FT321" s="0"/>
      <c r="FU321" s="0"/>
      <c r="FV321" s="0"/>
      <c r="FW321" s="0"/>
      <c r="FX321" s="0"/>
      <c r="FY321" s="0"/>
      <c r="FZ321" s="0"/>
      <c r="GA321" s="0"/>
      <c r="GB321" s="0"/>
      <c r="GC321" s="0"/>
      <c r="GD321" s="0"/>
      <c r="GE321" s="0"/>
      <c r="GF321" s="0"/>
      <c r="GG321" s="0"/>
      <c r="GH321" s="0"/>
      <c r="GI321" s="0"/>
      <c r="GJ321" s="0"/>
      <c r="GK321" s="0"/>
      <c r="GL321" s="0"/>
      <c r="GM321" s="0"/>
      <c r="GN321" s="0"/>
      <c r="GO321" s="0"/>
      <c r="GP321" s="0"/>
      <c r="GQ321" s="0"/>
      <c r="GR321" s="0"/>
      <c r="GS321" s="0"/>
      <c r="GT321" s="0"/>
      <c r="GU321" s="0"/>
      <c r="GV321" s="0"/>
      <c r="GW321" s="0"/>
      <c r="GX321" s="0"/>
      <c r="GY321" s="0"/>
      <c r="GZ321" s="0"/>
      <c r="HA321" s="0"/>
      <c r="HB321" s="0"/>
      <c r="HC321" s="0"/>
      <c r="HD321" s="0"/>
      <c r="HE321" s="0"/>
      <c r="HF321" s="0"/>
      <c r="HG321" s="0"/>
      <c r="HH321" s="0"/>
      <c r="HI321" s="0"/>
      <c r="HJ321" s="0"/>
      <c r="HK321" s="0"/>
      <c r="HL321" s="0"/>
      <c r="HM321" s="0"/>
      <c r="HN321" s="0"/>
      <c r="HO321" s="0"/>
      <c r="HP321" s="0"/>
      <c r="HQ321" s="0"/>
      <c r="HR321" s="0"/>
      <c r="HS321" s="0"/>
      <c r="HT321" s="0"/>
      <c r="HU321" s="0"/>
      <c r="HV321" s="0"/>
      <c r="HW321" s="0"/>
      <c r="HX321" s="0"/>
      <c r="HY321" s="0"/>
      <c r="HZ321" s="0"/>
      <c r="IA321" s="0"/>
      <c r="IB321" s="0"/>
      <c r="IC321" s="0"/>
      <c r="ID321" s="0"/>
      <c r="IE321" s="0"/>
      <c r="IF321" s="0"/>
      <c r="IG321" s="0"/>
      <c r="IH321" s="0"/>
      <c r="II321" s="0"/>
      <c r="IJ321" s="0"/>
      <c r="IK321" s="0"/>
      <c r="IL321" s="0"/>
      <c r="IM321" s="0"/>
      <c r="IN321" s="0"/>
      <c r="IO321" s="0"/>
      <c r="IP321" s="0"/>
      <c r="IQ321" s="0"/>
      <c r="IR321" s="0"/>
      <c r="IS321" s="0"/>
      <c r="IT321" s="0"/>
      <c r="IU321" s="0"/>
      <c r="IV321" s="0"/>
      <c r="IW321" s="0"/>
    </row>
    <row r="322" customFormat="false" ht="15.8" hidden="false" customHeight="false" outlineLevel="0" collapsed="false">
      <c r="A322" s="22" t="s">
        <v>613</v>
      </c>
      <c r="B322" s="22" t="s">
        <v>423</v>
      </c>
      <c r="C322" s="0"/>
      <c r="D322" s="22" t="s">
        <v>118</v>
      </c>
      <c r="E322" s="0"/>
      <c r="F322" s="22" t="s">
        <v>369</v>
      </c>
      <c r="G322" s="22" t="n">
        <v>8</v>
      </c>
      <c r="H322" s="0"/>
      <c r="I322" s="0"/>
      <c r="J322" s="0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/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/>
      <c r="DS322" s="0"/>
      <c r="DT322" s="0"/>
      <c r="DU322" s="0"/>
      <c r="DV322" s="0"/>
      <c r="DW322" s="0"/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/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  <c r="FO322" s="0"/>
      <c r="FP322" s="0"/>
      <c r="FQ322" s="0"/>
      <c r="FR322" s="0"/>
      <c r="FS322" s="0"/>
      <c r="FT322" s="0"/>
      <c r="FU322" s="0"/>
      <c r="FV322" s="0"/>
      <c r="FW322" s="0"/>
      <c r="FX322" s="0"/>
      <c r="FY322" s="0"/>
      <c r="FZ322" s="0"/>
      <c r="GA322" s="0"/>
      <c r="GB322" s="0"/>
      <c r="GC322" s="0"/>
      <c r="GD322" s="0"/>
      <c r="GE322" s="0"/>
      <c r="GF322" s="0"/>
      <c r="GG322" s="0"/>
      <c r="GH322" s="0"/>
      <c r="GI322" s="0"/>
      <c r="GJ322" s="0"/>
      <c r="GK322" s="0"/>
      <c r="GL322" s="0"/>
      <c r="GM322" s="0"/>
      <c r="GN322" s="0"/>
      <c r="GO322" s="0"/>
      <c r="GP322" s="0"/>
      <c r="GQ322" s="0"/>
      <c r="GR322" s="0"/>
      <c r="GS322" s="0"/>
      <c r="GT322" s="0"/>
      <c r="GU322" s="0"/>
      <c r="GV322" s="0"/>
      <c r="GW322" s="0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  <c r="IB322" s="0"/>
      <c r="IC322" s="0"/>
      <c r="ID322" s="0"/>
      <c r="IE322" s="0"/>
      <c r="IF322" s="0"/>
      <c r="IG322" s="0"/>
      <c r="IH322" s="0"/>
      <c r="II322" s="0"/>
      <c r="IJ322" s="0"/>
      <c r="IK322" s="0"/>
      <c r="IL322" s="0"/>
      <c r="IM322" s="0"/>
      <c r="IN322" s="0"/>
      <c r="IO322" s="0"/>
      <c r="IP322" s="0"/>
      <c r="IQ322" s="0"/>
      <c r="IR322" s="0"/>
      <c r="IS322" s="0"/>
      <c r="IT322" s="0"/>
      <c r="IU322" s="0"/>
      <c r="IV322" s="0"/>
      <c r="IW322" s="0"/>
    </row>
    <row r="323" customFormat="false" ht="15.8" hidden="false" customHeight="false" outlineLevel="0" collapsed="false">
      <c r="A323" s="22" t="s">
        <v>614</v>
      </c>
      <c r="B323" s="22" t="s">
        <v>423</v>
      </c>
      <c r="C323" s="0"/>
      <c r="D323" s="22" t="s">
        <v>120</v>
      </c>
      <c r="E323" s="0"/>
      <c r="F323" s="22" t="s">
        <v>369</v>
      </c>
      <c r="G323" s="22" t="n">
        <v>11</v>
      </c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  <c r="BW323" s="0"/>
      <c r="BX323" s="0"/>
      <c r="BY323" s="0"/>
      <c r="BZ323" s="0"/>
      <c r="CA323" s="0"/>
      <c r="CB323" s="0"/>
      <c r="CC323" s="0"/>
      <c r="CD323" s="0"/>
      <c r="CE323" s="0"/>
      <c r="CF323" s="0"/>
      <c r="CG323" s="0"/>
      <c r="CH323" s="0"/>
      <c r="CI323" s="0"/>
      <c r="CJ323" s="0"/>
      <c r="CK323" s="0"/>
      <c r="CL323" s="0"/>
      <c r="CM323" s="0"/>
      <c r="CN323" s="0"/>
      <c r="CO323" s="0"/>
      <c r="CP323" s="0"/>
      <c r="CQ323" s="0"/>
      <c r="CR323" s="0"/>
      <c r="CS323" s="0"/>
      <c r="CT323" s="0"/>
      <c r="CU323" s="0"/>
      <c r="CV323" s="0"/>
      <c r="CW323" s="0"/>
      <c r="CX323" s="0"/>
      <c r="CY323" s="0"/>
      <c r="CZ323" s="0"/>
      <c r="DA323" s="0"/>
      <c r="DB323" s="0"/>
      <c r="DC323" s="0"/>
      <c r="DD323" s="0"/>
      <c r="DE323" s="0"/>
      <c r="DF323" s="0"/>
      <c r="DG323" s="0"/>
      <c r="DH323" s="0"/>
      <c r="DI323" s="0"/>
      <c r="DJ323" s="0"/>
      <c r="DK323" s="0"/>
      <c r="DL323" s="0"/>
      <c r="DM323" s="0"/>
      <c r="DN323" s="0"/>
      <c r="DO323" s="0"/>
      <c r="DP323" s="0"/>
      <c r="DQ323" s="0"/>
      <c r="DR323" s="0"/>
      <c r="DS323" s="0"/>
      <c r="DT323" s="0"/>
      <c r="DU323" s="0"/>
      <c r="DV323" s="0"/>
      <c r="DW323" s="0"/>
      <c r="DX323" s="0"/>
      <c r="DY323" s="0"/>
      <c r="DZ323" s="0"/>
      <c r="EA323" s="0"/>
      <c r="EB323" s="0"/>
      <c r="EC323" s="0"/>
      <c r="ED323" s="0"/>
      <c r="EE323" s="0"/>
      <c r="EF323" s="0"/>
      <c r="EG323" s="0"/>
      <c r="EH323" s="0"/>
      <c r="EI323" s="0"/>
      <c r="EJ323" s="0"/>
      <c r="EK323" s="0"/>
      <c r="EL323" s="0"/>
      <c r="EM323" s="0"/>
      <c r="EN323" s="0"/>
      <c r="EO323" s="0"/>
      <c r="EP323" s="0"/>
      <c r="EQ323" s="0"/>
      <c r="ER323" s="0"/>
      <c r="ES323" s="0"/>
      <c r="ET323" s="0"/>
      <c r="EU323" s="0"/>
      <c r="EV323" s="0"/>
      <c r="EW323" s="0"/>
      <c r="EX323" s="0"/>
      <c r="EY323" s="0"/>
      <c r="EZ323" s="0"/>
      <c r="FA323" s="0"/>
      <c r="FB323" s="0"/>
      <c r="FC323" s="0"/>
      <c r="FD323" s="0"/>
      <c r="FE323" s="0"/>
      <c r="FF323" s="0"/>
      <c r="FG323" s="0"/>
      <c r="FH323" s="0"/>
      <c r="FI323" s="0"/>
      <c r="FJ323" s="0"/>
      <c r="FK323" s="0"/>
      <c r="FL323" s="0"/>
      <c r="FM323" s="0"/>
      <c r="FN323" s="0"/>
      <c r="FO323" s="0"/>
      <c r="FP323" s="0"/>
      <c r="FQ323" s="0"/>
      <c r="FR323" s="0"/>
      <c r="FS323" s="0"/>
      <c r="FT323" s="0"/>
      <c r="FU323" s="0"/>
      <c r="FV323" s="0"/>
      <c r="FW323" s="0"/>
      <c r="FX323" s="0"/>
      <c r="FY323" s="0"/>
      <c r="FZ323" s="0"/>
      <c r="GA323" s="0"/>
      <c r="GB323" s="0"/>
      <c r="GC323" s="0"/>
      <c r="GD323" s="0"/>
      <c r="GE323" s="0"/>
      <c r="GF323" s="0"/>
      <c r="GG323" s="0"/>
      <c r="GH323" s="0"/>
      <c r="GI323" s="0"/>
      <c r="GJ323" s="0"/>
      <c r="GK323" s="0"/>
      <c r="GL323" s="0"/>
      <c r="GM323" s="0"/>
      <c r="GN323" s="0"/>
      <c r="GO323" s="0"/>
      <c r="GP323" s="0"/>
      <c r="GQ323" s="0"/>
      <c r="GR323" s="0"/>
      <c r="GS323" s="0"/>
      <c r="GT323" s="0"/>
      <c r="GU323" s="0"/>
      <c r="GV323" s="0"/>
      <c r="GW323" s="0"/>
      <c r="GX323" s="0"/>
      <c r="GY323" s="0"/>
      <c r="GZ323" s="0"/>
      <c r="HA323" s="0"/>
      <c r="HB323" s="0"/>
      <c r="HC323" s="0"/>
      <c r="HD323" s="0"/>
      <c r="HE323" s="0"/>
      <c r="HF323" s="0"/>
      <c r="HG323" s="0"/>
      <c r="HH323" s="0"/>
      <c r="HI323" s="0"/>
      <c r="HJ323" s="0"/>
      <c r="HK323" s="0"/>
      <c r="HL323" s="0"/>
      <c r="HM323" s="0"/>
      <c r="HN323" s="0"/>
      <c r="HO323" s="0"/>
      <c r="HP323" s="0"/>
      <c r="HQ323" s="0"/>
      <c r="HR323" s="0"/>
      <c r="HS323" s="0"/>
      <c r="HT323" s="0"/>
      <c r="HU323" s="0"/>
      <c r="HV323" s="0"/>
      <c r="HW323" s="0"/>
      <c r="HX323" s="0"/>
      <c r="HY323" s="0"/>
      <c r="HZ323" s="0"/>
      <c r="IA323" s="0"/>
      <c r="IB323" s="0"/>
      <c r="IC323" s="0"/>
      <c r="ID323" s="0"/>
      <c r="IE323" s="0"/>
      <c r="IF323" s="0"/>
      <c r="IG323" s="0"/>
      <c r="IH323" s="0"/>
      <c r="II323" s="0"/>
      <c r="IJ323" s="0"/>
      <c r="IK323" s="0"/>
      <c r="IL323" s="0"/>
      <c r="IM323" s="0"/>
      <c r="IN323" s="0"/>
      <c r="IO323" s="0"/>
      <c r="IP323" s="0"/>
      <c r="IQ323" s="0"/>
      <c r="IR323" s="0"/>
      <c r="IS323" s="0"/>
      <c r="IT323" s="0"/>
      <c r="IU323" s="0"/>
      <c r="IV323" s="0"/>
      <c r="IW323" s="0"/>
    </row>
    <row r="324" customFormat="false" ht="15.8" hidden="false" customHeight="false" outlineLevel="0" collapsed="false">
      <c r="A324" s="22" t="s">
        <v>615</v>
      </c>
      <c r="B324" s="22" t="s">
        <v>423</v>
      </c>
      <c r="C324" s="0"/>
      <c r="D324" s="22" t="s">
        <v>123</v>
      </c>
      <c r="E324" s="0"/>
      <c r="F324" s="22" t="s">
        <v>369</v>
      </c>
      <c r="G324" s="22" t="n">
        <v>11</v>
      </c>
      <c r="H324" s="0"/>
      <c r="I324" s="0"/>
      <c r="J324" s="0"/>
      <c r="K324" s="0"/>
      <c r="L324" s="0"/>
      <c r="M324" s="0"/>
      <c r="N324" s="0"/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  <c r="BW324" s="0"/>
      <c r="BX324" s="0"/>
      <c r="BY324" s="0"/>
      <c r="BZ324" s="0"/>
      <c r="CA324" s="0"/>
      <c r="CB324" s="0"/>
      <c r="CC324" s="0"/>
      <c r="CD324" s="0"/>
      <c r="CE324" s="0"/>
      <c r="CF324" s="0"/>
      <c r="CG324" s="0"/>
      <c r="CH324" s="0"/>
      <c r="CI324" s="0"/>
      <c r="CJ324" s="0"/>
      <c r="CK324" s="0"/>
      <c r="CL324" s="0"/>
      <c r="CM324" s="0"/>
      <c r="CN324" s="0"/>
      <c r="CO324" s="0"/>
      <c r="CP324" s="0"/>
      <c r="CQ324" s="0"/>
      <c r="CR324" s="0"/>
      <c r="CS324" s="0"/>
      <c r="CT324" s="0"/>
      <c r="CU324" s="0"/>
      <c r="CV324" s="0"/>
      <c r="CW324" s="0"/>
      <c r="CX324" s="0"/>
      <c r="CY324" s="0"/>
      <c r="CZ324" s="0"/>
      <c r="DA324" s="0"/>
      <c r="DB324" s="0"/>
      <c r="DC324" s="0"/>
      <c r="DD324" s="0"/>
      <c r="DE324" s="0"/>
      <c r="DF324" s="0"/>
      <c r="DG324" s="0"/>
      <c r="DH324" s="0"/>
      <c r="DI324" s="0"/>
      <c r="DJ324" s="0"/>
      <c r="DK324" s="0"/>
      <c r="DL324" s="0"/>
      <c r="DM324" s="0"/>
      <c r="DN324" s="0"/>
      <c r="DO324" s="0"/>
      <c r="DP324" s="0"/>
      <c r="DQ324" s="0"/>
      <c r="DR324" s="0"/>
      <c r="DS324" s="0"/>
      <c r="DT324" s="0"/>
      <c r="DU324" s="0"/>
      <c r="DV324" s="0"/>
      <c r="DW324" s="0"/>
      <c r="DX324" s="0"/>
      <c r="DY324" s="0"/>
      <c r="DZ324" s="0"/>
      <c r="EA324" s="0"/>
      <c r="EB324" s="0"/>
      <c r="EC324" s="0"/>
      <c r="ED324" s="0"/>
      <c r="EE324" s="0"/>
      <c r="EF324" s="0"/>
      <c r="EG324" s="0"/>
      <c r="EH324" s="0"/>
      <c r="EI324" s="0"/>
      <c r="EJ324" s="0"/>
      <c r="EK324" s="0"/>
      <c r="EL324" s="0"/>
      <c r="EM324" s="0"/>
      <c r="EN324" s="0"/>
      <c r="EO324" s="0"/>
      <c r="EP324" s="0"/>
      <c r="EQ324" s="0"/>
      <c r="ER324" s="0"/>
      <c r="ES324" s="0"/>
      <c r="ET324" s="0"/>
      <c r="EU324" s="0"/>
      <c r="EV324" s="0"/>
      <c r="EW324" s="0"/>
      <c r="EX324" s="0"/>
      <c r="EY324" s="0"/>
      <c r="EZ324" s="0"/>
      <c r="FA324" s="0"/>
      <c r="FB324" s="0"/>
      <c r="FC324" s="0"/>
      <c r="FD324" s="0"/>
      <c r="FE324" s="0"/>
      <c r="FF324" s="0"/>
      <c r="FG324" s="0"/>
      <c r="FH324" s="0"/>
      <c r="FI324" s="0"/>
      <c r="FJ324" s="0"/>
      <c r="FK324" s="0"/>
      <c r="FL324" s="0"/>
      <c r="FM324" s="0"/>
      <c r="FN324" s="0"/>
      <c r="FO324" s="0"/>
      <c r="FP324" s="0"/>
      <c r="FQ324" s="0"/>
      <c r="FR324" s="0"/>
      <c r="FS324" s="0"/>
      <c r="FT324" s="0"/>
      <c r="FU324" s="0"/>
      <c r="FV324" s="0"/>
      <c r="FW324" s="0"/>
      <c r="FX324" s="0"/>
      <c r="FY324" s="0"/>
      <c r="FZ324" s="0"/>
      <c r="GA324" s="0"/>
      <c r="GB324" s="0"/>
      <c r="GC324" s="0"/>
      <c r="GD324" s="0"/>
      <c r="GE324" s="0"/>
      <c r="GF324" s="0"/>
      <c r="GG324" s="0"/>
      <c r="GH324" s="0"/>
      <c r="GI324" s="0"/>
      <c r="GJ324" s="0"/>
      <c r="GK324" s="0"/>
      <c r="GL324" s="0"/>
      <c r="GM324" s="0"/>
      <c r="GN324" s="0"/>
      <c r="GO324" s="0"/>
      <c r="GP324" s="0"/>
      <c r="GQ324" s="0"/>
      <c r="GR324" s="0"/>
      <c r="GS324" s="0"/>
      <c r="GT324" s="0"/>
      <c r="GU324" s="0"/>
      <c r="GV324" s="0"/>
      <c r="GW324" s="0"/>
      <c r="GX324" s="0"/>
      <c r="GY324" s="0"/>
      <c r="GZ324" s="0"/>
      <c r="HA324" s="0"/>
      <c r="HB324" s="0"/>
      <c r="HC324" s="0"/>
      <c r="HD324" s="0"/>
      <c r="HE324" s="0"/>
      <c r="HF324" s="0"/>
      <c r="HG324" s="0"/>
      <c r="HH324" s="0"/>
      <c r="HI324" s="0"/>
      <c r="HJ324" s="0"/>
      <c r="HK324" s="0"/>
      <c r="HL324" s="0"/>
      <c r="HM324" s="0"/>
      <c r="HN324" s="0"/>
      <c r="HO324" s="0"/>
      <c r="HP324" s="0"/>
      <c r="HQ324" s="0"/>
      <c r="HR324" s="0"/>
      <c r="HS324" s="0"/>
      <c r="HT324" s="0"/>
      <c r="HU324" s="0"/>
      <c r="HV324" s="0"/>
      <c r="HW324" s="0"/>
      <c r="HX324" s="0"/>
      <c r="HY324" s="0"/>
      <c r="HZ324" s="0"/>
      <c r="IA324" s="0"/>
      <c r="IB324" s="0"/>
      <c r="IC324" s="0"/>
      <c r="ID324" s="0"/>
      <c r="IE324" s="0"/>
      <c r="IF324" s="0"/>
      <c r="IG324" s="0"/>
      <c r="IH324" s="0"/>
      <c r="II324" s="0"/>
      <c r="IJ324" s="0"/>
      <c r="IK324" s="0"/>
      <c r="IL324" s="0"/>
      <c r="IM324" s="0"/>
      <c r="IN324" s="0"/>
      <c r="IO324" s="0"/>
      <c r="IP324" s="0"/>
      <c r="IQ324" s="0"/>
      <c r="IR324" s="0"/>
      <c r="IS324" s="0"/>
      <c r="IT324" s="0"/>
      <c r="IU324" s="0"/>
      <c r="IV324" s="0"/>
      <c r="IW324" s="0"/>
    </row>
    <row r="325" customFormat="false" ht="15.8" hidden="false" customHeight="false" outlineLevel="0" collapsed="false">
      <c r="A325" s="22" t="s">
        <v>616</v>
      </c>
      <c r="B325" s="22" t="s">
        <v>436</v>
      </c>
      <c r="C325" s="0"/>
      <c r="D325" s="22" t="s">
        <v>164</v>
      </c>
      <c r="E325" s="0"/>
      <c r="F325" s="22" t="s">
        <v>369</v>
      </c>
      <c r="G325" s="22" t="n">
        <v>8</v>
      </c>
      <c r="H325" s="0"/>
      <c r="I325" s="0"/>
      <c r="J325" s="0"/>
      <c r="K325" s="0"/>
      <c r="L325" s="0"/>
      <c r="M325" s="0"/>
      <c r="N325" s="0"/>
      <c r="O325" s="0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  <c r="BW325" s="0"/>
      <c r="BX325" s="0"/>
      <c r="BY325" s="0"/>
      <c r="BZ325" s="0"/>
      <c r="CA325" s="0"/>
      <c r="CB325" s="0"/>
      <c r="CC325" s="0"/>
      <c r="CD325" s="0"/>
      <c r="CE325" s="0"/>
      <c r="CF325" s="0"/>
      <c r="CG325" s="0"/>
      <c r="CH325" s="0"/>
      <c r="CI325" s="0"/>
      <c r="CJ325" s="0"/>
      <c r="CK325" s="0"/>
      <c r="CL325" s="0"/>
      <c r="CM325" s="0"/>
      <c r="CN325" s="0"/>
      <c r="CO325" s="0"/>
      <c r="CP325" s="0"/>
      <c r="CQ325" s="0"/>
      <c r="CR325" s="0"/>
      <c r="CS325" s="0"/>
      <c r="CT325" s="0"/>
      <c r="CU325" s="0"/>
      <c r="CV325" s="0"/>
      <c r="CW325" s="0"/>
      <c r="CX325" s="0"/>
      <c r="CY325" s="0"/>
      <c r="CZ325" s="0"/>
      <c r="DA325" s="0"/>
      <c r="DB325" s="0"/>
      <c r="DC325" s="0"/>
      <c r="DD325" s="0"/>
      <c r="DE325" s="0"/>
      <c r="DF325" s="0"/>
      <c r="DG325" s="0"/>
      <c r="DH325" s="0"/>
      <c r="DI325" s="0"/>
      <c r="DJ325" s="0"/>
      <c r="DK325" s="0"/>
      <c r="DL325" s="0"/>
      <c r="DM325" s="0"/>
      <c r="DN325" s="0"/>
      <c r="DO325" s="0"/>
      <c r="DP325" s="0"/>
      <c r="DQ325" s="0"/>
      <c r="DR325" s="0"/>
      <c r="DS325" s="0"/>
      <c r="DT325" s="0"/>
      <c r="DU325" s="0"/>
      <c r="DV325" s="0"/>
      <c r="DW325" s="0"/>
      <c r="DX325" s="0"/>
      <c r="DY325" s="0"/>
      <c r="DZ325" s="0"/>
      <c r="EA325" s="0"/>
      <c r="EB325" s="0"/>
      <c r="EC325" s="0"/>
      <c r="ED325" s="0"/>
      <c r="EE325" s="0"/>
      <c r="EF325" s="0"/>
      <c r="EG325" s="0"/>
      <c r="EH325" s="0"/>
      <c r="EI325" s="0"/>
      <c r="EJ325" s="0"/>
      <c r="EK325" s="0"/>
      <c r="EL325" s="0"/>
      <c r="EM325" s="0"/>
      <c r="EN325" s="0"/>
      <c r="EO325" s="0"/>
      <c r="EP325" s="0"/>
      <c r="EQ325" s="0"/>
      <c r="ER325" s="0"/>
      <c r="ES325" s="0"/>
      <c r="ET325" s="0"/>
      <c r="EU325" s="0"/>
      <c r="EV325" s="0"/>
      <c r="EW325" s="0"/>
      <c r="EX325" s="0"/>
      <c r="EY325" s="0"/>
      <c r="EZ325" s="0"/>
      <c r="FA325" s="0"/>
      <c r="FB325" s="0"/>
      <c r="FC325" s="0"/>
      <c r="FD325" s="0"/>
      <c r="FE325" s="0"/>
      <c r="FF325" s="0"/>
      <c r="FG325" s="0"/>
      <c r="FH325" s="0"/>
      <c r="FI325" s="0"/>
      <c r="FJ325" s="0"/>
      <c r="FK325" s="0"/>
      <c r="FL325" s="0"/>
      <c r="FM325" s="0"/>
      <c r="FN325" s="0"/>
      <c r="FO325" s="0"/>
      <c r="FP325" s="0"/>
      <c r="FQ325" s="0"/>
      <c r="FR325" s="0"/>
      <c r="FS325" s="0"/>
      <c r="FT325" s="0"/>
      <c r="FU325" s="0"/>
      <c r="FV325" s="0"/>
      <c r="FW325" s="0"/>
      <c r="FX325" s="0"/>
      <c r="FY325" s="0"/>
      <c r="FZ325" s="0"/>
      <c r="GA325" s="0"/>
      <c r="GB325" s="0"/>
      <c r="GC325" s="0"/>
      <c r="GD325" s="0"/>
      <c r="GE325" s="0"/>
      <c r="GF325" s="0"/>
      <c r="GG325" s="0"/>
      <c r="GH325" s="0"/>
      <c r="GI325" s="0"/>
      <c r="GJ325" s="0"/>
      <c r="GK325" s="0"/>
      <c r="GL325" s="0"/>
      <c r="GM325" s="0"/>
      <c r="GN325" s="0"/>
      <c r="GO325" s="0"/>
      <c r="GP325" s="0"/>
      <c r="GQ325" s="0"/>
      <c r="GR325" s="0"/>
      <c r="GS325" s="0"/>
      <c r="GT325" s="0"/>
      <c r="GU325" s="0"/>
      <c r="GV325" s="0"/>
      <c r="GW325" s="0"/>
      <c r="GX325" s="0"/>
      <c r="GY325" s="0"/>
      <c r="GZ325" s="0"/>
      <c r="HA325" s="0"/>
      <c r="HB325" s="0"/>
      <c r="HC325" s="0"/>
      <c r="HD325" s="0"/>
      <c r="HE325" s="0"/>
      <c r="HF325" s="0"/>
      <c r="HG325" s="0"/>
      <c r="HH325" s="0"/>
      <c r="HI325" s="0"/>
      <c r="HJ325" s="0"/>
      <c r="HK325" s="0"/>
      <c r="HL325" s="0"/>
      <c r="HM325" s="0"/>
      <c r="HN325" s="0"/>
      <c r="HO325" s="0"/>
      <c r="HP325" s="0"/>
      <c r="HQ325" s="0"/>
      <c r="HR325" s="0"/>
      <c r="HS325" s="0"/>
      <c r="HT325" s="0"/>
      <c r="HU325" s="0"/>
      <c r="HV325" s="0"/>
      <c r="HW325" s="0"/>
      <c r="HX325" s="0"/>
      <c r="HY325" s="0"/>
      <c r="HZ325" s="0"/>
      <c r="IA325" s="0"/>
      <c r="IB325" s="0"/>
      <c r="IC325" s="0"/>
      <c r="ID325" s="0"/>
      <c r="IE325" s="0"/>
      <c r="IF325" s="0"/>
      <c r="IG325" s="0"/>
      <c r="IH325" s="0"/>
      <c r="II325" s="0"/>
      <c r="IJ325" s="0"/>
      <c r="IK325" s="0"/>
      <c r="IL325" s="0"/>
      <c r="IM325" s="0"/>
      <c r="IN325" s="0"/>
      <c r="IO325" s="0"/>
      <c r="IP325" s="0"/>
      <c r="IQ325" s="0"/>
      <c r="IR325" s="0"/>
      <c r="IS325" s="0"/>
      <c r="IT325" s="0"/>
      <c r="IU325" s="0"/>
      <c r="IV325" s="0"/>
      <c r="IW325" s="0"/>
    </row>
    <row r="326" customFormat="false" ht="15.8" hidden="false" customHeight="false" outlineLevel="0" collapsed="false">
      <c r="A326" s="22" t="s">
        <v>617</v>
      </c>
      <c r="B326" s="22" t="s">
        <v>441</v>
      </c>
      <c r="C326" s="0"/>
      <c r="D326" s="22" t="s">
        <v>215</v>
      </c>
      <c r="E326" s="0"/>
      <c r="F326" s="22" t="s">
        <v>369</v>
      </c>
      <c r="G326" s="22" t="n">
        <v>7</v>
      </c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/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/>
      <c r="DS326" s="0"/>
      <c r="DT326" s="0"/>
      <c r="DU326" s="0"/>
      <c r="DV326" s="0"/>
      <c r="DW326" s="0"/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/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  <c r="FO326" s="0"/>
      <c r="FP326" s="0"/>
      <c r="FQ326" s="0"/>
      <c r="FR326" s="0"/>
      <c r="FS326" s="0"/>
      <c r="FT326" s="0"/>
      <c r="FU326" s="0"/>
      <c r="FV326" s="0"/>
      <c r="FW326" s="0"/>
      <c r="FX326" s="0"/>
      <c r="FY326" s="0"/>
      <c r="FZ326" s="0"/>
      <c r="GA326" s="0"/>
      <c r="GB326" s="0"/>
      <c r="GC326" s="0"/>
      <c r="GD326" s="0"/>
      <c r="GE326" s="0"/>
      <c r="GF326" s="0"/>
      <c r="GG326" s="0"/>
      <c r="GH326" s="0"/>
      <c r="GI326" s="0"/>
      <c r="GJ326" s="0"/>
      <c r="GK326" s="0"/>
      <c r="GL326" s="0"/>
      <c r="GM326" s="0"/>
      <c r="GN326" s="0"/>
      <c r="GO326" s="0"/>
      <c r="GP326" s="0"/>
      <c r="GQ326" s="0"/>
      <c r="GR326" s="0"/>
      <c r="GS326" s="0"/>
      <c r="GT326" s="0"/>
      <c r="GU326" s="0"/>
      <c r="GV326" s="0"/>
      <c r="GW326" s="0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  <c r="IB326" s="0"/>
      <c r="IC326" s="0"/>
      <c r="ID326" s="0"/>
      <c r="IE326" s="0"/>
      <c r="IF326" s="0"/>
      <c r="IG326" s="0"/>
      <c r="IH326" s="0"/>
      <c r="II326" s="0"/>
      <c r="IJ326" s="0"/>
      <c r="IK326" s="0"/>
      <c r="IL326" s="0"/>
      <c r="IM326" s="0"/>
      <c r="IN326" s="0"/>
      <c r="IO326" s="0"/>
      <c r="IP326" s="0"/>
      <c r="IQ326" s="0"/>
      <c r="IR326" s="0"/>
      <c r="IS326" s="0"/>
      <c r="IT326" s="0"/>
      <c r="IU326" s="0"/>
      <c r="IV326" s="0"/>
      <c r="IW326" s="0"/>
    </row>
    <row r="327" customFormat="false" ht="15.8" hidden="false" customHeight="false" outlineLevel="0" collapsed="false">
      <c r="A327" s="22" t="s">
        <v>618</v>
      </c>
      <c r="B327" s="22" t="s">
        <v>441</v>
      </c>
      <c r="C327" s="0"/>
      <c r="D327" s="22" t="s">
        <v>619</v>
      </c>
      <c r="E327" s="0"/>
      <c r="F327" s="22" t="s">
        <v>369</v>
      </c>
      <c r="G327" s="22" t="n">
        <v>6</v>
      </c>
      <c r="H327" s="0"/>
      <c r="I327" s="0"/>
      <c r="J327" s="0"/>
      <c r="K327" s="0"/>
      <c r="L327" s="0"/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  <c r="BW327" s="0"/>
      <c r="BX327" s="0"/>
      <c r="BY327" s="0"/>
      <c r="BZ327" s="0"/>
      <c r="CA327" s="0"/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/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/>
      <c r="DS327" s="0"/>
      <c r="DT327" s="0"/>
      <c r="DU327" s="0"/>
      <c r="DV327" s="0"/>
      <c r="DW327" s="0"/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/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  <c r="FO327" s="0"/>
      <c r="FP327" s="0"/>
      <c r="FQ327" s="0"/>
      <c r="FR327" s="0"/>
      <c r="FS327" s="0"/>
      <c r="FT327" s="0"/>
      <c r="FU327" s="0"/>
      <c r="FV327" s="0"/>
      <c r="FW327" s="0"/>
      <c r="FX327" s="0"/>
      <c r="FY327" s="0"/>
      <c r="FZ327" s="0"/>
      <c r="GA327" s="0"/>
      <c r="GB327" s="0"/>
      <c r="GC327" s="0"/>
      <c r="GD327" s="0"/>
      <c r="GE327" s="0"/>
      <c r="GF327" s="0"/>
      <c r="GG327" s="0"/>
      <c r="GH327" s="0"/>
      <c r="GI327" s="0"/>
      <c r="GJ327" s="0"/>
      <c r="GK327" s="0"/>
      <c r="GL327" s="0"/>
      <c r="GM327" s="0"/>
      <c r="GN327" s="0"/>
      <c r="GO327" s="0"/>
      <c r="GP327" s="0"/>
      <c r="GQ327" s="0"/>
      <c r="GR327" s="0"/>
      <c r="GS327" s="0"/>
      <c r="GT327" s="0"/>
      <c r="GU327" s="0"/>
      <c r="GV327" s="0"/>
      <c r="GW327" s="0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  <c r="IB327" s="0"/>
      <c r="IC327" s="0"/>
      <c r="ID327" s="0"/>
      <c r="IE327" s="0"/>
      <c r="IF327" s="0"/>
      <c r="IG327" s="0"/>
      <c r="IH327" s="0"/>
      <c r="II327" s="0"/>
      <c r="IJ327" s="0"/>
      <c r="IK327" s="0"/>
      <c r="IL327" s="0"/>
      <c r="IM327" s="0"/>
      <c r="IN327" s="0"/>
      <c r="IO327" s="0"/>
      <c r="IP327" s="0"/>
      <c r="IQ327" s="0"/>
      <c r="IR327" s="0"/>
      <c r="IS327" s="0"/>
      <c r="IT327" s="0"/>
      <c r="IU327" s="0"/>
      <c r="IV327" s="0"/>
      <c r="IW327" s="0"/>
    </row>
    <row r="328" customFormat="false" ht="15.8" hidden="false" customHeight="false" outlineLevel="0" collapsed="false">
      <c r="A328" s="22" t="s">
        <v>620</v>
      </c>
      <c r="B328" s="22" t="s">
        <v>181</v>
      </c>
      <c r="C328" s="0"/>
      <c r="D328" s="22" t="s">
        <v>621</v>
      </c>
      <c r="E328" s="0"/>
      <c r="F328" s="22" t="s">
        <v>369</v>
      </c>
      <c r="G328" s="22" t="n">
        <v>6</v>
      </c>
      <c r="H328" s="0"/>
      <c r="I328" s="0"/>
      <c r="J328" s="0"/>
      <c r="K328" s="0"/>
      <c r="L328" s="0"/>
      <c r="M328" s="0"/>
      <c r="N328" s="0"/>
      <c r="O328" s="0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/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/>
      <c r="DS328" s="0"/>
      <c r="DT328" s="0"/>
      <c r="DU328" s="0"/>
      <c r="DV328" s="0"/>
      <c r="DW328" s="0"/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/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  <c r="FO328" s="0"/>
      <c r="FP328" s="0"/>
      <c r="FQ328" s="0"/>
      <c r="FR328" s="0"/>
      <c r="FS328" s="0"/>
      <c r="FT328" s="0"/>
      <c r="FU328" s="0"/>
      <c r="FV328" s="0"/>
      <c r="FW328" s="0"/>
      <c r="FX328" s="0"/>
      <c r="FY328" s="0"/>
      <c r="FZ328" s="0"/>
      <c r="GA328" s="0"/>
      <c r="GB328" s="0"/>
      <c r="GC328" s="0"/>
      <c r="GD328" s="0"/>
      <c r="GE328" s="0"/>
      <c r="GF328" s="0"/>
      <c r="GG328" s="0"/>
      <c r="GH328" s="0"/>
      <c r="GI328" s="0"/>
      <c r="GJ328" s="0"/>
      <c r="GK328" s="0"/>
      <c r="GL328" s="0"/>
      <c r="GM328" s="0"/>
      <c r="GN328" s="0"/>
      <c r="GO328" s="0"/>
      <c r="GP328" s="0"/>
      <c r="GQ328" s="0"/>
      <c r="GR328" s="0"/>
      <c r="GS328" s="0"/>
      <c r="GT328" s="0"/>
      <c r="GU328" s="0"/>
      <c r="GV328" s="0"/>
      <c r="GW328" s="0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  <c r="IB328" s="0"/>
      <c r="IC328" s="0"/>
      <c r="ID328" s="0"/>
      <c r="IE328" s="0"/>
      <c r="IF328" s="0"/>
      <c r="IG328" s="0"/>
      <c r="IH328" s="0"/>
      <c r="II328" s="0"/>
      <c r="IJ328" s="0"/>
      <c r="IK328" s="0"/>
      <c r="IL328" s="0"/>
      <c r="IM328" s="0"/>
      <c r="IN328" s="0"/>
      <c r="IO328" s="0"/>
      <c r="IP328" s="0"/>
      <c r="IQ328" s="0"/>
      <c r="IR328" s="0"/>
      <c r="IS328" s="0"/>
      <c r="IT328" s="0"/>
      <c r="IU328" s="0"/>
      <c r="IV328" s="0"/>
      <c r="IW328" s="0"/>
    </row>
    <row r="329" customFormat="false" ht="15.8" hidden="false" customHeight="false" outlineLevel="0" collapsed="false">
      <c r="A329" s="22" t="s">
        <v>622</v>
      </c>
      <c r="B329" s="22" t="s">
        <v>278</v>
      </c>
      <c r="C329" s="0"/>
      <c r="D329" s="22" t="s">
        <v>621</v>
      </c>
      <c r="E329" s="0"/>
      <c r="F329" s="22" t="s">
        <v>369</v>
      </c>
      <c r="G329" s="22" t="n">
        <v>3</v>
      </c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/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/>
      <c r="DS329" s="0"/>
      <c r="DT329" s="0"/>
      <c r="DU329" s="0"/>
      <c r="DV329" s="0"/>
      <c r="DW329" s="0"/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/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  <c r="FO329" s="0"/>
      <c r="FP329" s="0"/>
      <c r="FQ329" s="0"/>
      <c r="FR329" s="0"/>
      <c r="FS329" s="0"/>
      <c r="FT329" s="0"/>
      <c r="FU329" s="0"/>
      <c r="FV329" s="0"/>
      <c r="FW329" s="0"/>
      <c r="FX329" s="0"/>
      <c r="FY329" s="0"/>
      <c r="FZ329" s="0"/>
      <c r="GA329" s="0"/>
      <c r="GB329" s="0"/>
      <c r="GC329" s="0"/>
      <c r="GD329" s="0"/>
      <c r="GE329" s="0"/>
      <c r="GF329" s="0"/>
      <c r="GG329" s="0"/>
      <c r="GH329" s="0"/>
      <c r="GI329" s="0"/>
      <c r="GJ329" s="0"/>
      <c r="GK329" s="0"/>
      <c r="GL329" s="0"/>
      <c r="GM329" s="0"/>
      <c r="GN329" s="0"/>
      <c r="GO329" s="0"/>
      <c r="GP329" s="0"/>
      <c r="GQ329" s="0"/>
      <c r="GR329" s="0"/>
      <c r="GS329" s="0"/>
      <c r="GT329" s="0"/>
      <c r="GU329" s="0"/>
      <c r="GV329" s="0"/>
      <c r="GW329" s="0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  <c r="IB329" s="0"/>
      <c r="IC329" s="0"/>
      <c r="ID329" s="0"/>
      <c r="IE329" s="0"/>
      <c r="IF329" s="0"/>
      <c r="IG329" s="0"/>
      <c r="IH329" s="0"/>
      <c r="II329" s="0"/>
      <c r="IJ329" s="0"/>
      <c r="IK329" s="0"/>
      <c r="IL329" s="0"/>
      <c r="IM329" s="0"/>
      <c r="IN329" s="0"/>
      <c r="IO329" s="0"/>
      <c r="IP329" s="0"/>
      <c r="IQ329" s="0"/>
      <c r="IR329" s="0"/>
      <c r="IS329" s="0"/>
      <c r="IT329" s="0"/>
      <c r="IU329" s="0"/>
      <c r="IV329" s="0"/>
      <c r="IW329" s="0"/>
    </row>
    <row r="330" customFormat="false" ht="15.8" hidden="false" customHeight="false" outlineLevel="0" collapsed="false">
      <c r="A330" s="22" t="s">
        <v>623</v>
      </c>
      <c r="B330" s="22" t="s">
        <v>297</v>
      </c>
      <c r="C330" s="0"/>
      <c r="D330" s="22" t="s">
        <v>621</v>
      </c>
      <c r="E330" s="0"/>
      <c r="F330" s="22" t="s">
        <v>369</v>
      </c>
      <c r="G330" s="22" t="n">
        <v>2</v>
      </c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/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/>
      <c r="DS330" s="0"/>
      <c r="DT330" s="0"/>
      <c r="DU330" s="0"/>
      <c r="DV330" s="0"/>
      <c r="DW330" s="0"/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/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  <c r="FO330" s="0"/>
      <c r="FP330" s="0"/>
      <c r="FQ330" s="0"/>
      <c r="FR330" s="0"/>
      <c r="FS330" s="0"/>
      <c r="FT330" s="0"/>
      <c r="FU330" s="0"/>
      <c r="FV330" s="0"/>
      <c r="FW330" s="0"/>
      <c r="FX330" s="0"/>
      <c r="FY330" s="0"/>
      <c r="FZ330" s="0"/>
      <c r="GA330" s="0"/>
      <c r="GB330" s="0"/>
      <c r="GC330" s="0"/>
      <c r="GD330" s="0"/>
      <c r="GE330" s="0"/>
      <c r="GF330" s="0"/>
      <c r="GG330" s="0"/>
      <c r="GH330" s="0"/>
      <c r="GI330" s="0"/>
      <c r="GJ330" s="0"/>
      <c r="GK330" s="0"/>
      <c r="GL330" s="0"/>
      <c r="GM330" s="0"/>
      <c r="GN330" s="0"/>
      <c r="GO330" s="0"/>
      <c r="GP330" s="0"/>
      <c r="GQ330" s="0"/>
      <c r="GR330" s="0"/>
      <c r="GS330" s="0"/>
      <c r="GT330" s="0"/>
      <c r="GU330" s="0"/>
      <c r="GV330" s="0"/>
      <c r="GW330" s="0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  <c r="IB330" s="0"/>
      <c r="IC330" s="0"/>
      <c r="ID330" s="0"/>
      <c r="IE330" s="0"/>
      <c r="IF330" s="0"/>
      <c r="IG330" s="0"/>
      <c r="IH330" s="0"/>
      <c r="II330" s="0"/>
      <c r="IJ330" s="0"/>
      <c r="IK330" s="0"/>
      <c r="IL330" s="0"/>
      <c r="IM330" s="0"/>
      <c r="IN330" s="0"/>
      <c r="IO330" s="0"/>
      <c r="IP330" s="0"/>
      <c r="IQ330" s="0"/>
      <c r="IR330" s="0"/>
      <c r="IS330" s="0"/>
      <c r="IT330" s="0"/>
      <c r="IU330" s="0"/>
      <c r="IV330" s="0"/>
      <c r="IW330" s="0"/>
    </row>
    <row r="331" customFormat="false" ht="15.8" hidden="false" customHeight="false" outlineLevel="0" collapsed="false">
      <c r="A331" s="22" t="s">
        <v>624</v>
      </c>
      <c r="B331" s="22" t="s">
        <v>621</v>
      </c>
      <c r="C331" s="0"/>
      <c r="D331" s="22" t="s">
        <v>625</v>
      </c>
      <c r="E331" s="0"/>
      <c r="F331" s="22" t="s">
        <v>369</v>
      </c>
      <c r="G331" s="22" t="n">
        <v>4</v>
      </c>
      <c r="H331" s="0"/>
      <c r="I331" s="0"/>
      <c r="J331" s="0"/>
      <c r="K331" s="0"/>
      <c r="L331" s="0"/>
      <c r="M331" s="0"/>
      <c r="N331" s="0"/>
      <c r="O331" s="0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/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/>
      <c r="DS331" s="0"/>
      <c r="DT331" s="0"/>
      <c r="DU331" s="0"/>
      <c r="DV331" s="0"/>
      <c r="DW331" s="0"/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/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  <c r="FO331" s="0"/>
      <c r="FP331" s="0"/>
      <c r="FQ331" s="0"/>
      <c r="FR331" s="0"/>
      <c r="FS331" s="0"/>
      <c r="FT331" s="0"/>
      <c r="FU331" s="0"/>
      <c r="FV331" s="0"/>
      <c r="FW331" s="0"/>
      <c r="FX331" s="0"/>
      <c r="FY331" s="0"/>
      <c r="FZ331" s="0"/>
      <c r="GA331" s="0"/>
      <c r="GB331" s="0"/>
      <c r="GC331" s="0"/>
      <c r="GD331" s="0"/>
      <c r="GE331" s="0"/>
      <c r="GF331" s="0"/>
      <c r="GG331" s="0"/>
      <c r="GH331" s="0"/>
      <c r="GI331" s="0"/>
      <c r="GJ331" s="0"/>
      <c r="GK331" s="0"/>
      <c r="GL331" s="0"/>
      <c r="GM331" s="0"/>
      <c r="GN331" s="0"/>
      <c r="GO331" s="0"/>
      <c r="GP331" s="0"/>
      <c r="GQ331" s="0"/>
      <c r="GR331" s="0"/>
      <c r="GS331" s="0"/>
      <c r="GT331" s="0"/>
      <c r="GU331" s="0"/>
      <c r="GV331" s="0"/>
      <c r="GW331" s="0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  <c r="IB331" s="0"/>
      <c r="IC331" s="0"/>
      <c r="ID331" s="0"/>
      <c r="IE331" s="0"/>
      <c r="IF331" s="0"/>
      <c r="IG331" s="0"/>
      <c r="IH331" s="0"/>
      <c r="II331" s="0"/>
      <c r="IJ331" s="0"/>
      <c r="IK331" s="0"/>
      <c r="IL331" s="0"/>
      <c r="IM331" s="0"/>
      <c r="IN331" s="0"/>
      <c r="IO331" s="0"/>
      <c r="IP331" s="0"/>
      <c r="IQ331" s="0"/>
      <c r="IR331" s="0"/>
      <c r="IS331" s="0"/>
      <c r="IT331" s="0"/>
      <c r="IU331" s="0"/>
      <c r="IV331" s="0"/>
      <c r="IW331" s="0"/>
    </row>
    <row r="332" customFormat="false" ht="15.8" hidden="false" customHeight="false" outlineLevel="0" collapsed="false">
      <c r="A332" s="22" t="s">
        <v>626</v>
      </c>
      <c r="B332" s="22" t="s">
        <v>627</v>
      </c>
      <c r="C332" s="0"/>
      <c r="D332" s="22" t="s">
        <v>625</v>
      </c>
      <c r="E332" s="0"/>
      <c r="F332" s="22" t="s">
        <v>369</v>
      </c>
      <c r="G332" s="22" t="n">
        <v>3</v>
      </c>
      <c r="H332" s="0"/>
      <c r="I332" s="0"/>
      <c r="J332" s="0"/>
      <c r="K332" s="0"/>
      <c r="L332" s="0"/>
      <c r="M332" s="0"/>
      <c r="N332" s="0"/>
      <c r="O332" s="0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/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/>
      <c r="DS332" s="0"/>
      <c r="DT332" s="0"/>
      <c r="DU332" s="0"/>
      <c r="DV332" s="0"/>
      <c r="DW332" s="0"/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/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  <c r="FO332" s="0"/>
      <c r="FP332" s="0"/>
      <c r="FQ332" s="0"/>
      <c r="FR332" s="0"/>
      <c r="FS332" s="0"/>
      <c r="FT332" s="0"/>
      <c r="FU332" s="0"/>
      <c r="FV332" s="0"/>
      <c r="FW332" s="0"/>
      <c r="FX332" s="0"/>
      <c r="FY332" s="0"/>
      <c r="FZ332" s="0"/>
      <c r="GA332" s="0"/>
      <c r="GB332" s="0"/>
      <c r="GC332" s="0"/>
      <c r="GD332" s="0"/>
      <c r="GE332" s="0"/>
      <c r="GF332" s="0"/>
      <c r="GG332" s="0"/>
      <c r="GH332" s="0"/>
      <c r="GI332" s="0"/>
      <c r="GJ332" s="0"/>
      <c r="GK332" s="0"/>
      <c r="GL332" s="0"/>
      <c r="GM332" s="0"/>
      <c r="GN332" s="0"/>
      <c r="GO332" s="0"/>
      <c r="GP332" s="0"/>
      <c r="GQ332" s="0"/>
      <c r="GR332" s="0"/>
      <c r="GS332" s="0"/>
      <c r="GT332" s="0"/>
      <c r="GU332" s="0"/>
      <c r="GV332" s="0"/>
      <c r="GW332" s="0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  <c r="IB332" s="0"/>
      <c r="IC332" s="0"/>
      <c r="ID332" s="0"/>
      <c r="IE332" s="0"/>
      <c r="IF332" s="0"/>
      <c r="IG332" s="0"/>
      <c r="IH332" s="0"/>
      <c r="II332" s="0"/>
      <c r="IJ332" s="0"/>
      <c r="IK332" s="0"/>
      <c r="IL332" s="0"/>
      <c r="IM332" s="0"/>
      <c r="IN332" s="0"/>
      <c r="IO332" s="0"/>
      <c r="IP332" s="0"/>
      <c r="IQ332" s="0"/>
      <c r="IR332" s="0"/>
      <c r="IS332" s="0"/>
      <c r="IT332" s="0"/>
      <c r="IU332" s="0"/>
      <c r="IV332" s="0"/>
      <c r="IW332" s="0"/>
    </row>
    <row r="333" customFormat="false" ht="15.8" hidden="false" customHeight="false" outlineLevel="0" collapsed="false">
      <c r="A333" s="22" t="s">
        <v>628</v>
      </c>
      <c r="B333" s="22" t="s">
        <v>629</v>
      </c>
      <c r="C333" s="0"/>
      <c r="D333" s="22" t="s">
        <v>625</v>
      </c>
      <c r="E333" s="0"/>
      <c r="F333" s="22" t="s">
        <v>369</v>
      </c>
      <c r="G333" s="22" t="n">
        <v>3</v>
      </c>
      <c r="H333" s="0"/>
      <c r="I333" s="0"/>
      <c r="J333" s="0"/>
      <c r="K333" s="0"/>
      <c r="L333" s="0"/>
      <c r="M333" s="0"/>
      <c r="N333" s="0"/>
      <c r="O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/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/>
      <c r="DS333" s="0"/>
      <c r="DT333" s="0"/>
      <c r="DU333" s="0"/>
      <c r="DV333" s="0"/>
      <c r="DW333" s="0"/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/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  <c r="FO333" s="0"/>
      <c r="FP333" s="0"/>
      <c r="FQ333" s="0"/>
      <c r="FR333" s="0"/>
      <c r="FS333" s="0"/>
      <c r="FT333" s="0"/>
      <c r="FU333" s="0"/>
      <c r="FV333" s="0"/>
      <c r="FW333" s="0"/>
      <c r="FX333" s="0"/>
      <c r="FY333" s="0"/>
      <c r="FZ333" s="0"/>
      <c r="GA333" s="0"/>
      <c r="GB333" s="0"/>
      <c r="GC333" s="0"/>
      <c r="GD333" s="0"/>
      <c r="GE333" s="0"/>
      <c r="GF333" s="0"/>
      <c r="GG333" s="0"/>
      <c r="GH333" s="0"/>
      <c r="GI333" s="0"/>
      <c r="GJ333" s="0"/>
      <c r="GK333" s="0"/>
      <c r="GL333" s="0"/>
      <c r="GM333" s="0"/>
      <c r="GN333" s="0"/>
      <c r="GO333" s="0"/>
      <c r="GP333" s="0"/>
      <c r="GQ333" s="0"/>
      <c r="GR333" s="0"/>
      <c r="GS333" s="0"/>
      <c r="GT333" s="0"/>
      <c r="GU333" s="0"/>
      <c r="GV333" s="0"/>
      <c r="GW333" s="0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  <c r="IB333" s="0"/>
      <c r="IC333" s="0"/>
      <c r="ID333" s="0"/>
      <c r="IE333" s="0"/>
      <c r="IF333" s="0"/>
      <c r="IG333" s="0"/>
      <c r="IH333" s="0"/>
      <c r="II333" s="0"/>
      <c r="IJ333" s="0"/>
      <c r="IK333" s="0"/>
      <c r="IL333" s="0"/>
      <c r="IM333" s="0"/>
      <c r="IN333" s="0"/>
      <c r="IO333" s="0"/>
      <c r="IP333" s="0"/>
      <c r="IQ333" s="0"/>
      <c r="IR333" s="0"/>
      <c r="IS333" s="0"/>
      <c r="IT333" s="0"/>
      <c r="IU333" s="0"/>
      <c r="IV333" s="0"/>
      <c r="IW333" s="0"/>
    </row>
    <row r="334" customFormat="false" ht="15.8" hidden="false" customHeight="false" outlineLevel="0" collapsed="false">
      <c r="A334" s="22" t="s">
        <v>630</v>
      </c>
      <c r="B334" s="22" t="s">
        <v>631</v>
      </c>
      <c r="C334" s="0"/>
      <c r="D334" s="22" t="s">
        <v>625</v>
      </c>
      <c r="E334" s="0"/>
      <c r="F334" s="22" t="s">
        <v>369</v>
      </c>
      <c r="G334" s="22" t="n">
        <v>4</v>
      </c>
      <c r="H334" s="0"/>
      <c r="I334" s="0"/>
      <c r="J334" s="0"/>
      <c r="K334" s="0"/>
      <c r="L334" s="0"/>
      <c r="M334" s="0"/>
      <c r="N334" s="0"/>
      <c r="O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  <c r="BW334" s="0"/>
      <c r="BX334" s="0"/>
      <c r="BY334" s="0"/>
      <c r="BZ334" s="0"/>
      <c r="CA334" s="0"/>
      <c r="CB334" s="0"/>
      <c r="CC334" s="0"/>
      <c r="CD334" s="0"/>
      <c r="CE334" s="0"/>
      <c r="CF334" s="0"/>
      <c r="CG334" s="0"/>
      <c r="CH334" s="0"/>
      <c r="CI334" s="0"/>
      <c r="CJ334" s="0"/>
      <c r="CK334" s="0"/>
      <c r="CL334" s="0"/>
      <c r="CM334" s="0"/>
      <c r="CN334" s="0"/>
      <c r="CO334" s="0"/>
      <c r="CP334" s="0"/>
      <c r="CQ334" s="0"/>
      <c r="CR334" s="0"/>
      <c r="CS334" s="0"/>
      <c r="CT334" s="0"/>
      <c r="CU334" s="0"/>
      <c r="CV334" s="0"/>
      <c r="CW334" s="0"/>
      <c r="CX334" s="0"/>
      <c r="CY334" s="0"/>
      <c r="CZ334" s="0"/>
      <c r="DA334" s="0"/>
      <c r="DB334" s="0"/>
      <c r="DC334" s="0"/>
      <c r="DD334" s="0"/>
      <c r="DE334" s="0"/>
      <c r="DF334" s="0"/>
      <c r="DG334" s="0"/>
      <c r="DH334" s="0"/>
      <c r="DI334" s="0"/>
      <c r="DJ334" s="0"/>
      <c r="DK334" s="0"/>
      <c r="DL334" s="0"/>
      <c r="DM334" s="0"/>
      <c r="DN334" s="0"/>
      <c r="DO334" s="0"/>
      <c r="DP334" s="0"/>
      <c r="DQ334" s="0"/>
      <c r="DR334" s="0"/>
      <c r="DS334" s="0"/>
      <c r="DT334" s="0"/>
      <c r="DU334" s="0"/>
      <c r="DV334" s="0"/>
      <c r="DW334" s="0"/>
      <c r="DX334" s="0"/>
      <c r="DY334" s="0"/>
      <c r="DZ334" s="0"/>
      <c r="EA334" s="0"/>
      <c r="EB334" s="0"/>
      <c r="EC334" s="0"/>
      <c r="ED334" s="0"/>
      <c r="EE334" s="0"/>
      <c r="EF334" s="0"/>
      <c r="EG334" s="0"/>
      <c r="EH334" s="0"/>
      <c r="EI334" s="0"/>
      <c r="EJ334" s="0"/>
      <c r="EK334" s="0"/>
      <c r="EL334" s="0"/>
      <c r="EM334" s="0"/>
      <c r="EN334" s="0"/>
      <c r="EO334" s="0"/>
      <c r="EP334" s="0"/>
      <c r="EQ334" s="0"/>
      <c r="ER334" s="0"/>
      <c r="ES334" s="0"/>
      <c r="ET334" s="0"/>
      <c r="EU334" s="0"/>
      <c r="EV334" s="0"/>
      <c r="EW334" s="0"/>
      <c r="EX334" s="0"/>
      <c r="EY334" s="0"/>
      <c r="EZ334" s="0"/>
      <c r="FA334" s="0"/>
      <c r="FB334" s="0"/>
      <c r="FC334" s="0"/>
      <c r="FD334" s="0"/>
      <c r="FE334" s="0"/>
      <c r="FF334" s="0"/>
      <c r="FG334" s="0"/>
      <c r="FH334" s="0"/>
      <c r="FI334" s="0"/>
      <c r="FJ334" s="0"/>
      <c r="FK334" s="0"/>
      <c r="FL334" s="0"/>
      <c r="FM334" s="0"/>
      <c r="FN334" s="0"/>
      <c r="FO334" s="0"/>
      <c r="FP334" s="0"/>
      <c r="FQ334" s="0"/>
      <c r="FR334" s="0"/>
      <c r="FS334" s="0"/>
      <c r="FT334" s="0"/>
      <c r="FU334" s="0"/>
      <c r="FV334" s="0"/>
      <c r="FW334" s="0"/>
      <c r="FX334" s="0"/>
      <c r="FY334" s="0"/>
      <c r="FZ334" s="0"/>
      <c r="GA334" s="0"/>
      <c r="GB334" s="0"/>
      <c r="GC334" s="0"/>
      <c r="GD334" s="0"/>
      <c r="GE334" s="0"/>
      <c r="GF334" s="0"/>
      <c r="GG334" s="0"/>
      <c r="GH334" s="0"/>
      <c r="GI334" s="0"/>
      <c r="GJ334" s="0"/>
      <c r="GK334" s="0"/>
      <c r="GL334" s="0"/>
      <c r="GM334" s="0"/>
      <c r="GN334" s="0"/>
      <c r="GO334" s="0"/>
      <c r="GP334" s="0"/>
      <c r="GQ334" s="0"/>
      <c r="GR334" s="0"/>
      <c r="GS334" s="0"/>
      <c r="GT334" s="0"/>
      <c r="GU334" s="0"/>
      <c r="GV334" s="0"/>
      <c r="GW334" s="0"/>
      <c r="GX334" s="0"/>
      <c r="GY334" s="0"/>
      <c r="GZ334" s="0"/>
      <c r="HA334" s="0"/>
      <c r="HB334" s="0"/>
      <c r="HC334" s="0"/>
      <c r="HD334" s="0"/>
      <c r="HE334" s="0"/>
      <c r="HF334" s="0"/>
      <c r="HG334" s="0"/>
      <c r="HH334" s="0"/>
      <c r="HI334" s="0"/>
      <c r="HJ334" s="0"/>
      <c r="HK334" s="0"/>
      <c r="HL334" s="0"/>
      <c r="HM334" s="0"/>
      <c r="HN334" s="0"/>
      <c r="HO334" s="0"/>
      <c r="HP334" s="0"/>
      <c r="HQ334" s="0"/>
      <c r="HR334" s="0"/>
      <c r="HS334" s="0"/>
      <c r="HT334" s="0"/>
      <c r="HU334" s="0"/>
      <c r="HV334" s="0"/>
      <c r="HW334" s="0"/>
      <c r="HX334" s="0"/>
      <c r="HY334" s="0"/>
      <c r="HZ334" s="0"/>
      <c r="IA334" s="0"/>
      <c r="IB334" s="0"/>
      <c r="IC334" s="0"/>
      <c r="ID334" s="0"/>
      <c r="IE334" s="0"/>
      <c r="IF334" s="0"/>
      <c r="IG334" s="0"/>
      <c r="IH334" s="0"/>
      <c r="II334" s="0"/>
      <c r="IJ334" s="0"/>
      <c r="IK334" s="0"/>
      <c r="IL334" s="0"/>
      <c r="IM334" s="0"/>
      <c r="IN334" s="0"/>
      <c r="IO334" s="0"/>
      <c r="IP334" s="0"/>
      <c r="IQ334" s="0"/>
      <c r="IR334" s="0"/>
      <c r="IS334" s="0"/>
      <c r="IT334" s="0"/>
      <c r="IU334" s="0"/>
      <c r="IV334" s="0"/>
      <c r="IW334" s="0"/>
    </row>
    <row r="335" customFormat="false" ht="15.8" hidden="false" customHeight="false" outlineLevel="0" collapsed="false">
      <c r="A335" s="22" t="s">
        <v>632</v>
      </c>
      <c r="B335" s="22" t="s">
        <v>374</v>
      </c>
      <c r="C335" s="0"/>
      <c r="D335" s="22" t="s">
        <v>633</v>
      </c>
      <c r="E335" s="0"/>
      <c r="F335" s="22" t="s">
        <v>369</v>
      </c>
      <c r="G335" s="22" t="n">
        <v>9</v>
      </c>
      <c r="H335" s="0"/>
      <c r="I335" s="0"/>
      <c r="J335" s="0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/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/>
      <c r="DS335" s="0"/>
      <c r="DT335" s="0"/>
      <c r="DU335" s="0"/>
      <c r="DV335" s="0"/>
      <c r="DW335" s="0"/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/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  <c r="FO335" s="0"/>
      <c r="FP335" s="0"/>
      <c r="FQ335" s="0"/>
      <c r="FR335" s="0"/>
      <c r="FS335" s="0"/>
      <c r="FT335" s="0"/>
      <c r="FU335" s="0"/>
      <c r="FV335" s="0"/>
      <c r="FW335" s="0"/>
      <c r="FX335" s="0"/>
      <c r="FY335" s="0"/>
      <c r="FZ335" s="0"/>
      <c r="GA335" s="0"/>
      <c r="GB335" s="0"/>
      <c r="GC335" s="0"/>
      <c r="GD335" s="0"/>
      <c r="GE335" s="0"/>
      <c r="GF335" s="0"/>
      <c r="GG335" s="0"/>
      <c r="GH335" s="0"/>
      <c r="GI335" s="0"/>
      <c r="GJ335" s="0"/>
      <c r="GK335" s="0"/>
      <c r="GL335" s="0"/>
      <c r="GM335" s="0"/>
      <c r="GN335" s="0"/>
      <c r="GO335" s="0"/>
      <c r="GP335" s="0"/>
      <c r="GQ335" s="0"/>
      <c r="GR335" s="0"/>
      <c r="GS335" s="0"/>
      <c r="GT335" s="0"/>
      <c r="GU335" s="0"/>
      <c r="GV335" s="0"/>
      <c r="GW335" s="0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  <c r="IB335" s="0"/>
      <c r="IC335" s="0"/>
      <c r="ID335" s="0"/>
      <c r="IE335" s="0"/>
      <c r="IF335" s="0"/>
      <c r="IG335" s="0"/>
      <c r="IH335" s="0"/>
      <c r="II335" s="0"/>
      <c r="IJ335" s="0"/>
      <c r="IK335" s="0"/>
      <c r="IL335" s="0"/>
      <c r="IM335" s="0"/>
      <c r="IN335" s="0"/>
      <c r="IO335" s="0"/>
      <c r="IP335" s="0"/>
      <c r="IQ335" s="0"/>
      <c r="IR335" s="0"/>
      <c r="IS335" s="0"/>
      <c r="IT335" s="0"/>
      <c r="IU335" s="0"/>
      <c r="IV335" s="0"/>
      <c r="IW335" s="0"/>
    </row>
    <row r="336" customFormat="false" ht="15.8" hidden="false" customHeight="false" outlineLevel="0" collapsed="false">
      <c r="A336" s="22" t="s">
        <v>634</v>
      </c>
      <c r="B336" s="22" t="s">
        <v>374</v>
      </c>
      <c r="C336" s="0"/>
      <c r="D336" s="22" t="s">
        <v>635</v>
      </c>
      <c r="E336" s="0"/>
      <c r="F336" s="22" t="s">
        <v>369</v>
      </c>
      <c r="G336" s="22" t="n">
        <v>7</v>
      </c>
      <c r="H336" s="0"/>
      <c r="I336" s="0"/>
      <c r="J336" s="0"/>
      <c r="K336" s="0"/>
      <c r="L336" s="0"/>
      <c r="M336" s="0"/>
      <c r="N336" s="0"/>
      <c r="O336" s="0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  <c r="BW336" s="0"/>
      <c r="BX336" s="0"/>
      <c r="BY336" s="0"/>
      <c r="BZ336" s="0"/>
      <c r="CA336" s="0"/>
      <c r="CB336" s="0"/>
      <c r="CC336" s="0"/>
      <c r="CD336" s="0"/>
      <c r="CE336" s="0"/>
      <c r="CF336" s="0"/>
      <c r="CG336" s="0"/>
      <c r="CH336" s="0"/>
      <c r="CI336" s="0"/>
      <c r="CJ336" s="0"/>
      <c r="CK336" s="0"/>
      <c r="CL336" s="0"/>
      <c r="CM336" s="0"/>
      <c r="CN336" s="0"/>
      <c r="CO336" s="0"/>
      <c r="CP336" s="0"/>
      <c r="CQ336" s="0"/>
      <c r="CR336" s="0"/>
      <c r="CS336" s="0"/>
      <c r="CT336" s="0"/>
      <c r="CU336" s="0"/>
      <c r="CV336" s="0"/>
      <c r="CW336" s="0"/>
      <c r="CX336" s="0"/>
      <c r="CY336" s="0"/>
      <c r="CZ336" s="0"/>
      <c r="DA336" s="0"/>
      <c r="DB336" s="0"/>
      <c r="DC336" s="0"/>
      <c r="DD336" s="0"/>
      <c r="DE336" s="0"/>
      <c r="DF336" s="0"/>
      <c r="DG336" s="0"/>
      <c r="DH336" s="0"/>
      <c r="DI336" s="0"/>
      <c r="DJ336" s="0"/>
      <c r="DK336" s="0"/>
      <c r="DL336" s="0"/>
      <c r="DM336" s="0"/>
      <c r="DN336" s="0"/>
      <c r="DO336" s="0"/>
      <c r="DP336" s="0"/>
      <c r="DQ336" s="0"/>
      <c r="DR336" s="0"/>
      <c r="DS336" s="0"/>
      <c r="DT336" s="0"/>
      <c r="DU336" s="0"/>
      <c r="DV336" s="0"/>
      <c r="DW336" s="0"/>
      <c r="DX336" s="0"/>
      <c r="DY336" s="0"/>
      <c r="DZ336" s="0"/>
      <c r="EA336" s="0"/>
      <c r="EB336" s="0"/>
      <c r="EC336" s="0"/>
      <c r="ED336" s="0"/>
      <c r="EE336" s="0"/>
      <c r="EF336" s="0"/>
      <c r="EG336" s="0"/>
      <c r="EH336" s="0"/>
      <c r="EI336" s="0"/>
      <c r="EJ336" s="0"/>
      <c r="EK336" s="0"/>
      <c r="EL336" s="0"/>
      <c r="EM336" s="0"/>
      <c r="EN336" s="0"/>
      <c r="EO336" s="0"/>
      <c r="EP336" s="0"/>
      <c r="EQ336" s="0"/>
      <c r="ER336" s="0"/>
      <c r="ES336" s="0"/>
      <c r="ET336" s="0"/>
      <c r="EU336" s="0"/>
      <c r="EV336" s="0"/>
      <c r="EW336" s="0"/>
      <c r="EX336" s="0"/>
      <c r="EY336" s="0"/>
      <c r="EZ336" s="0"/>
      <c r="FA336" s="0"/>
      <c r="FB336" s="0"/>
      <c r="FC336" s="0"/>
      <c r="FD336" s="0"/>
      <c r="FE336" s="0"/>
      <c r="FF336" s="0"/>
      <c r="FG336" s="0"/>
      <c r="FH336" s="0"/>
      <c r="FI336" s="0"/>
      <c r="FJ336" s="0"/>
      <c r="FK336" s="0"/>
      <c r="FL336" s="0"/>
      <c r="FM336" s="0"/>
      <c r="FN336" s="0"/>
      <c r="FO336" s="0"/>
      <c r="FP336" s="0"/>
      <c r="FQ336" s="0"/>
      <c r="FR336" s="0"/>
      <c r="FS336" s="0"/>
      <c r="FT336" s="0"/>
      <c r="FU336" s="0"/>
      <c r="FV336" s="0"/>
      <c r="FW336" s="0"/>
      <c r="FX336" s="0"/>
      <c r="FY336" s="0"/>
      <c r="FZ336" s="0"/>
      <c r="GA336" s="0"/>
      <c r="GB336" s="0"/>
      <c r="GC336" s="0"/>
      <c r="GD336" s="0"/>
      <c r="GE336" s="0"/>
      <c r="GF336" s="0"/>
      <c r="GG336" s="0"/>
      <c r="GH336" s="0"/>
      <c r="GI336" s="0"/>
      <c r="GJ336" s="0"/>
      <c r="GK336" s="0"/>
      <c r="GL336" s="0"/>
      <c r="GM336" s="0"/>
      <c r="GN336" s="0"/>
      <c r="GO336" s="0"/>
      <c r="GP336" s="0"/>
      <c r="GQ336" s="0"/>
      <c r="GR336" s="0"/>
      <c r="GS336" s="0"/>
      <c r="GT336" s="0"/>
      <c r="GU336" s="0"/>
      <c r="GV336" s="0"/>
      <c r="GW336" s="0"/>
      <c r="GX336" s="0"/>
      <c r="GY336" s="0"/>
      <c r="GZ336" s="0"/>
      <c r="HA336" s="0"/>
      <c r="HB336" s="0"/>
      <c r="HC336" s="0"/>
      <c r="HD336" s="0"/>
      <c r="HE336" s="0"/>
      <c r="HF336" s="0"/>
      <c r="HG336" s="0"/>
      <c r="HH336" s="0"/>
      <c r="HI336" s="0"/>
      <c r="HJ336" s="0"/>
      <c r="HK336" s="0"/>
      <c r="HL336" s="0"/>
      <c r="HM336" s="0"/>
      <c r="HN336" s="0"/>
      <c r="HO336" s="0"/>
      <c r="HP336" s="0"/>
      <c r="HQ336" s="0"/>
      <c r="HR336" s="0"/>
      <c r="HS336" s="0"/>
      <c r="HT336" s="0"/>
      <c r="HU336" s="0"/>
      <c r="HV336" s="0"/>
      <c r="HW336" s="0"/>
      <c r="HX336" s="0"/>
      <c r="HY336" s="0"/>
      <c r="HZ336" s="0"/>
      <c r="IA336" s="0"/>
      <c r="IB336" s="0"/>
      <c r="IC336" s="0"/>
      <c r="ID336" s="0"/>
      <c r="IE336" s="0"/>
      <c r="IF336" s="0"/>
      <c r="IG336" s="0"/>
      <c r="IH336" s="0"/>
      <c r="II336" s="0"/>
      <c r="IJ336" s="0"/>
      <c r="IK336" s="0"/>
      <c r="IL336" s="0"/>
      <c r="IM336" s="0"/>
      <c r="IN336" s="0"/>
      <c r="IO336" s="0"/>
      <c r="IP336" s="0"/>
      <c r="IQ336" s="0"/>
      <c r="IR336" s="0"/>
      <c r="IS336" s="0"/>
      <c r="IT336" s="0"/>
      <c r="IU336" s="0"/>
      <c r="IV336" s="0"/>
      <c r="IW336" s="0"/>
    </row>
    <row r="338" customFormat="false" ht="15.8" hidden="false" customHeight="false" outlineLevel="0" collapsed="false">
      <c r="A338" s="22" t="s">
        <v>636</v>
      </c>
      <c r="B338" s="22" t="s">
        <v>374</v>
      </c>
      <c r="C338" s="0"/>
      <c r="D338" s="22" t="s">
        <v>637</v>
      </c>
      <c r="E338" s="0"/>
      <c r="F338" s="22" t="s">
        <v>370</v>
      </c>
      <c r="G338" s="22" t="n">
        <v>21</v>
      </c>
      <c r="H338" s="0"/>
      <c r="I338" s="0"/>
      <c r="J338" s="0"/>
      <c r="K338" s="0"/>
      <c r="L338" s="0"/>
      <c r="M338" s="0"/>
      <c r="N338" s="0"/>
      <c r="O338" s="0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  <c r="BW338" s="0"/>
      <c r="BX338" s="0"/>
      <c r="BY338" s="0"/>
      <c r="BZ338" s="0"/>
      <c r="CA338" s="0"/>
      <c r="CB338" s="0"/>
      <c r="CC338" s="0"/>
      <c r="CD338" s="0"/>
      <c r="CE338" s="0"/>
      <c r="CF338" s="0"/>
      <c r="CG338" s="0"/>
      <c r="CH338" s="0"/>
      <c r="CI338" s="0"/>
      <c r="CJ338" s="0"/>
      <c r="CK338" s="0"/>
      <c r="CL338" s="0"/>
      <c r="CM338" s="0"/>
      <c r="CN338" s="0"/>
      <c r="CO338" s="0"/>
      <c r="CP338" s="0"/>
      <c r="CQ338" s="0"/>
      <c r="CR338" s="0"/>
      <c r="CS338" s="0"/>
      <c r="CT338" s="0"/>
      <c r="CU338" s="0"/>
      <c r="CV338" s="0"/>
      <c r="CW338" s="0"/>
      <c r="CX338" s="0"/>
      <c r="CY338" s="0"/>
      <c r="CZ338" s="0"/>
      <c r="DA338" s="0"/>
      <c r="DB338" s="0"/>
      <c r="DC338" s="0"/>
      <c r="DD338" s="0"/>
      <c r="DE338" s="0"/>
      <c r="DF338" s="0"/>
      <c r="DG338" s="0"/>
      <c r="DH338" s="0"/>
      <c r="DI338" s="0"/>
      <c r="DJ338" s="0"/>
      <c r="DK338" s="0"/>
      <c r="DL338" s="0"/>
      <c r="DM338" s="0"/>
      <c r="DN338" s="0"/>
      <c r="DO338" s="0"/>
      <c r="DP338" s="0"/>
      <c r="DQ338" s="0"/>
      <c r="DR338" s="0"/>
      <c r="DS338" s="0"/>
      <c r="DT338" s="0"/>
      <c r="DU338" s="0"/>
      <c r="DV338" s="0"/>
      <c r="DW338" s="0"/>
      <c r="DX338" s="0"/>
      <c r="DY338" s="0"/>
      <c r="DZ338" s="0"/>
      <c r="EA338" s="0"/>
      <c r="EB338" s="0"/>
      <c r="EC338" s="0"/>
      <c r="ED338" s="0"/>
      <c r="EE338" s="0"/>
      <c r="EF338" s="0"/>
      <c r="EG338" s="0"/>
      <c r="EH338" s="0"/>
      <c r="EI338" s="0"/>
      <c r="EJ338" s="0"/>
      <c r="EK338" s="0"/>
      <c r="EL338" s="0"/>
      <c r="EM338" s="0"/>
      <c r="EN338" s="0"/>
      <c r="EO338" s="0"/>
      <c r="EP338" s="0"/>
      <c r="EQ338" s="0"/>
      <c r="ER338" s="0"/>
      <c r="ES338" s="0"/>
      <c r="ET338" s="0"/>
      <c r="EU338" s="0"/>
      <c r="EV338" s="0"/>
      <c r="EW338" s="0"/>
      <c r="EX338" s="0"/>
      <c r="EY338" s="0"/>
      <c r="EZ338" s="0"/>
      <c r="FA338" s="0"/>
      <c r="FB338" s="0"/>
      <c r="FC338" s="0"/>
      <c r="FD338" s="0"/>
      <c r="FE338" s="0"/>
      <c r="FF338" s="0"/>
      <c r="FG338" s="0"/>
      <c r="FH338" s="0"/>
      <c r="FI338" s="0"/>
      <c r="FJ338" s="0"/>
      <c r="FK338" s="0"/>
      <c r="FL338" s="0"/>
      <c r="FM338" s="0"/>
      <c r="FN338" s="0"/>
      <c r="FO338" s="0"/>
      <c r="FP338" s="0"/>
      <c r="FQ338" s="0"/>
      <c r="FR338" s="0"/>
      <c r="FS338" s="0"/>
      <c r="FT338" s="0"/>
      <c r="FU338" s="0"/>
      <c r="FV338" s="0"/>
      <c r="FW338" s="0"/>
      <c r="FX338" s="0"/>
      <c r="FY338" s="0"/>
      <c r="FZ338" s="0"/>
      <c r="GA338" s="0"/>
      <c r="GB338" s="0"/>
      <c r="GC338" s="0"/>
      <c r="GD338" s="0"/>
      <c r="GE338" s="0"/>
      <c r="GF338" s="0"/>
      <c r="GG338" s="0"/>
      <c r="GH338" s="0"/>
      <c r="GI338" s="0"/>
      <c r="GJ338" s="0"/>
      <c r="GK338" s="0"/>
      <c r="GL338" s="0"/>
      <c r="GM338" s="0"/>
      <c r="GN338" s="0"/>
      <c r="GO338" s="0"/>
      <c r="GP338" s="0"/>
      <c r="GQ338" s="0"/>
      <c r="GR338" s="0"/>
      <c r="GS338" s="0"/>
      <c r="GT338" s="0"/>
      <c r="GU338" s="0"/>
      <c r="GV338" s="0"/>
      <c r="GW338" s="0"/>
      <c r="GX338" s="0"/>
      <c r="GY338" s="0"/>
      <c r="GZ338" s="0"/>
      <c r="HA338" s="0"/>
      <c r="HB338" s="0"/>
      <c r="HC338" s="0"/>
      <c r="HD338" s="0"/>
      <c r="HE338" s="0"/>
      <c r="HF338" s="0"/>
      <c r="HG338" s="0"/>
      <c r="HH338" s="0"/>
      <c r="HI338" s="0"/>
      <c r="HJ338" s="0"/>
      <c r="HK338" s="0"/>
      <c r="HL338" s="0"/>
      <c r="HM338" s="0"/>
      <c r="HN338" s="0"/>
      <c r="HO338" s="0"/>
      <c r="HP338" s="0"/>
      <c r="HQ338" s="0"/>
      <c r="HR338" s="0"/>
      <c r="HS338" s="0"/>
      <c r="HT338" s="0"/>
      <c r="HU338" s="0"/>
      <c r="HV338" s="0"/>
      <c r="HW338" s="0"/>
      <c r="HX338" s="0"/>
      <c r="HY338" s="0"/>
      <c r="HZ338" s="0"/>
      <c r="IA338" s="0"/>
      <c r="IB338" s="0"/>
      <c r="IC338" s="0"/>
      <c r="ID338" s="0"/>
      <c r="IE338" s="0"/>
      <c r="IF338" s="0"/>
      <c r="IG338" s="0"/>
      <c r="IH338" s="0"/>
      <c r="II338" s="0"/>
      <c r="IJ338" s="0"/>
      <c r="IK338" s="0"/>
      <c r="IL338" s="0"/>
      <c r="IM338" s="0"/>
      <c r="IN338" s="0"/>
      <c r="IO338" s="0"/>
      <c r="IP338" s="0"/>
      <c r="IQ338" s="0"/>
      <c r="IR338" s="0"/>
      <c r="IS338" s="0"/>
      <c r="IT338" s="0"/>
      <c r="IU338" s="0"/>
      <c r="IV338" s="0"/>
      <c r="IW338" s="0"/>
    </row>
    <row r="339" customFormat="false" ht="15.8" hidden="false" customHeight="false" outlineLevel="0" collapsed="false">
      <c r="A339" s="22" t="s">
        <v>638</v>
      </c>
      <c r="B339" s="22" t="s">
        <v>374</v>
      </c>
      <c r="C339" s="0"/>
      <c r="D339" s="22" t="s">
        <v>639</v>
      </c>
      <c r="E339" s="0"/>
      <c r="F339" s="22" t="s">
        <v>370</v>
      </c>
      <c r="G339" s="22" t="n">
        <v>24</v>
      </c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  <c r="BW339" s="0"/>
      <c r="BX339" s="0"/>
      <c r="BY339" s="0"/>
      <c r="BZ339" s="0"/>
      <c r="CA339" s="0"/>
      <c r="CB339" s="0"/>
      <c r="CC339" s="0"/>
      <c r="CD339" s="0"/>
      <c r="CE339" s="0"/>
      <c r="CF339" s="0"/>
      <c r="CG339" s="0"/>
      <c r="CH339" s="0"/>
      <c r="CI339" s="0"/>
      <c r="CJ339" s="0"/>
      <c r="CK339" s="0"/>
      <c r="CL339" s="0"/>
      <c r="CM339" s="0"/>
      <c r="CN339" s="0"/>
      <c r="CO339" s="0"/>
      <c r="CP339" s="0"/>
      <c r="CQ339" s="0"/>
      <c r="CR339" s="0"/>
      <c r="CS339" s="0"/>
      <c r="CT339" s="0"/>
      <c r="CU339" s="0"/>
      <c r="CV339" s="0"/>
      <c r="CW339" s="0"/>
      <c r="CX339" s="0"/>
      <c r="CY339" s="0"/>
      <c r="CZ339" s="0"/>
      <c r="DA339" s="0"/>
      <c r="DB339" s="0"/>
      <c r="DC339" s="0"/>
      <c r="DD339" s="0"/>
      <c r="DE339" s="0"/>
      <c r="DF339" s="0"/>
      <c r="DG339" s="0"/>
      <c r="DH339" s="0"/>
      <c r="DI339" s="0"/>
      <c r="DJ339" s="0"/>
      <c r="DK339" s="0"/>
      <c r="DL339" s="0"/>
      <c r="DM339" s="0"/>
      <c r="DN339" s="0"/>
      <c r="DO339" s="0"/>
      <c r="DP339" s="0"/>
      <c r="DQ339" s="0"/>
      <c r="DR339" s="0"/>
      <c r="DS339" s="0"/>
      <c r="DT339" s="0"/>
      <c r="DU339" s="0"/>
      <c r="DV339" s="0"/>
      <c r="DW339" s="0"/>
      <c r="DX339" s="0"/>
      <c r="DY339" s="0"/>
      <c r="DZ339" s="0"/>
      <c r="EA339" s="0"/>
      <c r="EB339" s="0"/>
      <c r="EC339" s="0"/>
      <c r="ED339" s="0"/>
      <c r="EE339" s="0"/>
      <c r="EF339" s="0"/>
      <c r="EG339" s="0"/>
      <c r="EH339" s="0"/>
      <c r="EI339" s="0"/>
      <c r="EJ339" s="0"/>
      <c r="EK339" s="0"/>
      <c r="EL339" s="0"/>
      <c r="EM339" s="0"/>
      <c r="EN339" s="0"/>
      <c r="EO339" s="0"/>
      <c r="EP339" s="0"/>
      <c r="EQ339" s="0"/>
      <c r="ER339" s="0"/>
      <c r="ES339" s="0"/>
      <c r="ET339" s="0"/>
      <c r="EU339" s="0"/>
      <c r="EV339" s="0"/>
      <c r="EW339" s="0"/>
      <c r="EX339" s="0"/>
      <c r="EY339" s="0"/>
      <c r="EZ339" s="0"/>
      <c r="FA339" s="0"/>
      <c r="FB339" s="0"/>
      <c r="FC339" s="0"/>
      <c r="FD339" s="0"/>
      <c r="FE339" s="0"/>
      <c r="FF339" s="0"/>
      <c r="FG339" s="0"/>
      <c r="FH339" s="0"/>
      <c r="FI339" s="0"/>
      <c r="FJ339" s="0"/>
      <c r="FK339" s="0"/>
      <c r="FL339" s="0"/>
      <c r="FM339" s="0"/>
      <c r="FN339" s="0"/>
      <c r="FO339" s="0"/>
      <c r="FP339" s="0"/>
      <c r="FQ339" s="0"/>
      <c r="FR339" s="0"/>
      <c r="FS339" s="0"/>
      <c r="FT339" s="0"/>
      <c r="FU339" s="0"/>
      <c r="FV339" s="0"/>
      <c r="FW339" s="0"/>
      <c r="FX339" s="0"/>
      <c r="FY339" s="0"/>
      <c r="FZ339" s="0"/>
      <c r="GA339" s="0"/>
      <c r="GB339" s="0"/>
      <c r="GC339" s="0"/>
      <c r="GD339" s="0"/>
      <c r="GE339" s="0"/>
      <c r="GF339" s="0"/>
      <c r="GG339" s="0"/>
      <c r="GH339" s="0"/>
      <c r="GI339" s="0"/>
      <c r="GJ339" s="0"/>
      <c r="GK339" s="0"/>
      <c r="GL339" s="0"/>
      <c r="GM339" s="0"/>
      <c r="GN339" s="0"/>
      <c r="GO339" s="0"/>
      <c r="GP339" s="0"/>
      <c r="GQ339" s="0"/>
      <c r="GR339" s="0"/>
      <c r="GS339" s="0"/>
      <c r="GT339" s="0"/>
      <c r="GU339" s="0"/>
      <c r="GV339" s="0"/>
      <c r="GW339" s="0"/>
      <c r="GX339" s="0"/>
      <c r="GY339" s="0"/>
      <c r="GZ339" s="0"/>
      <c r="HA339" s="0"/>
      <c r="HB339" s="0"/>
      <c r="HC339" s="0"/>
      <c r="HD339" s="0"/>
      <c r="HE339" s="0"/>
      <c r="HF339" s="0"/>
      <c r="HG339" s="0"/>
      <c r="HH339" s="0"/>
      <c r="HI339" s="0"/>
      <c r="HJ339" s="0"/>
      <c r="HK339" s="0"/>
      <c r="HL339" s="0"/>
      <c r="HM339" s="0"/>
      <c r="HN339" s="0"/>
      <c r="HO339" s="0"/>
      <c r="HP339" s="0"/>
      <c r="HQ339" s="0"/>
      <c r="HR339" s="0"/>
      <c r="HS339" s="0"/>
      <c r="HT339" s="0"/>
      <c r="HU339" s="0"/>
      <c r="HV339" s="0"/>
      <c r="HW339" s="0"/>
      <c r="HX339" s="0"/>
      <c r="HY339" s="0"/>
      <c r="HZ339" s="0"/>
      <c r="IA339" s="0"/>
      <c r="IB339" s="0"/>
      <c r="IC339" s="0"/>
      <c r="ID339" s="0"/>
      <c r="IE339" s="0"/>
      <c r="IF339" s="0"/>
      <c r="IG339" s="0"/>
      <c r="IH339" s="0"/>
      <c r="II339" s="0"/>
      <c r="IJ339" s="0"/>
      <c r="IK339" s="0"/>
      <c r="IL339" s="0"/>
      <c r="IM339" s="0"/>
      <c r="IN339" s="0"/>
      <c r="IO339" s="0"/>
      <c r="IP339" s="0"/>
      <c r="IQ339" s="0"/>
      <c r="IR339" s="0"/>
      <c r="IS339" s="0"/>
      <c r="IT339" s="0"/>
      <c r="IU339" s="0"/>
      <c r="IV339" s="0"/>
      <c r="IW339" s="0"/>
    </row>
    <row r="340" customFormat="false" ht="15.8" hidden="false" customHeight="false" outlineLevel="0" collapsed="false">
      <c r="A340" s="22" t="s">
        <v>640</v>
      </c>
      <c r="B340" s="22" t="s">
        <v>374</v>
      </c>
      <c r="C340" s="0"/>
      <c r="D340" s="22" t="s">
        <v>641</v>
      </c>
      <c r="E340" s="0"/>
      <c r="F340" s="22" t="s">
        <v>370</v>
      </c>
      <c r="G340" s="22" t="n">
        <v>20</v>
      </c>
      <c r="H340" s="0"/>
      <c r="I340" s="0"/>
      <c r="J340" s="0"/>
      <c r="K340" s="0"/>
      <c r="L340" s="0"/>
      <c r="M340" s="0"/>
      <c r="N340" s="0"/>
      <c r="O340" s="0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  <c r="BW340" s="0"/>
      <c r="BX340" s="0"/>
      <c r="BY340" s="0"/>
      <c r="BZ340" s="0"/>
      <c r="CA340" s="0"/>
      <c r="CB340" s="0"/>
      <c r="CC340" s="0"/>
      <c r="CD340" s="0"/>
      <c r="CE340" s="0"/>
      <c r="CF340" s="0"/>
      <c r="CG340" s="0"/>
      <c r="CH340" s="0"/>
      <c r="CI340" s="0"/>
      <c r="CJ340" s="0"/>
      <c r="CK340" s="0"/>
      <c r="CL340" s="0"/>
      <c r="CM340" s="0"/>
      <c r="CN340" s="0"/>
      <c r="CO340" s="0"/>
      <c r="CP340" s="0"/>
      <c r="CQ340" s="0"/>
      <c r="CR340" s="0"/>
      <c r="CS340" s="0"/>
      <c r="CT340" s="0"/>
      <c r="CU340" s="0"/>
      <c r="CV340" s="0"/>
      <c r="CW340" s="0"/>
      <c r="CX340" s="0"/>
      <c r="CY340" s="0"/>
      <c r="CZ340" s="0"/>
      <c r="DA340" s="0"/>
      <c r="DB340" s="0"/>
      <c r="DC340" s="0"/>
      <c r="DD340" s="0"/>
      <c r="DE340" s="0"/>
      <c r="DF340" s="0"/>
      <c r="DG340" s="0"/>
      <c r="DH340" s="0"/>
      <c r="DI340" s="0"/>
      <c r="DJ340" s="0"/>
      <c r="DK340" s="0"/>
      <c r="DL340" s="0"/>
      <c r="DM340" s="0"/>
      <c r="DN340" s="0"/>
      <c r="DO340" s="0"/>
      <c r="DP340" s="0"/>
      <c r="DQ340" s="0"/>
      <c r="DR340" s="0"/>
      <c r="DS340" s="0"/>
      <c r="DT340" s="0"/>
      <c r="DU340" s="0"/>
      <c r="DV340" s="0"/>
      <c r="DW340" s="0"/>
      <c r="DX340" s="0"/>
      <c r="DY340" s="0"/>
      <c r="DZ340" s="0"/>
      <c r="EA340" s="0"/>
      <c r="EB340" s="0"/>
      <c r="EC340" s="0"/>
      <c r="ED340" s="0"/>
      <c r="EE340" s="0"/>
      <c r="EF340" s="0"/>
      <c r="EG340" s="0"/>
      <c r="EH340" s="0"/>
      <c r="EI340" s="0"/>
      <c r="EJ340" s="0"/>
      <c r="EK340" s="0"/>
      <c r="EL340" s="0"/>
      <c r="EM340" s="0"/>
      <c r="EN340" s="0"/>
      <c r="EO340" s="0"/>
      <c r="EP340" s="0"/>
      <c r="EQ340" s="0"/>
      <c r="ER340" s="0"/>
      <c r="ES340" s="0"/>
      <c r="ET340" s="0"/>
      <c r="EU340" s="0"/>
      <c r="EV340" s="0"/>
      <c r="EW340" s="0"/>
      <c r="EX340" s="0"/>
      <c r="EY340" s="0"/>
      <c r="EZ340" s="0"/>
      <c r="FA340" s="0"/>
      <c r="FB340" s="0"/>
      <c r="FC340" s="0"/>
      <c r="FD340" s="0"/>
      <c r="FE340" s="0"/>
      <c r="FF340" s="0"/>
      <c r="FG340" s="0"/>
      <c r="FH340" s="0"/>
      <c r="FI340" s="0"/>
      <c r="FJ340" s="0"/>
      <c r="FK340" s="0"/>
      <c r="FL340" s="0"/>
      <c r="FM340" s="0"/>
      <c r="FN340" s="0"/>
      <c r="FO340" s="0"/>
      <c r="FP340" s="0"/>
      <c r="FQ340" s="0"/>
      <c r="FR340" s="0"/>
      <c r="FS340" s="0"/>
      <c r="FT340" s="0"/>
      <c r="FU340" s="0"/>
      <c r="FV340" s="0"/>
      <c r="FW340" s="0"/>
      <c r="FX340" s="0"/>
      <c r="FY340" s="0"/>
      <c r="FZ340" s="0"/>
      <c r="GA340" s="0"/>
      <c r="GB340" s="0"/>
      <c r="GC340" s="0"/>
      <c r="GD340" s="0"/>
      <c r="GE340" s="0"/>
      <c r="GF340" s="0"/>
      <c r="GG340" s="0"/>
      <c r="GH340" s="0"/>
      <c r="GI340" s="0"/>
      <c r="GJ340" s="0"/>
      <c r="GK340" s="0"/>
      <c r="GL340" s="0"/>
      <c r="GM340" s="0"/>
      <c r="GN340" s="0"/>
      <c r="GO340" s="0"/>
      <c r="GP340" s="0"/>
      <c r="GQ340" s="0"/>
      <c r="GR340" s="0"/>
      <c r="GS340" s="0"/>
      <c r="GT340" s="0"/>
      <c r="GU340" s="0"/>
      <c r="GV340" s="0"/>
      <c r="GW340" s="0"/>
      <c r="GX340" s="0"/>
      <c r="GY340" s="0"/>
      <c r="GZ340" s="0"/>
      <c r="HA340" s="0"/>
      <c r="HB340" s="0"/>
      <c r="HC340" s="0"/>
      <c r="HD340" s="0"/>
      <c r="HE340" s="0"/>
      <c r="HF340" s="0"/>
      <c r="HG340" s="0"/>
      <c r="HH340" s="0"/>
      <c r="HI340" s="0"/>
      <c r="HJ340" s="0"/>
      <c r="HK340" s="0"/>
      <c r="HL340" s="0"/>
      <c r="HM340" s="0"/>
      <c r="HN340" s="0"/>
      <c r="HO340" s="0"/>
      <c r="HP340" s="0"/>
      <c r="HQ340" s="0"/>
      <c r="HR340" s="0"/>
      <c r="HS340" s="0"/>
      <c r="HT340" s="0"/>
      <c r="HU340" s="0"/>
      <c r="HV340" s="0"/>
      <c r="HW340" s="0"/>
      <c r="HX340" s="0"/>
      <c r="HY340" s="0"/>
      <c r="HZ340" s="0"/>
      <c r="IA340" s="0"/>
      <c r="IB340" s="0"/>
      <c r="IC340" s="0"/>
      <c r="ID340" s="0"/>
      <c r="IE340" s="0"/>
      <c r="IF340" s="0"/>
      <c r="IG340" s="0"/>
      <c r="IH340" s="0"/>
      <c r="II340" s="0"/>
      <c r="IJ340" s="0"/>
      <c r="IK340" s="0"/>
      <c r="IL340" s="0"/>
      <c r="IM340" s="0"/>
      <c r="IN340" s="0"/>
      <c r="IO340" s="0"/>
      <c r="IP340" s="0"/>
      <c r="IQ340" s="0"/>
      <c r="IR340" s="0"/>
      <c r="IS340" s="0"/>
      <c r="IT340" s="0"/>
      <c r="IU340" s="0"/>
      <c r="IV340" s="0"/>
      <c r="IW340" s="0"/>
    </row>
    <row r="341" customFormat="false" ht="15.8" hidden="false" customHeight="false" outlineLevel="0" collapsed="false">
      <c r="A341" s="22" t="s">
        <v>642</v>
      </c>
      <c r="B341" s="22" t="s">
        <v>374</v>
      </c>
      <c r="C341" s="0"/>
      <c r="D341" s="22" t="s">
        <v>643</v>
      </c>
      <c r="E341" s="0"/>
      <c r="F341" s="22" t="s">
        <v>370</v>
      </c>
      <c r="G341" s="22" t="n">
        <v>17</v>
      </c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  <c r="BW341" s="0"/>
      <c r="BX341" s="0"/>
      <c r="BY341" s="0"/>
      <c r="BZ341" s="0"/>
      <c r="CA341" s="0"/>
      <c r="CB341" s="0"/>
      <c r="CC341" s="0"/>
      <c r="CD341" s="0"/>
      <c r="CE341" s="0"/>
      <c r="CF341" s="0"/>
      <c r="CG341" s="0"/>
      <c r="CH341" s="0"/>
      <c r="CI341" s="0"/>
      <c r="CJ341" s="0"/>
      <c r="CK341" s="0"/>
      <c r="CL341" s="0"/>
      <c r="CM341" s="0"/>
      <c r="CN341" s="0"/>
      <c r="CO341" s="0"/>
      <c r="CP341" s="0"/>
      <c r="CQ341" s="0"/>
      <c r="CR341" s="0"/>
      <c r="CS341" s="0"/>
      <c r="CT341" s="0"/>
      <c r="CU341" s="0"/>
      <c r="CV341" s="0"/>
      <c r="CW341" s="0"/>
      <c r="CX341" s="0"/>
      <c r="CY341" s="0"/>
      <c r="CZ341" s="0"/>
      <c r="DA341" s="0"/>
      <c r="DB341" s="0"/>
      <c r="DC341" s="0"/>
      <c r="DD341" s="0"/>
      <c r="DE341" s="0"/>
      <c r="DF341" s="0"/>
      <c r="DG341" s="0"/>
      <c r="DH341" s="0"/>
      <c r="DI341" s="0"/>
      <c r="DJ341" s="0"/>
      <c r="DK341" s="0"/>
      <c r="DL341" s="0"/>
      <c r="DM341" s="0"/>
      <c r="DN341" s="0"/>
      <c r="DO341" s="0"/>
      <c r="DP341" s="0"/>
      <c r="DQ341" s="0"/>
      <c r="DR341" s="0"/>
      <c r="DS341" s="0"/>
      <c r="DT341" s="0"/>
      <c r="DU341" s="0"/>
      <c r="DV341" s="0"/>
      <c r="DW341" s="0"/>
      <c r="DX341" s="0"/>
      <c r="DY341" s="0"/>
      <c r="DZ341" s="0"/>
      <c r="EA341" s="0"/>
      <c r="EB341" s="0"/>
      <c r="EC341" s="0"/>
      <c r="ED341" s="0"/>
      <c r="EE341" s="0"/>
      <c r="EF341" s="0"/>
      <c r="EG341" s="0"/>
      <c r="EH341" s="0"/>
      <c r="EI341" s="0"/>
      <c r="EJ341" s="0"/>
      <c r="EK341" s="0"/>
      <c r="EL341" s="0"/>
      <c r="EM341" s="0"/>
      <c r="EN341" s="0"/>
      <c r="EO341" s="0"/>
      <c r="EP341" s="0"/>
      <c r="EQ341" s="0"/>
      <c r="ER341" s="0"/>
      <c r="ES341" s="0"/>
      <c r="ET341" s="0"/>
      <c r="EU341" s="0"/>
      <c r="EV341" s="0"/>
      <c r="EW341" s="0"/>
      <c r="EX341" s="0"/>
      <c r="EY341" s="0"/>
      <c r="EZ341" s="0"/>
      <c r="FA341" s="0"/>
      <c r="FB341" s="0"/>
      <c r="FC341" s="0"/>
      <c r="FD341" s="0"/>
      <c r="FE341" s="0"/>
      <c r="FF341" s="0"/>
      <c r="FG341" s="0"/>
      <c r="FH341" s="0"/>
      <c r="FI341" s="0"/>
      <c r="FJ341" s="0"/>
      <c r="FK341" s="0"/>
      <c r="FL341" s="0"/>
      <c r="FM341" s="0"/>
      <c r="FN341" s="0"/>
      <c r="FO341" s="0"/>
      <c r="FP341" s="0"/>
      <c r="FQ341" s="0"/>
      <c r="FR341" s="0"/>
      <c r="FS341" s="0"/>
      <c r="FT341" s="0"/>
      <c r="FU341" s="0"/>
      <c r="FV341" s="0"/>
      <c r="FW341" s="0"/>
      <c r="FX341" s="0"/>
      <c r="FY341" s="0"/>
      <c r="FZ341" s="0"/>
      <c r="GA341" s="0"/>
      <c r="GB341" s="0"/>
      <c r="GC341" s="0"/>
      <c r="GD341" s="0"/>
      <c r="GE341" s="0"/>
      <c r="GF341" s="0"/>
      <c r="GG341" s="0"/>
      <c r="GH341" s="0"/>
      <c r="GI341" s="0"/>
      <c r="GJ341" s="0"/>
      <c r="GK341" s="0"/>
      <c r="GL341" s="0"/>
      <c r="GM341" s="0"/>
      <c r="GN341" s="0"/>
      <c r="GO341" s="0"/>
      <c r="GP341" s="0"/>
      <c r="GQ341" s="0"/>
      <c r="GR341" s="0"/>
      <c r="GS341" s="0"/>
      <c r="GT341" s="0"/>
      <c r="GU341" s="0"/>
      <c r="GV341" s="0"/>
      <c r="GW341" s="0"/>
      <c r="GX341" s="0"/>
      <c r="GY341" s="0"/>
      <c r="GZ341" s="0"/>
      <c r="HA341" s="0"/>
      <c r="HB341" s="0"/>
      <c r="HC341" s="0"/>
      <c r="HD341" s="0"/>
      <c r="HE341" s="0"/>
      <c r="HF341" s="0"/>
      <c r="HG341" s="0"/>
      <c r="HH341" s="0"/>
      <c r="HI341" s="0"/>
      <c r="HJ341" s="0"/>
      <c r="HK341" s="0"/>
      <c r="HL341" s="0"/>
      <c r="HM341" s="0"/>
      <c r="HN341" s="0"/>
      <c r="HO341" s="0"/>
      <c r="HP341" s="0"/>
      <c r="HQ341" s="0"/>
      <c r="HR341" s="0"/>
      <c r="HS341" s="0"/>
      <c r="HT341" s="0"/>
      <c r="HU341" s="0"/>
      <c r="HV341" s="0"/>
      <c r="HW341" s="0"/>
      <c r="HX341" s="0"/>
      <c r="HY341" s="0"/>
      <c r="HZ341" s="0"/>
      <c r="IA341" s="0"/>
      <c r="IB341" s="0"/>
      <c r="IC341" s="0"/>
      <c r="ID341" s="0"/>
      <c r="IE341" s="0"/>
      <c r="IF341" s="0"/>
      <c r="IG341" s="0"/>
      <c r="IH341" s="0"/>
      <c r="II341" s="0"/>
      <c r="IJ341" s="0"/>
      <c r="IK341" s="0"/>
      <c r="IL341" s="0"/>
      <c r="IM341" s="0"/>
      <c r="IN341" s="0"/>
      <c r="IO341" s="0"/>
      <c r="IP341" s="0"/>
      <c r="IQ341" s="0"/>
      <c r="IR341" s="0"/>
      <c r="IS341" s="0"/>
      <c r="IT341" s="0"/>
      <c r="IU341" s="0"/>
      <c r="IV341" s="0"/>
      <c r="IW341" s="0"/>
    </row>
    <row r="342" customFormat="false" ht="15.8" hidden="false" customHeight="false" outlineLevel="0" collapsed="false">
      <c r="A342" s="22" t="s">
        <v>644</v>
      </c>
      <c r="B342" s="22" t="s">
        <v>374</v>
      </c>
      <c r="C342" s="0"/>
      <c r="D342" s="22" t="s">
        <v>645</v>
      </c>
      <c r="E342" s="0"/>
      <c r="F342" s="22" t="s">
        <v>370</v>
      </c>
      <c r="G342" s="22" t="n">
        <v>16</v>
      </c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  <c r="BW342" s="0"/>
      <c r="BX342" s="0"/>
      <c r="BY342" s="0"/>
      <c r="BZ342" s="0"/>
      <c r="CA342" s="0"/>
      <c r="CB342" s="0"/>
      <c r="CC342" s="0"/>
      <c r="CD342" s="0"/>
      <c r="CE342" s="0"/>
      <c r="CF342" s="0"/>
      <c r="CG342" s="0"/>
      <c r="CH342" s="0"/>
      <c r="CI342" s="0"/>
      <c r="CJ342" s="0"/>
      <c r="CK342" s="0"/>
      <c r="CL342" s="0"/>
      <c r="CM342" s="0"/>
      <c r="CN342" s="0"/>
      <c r="CO342" s="0"/>
      <c r="CP342" s="0"/>
      <c r="CQ342" s="0"/>
      <c r="CR342" s="0"/>
      <c r="CS342" s="0"/>
      <c r="CT342" s="0"/>
      <c r="CU342" s="0"/>
      <c r="CV342" s="0"/>
      <c r="CW342" s="0"/>
      <c r="CX342" s="0"/>
      <c r="CY342" s="0"/>
      <c r="CZ342" s="0"/>
      <c r="DA342" s="0"/>
      <c r="DB342" s="0"/>
      <c r="DC342" s="0"/>
      <c r="DD342" s="0"/>
      <c r="DE342" s="0"/>
      <c r="DF342" s="0"/>
      <c r="DG342" s="0"/>
      <c r="DH342" s="0"/>
      <c r="DI342" s="0"/>
      <c r="DJ342" s="0"/>
      <c r="DK342" s="0"/>
      <c r="DL342" s="0"/>
      <c r="DM342" s="0"/>
      <c r="DN342" s="0"/>
      <c r="DO342" s="0"/>
      <c r="DP342" s="0"/>
      <c r="DQ342" s="0"/>
      <c r="DR342" s="0"/>
      <c r="DS342" s="0"/>
      <c r="DT342" s="0"/>
      <c r="DU342" s="0"/>
      <c r="DV342" s="0"/>
      <c r="DW342" s="0"/>
      <c r="DX342" s="0"/>
      <c r="DY342" s="0"/>
      <c r="DZ342" s="0"/>
      <c r="EA342" s="0"/>
      <c r="EB342" s="0"/>
      <c r="EC342" s="0"/>
      <c r="ED342" s="0"/>
      <c r="EE342" s="0"/>
      <c r="EF342" s="0"/>
      <c r="EG342" s="0"/>
      <c r="EH342" s="0"/>
      <c r="EI342" s="0"/>
      <c r="EJ342" s="0"/>
      <c r="EK342" s="0"/>
      <c r="EL342" s="0"/>
      <c r="EM342" s="0"/>
      <c r="EN342" s="0"/>
      <c r="EO342" s="0"/>
      <c r="EP342" s="0"/>
      <c r="EQ342" s="0"/>
      <c r="ER342" s="0"/>
      <c r="ES342" s="0"/>
      <c r="ET342" s="0"/>
      <c r="EU342" s="0"/>
      <c r="EV342" s="0"/>
      <c r="EW342" s="0"/>
      <c r="EX342" s="0"/>
      <c r="EY342" s="0"/>
      <c r="EZ342" s="0"/>
      <c r="FA342" s="0"/>
      <c r="FB342" s="0"/>
      <c r="FC342" s="0"/>
      <c r="FD342" s="0"/>
      <c r="FE342" s="0"/>
      <c r="FF342" s="0"/>
      <c r="FG342" s="0"/>
      <c r="FH342" s="0"/>
      <c r="FI342" s="0"/>
      <c r="FJ342" s="0"/>
      <c r="FK342" s="0"/>
      <c r="FL342" s="0"/>
      <c r="FM342" s="0"/>
      <c r="FN342" s="0"/>
      <c r="FO342" s="0"/>
      <c r="FP342" s="0"/>
      <c r="FQ342" s="0"/>
      <c r="FR342" s="0"/>
      <c r="FS342" s="0"/>
      <c r="FT342" s="0"/>
      <c r="FU342" s="0"/>
      <c r="FV342" s="0"/>
      <c r="FW342" s="0"/>
      <c r="FX342" s="0"/>
      <c r="FY342" s="0"/>
      <c r="FZ342" s="0"/>
      <c r="GA342" s="0"/>
      <c r="GB342" s="0"/>
      <c r="GC342" s="0"/>
      <c r="GD342" s="0"/>
      <c r="GE342" s="0"/>
      <c r="GF342" s="0"/>
      <c r="GG342" s="0"/>
      <c r="GH342" s="0"/>
      <c r="GI342" s="0"/>
      <c r="GJ342" s="0"/>
      <c r="GK342" s="0"/>
      <c r="GL342" s="0"/>
      <c r="GM342" s="0"/>
      <c r="GN342" s="0"/>
      <c r="GO342" s="0"/>
      <c r="GP342" s="0"/>
      <c r="GQ342" s="0"/>
      <c r="GR342" s="0"/>
      <c r="GS342" s="0"/>
      <c r="GT342" s="0"/>
      <c r="GU342" s="0"/>
      <c r="GV342" s="0"/>
      <c r="GW342" s="0"/>
      <c r="GX342" s="0"/>
      <c r="GY342" s="0"/>
      <c r="GZ342" s="0"/>
      <c r="HA342" s="0"/>
      <c r="HB342" s="0"/>
      <c r="HC342" s="0"/>
      <c r="HD342" s="0"/>
      <c r="HE342" s="0"/>
      <c r="HF342" s="0"/>
      <c r="HG342" s="0"/>
      <c r="HH342" s="0"/>
      <c r="HI342" s="0"/>
      <c r="HJ342" s="0"/>
      <c r="HK342" s="0"/>
      <c r="HL342" s="0"/>
      <c r="HM342" s="0"/>
      <c r="HN342" s="0"/>
      <c r="HO342" s="0"/>
      <c r="HP342" s="0"/>
      <c r="HQ342" s="0"/>
      <c r="HR342" s="0"/>
      <c r="HS342" s="0"/>
      <c r="HT342" s="0"/>
      <c r="HU342" s="0"/>
      <c r="HV342" s="0"/>
      <c r="HW342" s="0"/>
      <c r="HX342" s="0"/>
      <c r="HY342" s="0"/>
      <c r="HZ342" s="0"/>
      <c r="IA342" s="0"/>
      <c r="IB342" s="0"/>
      <c r="IC342" s="0"/>
      <c r="ID342" s="0"/>
      <c r="IE342" s="0"/>
      <c r="IF342" s="0"/>
      <c r="IG342" s="0"/>
      <c r="IH342" s="0"/>
      <c r="II342" s="0"/>
      <c r="IJ342" s="0"/>
      <c r="IK342" s="0"/>
      <c r="IL342" s="0"/>
      <c r="IM342" s="0"/>
      <c r="IN342" s="0"/>
      <c r="IO342" s="0"/>
      <c r="IP342" s="0"/>
      <c r="IQ342" s="0"/>
      <c r="IR342" s="0"/>
      <c r="IS342" s="0"/>
      <c r="IT342" s="0"/>
      <c r="IU342" s="0"/>
      <c r="IV342" s="0"/>
      <c r="IW342" s="0"/>
    </row>
    <row r="343" customFormat="false" ht="15.8" hidden="false" customHeight="false" outlineLevel="0" collapsed="false">
      <c r="A343" s="22" t="s">
        <v>646</v>
      </c>
      <c r="B343" s="22" t="s">
        <v>374</v>
      </c>
      <c r="C343" s="0"/>
      <c r="D343" s="22" t="s">
        <v>647</v>
      </c>
      <c r="E343" s="0"/>
      <c r="F343" s="22" t="s">
        <v>370</v>
      </c>
      <c r="G343" s="22" t="n">
        <v>15</v>
      </c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  <c r="BW343" s="0"/>
      <c r="BX343" s="0"/>
      <c r="BY343" s="0"/>
      <c r="BZ343" s="0"/>
      <c r="CA343" s="0"/>
      <c r="CB343" s="0"/>
      <c r="CC343" s="0"/>
      <c r="CD343" s="0"/>
      <c r="CE343" s="0"/>
      <c r="CF343" s="0"/>
      <c r="CG343" s="0"/>
      <c r="CH343" s="0"/>
      <c r="CI343" s="0"/>
      <c r="CJ343" s="0"/>
      <c r="CK343" s="0"/>
      <c r="CL343" s="0"/>
      <c r="CM343" s="0"/>
      <c r="CN343" s="0"/>
      <c r="CO343" s="0"/>
      <c r="CP343" s="0"/>
      <c r="CQ343" s="0"/>
      <c r="CR343" s="0"/>
      <c r="CS343" s="0"/>
      <c r="CT343" s="0"/>
      <c r="CU343" s="0"/>
      <c r="CV343" s="0"/>
      <c r="CW343" s="0"/>
      <c r="CX343" s="0"/>
      <c r="CY343" s="0"/>
      <c r="CZ343" s="0"/>
      <c r="DA343" s="0"/>
      <c r="DB343" s="0"/>
      <c r="DC343" s="0"/>
      <c r="DD343" s="0"/>
      <c r="DE343" s="0"/>
      <c r="DF343" s="0"/>
      <c r="DG343" s="0"/>
      <c r="DH343" s="0"/>
      <c r="DI343" s="0"/>
      <c r="DJ343" s="0"/>
      <c r="DK343" s="0"/>
      <c r="DL343" s="0"/>
      <c r="DM343" s="0"/>
      <c r="DN343" s="0"/>
      <c r="DO343" s="0"/>
      <c r="DP343" s="0"/>
      <c r="DQ343" s="0"/>
      <c r="DR343" s="0"/>
      <c r="DS343" s="0"/>
      <c r="DT343" s="0"/>
      <c r="DU343" s="0"/>
      <c r="DV343" s="0"/>
      <c r="DW343" s="0"/>
      <c r="DX343" s="0"/>
      <c r="DY343" s="0"/>
      <c r="DZ343" s="0"/>
      <c r="EA343" s="0"/>
      <c r="EB343" s="0"/>
      <c r="EC343" s="0"/>
      <c r="ED343" s="0"/>
      <c r="EE343" s="0"/>
      <c r="EF343" s="0"/>
      <c r="EG343" s="0"/>
      <c r="EH343" s="0"/>
      <c r="EI343" s="0"/>
      <c r="EJ343" s="0"/>
      <c r="EK343" s="0"/>
      <c r="EL343" s="0"/>
      <c r="EM343" s="0"/>
      <c r="EN343" s="0"/>
      <c r="EO343" s="0"/>
      <c r="EP343" s="0"/>
      <c r="EQ343" s="0"/>
      <c r="ER343" s="0"/>
      <c r="ES343" s="0"/>
      <c r="ET343" s="0"/>
      <c r="EU343" s="0"/>
      <c r="EV343" s="0"/>
      <c r="EW343" s="0"/>
      <c r="EX343" s="0"/>
      <c r="EY343" s="0"/>
      <c r="EZ343" s="0"/>
      <c r="FA343" s="0"/>
      <c r="FB343" s="0"/>
      <c r="FC343" s="0"/>
      <c r="FD343" s="0"/>
      <c r="FE343" s="0"/>
      <c r="FF343" s="0"/>
      <c r="FG343" s="0"/>
      <c r="FH343" s="0"/>
      <c r="FI343" s="0"/>
      <c r="FJ343" s="0"/>
      <c r="FK343" s="0"/>
      <c r="FL343" s="0"/>
      <c r="FM343" s="0"/>
      <c r="FN343" s="0"/>
      <c r="FO343" s="0"/>
      <c r="FP343" s="0"/>
      <c r="FQ343" s="0"/>
      <c r="FR343" s="0"/>
      <c r="FS343" s="0"/>
      <c r="FT343" s="0"/>
      <c r="FU343" s="0"/>
      <c r="FV343" s="0"/>
      <c r="FW343" s="0"/>
      <c r="FX343" s="0"/>
      <c r="FY343" s="0"/>
      <c r="FZ343" s="0"/>
      <c r="GA343" s="0"/>
      <c r="GB343" s="0"/>
      <c r="GC343" s="0"/>
      <c r="GD343" s="0"/>
      <c r="GE343" s="0"/>
      <c r="GF343" s="0"/>
      <c r="GG343" s="0"/>
      <c r="GH343" s="0"/>
      <c r="GI343" s="0"/>
      <c r="GJ343" s="0"/>
      <c r="GK343" s="0"/>
      <c r="GL343" s="0"/>
      <c r="GM343" s="0"/>
      <c r="GN343" s="0"/>
      <c r="GO343" s="0"/>
      <c r="GP343" s="0"/>
      <c r="GQ343" s="0"/>
      <c r="GR343" s="0"/>
      <c r="GS343" s="0"/>
      <c r="GT343" s="0"/>
      <c r="GU343" s="0"/>
      <c r="GV343" s="0"/>
      <c r="GW343" s="0"/>
      <c r="GX343" s="0"/>
      <c r="GY343" s="0"/>
      <c r="GZ343" s="0"/>
      <c r="HA343" s="0"/>
      <c r="HB343" s="0"/>
      <c r="HC343" s="0"/>
      <c r="HD343" s="0"/>
      <c r="HE343" s="0"/>
      <c r="HF343" s="0"/>
      <c r="HG343" s="0"/>
      <c r="HH343" s="0"/>
      <c r="HI343" s="0"/>
      <c r="HJ343" s="0"/>
      <c r="HK343" s="0"/>
      <c r="HL343" s="0"/>
      <c r="HM343" s="0"/>
      <c r="HN343" s="0"/>
      <c r="HO343" s="0"/>
      <c r="HP343" s="0"/>
      <c r="HQ343" s="0"/>
      <c r="HR343" s="0"/>
      <c r="HS343" s="0"/>
      <c r="HT343" s="0"/>
      <c r="HU343" s="0"/>
      <c r="HV343" s="0"/>
      <c r="HW343" s="0"/>
      <c r="HX343" s="0"/>
      <c r="HY343" s="0"/>
      <c r="HZ343" s="0"/>
      <c r="IA343" s="0"/>
      <c r="IB343" s="0"/>
      <c r="IC343" s="0"/>
      <c r="ID343" s="0"/>
      <c r="IE343" s="0"/>
      <c r="IF343" s="0"/>
      <c r="IG343" s="0"/>
      <c r="IH343" s="0"/>
      <c r="II343" s="0"/>
      <c r="IJ343" s="0"/>
      <c r="IK343" s="0"/>
      <c r="IL343" s="0"/>
      <c r="IM343" s="0"/>
      <c r="IN343" s="0"/>
      <c r="IO343" s="0"/>
      <c r="IP343" s="0"/>
      <c r="IQ343" s="0"/>
      <c r="IR343" s="0"/>
      <c r="IS343" s="0"/>
      <c r="IT343" s="0"/>
      <c r="IU343" s="0"/>
      <c r="IV343" s="0"/>
      <c r="IW343" s="0"/>
    </row>
    <row r="344" customFormat="false" ht="15.8" hidden="false" customHeight="false" outlineLevel="0" collapsed="false">
      <c r="A344" s="22" t="s">
        <v>648</v>
      </c>
      <c r="B344" s="22" t="s">
        <v>374</v>
      </c>
      <c r="C344" s="0"/>
      <c r="D344" s="22" t="s">
        <v>649</v>
      </c>
      <c r="E344" s="0"/>
      <c r="F344" s="22" t="s">
        <v>370</v>
      </c>
      <c r="G344" s="22" t="n">
        <v>20</v>
      </c>
      <c r="H344" s="0"/>
      <c r="I344" s="0"/>
      <c r="J344" s="0"/>
      <c r="K344" s="0"/>
      <c r="L344" s="0"/>
      <c r="M344" s="0"/>
      <c r="N344" s="0"/>
      <c r="O344" s="0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  <c r="BW344" s="0"/>
      <c r="BX344" s="0"/>
      <c r="BY344" s="0"/>
      <c r="BZ344" s="0"/>
      <c r="CA344" s="0"/>
      <c r="CB344" s="0"/>
      <c r="CC344" s="0"/>
      <c r="CD344" s="0"/>
      <c r="CE344" s="0"/>
      <c r="CF344" s="0"/>
      <c r="CG344" s="0"/>
      <c r="CH344" s="0"/>
      <c r="CI344" s="0"/>
      <c r="CJ344" s="0"/>
      <c r="CK344" s="0"/>
      <c r="CL344" s="0"/>
      <c r="CM344" s="0"/>
      <c r="CN344" s="0"/>
      <c r="CO344" s="0"/>
      <c r="CP344" s="0"/>
      <c r="CQ344" s="0"/>
      <c r="CR344" s="0"/>
      <c r="CS344" s="0"/>
      <c r="CT344" s="0"/>
      <c r="CU344" s="0"/>
      <c r="CV344" s="0"/>
      <c r="CW344" s="0"/>
      <c r="CX344" s="0"/>
      <c r="CY344" s="0"/>
      <c r="CZ344" s="0"/>
      <c r="DA344" s="0"/>
      <c r="DB344" s="0"/>
      <c r="DC344" s="0"/>
      <c r="DD344" s="0"/>
      <c r="DE344" s="0"/>
      <c r="DF344" s="0"/>
      <c r="DG344" s="0"/>
      <c r="DH344" s="0"/>
      <c r="DI344" s="0"/>
      <c r="DJ344" s="0"/>
      <c r="DK344" s="0"/>
      <c r="DL344" s="0"/>
      <c r="DM344" s="0"/>
      <c r="DN344" s="0"/>
      <c r="DO344" s="0"/>
      <c r="DP344" s="0"/>
      <c r="DQ344" s="0"/>
      <c r="DR344" s="0"/>
      <c r="DS344" s="0"/>
      <c r="DT344" s="0"/>
      <c r="DU344" s="0"/>
      <c r="DV344" s="0"/>
      <c r="DW344" s="0"/>
      <c r="DX344" s="0"/>
      <c r="DY344" s="0"/>
      <c r="DZ344" s="0"/>
      <c r="EA344" s="0"/>
      <c r="EB344" s="0"/>
      <c r="EC344" s="0"/>
      <c r="ED344" s="0"/>
      <c r="EE344" s="0"/>
      <c r="EF344" s="0"/>
      <c r="EG344" s="0"/>
      <c r="EH344" s="0"/>
      <c r="EI344" s="0"/>
      <c r="EJ344" s="0"/>
      <c r="EK344" s="0"/>
      <c r="EL344" s="0"/>
      <c r="EM344" s="0"/>
      <c r="EN344" s="0"/>
      <c r="EO344" s="0"/>
      <c r="EP344" s="0"/>
      <c r="EQ344" s="0"/>
      <c r="ER344" s="0"/>
      <c r="ES344" s="0"/>
      <c r="ET344" s="0"/>
      <c r="EU344" s="0"/>
      <c r="EV344" s="0"/>
      <c r="EW344" s="0"/>
      <c r="EX344" s="0"/>
      <c r="EY344" s="0"/>
      <c r="EZ344" s="0"/>
      <c r="FA344" s="0"/>
      <c r="FB344" s="0"/>
      <c r="FC344" s="0"/>
      <c r="FD344" s="0"/>
      <c r="FE344" s="0"/>
      <c r="FF344" s="0"/>
      <c r="FG344" s="0"/>
      <c r="FH344" s="0"/>
      <c r="FI344" s="0"/>
      <c r="FJ344" s="0"/>
      <c r="FK344" s="0"/>
      <c r="FL344" s="0"/>
      <c r="FM344" s="0"/>
      <c r="FN344" s="0"/>
      <c r="FO344" s="0"/>
      <c r="FP344" s="0"/>
      <c r="FQ344" s="0"/>
      <c r="FR344" s="0"/>
      <c r="FS344" s="0"/>
      <c r="FT344" s="0"/>
      <c r="FU344" s="0"/>
      <c r="FV344" s="0"/>
      <c r="FW344" s="0"/>
      <c r="FX344" s="0"/>
      <c r="FY344" s="0"/>
      <c r="FZ344" s="0"/>
      <c r="GA344" s="0"/>
      <c r="GB344" s="0"/>
      <c r="GC344" s="0"/>
      <c r="GD344" s="0"/>
      <c r="GE344" s="0"/>
      <c r="GF344" s="0"/>
      <c r="GG344" s="0"/>
      <c r="GH344" s="0"/>
      <c r="GI344" s="0"/>
      <c r="GJ344" s="0"/>
      <c r="GK344" s="0"/>
      <c r="GL344" s="0"/>
      <c r="GM344" s="0"/>
      <c r="GN344" s="0"/>
      <c r="GO344" s="0"/>
      <c r="GP344" s="0"/>
      <c r="GQ344" s="0"/>
      <c r="GR344" s="0"/>
      <c r="GS344" s="0"/>
      <c r="GT344" s="0"/>
      <c r="GU344" s="0"/>
      <c r="GV344" s="0"/>
      <c r="GW344" s="0"/>
      <c r="GX344" s="0"/>
      <c r="GY344" s="0"/>
      <c r="GZ344" s="0"/>
      <c r="HA344" s="0"/>
      <c r="HB344" s="0"/>
      <c r="HC344" s="0"/>
      <c r="HD344" s="0"/>
      <c r="HE344" s="0"/>
      <c r="HF344" s="0"/>
      <c r="HG344" s="0"/>
      <c r="HH344" s="0"/>
      <c r="HI344" s="0"/>
      <c r="HJ344" s="0"/>
      <c r="HK344" s="0"/>
      <c r="HL344" s="0"/>
      <c r="HM344" s="0"/>
      <c r="HN344" s="0"/>
      <c r="HO344" s="0"/>
      <c r="HP344" s="0"/>
      <c r="HQ344" s="0"/>
      <c r="HR344" s="0"/>
      <c r="HS344" s="0"/>
      <c r="HT344" s="0"/>
      <c r="HU344" s="0"/>
      <c r="HV344" s="0"/>
      <c r="HW344" s="0"/>
      <c r="HX344" s="0"/>
      <c r="HY344" s="0"/>
      <c r="HZ344" s="0"/>
      <c r="IA344" s="0"/>
      <c r="IB344" s="0"/>
      <c r="IC344" s="0"/>
      <c r="ID344" s="0"/>
      <c r="IE344" s="0"/>
      <c r="IF344" s="0"/>
      <c r="IG344" s="0"/>
      <c r="IH344" s="0"/>
      <c r="II344" s="0"/>
      <c r="IJ344" s="0"/>
      <c r="IK344" s="0"/>
      <c r="IL344" s="0"/>
      <c r="IM344" s="0"/>
      <c r="IN344" s="0"/>
      <c r="IO344" s="0"/>
      <c r="IP344" s="0"/>
      <c r="IQ344" s="0"/>
      <c r="IR344" s="0"/>
      <c r="IS344" s="0"/>
      <c r="IT344" s="0"/>
      <c r="IU344" s="0"/>
      <c r="IV344" s="0"/>
      <c r="IW344" s="0"/>
    </row>
    <row r="345" customFormat="false" ht="15.8" hidden="false" customHeight="false" outlineLevel="0" collapsed="false">
      <c r="A345" s="22" t="s">
        <v>650</v>
      </c>
      <c r="B345" s="22" t="s">
        <v>374</v>
      </c>
      <c r="C345" s="0"/>
      <c r="D345" s="22" t="s">
        <v>651</v>
      </c>
      <c r="E345" s="0"/>
      <c r="F345" s="22" t="s">
        <v>370</v>
      </c>
      <c r="G345" s="22" t="n">
        <v>19</v>
      </c>
      <c r="H345" s="0"/>
      <c r="I345" s="0"/>
      <c r="J345" s="0"/>
      <c r="K345" s="0"/>
      <c r="L345" s="0"/>
      <c r="M345" s="0"/>
      <c r="N345" s="0"/>
      <c r="O345" s="0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  <c r="BW345" s="0"/>
      <c r="BX345" s="0"/>
      <c r="BY345" s="0"/>
      <c r="BZ345" s="0"/>
      <c r="CA345" s="0"/>
      <c r="CB345" s="0"/>
      <c r="CC345" s="0"/>
      <c r="CD345" s="0"/>
      <c r="CE345" s="0"/>
      <c r="CF345" s="0"/>
      <c r="CG345" s="0"/>
      <c r="CH345" s="0"/>
      <c r="CI345" s="0"/>
      <c r="CJ345" s="0"/>
      <c r="CK345" s="0"/>
      <c r="CL345" s="0"/>
      <c r="CM345" s="0"/>
      <c r="CN345" s="0"/>
      <c r="CO345" s="0"/>
      <c r="CP345" s="0"/>
      <c r="CQ345" s="0"/>
      <c r="CR345" s="0"/>
      <c r="CS345" s="0"/>
      <c r="CT345" s="0"/>
      <c r="CU345" s="0"/>
      <c r="CV345" s="0"/>
      <c r="CW345" s="0"/>
      <c r="CX345" s="0"/>
      <c r="CY345" s="0"/>
      <c r="CZ345" s="0"/>
      <c r="DA345" s="0"/>
      <c r="DB345" s="0"/>
      <c r="DC345" s="0"/>
      <c r="DD345" s="0"/>
      <c r="DE345" s="0"/>
      <c r="DF345" s="0"/>
      <c r="DG345" s="0"/>
      <c r="DH345" s="0"/>
      <c r="DI345" s="0"/>
      <c r="DJ345" s="0"/>
      <c r="DK345" s="0"/>
      <c r="DL345" s="0"/>
      <c r="DM345" s="0"/>
      <c r="DN345" s="0"/>
      <c r="DO345" s="0"/>
      <c r="DP345" s="0"/>
      <c r="DQ345" s="0"/>
      <c r="DR345" s="0"/>
      <c r="DS345" s="0"/>
      <c r="DT345" s="0"/>
      <c r="DU345" s="0"/>
      <c r="DV345" s="0"/>
      <c r="DW345" s="0"/>
      <c r="DX345" s="0"/>
      <c r="DY345" s="0"/>
      <c r="DZ345" s="0"/>
      <c r="EA345" s="0"/>
      <c r="EB345" s="0"/>
      <c r="EC345" s="0"/>
      <c r="ED345" s="0"/>
      <c r="EE345" s="0"/>
      <c r="EF345" s="0"/>
      <c r="EG345" s="0"/>
      <c r="EH345" s="0"/>
      <c r="EI345" s="0"/>
      <c r="EJ345" s="0"/>
      <c r="EK345" s="0"/>
      <c r="EL345" s="0"/>
      <c r="EM345" s="0"/>
      <c r="EN345" s="0"/>
      <c r="EO345" s="0"/>
      <c r="EP345" s="0"/>
      <c r="EQ345" s="0"/>
      <c r="ER345" s="0"/>
      <c r="ES345" s="0"/>
      <c r="ET345" s="0"/>
      <c r="EU345" s="0"/>
      <c r="EV345" s="0"/>
      <c r="EW345" s="0"/>
      <c r="EX345" s="0"/>
      <c r="EY345" s="0"/>
      <c r="EZ345" s="0"/>
      <c r="FA345" s="0"/>
      <c r="FB345" s="0"/>
      <c r="FC345" s="0"/>
      <c r="FD345" s="0"/>
      <c r="FE345" s="0"/>
      <c r="FF345" s="0"/>
      <c r="FG345" s="0"/>
      <c r="FH345" s="0"/>
      <c r="FI345" s="0"/>
      <c r="FJ345" s="0"/>
      <c r="FK345" s="0"/>
      <c r="FL345" s="0"/>
      <c r="FM345" s="0"/>
      <c r="FN345" s="0"/>
      <c r="FO345" s="0"/>
      <c r="FP345" s="0"/>
      <c r="FQ345" s="0"/>
      <c r="FR345" s="0"/>
      <c r="FS345" s="0"/>
      <c r="FT345" s="0"/>
      <c r="FU345" s="0"/>
      <c r="FV345" s="0"/>
      <c r="FW345" s="0"/>
      <c r="FX345" s="0"/>
      <c r="FY345" s="0"/>
      <c r="FZ345" s="0"/>
      <c r="GA345" s="0"/>
      <c r="GB345" s="0"/>
      <c r="GC345" s="0"/>
      <c r="GD345" s="0"/>
      <c r="GE345" s="0"/>
      <c r="GF345" s="0"/>
      <c r="GG345" s="0"/>
      <c r="GH345" s="0"/>
      <c r="GI345" s="0"/>
      <c r="GJ345" s="0"/>
      <c r="GK345" s="0"/>
      <c r="GL345" s="0"/>
      <c r="GM345" s="0"/>
      <c r="GN345" s="0"/>
      <c r="GO345" s="0"/>
      <c r="GP345" s="0"/>
      <c r="GQ345" s="0"/>
      <c r="GR345" s="0"/>
      <c r="GS345" s="0"/>
      <c r="GT345" s="0"/>
      <c r="GU345" s="0"/>
      <c r="GV345" s="0"/>
      <c r="GW345" s="0"/>
      <c r="GX345" s="0"/>
      <c r="GY345" s="0"/>
      <c r="GZ345" s="0"/>
      <c r="HA345" s="0"/>
      <c r="HB345" s="0"/>
      <c r="HC345" s="0"/>
      <c r="HD345" s="0"/>
      <c r="HE345" s="0"/>
      <c r="HF345" s="0"/>
      <c r="HG345" s="0"/>
      <c r="HH345" s="0"/>
      <c r="HI345" s="0"/>
      <c r="HJ345" s="0"/>
      <c r="HK345" s="0"/>
      <c r="HL345" s="0"/>
      <c r="HM345" s="0"/>
      <c r="HN345" s="0"/>
      <c r="HO345" s="0"/>
      <c r="HP345" s="0"/>
      <c r="HQ345" s="0"/>
      <c r="HR345" s="0"/>
      <c r="HS345" s="0"/>
      <c r="HT345" s="0"/>
      <c r="HU345" s="0"/>
      <c r="HV345" s="0"/>
      <c r="HW345" s="0"/>
      <c r="HX345" s="0"/>
      <c r="HY345" s="0"/>
      <c r="HZ345" s="0"/>
      <c r="IA345" s="0"/>
      <c r="IB345" s="0"/>
      <c r="IC345" s="0"/>
      <c r="ID345" s="0"/>
      <c r="IE345" s="0"/>
      <c r="IF345" s="0"/>
      <c r="IG345" s="0"/>
      <c r="IH345" s="0"/>
      <c r="II345" s="0"/>
      <c r="IJ345" s="0"/>
      <c r="IK345" s="0"/>
      <c r="IL345" s="0"/>
      <c r="IM345" s="0"/>
      <c r="IN345" s="0"/>
      <c r="IO345" s="0"/>
      <c r="IP345" s="0"/>
      <c r="IQ345" s="0"/>
      <c r="IR345" s="0"/>
      <c r="IS345" s="0"/>
      <c r="IT345" s="0"/>
      <c r="IU345" s="0"/>
      <c r="IV345" s="0"/>
      <c r="IW345" s="0"/>
    </row>
    <row r="346" customFormat="false" ht="15.8" hidden="false" customHeight="false" outlineLevel="0" collapsed="false">
      <c r="A346" s="22" t="s">
        <v>652</v>
      </c>
      <c r="B346" s="22" t="s">
        <v>374</v>
      </c>
      <c r="C346" s="0"/>
      <c r="D346" s="22" t="s">
        <v>653</v>
      </c>
      <c r="E346" s="0"/>
      <c r="F346" s="22" t="s">
        <v>370</v>
      </c>
      <c r="G346" s="22" t="n">
        <v>17</v>
      </c>
      <c r="H346" s="0"/>
      <c r="I346" s="0"/>
      <c r="J346" s="0"/>
      <c r="K346" s="0"/>
      <c r="L346" s="0"/>
      <c r="M346" s="0"/>
      <c r="N346" s="0"/>
      <c r="O346" s="0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  <c r="BW346" s="0"/>
      <c r="BX346" s="0"/>
      <c r="BY346" s="0"/>
      <c r="BZ346" s="0"/>
      <c r="CA346" s="0"/>
      <c r="CB346" s="0"/>
      <c r="CC346" s="0"/>
      <c r="CD346" s="0"/>
      <c r="CE346" s="0"/>
      <c r="CF346" s="0"/>
      <c r="CG346" s="0"/>
      <c r="CH346" s="0"/>
      <c r="CI346" s="0"/>
      <c r="CJ346" s="0"/>
      <c r="CK346" s="0"/>
      <c r="CL346" s="0"/>
      <c r="CM346" s="0"/>
      <c r="CN346" s="0"/>
      <c r="CO346" s="0"/>
      <c r="CP346" s="0"/>
      <c r="CQ346" s="0"/>
      <c r="CR346" s="0"/>
      <c r="CS346" s="0"/>
      <c r="CT346" s="0"/>
      <c r="CU346" s="0"/>
      <c r="CV346" s="0"/>
      <c r="CW346" s="0"/>
      <c r="CX346" s="0"/>
      <c r="CY346" s="0"/>
      <c r="CZ346" s="0"/>
      <c r="DA346" s="0"/>
      <c r="DB346" s="0"/>
      <c r="DC346" s="0"/>
      <c r="DD346" s="0"/>
      <c r="DE346" s="0"/>
      <c r="DF346" s="0"/>
      <c r="DG346" s="0"/>
      <c r="DH346" s="0"/>
      <c r="DI346" s="0"/>
      <c r="DJ346" s="0"/>
      <c r="DK346" s="0"/>
      <c r="DL346" s="0"/>
      <c r="DM346" s="0"/>
      <c r="DN346" s="0"/>
      <c r="DO346" s="0"/>
      <c r="DP346" s="0"/>
      <c r="DQ346" s="0"/>
      <c r="DR346" s="0"/>
      <c r="DS346" s="0"/>
      <c r="DT346" s="0"/>
      <c r="DU346" s="0"/>
      <c r="DV346" s="0"/>
      <c r="DW346" s="0"/>
      <c r="DX346" s="0"/>
      <c r="DY346" s="0"/>
      <c r="DZ346" s="0"/>
      <c r="EA346" s="0"/>
      <c r="EB346" s="0"/>
      <c r="EC346" s="0"/>
      <c r="ED346" s="0"/>
      <c r="EE346" s="0"/>
      <c r="EF346" s="0"/>
      <c r="EG346" s="0"/>
      <c r="EH346" s="0"/>
      <c r="EI346" s="0"/>
      <c r="EJ346" s="0"/>
      <c r="EK346" s="0"/>
      <c r="EL346" s="0"/>
      <c r="EM346" s="0"/>
      <c r="EN346" s="0"/>
      <c r="EO346" s="0"/>
      <c r="EP346" s="0"/>
      <c r="EQ346" s="0"/>
      <c r="ER346" s="0"/>
      <c r="ES346" s="0"/>
      <c r="ET346" s="0"/>
      <c r="EU346" s="0"/>
      <c r="EV346" s="0"/>
      <c r="EW346" s="0"/>
      <c r="EX346" s="0"/>
      <c r="EY346" s="0"/>
      <c r="EZ346" s="0"/>
      <c r="FA346" s="0"/>
      <c r="FB346" s="0"/>
      <c r="FC346" s="0"/>
      <c r="FD346" s="0"/>
      <c r="FE346" s="0"/>
      <c r="FF346" s="0"/>
      <c r="FG346" s="0"/>
      <c r="FH346" s="0"/>
      <c r="FI346" s="0"/>
      <c r="FJ346" s="0"/>
      <c r="FK346" s="0"/>
      <c r="FL346" s="0"/>
      <c r="FM346" s="0"/>
      <c r="FN346" s="0"/>
      <c r="FO346" s="0"/>
      <c r="FP346" s="0"/>
      <c r="FQ346" s="0"/>
      <c r="FR346" s="0"/>
      <c r="FS346" s="0"/>
      <c r="FT346" s="0"/>
      <c r="FU346" s="0"/>
      <c r="FV346" s="0"/>
      <c r="FW346" s="0"/>
      <c r="FX346" s="0"/>
      <c r="FY346" s="0"/>
      <c r="FZ346" s="0"/>
      <c r="GA346" s="0"/>
      <c r="GB346" s="0"/>
      <c r="GC346" s="0"/>
      <c r="GD346" s="0"/>
      <c r="GE346" s="0"/>
      <c r="GF346" s="0"/>
      <c r="GG346" s="0"/>
      <c r="GH346" s="0"/>
      <c r="GI346" s="0"/>
      <c r="GJ346" s="0"/>
      <c r="GK346" s="0"/>
      <c r="GL346" s="0"/>
      <c r="GM346" s="0"/>
      <c r="GN346" s="0"/>
      <c r="GO346" s="0"/>
      <c r="GP346" s="0"/>
      <c r="GQ346" s="0"/>
      <c r="GR346" s="0"/>
      <c r="GS346" s="0"/>
      <c r="GT346" s="0"/>
      <c r="GU346" s="0"/>
      <c r="GV346" s="0"/>
      <c r="GW346" s="0"/>
      <c r="GX346" s="0"/>
      <c r="GY346" s="0"/>
      <c r="GZ346" s="0"/>
      <c r="HA346" s="0"/>
      <c r="HB346" s="0"/>
      <c r="HC346" s="0"/>
      <c r="HD346" s="0"/>
      <c r="HE346" s="0"/>
      <c r="HF346" s="0"/>
      <c r="HG346" s="0"/>
      <c r="HH346" s="0"/>
      <c r="HI346" s="0"/>
      <c r="HJ346" s="0"/>
      <c r="HK346" s="0"/>
      <c r="HL346" s="0"/>
      <c r="HM346" s="0"/>
      <c r="HN346" s="0"/>
      <c r="HO346" s="0"/>
      <c r="HP346" s="0"/>
      <c r="HQ346" s="0"/>
      <c r="HR346" s="0"/>
      <c r="HS346" s="0"/>
      <c r="HT346" s="0"/>
      <c r="HU346" s="0"/>
      <c r="HV346" s="0"/>
      <c r="HW346" s="0"/>
      <c r="HX346" s="0"/>
      <c r="HY346" s="0"/>
      <c r="HZ346" s="0"/>
      <c r="IA346" s="0"/>
      <c r="IB346" s="0"/>
      <c r="IC346" s="0"/>
      <c r="ID346" s="0"/>
      <c r="IE346" s="0"/>
      <c r="IF346" s="0"/>
      <c r="IG346" s="0"/>
      <c r="IH346" s="0"/>
      <c r="II346" s="0"/>
      <c r="IJ346" s="0"/>
      <c r="IK346" s="0"/>
      <c r="IL346" s="0"/>
      <c r="IM346" s="0"/>
      <c r="IN346" s="0"/>
      <c r="IO346" s="0"/>
      <c r="IP346" s="0"/>
      <c r="IQ346" s="0"/>
      <c r="IR346" s="0"/>
      <c r="IS346" s="0"/>
      <c r="IT346" s="0"/>
      <c r="IU346" s="0"/>
      <c r="IV346" s="0"/>
      <c r="IW346" s="0"/>
    </row>
    <row r="347" customFormat="false" ht="15.8" hidden="false" customHeight="false" outlineLevel="0" collapsed="false">
      <c r="A347" s="22" t="s">
        <v>654</v>
      </c>
      <c r="B347" s="22" t="s">
        <v>374</v>
      </c>
      <c r="C347" s="0"/>
      <c r="D347" s="22" t="s">
        <v>655</v>
      </c>
      <c r="E347" s="0"/>
      <c r="F347" s="22" t="s">
        <v>370</v>
      </c>
      <c r="G347" s="22" t="n">
        <v>15</v>
      </c>
      <c r="H347" s="0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  <c r="BW347" s="0"/>
      <c r="BX347" s="0"/>
      <c r="BY347" s="0"/>
      <c r="BZ347" s="0"/>
      <c r="CA347" s="0"/>
      <c r="CB347" s="0"/>
      <c r="CC347" s="0"/>
      <c r="CD347" s="0"/>
      <c r="CE347" s="0"/>
      <c r="CF347" s="0"/>
      <c r="CG347" s="0"/>
      <c r="CH347" s="0"/>
      <c r="CI347" s="0"/>
      <c r="CJ347" s="0"/>
      <c r="CK347" s="0"/>
      <c r="CL347" s="0"/>
      <c r="CM347" s="0"/>
      <c r="CN347" s="0"/>
      <c r="CO347" s="0"/>
      <c r="CP347" s="0"/>
      <c r="CQ347" s="0"/>
      <c r="CR347" s="0"/>
      <c r="CS347" s="0"/>
      <c r="CT347" s="0"/>
      <c r="CU347" s="0"/>
      <c r="CV347" s="0"/>
      <c r="CW347" s="0"/>
      <c r="CX347" s="0"/>
      <c r="CY347" s="0"/>
      <c r="CZ347" s="0"/>
      <c r="DA347" s="0"/>
      <c r="DB347" s="0"/>
      <c r="DC347" s="0"/>
      <c r="DD347" s="0"/>
      <c r="DE347" s="0"/>
      <c r="DF347" s="0"/>
      <c r="DG347" s="0"/>
      <c r="DH347" s="0"/>
      <c r="DI347" s="0"/>
      <c r="DJ347" s="0"/>
      <c r="DK347" s="0"/>
      <c r="DL347" s="0"/>
      <c r="DM347" s="0"/>
      <c r="DN347" s="0"/>
      <c r="DO347" s="0"/>
      <c r="DP347" s="0"/>
      <c r="DQ347" s="0"/>
      <c r="DR347" s="0"/>
      <c r="DS347" s="0"/>
      <c r="DT347" s="0"/>
      <c r="DU347" s="0"/>
      <c r="DV347" s="0"/>
      <c r="DW347" s="0"/>
      <c r="DX347" s="0"/>
      <c r="DY347" s="0"/>
      <c r="DZ347" s="0"/>
      <c r="EA347" s="0"/>
      <c r="EB347" s="0"/>
      <c r="EC347" s="0"/>
      <c r="ED347" s="0"/>
      <c r="EE347" s="0"/>
      <c r="EF347" s="0"/>
      <c r="EG347" s="0"/>
      <c r="EH347" s="0"/>
      <c r="EI347" s="0"/>
      <c r="EJ347" s="0"/>
      <c r="EK347" s="0"/>
      <c r="EL347" s="0"/>
      <c r="EM347" s="0"/>
      <c r="EN347" s="0"/>
      <c r="EO347" s="0"/>
      <c r="EP347" s="0"/>
      <c r="EQ347" s="0"/>
      <c r="ER347" s="0"/>
      <c r="ES347" s="0"/>
      <c r="ET347" s="0"/>
      <c r="EU347" s="0"/>
      <c r="EV347" s="0"/>
      <c r="EW347" s="0"/>
      <c r="EX347" s="0"/>
      <c r="EY347" s="0"/>
      <c r="EZ347" s="0"/>
      <c r="FA347" s="0"/>
      <c r="FB347" s="0"/>
      <c r="FC347" s="0"/>
      <c r="FD347" s="0"/>
      <c r="FE347" s="0"/>
      <c r="FF347" s="0"/>
      <c r="FG347" s="0"/>
      <c r="FH347" s="0"/>
      <c r="FI347" s="0"/>
      <c r="FJ347" s="0"/>
      <c r="FK347" s="0"/>
      <c r="FL347" s="0"/>
      <c r="FM347" s="0"/>
      <c r="FN347" s="0"/>
      <c r="FO347" s="0"/>
      <c r="FP347" s="0"/>
      <c r="FQ347" s="0"/>
      <c r="FR347" s="0"/>
      <c r="FS347" s="0"/>
      <c r="FT347" s="0"/>
      <c r="FU347" s="0"/>
      <c r="FV347" s="0"/>
      <c r="FW347" s="0"/>
      <c r="FX347" s="0"/>
      <c r="FY347" s="0"/>
      <c r="FZ347" s="0"/>
      <c r="GA347" s="0"/>
      <c r="GB347" s="0"/>
      <c r="GC347" s="0"/>
      <c r="GD347" s="0"/>
      <c r="GE347" s="0"/>
      <c r="GF347" s="0"/>
      <c r="GG347" s="0"/>
      <c r="GH347" s="0"/>
      <c r="GI347" s="0"/>
      <c r="GJ347" s="0"/>
      <c r="GK347" s="0"/>
      <c r="GL347" s="0"/>
      <c r="GM347" s="0"/>
      <c r="GN347" s="0"/>
      <c r="GO347" s="0"/>
      <c r="GP347" s="0"/>
      <c r="GQ347" s="0"/>
      <c r="GR347" s="0"/>
      <c r="GS347" s="0"/>
      <c r="GT347" s="0"/>
      <c r="GU347" s="0"/>
      <c r="GV347" s="0"/>
      <c r="GW347" s="0"/>
      <c r="GX347" s="0"/>
      <c r="GY347" s="0"/>
      <c r="GZ347" s="0"/>
      <c r="HA347" s="0"/>
      <c r="HB347" s="0"/>
      <c r="HC347" s="0"/>
      <c r="HD347" s="0"/>
      <c r="HE347" s="0"/>
      <c r="HF347" s="0"/>
      <c r="HG347" s="0"/>
      <c r="HH347" s="0"/>
      <c r="HI347" s="0"/>
      <c r="HJ347" s="0"/>
      <c r="HK347" s="0"/>
      <c r="HL347" s="0"/>
      <c r="HM347" s="0"/>
      <c r="HN347" s="0"/>
      <c r="HO347" s="0"/>
      <c r="HP347" s="0"/>
      <c r="HQ347" s="0"/>
      <c r="HR347" s="0"/>
      <c r="HS347" s="0"/>
      <c r="HT347" s="0"/>
      <c r="HU347" s="0"/>
      <c r="HV347" s="0"/>
      <c r="HW347" s="0"/>
      <c r="HX347" s="0"/>
      <c r="HY347" s="0"/>
      <c r="HZ347" s="0"/>
      <c r="IA347" s="0"/>
      <c r="IB347" s="0"/>
      <c r="IC347" s="0"/>
      <c r="ID347" s="0"/>
      <c r="IE347" s="0"/>
      <c r="IF347" s="0"/>
      <c r="IG347" s="0"/>
      <c r="IH347" s="0"/>
      <c r="II347" s="0"/>
      <c r="IJ347" s="0"/>
      <c r="IK347" s="0"/>
      <c r="IL347" s="0"/>
      <c r="IM347" s="0"/>
      <c r="IN347" s="0"/>
      <c r="IO347" s="0"/>
      <c r="IP347" s="0"/>
      <c r="IQ347" s="0"/>
      <c r="IR347" s="0"/>
      <c r="IS347" s="0"/>
      <c r="IT347" s="0"/>
      <c r="IU347" s="0"/>
      <c r="IV347" s="0"/>
      <c r="IW347" s="0"/>
    </row>
    <row r="348" customFormat="false" ht="15.8" hidden="false" customHeight="false" outlineLevel="0" collapsed="false">
      <c r="A348" s="22" t="s">
        <v>656</v>
      </c>
      <c r="B348" s="22" t="s">
        <v>374</v>
      </c>
      <c r="C348" s="0"/>
      <c r="D348" s="22" t="s">
        <v>657</v>
      </c>
      <c r="E348" s="0"/>
      <c r="F348" s="22" t="s">
        <v>370</v>
      </c>
      <c r="G348" s="22" t="n">
        <v>14</v>
      </c>
      <c r="H348" s="0"/>
      <c r="I348" s="0"/>
      <c r="J348" s="0"/>
      <c r="K348" s="0"/>
      <c r="L348" s="0"/>
      <c r="M348" s="0"/>
      <c r="N348" s="0"/>
      <c r="O348" s="0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  <c r="BW348" s="0"/>
      <c r="BX348" s="0"/>
      <c r="BY348" s="0"/>
      <c r="BZ348" s="0"/>
      <c r="CA348" s="0"/>
      <c r="CB348" s="0"/>
      <c r="CC348" s="0"/>
      <c r="CD348" s="0"/>
      <c r="CE348" s="0"/>
      <c r="CF348" s="0"/>
      <c r="CG348" s="0"/>
      <c r="CH348" s="0"/>
      <c r="CI348" s="0"/>
      <c r="CJ348" s="0"/>
      <c r="CK348" s="0"/>
      <c r="CL348" s="0"/>
      <c r="CM348" s="0"/>
      <c r="CN348" s="0"/>
      <c r="CO348" s="0"/>
      <c r="CP348" s="0"/>
      <c r="CQ348" s="0"/>
      <c r="CR348" s="0"/>
      <c r="CS348" s="0"/>
      <c r="CT348" s="0"/>
      <c r="CU348" s="0"/>
      <c r="CV348" s="0"/>
      <c r="CW348" s="0"/>
      <c r="CX348" s="0"/>
      <c r="CY348" s="0"/>
      <c r="CZ348" s="0"/>
      <c r="DA348" s="0"/>
      <c r="DB348" s="0"/>
      <c r="DC348" s="0"/>
      <c r="DD348" s="0"/>
      <c r="DE348" s="0"/>
      <c r="DF348" s="0"/>
      <c r="DG348" s="0"/>
      <c r="DH348" s="0"/>
      <c r="DI348" s="0"/>
      <c r="DJ348" s="0"/>
      <c r="DK348" s="0"/>
      <c r="DL348" s="0"/>
      <c r="DM348" s="0"/>
      <c r="DN348" s="0"/>
      <c r="DO348" s="0"/>
      <c r="DP348" s="0"/>
      <c r="DQ348" s="0"/>
      <c r="DR348" s="0"/>
      <c r="DS348" s="0"/>
      <c r="DT348" s="0"/>
      <c r="DU348" s="0"/>
      <c r="DV348" s="0"/>
      <c r="DW348" s="0"/>
      <c r="DX348" s="0"/>
      <c r="DY348" s="0"/>
      <c r="DZ348" s="0"/>
      <c r="EA348" s="0"/>
      <c r="EB348" s="0"/>
      <c r="EC348" s="0"/>
      <c r="ED348" s="0"/>
      <c r="EE348" s="0"/>
      <c r="EF348" s="0"/>
      <c r="EG348" s="0"/>
      <c r="EH348" s="0"/>
      <c r="EI348" s="0"/>
      <c r="EJ348" s="0"/>
      <c r="EK348" s="0"/>
      <c r="EL348" s="0"/>
      <c r="EM348" s="0"/>
      <c r="EN348" s="0"/>
      <c r="EO348" s="0"/>
      <c r="EP348" s="0"/>
      <c r="EQ348" s="0"/>
      <c r="ER348" s="0"/>
      <c r="ES348" s="0"/>
      <c r="ET348" s="0"/>
      <c r="EU348" s="0"/>
      <c r="EV348" s="0"/>
      <c r="EW348" s="0"/>
      <c r="EX348" s="0"/>
      <c r="EY348" s="0"/>
      <c r="EZ348" s="0"/>
      <c r="FA348" s="0"/>
      <c r="FB348" s="0"/>
      <c r="FC348" s="0"/>
      <c r="FD348" s="0"/>
      <c r="FE348" s="0"/>
      <c r="FF348" s="0"/>
      <c r="FG348" s="0"/>
      <c r="FH348" s="0"/>
      <c r="FI348" s="0"/>
      <c r="FJ348" s="0"/>
      <c r="FK348" s="0"/>
      <c r="FL348" s="0"/>
      <c r="FM348" s="0"/>
      <c r="FN348" s="0"/>
      <c r="FO348" s="0"/>
      <c r="FP348" s="0"/>
      <c r="FQ348" s="0"/>
      <c r="FR348" s="0"/>
      <c r="FS348" s="0"/>
      <c r="FT348" s="0"/>
      <c r="FU348" s="0"/>
      <c r="FV348" s="0"/>
      <c r="FW348" s="0"/>
      <c r="FX348" s="0"/>
      <c r="FY348" s="0"/>
      <c r="FZ348" s="0"/>
      <c r="GA348" s="0"/>
      <c r="GB348" s="0"/>
      <c r="GC348" s="0"/>
      <c r="GD348" s="0"/>
      <c r="GE348" s="0"/>
      <c r="GF348" s="0"/>
      <c r="GG348" s="0"/>
      <c r="GH348" s="0"/>
      <c r="GI348" s="0"/>
      <c r="GJ348" s="0"/>
      <c r="GK348" s="0"/>
      <c r="GL348" s="0"/>
      <c r="GM348" s="0"/>
      <c r="GN348" s="0"/>
      <c r="GO348" s="0"/>
      <c r="GP348" s="0"/>
      <c r="GQ348" s="0"/>
      <c r="GR348" s="0"/>
      <c r="GS348" s="0"/>
      <c r="GT348" s="0"/>
      <c r="GU348" s="0"/>
      <c r="GV348" s="0"/>
      <c r="GW348" s="0"/>
      <c r="GX348" s="0"/>
      <c r="GY348" s="0"/>
      <c r="GZ348" s="0"/>
      <c r="HA348" s="0"/>
      <c r="HB348" s="0"/>
      <c r="HC348" s="0"/>
      <c r="HD348" s="0"/>
      <c r="HE348" s="0"/>
      <c r="HF348" s="0"/>
      <c r="HG348" s="0"/>
      <c r="HH348" s="0"/>
      <c r="HI348" s="0"/>
      <c r="HJ348" s="0"/>
      <c r="HK348" s="0"/>
      <c r="HL348" s="0"/>
      <c r="HM348" s="0"/>
      <c r="HN348" s="0"/>
      <c r="HO348" s="0"/>
      <c r="HP348" s="0"/>
      <c r="HQ348" s="0"/>
      <c r="HR348" s="0"/>
      <c r="HS348" s="0"/>
      <c r="HT348" s="0"/>
      <c r="HU348" s="0"/>
      <c r="HV348" s="0"/>
      <c r="HW348" s="0"/>
      <c r="HX348" s="0"/>
      <c r="HY348" s="0"/>
      <c r="HZ348" s="0"/>
      <c r="IA348" s="0"/>
      <c r="IB348" s="0"/>
      <c r="IC348" s="0"/>
      <c r="ID348" s="0"/>
      <c r="IE348" s="0"/>
      <c r="IF348" s="0"/>
      <c r="IG348" s="0"/>
      <c r="IH348" s="0"/>
      <c r="II348" s="0"/>
      <c r="IJ348" s="0"/>
      <c r="IK348" s="0"/>
      <c r="IL348" s="0"/>
      <c r="IM348" s="0"/>
      <c r="IN348" s="0"/>
      <c r="IO348" s="0"/>
      <c r="IP348" s="0"/>
      <c r="IQ348" s="0"/>
      <c r="IR348" s="0"/>
      <c r="IS348" s="0"/>
      <c r="IT348" s="0"/>
      <c r="IU348" s="0"/>
      <c r="IV348" s="0"/>
      <c r="IW348" s="0"/>
    </row>
    <row r="349" customFormat="false" ht="15.8" hidden="false" customHeight="false" outlineLevel="0" collapsed="false">
      <c r="A349" s="22" t="s">
        <v>658</v>
      </c>
      <c r="B349" s="22" t="s">
        <v>374</v>
      </c>
      <c r="C349" s="0"/>
      <c r="D349" s="22" t="s">
        <v>659</v>
      </c>
      <c r="E349" s="0"/>
      <c r="F349" s="22" t="s">
        <v>370</v>
      </c>
      <c r="G349" s="22" t="n">
        <v>12</v>
      </c>
      <c r="H349" s="0"/>
      <c r="I349" s="0"/>
      <c r="J349" s="0"/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/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/>
      <c r="DS349" s="0"/>
      <c r="DT349" s="0"/>
      <c r="DU349" s="0"/>
      <c r="DV349" s="0"/>
      <c r="DW349" s="0"/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/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  <c r="FO349" s="0"/>
      <c r="FP349" s="0"/>
      <c r="FQ349" s="0"/>
      <c r="FR349" s="0"/>
      <c r="FS349" s="0"/>
      <c r="FT349" s="0"/>
      <c r="FU349" s="0"/>
      <c r="FV349" s="0"/>
      <c r="FW349" s="0"/>
      <c r="FX349" s="0"/>
      <c r="FY349" s="0"/>
      <c r="FZ349" s="0"/>
      <c r="GA349" s="0"/>
      <c r="GB349" s="0"/>
      <c r="GC349" s="0"/>
      <c r="GD349" s="0"/>
      <c r="GE349" s="0"/>
      <c r="GF349" s="0"/>
      <c r="GG349" s="0"/>
      <c r="GH349" s="0"/>
      <c r="GI349" s="0"/>
      <c r="GJ349" s="0"/>
      <c r="GK349" s="0"/>
      <c r="GL349" s="0"/>
      <c r="GM349" s="0"/>
      <c r="GN349" s="0"/>
      <c r="GO349" s="0"/>
      <c r="GP349" s="0"/>
      <c r="GQ349" s="0"/>
      <c r="GR349" s="0"/>
      <c r="GS349" s="0"/>
      <c r="GT349" s="0"/>
      <c r="GU349" s="0"/>
      <c r="GV349" s="0"/>
      <c r="GW349" s="0"/>
      <c r="GX349" s="0"/>
      <c r="GY349" s="0"/>
      <c r="GZ349" s="0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  <c r="IB349" s="0"/>
      <c r="IC349" s="0"/>
      <c r="ID349" s="0"/>
      <c r="IE349" s="0"/>
      <c r="IF349" s="0"/>
      <c r="IG349" s="0"/>
      <c r="IH349" s="0"/>
      <c r="II349" s="0"/>
      <c r="IJ349" s="0"/>
      <c r="IK349" s="0"/>
      <c r="IL349" s="0"/>
      <c r="IM349" s="0"/>
      <c r="IN349" s="0"/>
      <c r="IO349" s="0"/>
      <c r="IP349" s="0"/>
      <c r="IQ349" s="0"/>
      <c r="IR349" s="0"/>
      <c r="IS349" s="0"/>
      <c r="IT349" s="0"/>
      <c r="IU349" s="0"/>
      <c r="IV349" s="0"/>
      <c r="IW349" s="0"/>
    </row>
    <row r="350" customFormat="false" ht="15.8" hidden="false" customHeight="false" outlineLevel="0" collapsed="false">
      <c r="A350" s="22" t="s">
        <v>660</v>
      </c>
      <c r="B350" s="22" t="s">
        <v>374</v>
      </c>
      <c r="C350" s="0"/>
      <c r="D350" s="22" t="s">
        <v>661</v>
      </c>
      <c r="E350" s="0"/>
      <c r="F350" s="22" t="s">
        <v>370</v>
      </c>
      <c r="G350" s="22" t="n">
        <v>12</v>
      </c>
      <c r="H350" s="0"/>
      <c r="I350" s="0"/>
      <c r="J350" s="0"/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  <c r="BW350" s="0"/>
      <c r="BX350" s="0"/>
      <c r="BY350" s="0"/>
      <c r="BZ350" s="0"/>
      <c r="CA350" s="0"/>
      <c r="CB350" s="0"/>
      <c r="CC350" s="0"/>
      <c r="CD350" s="0"/>
      <c r="CE350" s="0"/>
      <c r="CF350" s="0"/>
      <c r="CG350" s="0"/>
      <c r="CH350" s="0"/>
      <c r="CI350" s="0"/>
      <c r="CJ350" s="0"/>
      <c r="CK350" s="0"/>
      <c r="CL350" s="0"/>
      <c r="CM350" s="0"/>
      <c r="CN350" s="0"/>
      <c r="CO350" s="0"/>
      <c r="CP350" s="0"/>
      <c r="CQ350" s="0"/>
      <c r="CR350" s="0"/>
      <c r="CS350" s="0"/>
      <c r="CT350" s="0"/>
      <c r="CU350" s="0"/>
      <c r="CV350" s="0"/>
      <c r="CW350" s="0"/>
      <c r="CX350" s="0"/>
      <c r="CY350" s="0"/>
      <c r="CZ350" s="0"/>
      <c r="DA350" s="0"/>
      <c r="DB350" s="0"/>
      <c r="DC350" s="0"/>
      <c r="DD350" s="0"/>
      <c r="DE350" s="0"/>
      <c r="DF350" s="0"/>
      <c r="DG350" s="0"/>
      <c r="DH350" s="0"/>
      <c r="DI350" s="0"/>
      <c r="DJ350" s="0"/>
      <c r="DK350" s="0"/>
      <c r="DL350" s="0"/>
      <c r="DM350" s="0"/>
      <c r="DN350" s="0"/>
      <c r="DO350" s="0"/>
      <c r="DP350" s="0"/>
      <c r="DQ350" s="0"/>
      <c r="DR350" s="0"/>
      <c r="DS350" s="0"/>
      <c r="DT350" s="0"/>
      <c r="DU350" s="0"/>
      <c r="DV350" s="0"/>
      <c r="DW350" s="0"/>
      <c r="DX350" s="0"/>
      <c r="DY350" s="0"/>
      <c r="DZ350" s="0"/>
      <c r="EA350" s="0"/>
      <c r="EB350" s="0"/>
      <c r="EC350" s="0"/>
      <c r="ED350" s="0"/>
      <c r="EE350" s="0"/>
      <c r="EF350" s="0"/>
      <c r="EG350" s="0"/>
      <c r="EH350" s="0"/>
      <c r="EI350" s="0"/>
      <c r="EJ350" s="0"/>
      <c r="EK350" s="0"/>
      <c r="EL350" s="0"/>
      <c r="EM350" s="0"/>
      <c r="EN350" s="0"/>
      <c r="EO350" s="0"/>
      <c r="EP350" s="0"/>
      <c r="EQ350" s="0"/>
      <c r="ER350" s="0"/>
      <c r="ES350" s="0"/>
      <c r="ET350" s="0"/>
      <c r="EU350" s="0"/>
      <c r="EV350" s="0"/>
      <c r="EW350" s="0"/>
      <c r="EX350" s="0"/>
      <c r="EY350" s="0"/>
      <c r="EZ350" s="0"/>
      <c r="FA350" s="0"/>
      <c r="FB350" s="0"/>
      <c r="FC350" s="0"/>
      <c r="FD350" s="0"/>
      <c r="FE350" s="0"/>
      <c r="FF350" s="0"/>
      <c r="FG350" s="0"/>
      <c r="FH350" s="0"/>
      <c r="FI350" s="0"/>
      <c r="FJ350" s="0"/>
      <c r="FK350" s="0"/>
      <c r="FL350" s="0"/>
      <c r="FM350" s="0"/>
      <c r="FN350" s="0"/>
      <c r="FO350" s="0"/>
      <c r="FP350" s="0"/>
      <c r="FQ350" s="0"/>
      <c r="FR350" s="0"/>
      <c r="FS350" s="0"/>
      <c r="FT350" s="0"/>
      <c r="FU350" s="0"/>
      <c r="FV350" s="0"/>
      <c r="FW350" s="0"/>
      <c r="FX350" s="0"/>
      <c r="FY350" s="0"/>
      <c r="FZ350" s="0"/>
      <c r="GA350" s="0"/>
      <c r="GB350" s="0"/>
      <c r="GC350" s="0"/>
      <c r="GD350" s="0"/>
      <c r="GE350" s="0"/>
      <c r="GF350" s="0"/>
      <c r="GG350" s="0"/>
      <c r="GH350" s="0"/>
      <c r="GI350" s="0"/>
      <c r="GJ350" s="0"/>
      <c r="GK350" s="0"/>
      <c r="GL350" s="0"/>
      <c r="GM350" s="0"/>
      <c r="GN350" s="0"/>
      <c r="GO350" s="0"/>
      <c r="GP350" s="0"/>
      <c r="GQ350" s="0"/>
      <c r="GR350" s="0"/>
      <c r="GS350" s="0"/>
      <c r="GT350" s="0"/>
      <c r="GU350" s="0"/>
      <c r="GV350" s="0"/>
      <c r="GW350" s="0"/>
      <c r="GX350" s="0"/>
      <c r="GY350" s="0"/>
      <c r="GZ350" s="0"/>
      <c r="HA350" s="0"/>
      <c r="HB350" s="0"/>
      <c r="HC350" s="0"/>
      <c r="HD350" s="0"/>
      <c r="HE350" s="0"/>
      <c r="HF350" s="0"/>
      <c r="HG350" s="0"/>
      <c r="HH350" s="0"/>
      <c r="HI350" s="0"/>
      <c r="HJ350" s="0"/>
      <c r="HK350" s="0"/>
      <c r="HL350" s="0"/>
      <c r="HM350" s="0"/>
      <c r="HN350" s="0"/>
      <c r="HO350" s="0"/>
      <c r="HP350" s="0"/>
      <c r="HQ350" s="0"/>
      <c r="HR350" s="0"/>
      <c r="HS350" s="0"/>
      <c r="HT350" s="0"/>
      <c r="HU350" s="0"/>
      <c r="HV350" s="0"/>
      <c r="HW350" s="0"/>
      <c r="HX350" s="0"/>
      <c r="HY350" s="0"/>
      <c r="HZ350" s="0"/>
      <c r="IA350" s="0"/>
      <c r="IB350" s="0"/>
      <c r="IC350" s="0"/>
      <c r="ID350" s="0"/>
      <c r="IE350" s="0"/>
      <c r="IF350" s="0"/>
      <c r="IG350" s="0"/>
      <c r="IH350" s="0"/>
      <c r="II350" s="0"/>
      <c r="IJ350" s="0"/>
      <c r="IK350" s="0"/>
      <c r="IL350" s="0"/>
      <c r="IM350" s="0"/>
      <c r="IN350" s="0"/>
      <c r="IO350" s="0"/>
      <c r="IP350" s="0"/>
      <c r="IQ350" s="0"/>
      <c r="IR350" s="0"/>
      <c r="IS350" s="0"/>
      <c r="IT350" s="0"/>
      <c r="IU350" s="0"/>
      <c r="IV350" s="0"/>
      <c r="IW350" s="0"/>
    </row>
    <row r="351" customFormat="false" ht="15.8" hidden="false" customHeight="false" outlineLevel="0" collapsed="false">
      <c r="A351" s="22" t="s">
        <v>662</v>
      </c>
      <c r="B351" s="22" t="s">
        <v>374</v>
      </c>
      <c r="C351" s="0"/>
      <c r="D351" s="22" t="s">
        <v>663</v>
      </c>
      <c r="E351" s="0"/>
      <c r="F351" s="22" t="s">
        <v>370</v>
      </c>
      <c r="G351" s="22" t="n">
        <v>9</v>
      </c>
      <c r="H351" s="0"/>
      <c r="I351" s="0"/>
      <c r="J351" s="0"/>
      <c r="K351" s="0"/>
      <c r="L351" s="0"/>
      <c r="M351" s="0"/>
      <c r="N351" s="0"/>
      <c r="O351" s="0"/>
      <c r="P351" s="0"/>
      <c r="Q351" s="0"/>
      <c r="R351" s="0"/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  <c r="BW351" s="0"/>
      <c r="BX351" s="0"/>
      <c r="BY351" s="0"/>
      <c r="BZ351" s="0"/>
      <c r="CA351" s="0"/>
      <c r="CB351" s="0"/>
      <c r="CC351" s="0"/>
      <c r="CD351" s="0"/>
      <c r="CE351" s="0"/>
      <c r="CF351" s="0"/>
      <c r="CG351" s="0"/>
      <c r="CH351" s="0"/>
      <c r="CI351" s="0"/>
      <c r="CJ351" s="0"/>
      <c r="CK351" s="0"/>
      <c r="CL351" s="0"/>
      <c r="CM351" s="0"/>
      <c r="CN351" s="0"/>
      <c r="CO351" s="0"/>
      <c r="CP351" s="0"/>
      <c r="CQ351" s="0"/>
      <c r="CR351" s="0"/>
      <c r="CS351" s="0"/>
      <c r="CT351" s="0"/>
      <c r="CU351" s="0"/>
      <c r="CV351" s="0"/>
      <c r="CW351" s="0"/>
      <c r="CX351" s="0"/>
      <c r="CY351" s="0"/>
      <c r="CZ351" s="0"/>
      <c r="DA351" s="0"/>
      <c r="DB351" s="0"/>
      <c r="DC351" s="0"/>
      <c r="DD351" s="0"/>
      <c r="DE351" s="0"/>
      <c r="DF351" s="0"/>
      <c r="DG351" s="0"/>
      <c r="DH351" s="0"/>
      <c r="DI351" s="0"/>
      <c r="DJ351" s="0"/>
      <c r="DK351" s="0"/>
      <c r="DL351" s="0"/>
      <c r="DM351" s="0"/>
      <c r="DN351" s="0"/>
      <c r="DO351" s="0"/>
      <c r="DP351" s="0"/>
      <c r="DQ351" s="0"/>
      <c r="DR351" s="0"/>
      <c r="DS351" s="0"/>
      <c r="DT351" s="0"/>
      <c r="DU351" s="0"/>
      <c r="DV351" s="0"/>
      <c r="DW351" s="0"/>
      <c r="DX351" s="0"/>
      <c r="DY351" s="0"/>
      <c r="DZ351" s="0"/>
      <c r="EA351" s="0"/>
      <c r="EB351" s="0"/>
      <c r="EC351" s="0"/>
      <c r="ED351" s="0"/>
      <c r="EE351" s="0"/>
      <c r="EF351" s="0"/>
      <c r="EG351" s="0"/>
      <c r="EH351" s="0"/>
      <c r="EI351" s="0"/>
      <c r="EJ351" s="0"/>
      <c r="EK351" s="0"/>
      <c r="EL351" s="0"/>
      <c r="EM351" s="0"/>
      <c r="EN351" s="0"/>
      <c r="EO351" s="0"/>
      <c r="EP351" s="0"/>
      <c r="EQ351" s="0"/>
      <c r="ER351" s="0"/>
      <c r="ES351" s="0"/>
      <c r="ET351" s="0"/>
      <c r="EU351" s="0"/>
      <c r="EV351" s="0"/>
      <c r="EW351" s="0"/>
      <c r="EX351" s="0"/>
      <c r="EY351" s="0"/>
      <c r="EZ351" s="0"/>
      <c r="FA351" s="0"/>
      <c r="FB351" s="0"/>
      <c r="FC351" s="0"/>
      <c r="FD351" s="0"/>
      <c r="FE351" s="0"/>
      <c r="FF351" s="0"/>
      <c r="FG351" s="0"/>
      <c r="FH351" s="0"/>
      <c r="FI351" s="0"/>
      <c r="FJ351" s="0"/>
      <c r="FK351" s="0"/>
      <c r="FL351" s="0"/>
      <c r="FM351" s="0"/>
      <c r="FN351" s="0"/>
      <c r="FO351" s="0"/>
      <c r="FP351" s="0"/>
      <c r="FQ351" s="0"/>
      <c r="FR351" s="0"/>
      <c r="FS351" s="0"/>
      <c r="FT351" s="0"/>
      <c r="FU351" s="0"/>
      <c r="FV351" s="0"/>
      <c r="FW351" s="0"/>
      <c r="FX351" s="0"/>
      <c r="FY351" s="0"/>
      <c r="FZ351" s="0"/>
      <c r="GA351" s="0"/>
      <c r="GB351" s="0"/>
      <c r="GC351" s="0"/>
      <c r="GD351" s="0"/>
      <c r="GE351" s="0"/>
      <c r="GF351" s="0"/>
      <c r="GG351" s="0"/>
      <c r="GH351" s="0"/>
      <c r="GI351" s="0"/>
      <c r="GJ351" s="0"/>
      <c r="GK351" s="0"/>
      <c r="GL351" s="0"/>
      <c r="GM351" s="0"/>
      <c r="GN351" s="0"/>
      <c r="GO351" s="0"/>
      <c r="GP351" s="0"/>
      <c r="GQ351" s="0"/>
      <c r="GR351" s="0"/>
      <c r="GS351" s="0"/>
      <c r="GT351" s="0"/>
      <c r="GU351" s="0"/>
      <c r="GV351" s="0"/>
      <c r="GW351" s="0"/>
      <c r="GX351" s="0"/>
      <c r="GY351" s="0"/>
      <c r="GZ351" s="0"/>
      <c r="HA351" s="0"/>
      <c r="HB351" s="0"/>
      <c r="HC351" s="0"/>
      <c r="HD351" s="0"/>
      <c r="HE351" s="0"/>
      <c r="HF351" s="0"/>
      <c r="HG351" s="0"/>
      <c r="HH351" s="0"/>
      <c r="HI351" s="0"/>
      <c r="HJ351" s="0"/>
      <c r="HK351" s="0"/>
      <c r="HL351" s="0"/>
      <c r="HM351" s="0"/>
      <c r="HN351" s="0"/>
      <c r="HO351" s="0"/>
      <c r="HP351" s="0"/>
      <c r="HQ351" s="0"/>
      <c r="HR351" s="0"/>
      <c r="HS351" s="0"/>
      <c r="HT351" s="0"/>
      <c r="HU351" s="0"/>
      <c r="HV351" s="0"/>
      <c r="HW351" s="0"/>
      <c r="HX351" s="0"/>
      <c r="HY351" s="0"/>
      <c r="HZ351" s="0"/>
      <c r="IA351" s="0"/>
      <c r="IB351" s="0"/>
      <c r="IC351" s="0"/>
      <c r="ID351" s="0"/>
      <c r="IE351" s="0"/>
      <c r="IF351" s="0"/>
      <c r="IG351" s="0"/>
      <c r="IH351" s="0"/>
      <c r="II351" s="0"/>
      <c r="IJ351" s="0"/>
      <c r="IK351" s="0"/>
      <c r="IL351" s="0"/>
      <c r="IM351" s="0"/>
      <c r="IN351" s="0"/>
      <c r="IO351" s="0"/>
      <c r="IP351" s="0"/>
      <c r="IQ351" s="0"/>
      <c r="IR351" s="0"/>
      <c r="IS351" s="0"/>
      <c r="IT351" s="0"/>
      <c r="IU351" s="0"/>
      <c r="IV351" s="0"/>
      <c r="IW351" s="0"/>
    </row>
    <row r="352" customFormat="false" ht="15.8" hidden="false" customHeight="false" outlineLevel="0" collapsed="false">
      <c r="A352" s="22" t="s">
        <v>664</v>
      </c>
      <c r="B352" s="22" t="s">
        <v>374</v>
      </c>
      <c r="C352" s="0"/>
      <c r="D352" s="22" t="s">
        <v>665</v>
      </c>
      <c r="E352" s="0"/>
      <c r="F352" s="22" t="s">
        <v>370</v>
      </c>
      <c r="G352" s="22" t="n">
        <v>13</v>
      </c>
      <c r="H352" s="0"/>
      <c r="I352" s="0"/>
      <c r="J352" s="0"/>
      <c r="K352" s="0"/>
      <c r="L352" s="0"/>
      <c r="M352" s="0"/>
      <c r="N352" s="0"/>
      <c r="O352" s="0"/>
      <c r="P352" s="0"/>
      <c r="Q352" s="0"/>
      <c r="R352" s="0"/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  <c r="BW352" s="0"/>
      <c r="BX352" s="0"/>
      <c r="BY352" s="0"/>
      <c r="BZ352" s="0"/>
      <c r="CA352" s="0"/>
      <c r="CB352" s="0"/>
      <c r="CC352" s="0"/>
      <c r="CD352" s="0"/>
      <c r="CE352" s="0"/>
      <c r="CF352" s="0"/>
      <c r="CG352" s="0"/>
      <c r="CH352" s="0"/>
      <c r="CI352" s="0"/>
      <c r="CJ352" s="0"/>
      <c r="CK352" s="0"/>
      <c r="CL352" s="0"/>
      <c r="CM352" s="0"/>
      <c r="CN352" s="0"/>
      <c r="CO352" s="0"/>
      <c r="CP352" s="0"/>
      <c r="CQ352" s="0"/>
      <c r="CR352" s="0"/>
      <c r="CS352" s="0"/>
      <c r="CT352" s="0"/>
      <c r="CU352" s="0"/>
      <c r="CV352" s="0"/>
      <c r="CW352" s="0"/>
      <c r="CX352" s="0"/>
      <c r="CY352" s="0"/>
      <c r="CZ352" s="0"/>
      <c r="DA352" s="0"/>
      <c r="DB352" s="0"/>
      <c r="DC352" s="0"/>
      <c r="DD352" s="0"/>
      <c r="DE352" s="0"/>
      <c r="DF352" s="0"/>
      <c r="DG352" s="0"/>
      <c r="DH352" s="0"/>
      <c r="DI352" s="0"/>
      <c r="DJ352" s="0"/>
      <c r="DK352" s="0"/>
      <c r="DL352" s="0"/>
      <c r="DM352" s="0"/>
      <c r="DN352" s="0"/>
      <c r="DO352" s="0"/>
      <c r="DP352" s="0"/>
      <c r="DQ352" s="0"/>
      <c r="DR352" s="0"/>
      <c r="DS352" s="0"/>
      <c r="DT352" s="0"/>
      <c r="DU352" s="0"/>
      <c r="DV352" s="0"/>
      <c r="DW352" s="0"/>
      <c r="DX352" s="0"/>
      <c r="DY352" s="0"/>
      <c r="DZ352" s="0"/>
      <c r="EA352" s="0"/>
      <c r="EB352" s="0"/>
      <c r="EC352" s="0"/>
      <c r="ED352" s="0"/>
      <c r="EE352" s="0"/>
      <c r="EF352" s="0"/>
      <c r="EG352" s="0"/>
      <c r="EH352" s="0"/>
      <c r="EI352" s="0"/>
      <c r="EJ352" s="0"/>
      <c r="EK352" s="0"/>
      <c r="EL352" s="0"/>
      <c r="EM352" s="0"/>
      <c r="EN352" s="0"/>
      <c r="EO352" s="0"/>
      <c r="EP352" s="0"/>
      <c r="EQ352" s="0"/>
      <c r="ER352" s="0"/>
      <c r="ES352" s="0"/>
      <c r="ET352" s="0"/>
      <c r="EU352" s="0"/>
      <c r="EV352" s="0"/>
      <c r="EW352" s="0"/>
      <c r="EX352" s="0"/>
      <c r="EY352" s="0"/>
      <c r="EZ352" s="0"/>
      <c r="FA352" s="0"/>
      <c r="FB352" s="0"/>
      <c r="FC352" s="0"/>
      <c r="FD352" s="0"/>
      <c r="FE352" s="0"/>
      <c r="FF352" s="0"/>
      <c r="FG352" s="0"/>
      <c r="FH352" s="0"/>
      <c r="FI352" s="0"/>
      <c r="FJ352" s="0"/>
      <c r="FK352" s="0"/>
      <c r="FL352" s="0"/>
      <c r="FM352" s="0"/>
      <c r="FN352" s="0"/>
      <c r="FO352" s="0"/>
      <c r="FP352" s="0"/>
      <c r="FQ352" s="0"/>
      <c r="FR352" s="0"/>
      <c r="FS352" s="0"/>
      <c r="FT352" s="0"/>
      <c r="FU352" s="0"/>
      <c r="FV352" s="0"/>
      <c r="FW352" s="0"/>
      <c r="FX352" s="0"/>
      <c r="FY352" s="0"/>
      <c r="FZ352" s="0"/>
      <c r="GA352" s="0"/>
      <c r="GB352" s="0"/>
      <c r="GC352" s="0"/>
      <c r="GD352" s="0"/>
      <c r="GE352" s="0"/>
      <c r="GF352" s="0"/>
      <c r="GG352" s="0"/>
      <c r="GH352" s="0"/>
      <c r="GI352" s="0"/>
      <c r="GJ352" s="0"/>
      <c r="GK352" s="0"/>
      <c r="GL352" s="0"/>
      <c r="GM352" s="0"/>
      <c r="GN352" s="0"/>
      <c r="GO352" s="0"/>
      <c r="GP352" s="0"/>
      <c r="GQ352" s="0"/>
      <c r="GR352" s="0"/>
      <c r="GS352" s="0"/>
      <c r="GT352" s="0"/>
      <c r="GU352" s="0"/>
      <c r="GV352" s="0"/>
      <c r="GW352" s="0"/>
      <c r="GX352" s="0"/>
      <c r="GY352" s="0"/>
      <c r="GZ352" s="0"/>
      <c r="HA352" s="0"/>
      <c r="HB352" s="0"/>
      <c r="HC352" s="0"/>
      <c r="HD352" s="0"/>
      <c r="HE352" s="0"/>
      <c r="HF352" s="0"/>
      <c r="HG352" s="0"/>
      <c r="HH352" s="0"/>
      <c r="HI352" s="0"/>
      <c r="HJ352" s="0"/>
      <c r="HK352" s="0"/>
      <c r="HL352" s="0"/>
      <c r="HM352" s="0"/>
      <c r="HN352" s="0"/>
      <c r="HO352" s="0"/>
      <c r="HP352" s="0"/>
      <c r="HQ352" s="0"/>
      <c r="HR352" s="0"/>
      <c r="HS352" s="0"/>
      <c r="HT352" s="0"/>
      <c r="HU352" s="0"/>
      <c r="HV352" s="0"/>
      <c r="HW352" s="0"/>
      <c r="HX352" s="0"/>
      <c r="HY352" s="0"/>
      <c r="HZ352" s="0"/>
      <c r="IA352" s="0"/>
      <c r="IB352" s="0"/>
      <c r="IC352" s="0"/>
      <c r="ID352" s="0"/>
      <c r="IE352" s="0"/>
      <c r="IF352" s="0"/>
      <c r="IG352" s="0"/>
      <c r="IH352" s="0"/>
      <c r="II352" s="0"/>
      <c r="IJ352" s="0"/>
      <c r="IK352" s="0"/>
      <c r="IL352" s="0"/>
      <c r="IM352" s="0"/>
      <c r="IN352" s="0"/>
      <c r="IO352" s="0"/>
      <c r="IP352" s="0"/>
      <c r="IQ352" s="0"/>
      <c r="IR352" s="0"/>
      <c r="IS352" s="0"/>
      <c r="IT352" s="0"/>
      <c r="IU352" s="0"/>
      <c r="IV352" s="0"/>
      <c r="IW352" s="0"/>
    </row>
    <row r="353" customFormat="false" ht="15.8" hidden="false" customHeight="false" outlineLevel="0" collapsed="false">
      <c r="A353" s="22" t="s">
        <v>666</v>
      </c>
      <c r="B353" s="22" t="s">
        <v>423</v>
      </c>
      <c r="C353" s="0"/>
      <c r="D353" s="22" t="s">
        <v>667</v>
      </c>
      <c r="E353" s="0"/>
      <c r="F353" s="22" t="s">
        <v>370</v>
      </c>
      <c r="G353" s="22" t="n">
        <v>12</v>
      </c>
      <c r="H353" s="0"/>
      <c r="I353" s="0"/>
      <c r="J353" s="0"/>
      <c r="K353" s="0"/>
      <c r="L353" s="0"/>
      <c r="M353" s="0"/>
      <c r="N353" s="0"/>
      <c r="O353" s="0"/>
      <c r="P353" s="0"/>
      <c r="Q353" s="0"/>
      <c r="R353" s="0"/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  <c r="BW353" s="0"/>
      <c r="BX353" s="0"/>
      <c r="BY353" s="0"/>
      <c r="BZ353" s="0"/>
      <c r="CA353" s="0"/>
      <c r="CB353" s="0"/>
      <c r="CC353" s="0"/>
      <c r="CD353" s="0"/>
      <c r="CE353" s="0"/>
      <c r="CF353" s="0"/>
      <c r="CG353" s="0"/>
      <c r="CH353" s="0"/>
      <c r="CI353" s="0"/>
      <c r="CJ353" s="0"/>
      <c r="CK353" s="0"/>
      <c r="CL353" s="0"/>
      <c r="CM353" s="0"/>
      <c r="CN353" s="0"/>
      <c r="CO353" s="0"/>
      <c r="CP353" s="0"/>
      <c r="CQ353" s="0"/>
      <c r="CR353" s="0"/>
      <c r="CS353" s="0"/>
      <c r="CT353" s="0"/>
      <c r="CU353" s="0"/>
      <c r="CV353" s="0"/>
      <c r="CW353" s="0"/>
      <c r="CX353" s="0"/>
      <c r="CY353" s="0"/>
      <c r="CZ353" s="0"/>
      <c r="DA353" s="0"/>
      <c r="DB353" s="0"/>
      <c r="DC353" s="0"/>
      <c r="DD353" s="0"/>
      <c r="DE353" s="0"/>
      <c r="DF353" s="0"/>
      <c r="DG353" s="0"/>
      <c r="DH353" s="0"/>
      <c r="DI353" s="0"/>
      <c r="DJ353" s="0"/>
      <c r="DK353" s="0"/>
      <c r="DL353" s="0"/>
      <c r="DM353" s="0"/>
      <c r="DN353" s="0"/>
      <c r="DO353" s="0"/>
      <c r="DP353" s="0"/>
      <c r="DQ353" s="0"/>
      <c r="DR353" s="0"/>
      <c r="DS353" s="0"/>
      <c r="DT353" s="0"/>
      <c r="DU353" s="0"/>
      <c r="DV353" s="0"/>
      <c r="DW353" s="0"/>
      <c r="DX353" s="0"/>
      <c r="DY353" s="0"/>
      <c r="DZ353" s="0"/>
      <c r="EA353" s="0"/>
      <c r="EB353" s="0"/>
      <c r="EC353" s="0"/>
      <c r="ED353" s="0"/>
      <c r="EE353" s="0"/>
      <c r="EF353" s="0"/>
      <c r="EG353" s="0"/>
      <c r="EH353" s="0"/>
      <c r="EI353" s="0"/>
      <c r="EJ353" s="0"/>
      <c r="EK353" s="0"/>
      <c r="EL353" s="0"/>
      <c r="EM353" s="0"/>
      <c r="EN353" s="0"/>
      <c r="EO353" s="0"/>
      <c r="EP353" s="0"/>
      <c r="EQ353" s="0"/>
      <c r="ER353" s="0"/>
      <c r="ES353" s="0"/>
      <c r="ET353" s="0"/>
      <c r="EU353" s="0"/>
      <c r="EV353" s="0"/>
      <c r="EW353" s="0"/>
      <c r="EX353" s="0"/>
      <c r="EY353" s="0"/>
      <c r="EZ353" s="0"/>
      <c r="FA353" s="0"/>
      <c r="FB353" s="0"/>
      <c r="FC353" s="0"/>
      <c r="FD353" s="0"/>
      <c r="FE353" s="0"/>
      <c r="FF353" s="0"/>
      <c r="FG353" s="0"/>
      <c r="FH353" s="0"/>
      <c r="FI353" s="0"/>
      <c r="FJ353" s="0"/>
      <c r="FK353" s="0"/>
      <c r="FL353" s="0"/>
      <c r="FM353" s="0"/>
      <c r="FN353" s="0"/>
      <c r="FO353" s="0"/>
      <c r="FP353" s="0"/>
      <c r="FQ353" s="0"/>
      <c r="FR353" s="0"/>
      <c r="FS353" s="0"/>
      <c r="FT353" s="0"/>
      <c r="FU353" s="0"/>
      <c r="FV353" s="0"/>
      <c r="FW353" s="0"/>
      <c r="FX353" s="0"/>
      <c r="FY353" s="0"/>
      <c r="FZ353" s="0"/>
      <c r="GA353" s="0"/>
      <c r="GB353" s="0"/>
      <c r="GC353" s="0"/>
      <c r="GD353" s="0"/>
      <c r="GE353" s="0"/>
      <c r="GF353" s="0"/>
      <c r="GG353" s="0"/>
      <c r="GH353" s="0"/>
      <c r="GI353" s="0"/>
      <c r="GJ353" s="0"/>
      <c r="GK353" s="0"/>
      <c r="GL353" s="0"/>
      <c r="GM353" s="0"/>
      <c r="GN353" s="0"/>
      <c r="GO353" s="0"/>
      <c r="GP353" s="0"/>
      <c r="GQ353" s="0"/>
      <c r="GR353" s="0"/>
      <c r="GS353" s="0"/>
      <c r="GT353" s="0"/>
      <c r="GU353" s="0"/>
      <c r="GV353" s="0"/>
      <c r="GW353" s="0"/>
      <c r="GX353" s="0"/>
      <c r="GY353" s="0"/>
      <c r="GZ353" s="0"/>
      <c r="HA353" s="0"/>
      <c r="HB353" s="0"/>
      <c r="HC353" s="0"/>
      <c r="HD353" s="0"/>
      <c r="HE353" s="0"/>
      <c r="HF353" s="0"/>
      <c r="HG353" s="0"/>
      <c r="HH353" s="0"/>
      <c r="HI353" s="0"/>
      <c r="HJ353" s="0"/>
      <c r="HK353" s="0"/>
      <c r="HL353" s="0"/>
      <c r="HM353" s="0"/>
      <c r="HN353" s="0"/>
      <c r="HO353" s="0"/>
      <c r="HP353" s="0"/>
      <c r="HQ353" s="0"/>
      <c r="HR353" s="0"/>
      <c r="HS353" s="0"/>
      <c r="HT353" s="0"/>
      <c r="HU353" s="0"/>
      <c r="HV353" s="0"/>
      <c r="HW353" s="0"/>
      <c r="HX353" s="0"/>
      <c r="HY353" s="0"/>
      <c r="HZ353" s="0"/>
      <c r="IA353" s="0"/>
      <c r="IB353" s="0"/>
      <c r="IC353" s="0"/>
      <c r="ID353" s="0"/>
      <c r="IE353" s="0"/>
      <c r="IF353" s="0"/>
      <c r="IG353" s="0"/>
      <c r="IH353" s="0"/>
      <c r="II353" s="0"/>
      <c r="IJ353" s="0"/>
      <c r="IK353" s="0"/>
      <c r="IL353" s="0"/>
      <c r="IM353" s="0"/>
      <c r="IN353" s="0"/>
      <c r="IO353" s="0"/>
      <c r="IP353" s="0"/>
      <c r="IQ353" s="0"/>
      <c r="IR353" s="0"/>
      <c r="IS353" s="0"/>
      <c r="IT353" s="0"/>
      <c r="IU353" s="0"/>
      <c r="IV353" s="0"/>
      <c r="IW353" s="0"/>
    </row>
    <row r="354" customFormat="false" ht="15.8" hidden="false" customHeight="false" outlineLevel="0" collapsed="false">
      <c r="A354" s="22" t="s">
        <v>668</v>
      </c>
      <c r="B354" s="22" t="s">
        <v>423</v>
      </c>
      <c r="C354" s="0"/>
      <c r="D354" s="22" t="s">
        <v>669</v>
      </c>
      <c r="E354" s="0"/>
      <c r="F354" s="22" t="s">
        <v>370</v>
      </c>
      <c r="G354" s="22" t="n">
        <v>12</v>
      </c>
      <c r="H354" s="0"/>
      <c r="I354" s="0"/>
      <c r="J354" s="0"/>
      <c r="K354" s="0"/>
      <c r="L354" s="0"/>
      <c r="M354" s="0"/>
      <c r="N354" s="0"/>
      <c r="O354" s="0"/>
      <c r="P354" s="0"/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  <c r="BW354" s="0"/>
      <c r="BX354" s="0"/>
      <c r="BY354" s="0"/>
      <c r="BZ354" s="0"/>
      <c r="CA354" s="0"/>
      <c r="CB354" s="0"/>
      <c r="CC354" s="0"/>
      <c r="CD354" s="0"/>
      <c r="CE354" s="0"/>
      <c r="CF354" s="0"/>
      <c r="CG354" s="0"/>
      <c r="CH354" s="0"/>
      <c r="CI354" s="0"/>
      <c r="CJ354" s="0"/>
      <c r="CK354" s="0"/>
      <c r="CL354" s="0"/>
      <c r="CM354" s="0"/>
      <c r="CN354" s="0"/>
      <c r="CO354" s="0"/>
      <c r="CP354" s="0"/>
      <c r="CQ354" s="0"/>
      <c r="CR354" s="0"/>
      <c r="CS354" s="0"/>
      <c r="CT354" s="0"/>
      <c r="CU354" s="0"/>
      <c r="CV354" s="0"/>
      <c r="CW354" s="0"/>
      <c r="CX354" s="0"/>
      <c r="CY354" s="0"/>
      <c r="CZ354" s="0"/>
      <c r="DA354" s="0"/>
      <c r="DB354" s="0"/>
      <c r="DC354" s="0"/>
      <c r="DD354" s="0"/>
      <c r="DE354" s="0"/>
      <c r="DF354" s="0"/>
      <c r="DG354" s="0"/>
      <c r="DH354" s="0"/>
      <c r="DI354" s="0"/>
      <c r="DJ354" s="0"/>
      <c r="DK354" s="0"/>
      <c r="DL354" s="0"/>
      <c r="DM354" s="0"/>
      <c r="DN354" s="0"/>
      <c r="DO354" s="0"/>
      <c r="DP354" s="0"/>
      <c r="DQ354" s="0"/>
      <c r="DR354" s="0"/>
      <c r="DS354" s="0"/>
      <c r="DT354" s="0"/>
      <c r="DU354" s="0"/>
      <c r="DV354" s="0"/>
      <c r="DW354" s="0"/>
      <c r="DX354" s="0"/>
      <c r="DY354" s="0"/>
      <c r="DZ354" s="0"/>
      <c r="EA354" s="0"/>
      <c r="EB354" s="0"/>
      <c r="EC354" s="0"/>
      <c r="ED354" s="0"/>
      <c r="EE354" s="0"/>
      <c r="EF354" s="0"/>
      <c r="EG354" s="0"/>
      <c r="EH354" s="0"/>
      <c r="EI354" s="0"/>
      <c r="EJ354" s="0"/>
      <c r="EK354" s="0"/>
      <c r="EL354" s="0"/>
      <c r="EM354" s="0"/>
      <c r="EN354" s="0"/>
      <c r="EO354" s="0"/>
      <c r="EP354" s="0"/>
      <c r="EQ354" s="0"/>
      <c r="ER354" s="0"/>
      <c r="ES354" s="0"/>
      <c r="ET354" s="0"/>
      <c r="EU354" s="0"/>
      <c r="EV354" s="0"/>
      <c r="EW354" s="0"/>
      <c r="EX354" s="0"/>
      <c r="EY354" s="0"/>
      <c r="EZ354" s="0"/>
      <c r="FA354" s="0"/>
      <c r="FB354" s="0"/>
      <c r="FC354" s="0"/>
      <c r="FD354" s="0"/>
      <c r="FE354" s="0"/>
      <c r="FF354" s="0"/>
      <c r="FG354" s="0"/>
      <c r="FH354" s="0"/>
      <c r="FI354" s="0"/>
      <c r="FJ354" s="0"/>
      <c r="FK354" s="0"/>
      <c r="FL354" s="0"/>
      <c r="FM354" s="0"/>
      <c r="FN354" s="0"/>
      <c r="FO354" s="0"/>
      <c r="FP354" s="0"/>
      <c r="FQ354" s="0"/>
      <c r="FR354" s="0"/>
      <c r="FS354" s="0"/>
      <c r="FT354" s="0"/>
      <c r="FU354" s="0"/>
      <c r="FV354" s="0"/>
      <c r="FW354" s="0"/>
      <c r="FX354" s="0"/>
      <c r="FY354" s="0"/>
      <c r="FZ354" s="0"/>
      <c r="GA354" s="0"/>
      <c r="GB354" s="0"/>
      <c r="GC354" s="0"/>
      <c r="GD354" s="0"/>
      <c r="GE354" s="0"/>
      <c r="GF354" s="0"/>
      <c r="GG354" s="0"/>
      <c r="GH354" s="0"/>
      <c r="GI354" s="0"/>
      <c r="GJ354" s="0"/>
      <c r="GK354" s="0"/>
      <c r="GL354" s="0"/>
      <c r="GM354" s="0"/>
      <c r="GN354" s="0"/>
      <c r="GO354" s="0"/>
      <c r="GP354" s="0"/>
      <c r="GQ354" s="0"/>
      <c r="GR354" s="0"/>
      <c r="GS354" s="0"/>
      <c r="GT354" s="0"/>
      <c r="GU354" s="0"/>
      <c r="GV354" s="0"/>
      <c r="GW354" s="0"/>
      <c r="GX354" s="0"/>
      <c r="GY354" s="0"/>
      <c r="GZ354" s="0"/>
      <c r="HA354" s="0"/>
      <c r="HB354" s="0"/>
      <c r="HC354" s="0"/>
      <c r="HD354" s="0"/>
      <c r="HE354" s="0"/>
      <c r="HF354" s="0"/>
      <c r="HG354" s="0"/>
      <c r="HH354" s="0"/>
      <c r="HI354" s="0"/>
      <c r="HJ354" s="0"/>
      <c r="HK354" s="0"/>
      <c r="HL354" s="0"/>
      <c r="HM354" s="0"/>
      <c r="HN354" s="0"/>
      <c r="HO354" s="0"/>
      <c r="HP354" s="0"/>
      <c r="HQ354" s="0"/>
      <c r="HR354" s="0"/>
      <c r="HS354" s="0"/>
      <c r="HT354" s="0"/>
      <c r="HU354" s="0"/>
      <c r="HV354" s="0"/>
      <c r="HW354" s="0"/>
      <c r="HX354" s="0"/>
      <c r="HY354" s="0"/>
      <c r="HZ354" s="0"/>
      <c r="IA354" s="0"/>
      <c r="IB354" s="0"/>
      <c r="IC354" s="0"/>
      <c r="ID354" s="0"/>
      <c r="IE354" s="0"/>
      <c r="IF354" s="0"/>
      <c r="IG354" s="0"/>
      <c r="IH354" s="0"/>
      <c r="II354" s="0"/>
      <c r="IJ354" s="0"/>
      <c r="IK354" s="0"/>
      <c r="IL354" s="0"/>
      <c r="IM354" s="0"/>
      <c r="IN354" s="0"/>
      <c r="IO354" s="0"/>
      <c r="IP354" s="0"/>
      <c r="IQ354" s="0"/>
      <c r="IR354" s="0"/>
      <c r="IS354" s="0"/>
      <c r="IT354" s="0"/>
      <c r="IU354" s="0"/>
      <c r="IV354" s="0"/>
      <c r="IW354" s="0"/>
    </row>
    <row r="355" customFormat="false" ht="15.8" hidden="false" customHeight="false" outlineLevel="0" collapsed="false">
      <c r="A355" s="22" t="s">
        <v>670</v>
      </c>
      <c r="B355" s="22" t="s">
        <v>423</v>
      </c>
      <c r="C355" s="0"/>
      <c r="D355" s="22" t="s">
        <v>671</v>
      </c>
      <c r="E355" s="0"/>
      <c r="F355" s="22" t="s">
        <v>370</v>
      </c>
      <c r="G355" s="22" t="n">
        <v>8</v>
      </c>
      <c r="H355" s="0"/>
      <c r="I355" s="0"/>
      <c r="J355" s="0"/>
      <c r="K355" s="0"/>
      <c r="L355" s="0"/>
      <c r="M355" s="0"/>
      <c r="N355" s="0"/>
      <c r="O355" s="0"/>
      <c r="P355" s="0"/>
      <c r="Q355" s="0"/>
      <c r="R355" s="0"/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  <c r="BW355" s="0"/>
      <c r="BX355" s="0"/>
      <c r="BY355" s="0"/>
      <c r="BZ355" s="0"/>
      <c r="CA355" s="0"/>
      <c r="CB355" s="0"/>
      <c r="CC355" s="0"/>
      <c r="CD355" s="0"/>
      <c r="CE355" s="0"/>
      <c r="CF355" s="0"/>
      <c r="CG355" s="0"/>
      <c r="CH355" s="0"/>
      <c r="CI355" s="0"/>
      <c r="CJ355" s="0"/>
      <c r="CK355" s="0"/>
      <c r="CL355" s="0"/>
      <c r="CM355" s="0"/>
      <c r="CN355" s="0"/>
      <c r="CO355" s="0"/>
      <c r="CP355" s="0"/>
      <c r="CQ355" s="0"/>
      <c r="CR355" s="0"/>
      <c r="CS355" s="0"/>
      <c r="CT355" s="0"/>
      <c r="CU355" s="0"/>
      <c r="CV355" s="0"/>
      <c r="CW355" s="0"/>
      <c r="CX355" s="0"/>
      <c r="CY355" s="0"/>
      <c r="CZ355" s="0"/>
      <c r="DA355" s="0"/>
      <c r="DB355" s="0"/>
      <c r="DC355" s="0"/>
      <c r="DD355" s="0"/>
      <c r="DE355" s="0"/>
      <c r="DF355" s="0"/>
      <c r="DG355" s="0"/>
      <c r="DH355" s="0"/>
      <c r="DI355" s="0"/>
      <c r="DJ355" s="0"/>
      <c r="DK355" s="0"/>
      <c r="DL355" s="0"/>
      <c r="DM355" s="0"/>
      <c r="DN355" s="0"/>
      <c r="DO355" s="0"/>
      <c r="DP355" s="0"/>
      <c r="DQ355" s="0"/>
      <c r="DR355" s="0"/>
      <c r="DS355" s="0"/>
      <c r="DT355" s="0"/>
      <c r="DU355" s="0"/>
      <c r="DV355" s="0"/>
      <c r="DW355" s="0"/>
      <c r="DX355" s="0"/>
      <c r="DY355" s="0"/>
      <c r="DZ355" s="0"/>
      <c r="EA355" s="0"/>
      <c r="EB355" s="0"/>
      <c r="EC355" s="0"/>
      <c r="ED355" s="0"/>
      <c r="EE355" s="0"/>
      <c r="EF355" s="0"/>
      <c r="EG355" s="0"/>
      <c r="EH355" s="0"/>
      <c r="EI355" s="0"/>
      <c r="EJ355" s="0"/>
      <c r="EK355" s="0"/>
      <c r="EL355" s="0"/>
      <c r="EM355" s="0"/>
      <c r="EN355" s="0"/>
      <c r="EO355" s="0"/>
      <c r="EP355" s="0"/>
      <c r="EQ355" s="0"/>
      <c r="ER355" s="0"/>
      <c r="ES355" s="0"/>
      <c r="ET355" s="0"/>
      <c r="EU355" s="0"/>
      <c r="EV355" s="0"/>
      <c r="EW355" s="0"/>
      <c r="EX355" s="0"/>
      <c r="EY355" s="0"/>
      <c r="EZ355" s="0"/>
      <c r="FA355" s="0"/>
      <c r="FB355" s="0"/>
      <c r="FC355" s="0"/>
      <c r="FD355" s="0"/>
      <c r="FE355" s="0"/>
      <c r="FF355" s="0"/>
      <c r="FG355" s="0"/>
      <c r="FH355" s="0"/>
      <c r="FI355" s="0"/>
      <c r="FJ355" s="0"/>
      <c r="FK355" s="0"/>
      <c r="FL355" s="0"/>
      <c r="FM355" s="0"/>
      <c r="FN355" s="0"/>
      <c r="FO355" s="0"/>
      <c r="FP355" s="0"/>
      <c r="FQ355" s="0"/>
      <c r="FR355" s="0"/>
      <c r="FS355" s="0"/>
      <c r="FT355" s="0"/>
      <c r="FU355" s="0"/>
      <c r="FV355" s="0"/>
      <c r="FW355" s="0"/>
      <c r="FX355" s="0"/>
      <c r="FY355" s="0"/>
      <c r="FZ355" s="0"/>
      <c r="GA355" s="0"/>
      <c r="GB355" s="0"/>
      <c r="GC355" s="0"/>
      <c r="GD355" s="0"/>
      <c r="GE355" s="0"/>
      <c r="GF355" s="0"/>
      <c r="GG355" s="0"/>
      <c r="GH355" s="0"/>
      <c r="GI355" s="0"/>
      <c r="GJ355" s="0"/>
      <c r="GK355" s="0"/>
      <c r="GL355" s="0"/>
      <c r="GM355" s="0"/>
      <c r="GN355" s="0"/>
      <c r="GO355" s="0"/>
      <c r="GP355" s="0"/>
      <c r="GQ355" s="0"/>
      <c r="GR355" s="0"/>
      <c r="GS355" s="0"/>
      <c r="GT355" s="0"/>
      <c r="GU355" s="0"/>
      <c r="GV355" s="0"/>
      <c r="GW355" s="0"/>
      <c r="GX355" s="0"/>
      <c r="GY355" s="0"/>
      <c r="GZ355" s="0"/>
      <c r="HA355" s="0"/>
      <c r="HB355" s="0"/>
      <c r="HC355" s="0"/>
      <c r="HD355" s="0"/>
      <c r="HE355" s="0"/>
      <c r="HF355" s="0"/>
      <c r="HG355" s="0"/>
      <c r="HH355" s="0"/>
      <c r="HI355" s="0"/>
      <c r="HJ355" s="0"/>
      <c r="HK355" s="0"/>
      <c r="HL355" s="0"/>
      <c r="HM355" s="0"/>
      <c r="HN355" s="0"/>
      <c r="HO355" s="0"/>
      <c r="HP355" s="0"/>
      <c r="HQ355" s="0"/>
      <c r="HR355" s="0"/>
      <c r="HS355" s="0"/>
      <c r="HT355" s="0"/>
      <c r="HU355" s="0"/>
      <c r="HV355" s="0"/>
      <c r="HW355" s="0"/>
      <c r="HX355" s="0"/>
      <c r="HY355" s="0"/>
      <c r="HZ355" s="0"/>
      <c r="IA355" s="0"/>
      <c r="IB355" s="0"/>
      <c r="IC355" s="0"/>
      <c r="ID355" s="0"/>
      <c r="IE355" s="0"/>
      <c r="IF355" s="0"/>
      <c r="IG355" s="0"/>
      <c r="IH355" s="0"/>
      <c r="II355" s="0"/>
      <c r="IJ355" s="0"/>
      <c r="IK355" s="0"/>
      <c r="IL355" s="0"/>
      <c r="IM355" s="0"/>
      <c r="IN355" s="0"/>
      <c r="IO355" s="0"/>
      <c r="IP355" s="0"/>
      <c r="IQ355" s="0"/>
      <c r="IR355" s="0"/>
      <c r="IS355" s="0"/>
      <c r="IT355" s="0"/>
      <c r="IU355" s="0"/>
      <c r="IV355" s="0"/>
      <c r="IW355" s="0"/>
    </row>
    <row r="356" customFormat="false" ht="15.8" hidden="false" customHeight="false" outlineLevel="0" collapsed="false">
      <c r="A356" s="22" t="s">
        <v>672</v>
      </c>
      <c r="B356" s="22" t="s">
        <v>423</v>
      </c>
      <c r="C356" s="0"/>
      <c r="D356" s="22" t="s">
        <v>673</v>
      </c>
      <c r="E356" s="0"/>
      <c r="F356" s="22" t="s">
        <v>370</v>
      </c>
      <c r="G356" s="22" t="n">
        <v>6</v>
      </c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  <c r="BW356" s="0"/>
      <c r="BX356" s="0"/>
      <c r="BY356" s="0"/>
      <c r="BZ356" s="0"/>
      <c r="CA356" s="0"/>
      <c r="CB356" s="0"/>
      <c r="CC356" s="0"/>
      <c r="CD356" s="0"/>
      <c r="CE356" s="0"/>
      <c r="CF356" s="0"/>
      <c r="CG356" s="0"/>
      <c r="CH356" s="0"/>
      <c r="CI356" s="0"/>
      <c r="CJ356" s="0"/>
      <c r="CK356" s="0"/>
      <c r="CL356" s="0"/>
      <c r="CM356" s="0"/>
      <c r="CN356" s="0"/>
      <c r="CO356" s="0"/>
      <c r="CP356" s="0"/>
      <c r="CQ356" s="0"/>
      <c r="CR356" s="0"/>
      <c r="CS356" s="0"/>
      <c r="CT356" s="0"/>
      <c r="CU356" s="0"/>
      <c r="CV356" s="0"/>
      <c r="CW356" s="0"/>
      <c r="CX356" s="0"/>
      <c r="CY356" s="0"/>
      <c r="CZ356" s="0"/>
      <c r="DA356" s="0"/>
      <c r="DB356" s="0"/>
      <c r="DC356" s="0"/>
      <c r="DD356" s="0"/>
      <c r="DE356" s="0"/>
      <c r="DF356" s="0"/>
      <c r="DG356" s="0"/>
      <c r="DH356" s="0"/>
      <c r="DI356" s="0"/>
      <c r="DJ356" s="0"/>
      <c r="DK356" s="0"/>
      <c r="DL356" s="0"/>
      <c r="DM356" s="0"/>
      <c r="DN356" s="0"/>
      <c r="DO356" s="0"/>
      <c r="DP356" s="0"/>
      <c r="DQ356" s="0"/>
      <c r="DR356" s="0"/>
      <c r="DS356" s="0"/>
      <c r="DT356" s="0"/>
      <c r="DU356" s="0"/>
      <c r="DV356" s="0"/>
      <c r="DW356" s="0"/>
      <c r="DX356" s="0"/>
      <c r="DY356" s="0"/>
      <c r="DZ356" s="0"/>
      <c r="EA356" s="0"/>
      <c r="EB356" s="0"/>
      <c r="EC356" s="0"/>
      <c r="ED356" s="0"/>
      <c r="EE356" s="0"/>
      <c r="EF356" s="0"/>
      <c r="EG356" s="0"/>
      <c r="EH356" s="0"/>
      <c r="EI356" s="0"/>
      <c r="EJ356" s="0"/>
      <c r="EK356" s="0"/>
      <c r="EL356" s="0"/>
      <c r="EM356" s="0"/>
      <c r="EN356" s="0"/>
      <c r="EO356" s="0"/>
      <c r="EP356" s="0"/>
      <c r="EQ356" s="0"/>
      <c r="ER356" s="0"/>
      <c r="ES356" s="0"/>
      <c r="ET356" s="0"/>
      <c r="EU356" s="0"/>
      <c r="EV356" s="0"/>
      <c r="EW356" s="0"/>
      <c r="EX356" s="0"/>
      <c r="EY356" s="0"/>
      <c r="EZ356" s="0"/>
      <c r="FA356" s="0"/>
      <c r="FB356" s="0"/>
      <c r="FC356" s="0"/>
      <c r="FD356" s="0"/>
      <c r="FE356" s="0"/>
      <c r="FF356" s="0"/>
      <c r="FG356" s="0"/>
      <c r="FH356" s="0"/>
      <c r="FI356" s="0"/>
      <c r="FJ356" s="0"/>
      <c r="FK356" s="0"/>
      <c r="FL356" s="0"/>
      <c r="FM356" s="0"/>
      <c r="FN356" s="0"/>
      <c r="FO356" s="0"/>
      <c r="FP356" s="0"/>
      <c r="FQ356" s="0"/>
      <c r="FR356" s="0"/>
      <c r="FS356" s="0"/>
      <c r="FT356" s="0"/>
      <c r="FU356" s="0"/>
      <c r="FV356" s="0"/>
      <c r="FW356" s="0"/>
      <c r="FX356" s="0"/>
      <c r="FY356" s="0"/>
      <c r="FZ356" s="0"/>
      <c r="GA356" s="0"/>
      <c r="GB356" s="0"/>
      <c r="GC356" s="0"/>
      <c r="GD356" s="0"/>
      <c r="GE356" s="0"/>
      <c r="GF356" s="0"/>
      <c r="GG356" s="0"/>
      <c r="GH356" s="0"/>
      <c r="GI356" s="0"/>
      <c r="GJ356" s="0"/>
      <c r="GK356" s="0"/>
      <c r="GL356" s="0"/>
      <c r="GM356" s="0"/>
      <c r="GN356" s="0"/>
      <c r="GO356" s="0"/>
      <c r="GP356" s="0"/>
      <c r="GQ356" s="0"/>
      <c r="GR356" s="0"/>
      <c r="GS356" s="0"/>
      <c r="GT356" s="0"/>
      <c r="GU356" s="0"/>
      <c r="GV356" s="0"/>
      <c r="GW356" s="0"/>
      <c r="GX356" s="0"/>
      <c r="GY356" s="0"/>
      <c r="GZ356" s="0"/>
      <c r="HA356" s="0"/>
      <c r="HB356" s="0"/>
      <c r="HC356" s="0"/>
      <c r="HD356" s="0"/>
      <c r="HE356" s="0"/>
      <c r="HF356" s="0"/>
      <c r="HG356" s="0"/>
      <c r="HH356" s="0"/>
      <c r="HI356" s="0"/>
      <c r="HJ356" s="0"/>
      <c r="HK356" s="0"/>
      <c r="HL356" s="0"/>
      <c r="HM356" s="0"/>
      <c r="HN356" s="0"/>
      <c r="HO356" s="0"/>
      <c r="HP356" s="0"/>
      <c r="HQ356" s="0"/>
      <c r="HR356" s="0"/>
      <c r="HS356" s="0"/>
      <c r="HT356" s="0"/>
      <c r="HU356" s="0"/>
      <c r="HV356" s="0"/>
      <c r="HW356" s="0"/>
      <c r="HX356" s="0"/>
      <c r="HY356" s="0"/>
      <c r="HZ356" s="0"/>
      <c r="IA356" s="0"/>
      <c r="IB356" s="0"/>
      <c r="IC356" s="0"/>
      <c r="ID356" s="0"/>
      <c r="IE356" s="0"/>
      <c r="IF356" s="0"/>
      <c r="IG356" s="0"/>
      <c r="IH356" s="0"/>
      <c r="II356" s="0"/>
      <c r="IJ356" s="0"/>
      <c r="IK356" s="0"/>
      <c r="IL356" s="0"/>
      <c r="IM356" s="0"/>
      <c r="IN356" s="0"/>
      <c r="IO356" s="0"/>
      <c r="IP356" s="0"/>
      <c r="IQ356" s="0"/>
      <c r="IR356" s="0"/>
      <c r="IS356" s="0"/>
      <c r="IT356" s="0"/>
      <c r="IU356" s="0"/>
      <c r="IV356" s="0"/>
      <c r="IW356" s="0"/>
    </row>
    <row r="357" customFormat="false" ht="15.8" hidden="false" customHeight="false" outlineLevel="0" collapsed="false">
      <c r="A357" s="22" t="s">
        <v>674</v>
      </c>
      <c r="B357" s="22" t="s">
        <v>423</v>
      </c>
      <c r="C357" s="0"/>
      <c r="D357" s="22" t="s">
        <v>675</v>
      </c>
      <c r="E357" s="0"/>
      <c r="F357" s="22" t="s">
        <v>370</v>
      </c>
      <c r="G357" s="22" t="n">
        <v>10</v>
      </c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  <c r="BW357" s="0"/>
      <c r="BX357" s="0"/>
      <c r="BY357" s="0"/>
      <c r="BZ357" s="0"/>
      <c r="CA357" s="0"/>
      <c r="CB357" s="0"/>
      <c r="CC357" s="0"/>
      <c r="CD357" s="0"/>
      <c r="CE357" s="0"/>
      <c r="CF357" s="0"/>
      <c r="CG357" s="0"/>
      <c r="CH357" s="0"/>
      <c r="CI357" s="0"/>
      <c r="CJ357" s="0"/>
      <c r="CK357" s="0"/>
      <c r="CL357" s="0"/>
      <c r="CM357" s="0"/>
      <c r="CN357" s="0"/>
      <c r="CO357" s="0"/>
      <c r="CP357" s="0"/>
      <c r="CQ357" s="0"/>
      <c r="CR357" s="0"/>
      <c r="CS357" s="0"/>
      <c r="CT357" s="0"/>
      <c r="CU357" s="0"/>
      <c r="CV357" s="0"/>
      <c r="CW357" s="0"/>
      <c r="CX357" s="0"/>
      <c r="CY357" s="0"/>
      <c r="CZ357" s="0"/>
      <c r="DA357" s="0"/>
      <c r="DB357" s="0"/>
      <c r="DC357" s="0"/>
      <c r="DD357" s="0"/>
      <c r="DE357" s="0"/>
      <c r="DF357" s="0"/>
      <c r="DG357" s="0"/>
      <c r="DH357" s="0"/>
      <c r="DI357" s="0"/>
      <c r="DJ357" s="0"/>
      <c r="DK357" s="0"/>
      <c r="DL357" s="0"/>
      <c r="DM357" s="0"/>
      <c r="DN357" s="0"/>
      <c r="DO357" s="0"/>
      <c r="DP357" s="0"/>
      <c r="DQ357" s="0"/>
      <c r="DR357" s="0"/>
      <c r="DS357" s="0"/>
      <c r="DT357" s="0"/>
      <c r="DU357" s="0"/>
      <c r="DV357" s="0"/>
      <c r="DW357" s="0"/>
      <c r="DX357" s="0"/>
      <c r="DY357" s="0"/>
      <c r="DZ357" s="0"/>
      <c r="EA357" s="0"/>
      <c r="EB357" s="0"/>
      <c r="EC357" s="0"/>
      <c r="ED357" s="0"/>
      <c r="EE357" s="0"/>
      <c r="EF357" s="0"/>
      <c r="EG357" s="0"/>
      <c r="EH357" s="0"/>
      <c r="EI357" s="0"/>
      <c r="EJ357" s="0"/>
      <c r="EK357" s="0"/>
      <c r="EL357" s="0"/>
      <c r="EM357" s="0"/>
      <c r="EN357" s="0"/>
      <c r="EO357" s="0"/>
      <c r="EP357" s="0"/>
      <c r="EQ357" s="0"/>
      <c r="ER357" s="0"/>
      <c r="ES357" s="0"/>
      <c r="ET357" s="0"/>
      <c r="EU357" s="0"/>
      <c r="EV357" s="0"/>
      <c r="EW357" s="0"/>
      <c r="EX357" s="0"/>
      <c r="EY357" s="0"/>
      <c r="EZ357" s="0"/>
      <c r="FA357" s="0"/>
      <c r="FB357" s="0"/>
      <c r="FC357" s="0"/>
      <c r="FD357" s="0"/>
      <c r="FE357" s="0"/>
      <c r="FF357" s="0"/>
      <c r="FG357" s="0"/>
      <c r="FH357" s="0"/>
      <c r="FI357" s="0"/>
      <c r="FJ357" s="0"/>
      <c r="FK357" s="0"/>
      <c r="FL357" s="0"/>
      <c r="FM357" s="0"/>
      <c r="FN357" s="0"/>
      <c r="FO357" s="0"/>
      <c r="FP357" s="0"/>
      <c r="FQ357" s="0"/>
      <c r="FR357" s="0"/>
      <c r="FS357" s="0"/>
      <c r="FT357" s="0"/>
      <c r="FU357" s="0"/>
      <c r="FV357" s="0"/>
      <c r="FW357" s="0"/>
      <c r="FX357" s="0"/>
      <c r="FY357" s="0"/>
      <c r="FZ357" s="0"/>
      <c r="GA357" s="0"/>
      <c r="GB357" s="0"/>
      <c r="GC357" s="0"/>
      <c r="GD357" s="0"/>
      <c r="GE357" s="0"/>
      <c r="GF357" s="0"/>
      <c r="GG357" s="0"/>
      <c r="GH357" s="0"/>
      <c r="GI357" s="0"/>
      <c r="GJ357" s="0"/>
      <c r="GK357" s="0"/>
      <c r="GL357" s="0"/>
      <c r="GM357" s="0"/>
      <c r="GN357" s="0"/>
      <c r="GO357" s="0"/>
      <c r="GP357" s="0"/>
      <c r="GQ357" s="0"/>
      <c r="GR357" s="0"/>
      <c r="GS357" s="0"/>
      <c r="GT357" s="0"/>
      <c r="GU357" s="0"/>
      <c r="GV357" s="0"/>
      <c r="GW357" s="0"/>
      <c r="GX357" s="0"/>
      <c r="GY357" s="0"/>
      <c r="GZ357" s="0"/>
      <c r="HA357" s="0"/>
      <c r="HB357" s="0"/>
      <c r="HC357" s="0"/>
      <c r="HD357" s="0"/>
      <c r="HE357" s="0"/>
      <c r="HF357" s="0"/>
      <c r="HG357" s="0"/>
      <c r="HH357" s="0"/>
      <c r="HI357" s="0"/>
      <c r="HJ357" s="0"/>
      <c r="HK357" s="0"/>
      <c r="HL357" s="0"/>
      <c r="HM357" s="0"/>
      <c r="HN357" s="0"/>
      <c r="HO357" s="0"/>
      <c r="HP357" s="0"/>
      <c r="HQ357" s="0"/>
      <c r="HR357" s="0"/>
      <c r="HS357" s="0"/>
      <c r="HT357" s="0"/>
      <c r="HU357" s="0"/>
      <c r="HV357" s="0"/>
      <c r="HW357" s="0"/>
      <c r="HX357" s="0"/>
      <c r="HY357" s="0"/>
      <c r="HZ357" s="0"/>
      <c r="IA357" s="0"/>
      <c r="IB357" s="0"/>
      <c r="IC357" s="0"/>
      <c r="ID357" s="0"/>
      <c r="IE357" s="0"/>
      <c r="IF357" s="0"/>
      <c r="IG357" s="0"/>
      <c r="IH357" s="0"/>
      <c r="II357" s="0"/>
      <c r="IJ357" s="0"/>
      <c r="IK357" s="0"/>
      <c r="IL357" s="0"/>
      <c r="IM357" s="0"/>
      <c r="IN357" s="0"/>
      <c r="IO357" s="0"/>
      <c r="IP357" s="0"/>
      <c r="IQ357" s="0"/>
      <c r="IR357" s="0"/>
      <c r="IS357" s="0"/>
      <c r="IT357" s="0"/>
      <c r="IU357" s="0"/>
      <c r="IV357" s="0"/>
      <c r="IW357" s="0"/>
    </row>
    <row r="358" customFormat="false" ht="15.8" hidden="false" customHeight="false" outlineLevel="0" collapsed="false">
      <c r="A358" s="22" t="s">
        <v>676</v>
      </c>
      <c r="B358" s="22" t="s">
        <v>423</v>
      </c>
      <c r="C358" s="0"/>
      <c r="D358" s="22" t="s">
        <v>677</v>
      </c>
      <c r="E358" s="0"/>
      <c r="F358" s="22" t="s">
        <v>370</v>
      </c>
      <c r="G358" s="22" t="n">
        <v>10</v>
      </c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  <c r="BW358" s="0"/>
      <c r="BX358" s="0"/>
      <c r="BY358" s="0"/>
      <c r="BZ358" s="0"/>
      <c r="CA358" s="0"/>
      <c r="CB358" s="0"/>
      <c r="CC358" s="0"/>
      <c r="CD358" s="0"/>
      <c r="CE358" s="0"/>
      <c r="CF358" s="0"/>
      <c r="CG358" s="0"/>
      <c r="CH358" s="0"/>
      <c r="CI358" s="0"/>
      <c r="CJ358" s="0"/>
      <c r="CK358" s="0"/>
      <c r="CL358" s="0"/>
      <c r="CM358" s="0"/>
      <c r="CN358" s="0"/>
      <c r="CO358" s="0"/>
      <c r="CP358" s="0"/>
      <c r="CQ358" s="0"/>
      <c r="CR358" s="0"/>
      <c r="CS358" s="0"/>
      <c r="CT358" s="0"/>
      <c r="CU358" s="0"/>
      <c r="CV358" s="0"/>
      <c r="CW358" s="0"/>
      <c r="CX358" s="0"/>
      <c r="CY358" s="0"/>
      <c r="CZ358" s="0"/>
      <c r="DA358" s="0"/>
      <c r="DB358" s="0"/>
      <c r="DC358" s="0"/>
      <c r="DD358" s="0"/>
      <c r="DE358" s="0"/>
      <c r="DF358" s="0"/>
      <c r="DG358" s="0"/>
      <c r="DH358" s="0"/>
      <c r="DI358" s="0"/>
      <c r="DJ358" s="0"/>
      <c r="DK358" s="0"/>
      <c r="DL358" s="0"/>
      <c r="DM358" s="0"/>
      <c r="DN358" s="0"/>
      <c r="DO358" s="0"/>
      <c r="DP358" s="0"/>
      <c r="DQ358" s="0"/>
      <c r="DR358" s="0"/>
      <c r="DS358" s="0"/>
      <c r="DT358" s="0"/>
      <c r="DU358" s="0"/>
      <c r="DV358" s="0"/>
      <c r="DW358" s="0"/>
      <c r="DX358" s="0"/>
      <c r="DY358" s="0"/>
      <c r="DZ358" s="0"/>
      <c r="EA358" s="0"/>
      <c r="EB358" s="0"/>
      <c r="EC358" s="0"/>
      <c r="ED358" s="0"/>
      <c r="EE358" s="0"/>
      <c r="EF358" s="0"/>
      <c r="EG358" s="0"/>
      <c r="EH358" s="0"/>
      <c r="EI358" s="0"/>
      <c r="EJ358" s="0"/>
      <c r="EK358" s="0"/>
      <c r="EL358" s="0"/>
      <c r="EM358" s="0"/>
      <c r="EN358" s="0"/>
      <c r="EO358" s="0"/>
      <c r="EP358" s="0"/>
      <c r="EQ358" s="0"/>
      <c r="ER358" s="0"/>
      <c r="ES358" s="0"/>
      <c r="ET358" s="0"/>
      <c r="EU358" s="0"/>
      <c r="EV358" s="0"/>
      <c r="EW358" s="0"/>
      <c r="EX358" s="0"/>
      <c r="EY358" s="0"/>
      <c r="EZ358" s="0"/>
      <c r="FA358" s="0"/>
      <c r="FB358" s="0"/>
      <c r="FC358" s="0"/>
      <c r="FD358" s="0"/>
      <c r="FE358" s="0"/>
      <c r="FF358" s="0"/>
      <c r="FG358" s="0"/>
      <c r="FH358" s="0"/>
      <c r="FI358" s="0"/>
      <c r="FJ358" s="0"/>
      <c r="FK358" s="0"/>
      <c r="FL358" s="0"/>
      <c r="FM358" s="0"/>
      <c r="FN358" s="0"/>
      <c r="FO358" s="0"/>
      <c r="FP358" s="0"/>
      <c r="FQ358" s="0"/>
      <c r="FR358" s="0"/>
      <c r="FS358" s="0"/>
      <c r="FT358" s="0"/>
      <c r="FU358" s="0"/>
      <c r="FV358" s="0"/>
      <c r="FW358" s="0"/>
      <c r="FX358" s="0"/>
      <c r="FY358" s="0"/>
      <c r="FZ358" s="0"/>
      <c r="GA358" s="0"/>
      <c r="GB358" s="0"/>
      <c r="GC358" s="0"/>
      <c r="GD358" s="0"/>
      <c r="GE358" s="0"/>
      <c r="GF358" s="0"/>
      <c r="GG358" s="0"/>
      <c r="GH358" s="0"/>
      <c r="GI358" s="0"/>
      <c r="GJ358" s="0"/>
      <c r="GK358" s="0"/>
      <c r="GL358" s="0"/>
      <c r="GM358" s="0"/>
      <c r="GN358" s="0"/>
      <c r="GO358" s="0"/>
      <c r="GP358" s="0"/>
      <c r="GQ358" s="0"/>
      <c r="GR358" s="0"/>
      <c r="GS358" s="0"/>
      <c r="GT358" s="0"/>
      <c r="GU358" s="0"/>
      <c r="GV358" s="0"/>
      <c r="GW358" s="0"/>
      <c r="GX358" s="0"/>
      <c r="GY358" s="0"/>
      <c r="GZ358" s="0"/>
      <c r="HA358" s="0"/>
      <c r="HB358" s="0"/>
      <c r="HC358" s="0"/>
      <c r="HD358" s="0"/>
      <c r="HE358" s="0"/>
      <c r="HF358" s="0"/>
      <c r="HG358" s="0"/>
      <c r="HH358" s="0"/>
      <c r="HI358" s="0"/>
      <c r="HJ358" s="0"/>
      <c r="HK358" s="0"/>
      <c r="HL358" s="0"/>
      <c r="HM358" s="0"/>
      <c r="HN358" s="0"/>
      <c r="HO358" s="0"/>
      <c r="HP358" s="0"/>
      <c r="HQ358" s="0"/>
      <c r="HR358" s="0"/>
      <c r="HS358" s="0"/>
      <c r="HT358" s="0"/>
      <c r="HU358" s="0"/>
      <c r="HV358" s="0"/>
      <c r="HW358" s="0"/>
      <c r="HX358" s="0"/>
      <c r="HY358" s="0"/>
      <c r="HZ358" s="0"/>
      <c r="IA358" s="0"/>
      <c r="IB358" s="0"/>
      <c r="IC358" s="0"/>
      <c r="ID358" s="0"/>
      <c r="IE358" s="0"/>
      <c r="IF358" s="0"/>
      <c r="IG358" s="0"/>
      <c r="IH358" s="0"/>
      <c r="II358" s="0"/>
      <c r="IJ358" s="0"/>
      <c r="IK358" s="0"/>
      <c r="IL358" s="0"/>
      <c r="IM358" s="0"/>
      <c r="IN358" s="0"/>
      <c r="IO358" s="0"/>
      <c r="IP358" s="0"/>
      <c r="IQ358" s="0"/>
      <c r="IR358" s="0"/>
      <c r="IS358" s="0"/>
      <c r="IT358" s="0"/>
      <c r="IU358" s="0"/>
      <c r="IV358" s="0"/>
      <c r="IW358" s="0"/>
    </row>
    <row r="359" customFormat="false" ht="15.8" hidden="false" customHeight="false" outlineLevel="0" collapsed="false">
      <c r="A359" s="22" t="s">
        <v>678</v>
      </c>
      <c r="B359" s="22" t="s">
        <v>436</v>
      </c>
      <c r="C359" s="0"/>
      <c r="D359" s="22" t="s">
        <v>679</v>
      </c>
      <c r="E359" s="0"/>
      <c r="F359" s="22" t="s">
        <v>370</v>
      </c>
      <c r="G359" s="22" t="n">
        <v>7</v>
      </c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  <c r="BW359" s="0"/>
      <c r="BX359" s="0"/>
      <c r="BY359" s="0"/>
      <c r="BZ359" s="0"/>
      <c r="CA359" s="0"/>
      <c r="CB359" s="0"/>
      <c r="CC359" s="0"/>
      <c r="CD359" s="0"/>
      <c r="CE359" s="0"/>
      <c r="CF359" s="0"/>
      <c r="CG359" s="0"/>
      <c r="CH359" s="0"/>
      <c r="CI359" s="0"/>
      <c r="CJ359" s="0"/>
      <c r="CK359" s="0"/>
      <c r="CL359" s="0"/>
      <c r="CM359" s="0"/>
      <c r="CN359" s="0"/>
      <c r="CO359" s="0"/>
      <c r="CP359" s="0"/>
      <c r="CQ359" s="0"/>
      <c r="CR359" s="0"/>
      <c r="CS359" s="0"/>
      <c r="CT359" s="0"/>
      <c r="CU359" s="0"/>
      <c r="CV359" s="0"/>
      <c r="CW359" s="0"/>
      <c r="CX359" s="0"/>
      <c r="CY359" s="0"/>
      <c r="CZ359" s="0"/>
      <c r="DA359" s="0"/>
      <c r="DB359" s="0"/>
      <c r="DC359" s="0"/>
      <c r="DD359" s="0"/>
      <c r="DE359" s="0"/>
      <c r="DF359" s="0"/>
      <c r="DG359" s="0"/>
      <c r="DH359" s="0"/>
      <c r="DI359" s="0"/>
      <c r="DJ359" s="0"/>
      <c r="DK359" s="0"/>
      <c r="DL359" s="0"/>
      <c r="DM359" s="0"/>
      <c r="DN359" s="0"/>
      <c r="DO359" s="0"/>
      <c r="DP359" s="0"/>
      <c r="DQ359" s="0"/>
      <c r="DR359" s="0"/>
      <c r="DS359" s="0"/>
      <c r="DT359" s="0"/>
      <c r="DU359" s="0"/>
      <c r="DV359" s="0"/>
      <c r="DW359" s="0"/>
      <c r="DX359" s="0"/>
      <c r="DY359" s="0"/>
      <c r="DZ359" s="0"/>
      <c r="EA359" s="0"/>
      <c r="EB359" s="0"/>
      <c r="EC359" s="0"/>
      <c r="ED359" s="0"/>
      <c r="EE359" s="0"/>
      <c r="EF359" s="0"/>
      <c r="EG359" s="0"/>
      <c r="EH359" s="0"/>
      <c r="EI359" s="0"/>
      <c r="EJ359" s="0"/>
      <c r="EK359" s="0"/>
      <c r="EL359" s="0"/>
      <c r="EM359" s="0"/>
      <c r="EN359" s="0"/>
      <c r="EO359" s="0"/>
      <c r="EP359" s="0"/>
      <c r="EQ359" s="0"/>
      <c r="ER359" s="0"/>
      <c r="ES359" s="0"/>
      <c r="ET359" s="0"/>
      <c r="EU359" s="0"/>
      <c r="EV359" s="0"/>
      <c r="EW359" s="0"/>
      <c r="EX359" s="0"/>
      <c r="EY359" s="0"/>
      <c r="EZ359" s="0"/>
      <c r="FA359" s="0"/>
      <c r="FB359" s="0"/>
      <c r="FC359" s="0"/>
      <c r="FD359" s="0"/>
      <c r="FE359" s="0"/>
      <c r="FF359" s="0"/>
      <c r="FG359" s="0"/>
      <c r="FH359" s="0"/>
      <c r="FI359" s="0"/>
      <c r="FJ359" s="0"/>
      <c r="FK359" s="0"/>
      <c r="FL359" s="0"/>
      <c r="FM359" s="0"/>
      <c r="FN359" s="0"/>
      <c r="FO359" s="0"/>
      <c r="FP359" s="0"/>
      <c r="FQ359" s="0"/>
      <c r="FR359" s="0"/>
      <c r="FS359" s="0"/>
      <c r="FT359" s="0"/>
      <c r="FU359" s="0"/>
      <c r="FV359" s="0"/>
      <c r="FW359" s="0"/>
      <c r="FX359" s="0"/>
      <c r="FY359" s="0"/>
      <c r="FZ359" s="0"/>
      <c r="GA359" s="0"/>
      <c r="GB359" s="0"/>
      <c r="GC359" s="0"/>
      <c r="GD359" s="0"/>
      <c r="GE359" s="0"/>
      <c r="GF359" s="0"/>
      <c r="GG359" s="0"/>
      <c r="GH359" s="0"/>
      <c r="GI359" s="0"/>
      <c r="GJ359" s="0"/>
      <c r="GK359" s="0"/>
      <c r="GL359" s="0"/>
      <c r="GM359" s="0"/>
      <c r="GN359" s="0"/>
      <c r="GO359" s="0"/>
      <c r="GP359" s="0"/>
      <c r="GQ359" s="0"/>
      <c r="GR359" s="0"/>
      <c r="GS359" s="0"/>
      <c r="GT359" s="0"/>
      <c r="GU359" s="0"/>
      <c r="GV359" s="0"/>
      <c r="GW359" s="0"/>
      <c r="GX359" s="0"/>
      <c r="GY359" s="0"/>
      <c r="GZ359" s="0"/>
      <c r="HA359" s="0"/>
      <c r="HB359" s="0"/>
      <c r="HC359" s="0"/>
      <c r="HD359" s="0"/>
      <c r="HE359" s="0"/>
      <c r="HF359" s="0"/>
      <c r="HG359" s="0"/>
      <c r="HH359" s="0"/>
      <c r="HI359" s="0"/>
      <c r="HJ359" s="0"/>
      <c r="HK359" s="0"/>
      <c r="HL359" s="0"/>
      <c r="HM359" s="0"/>
      <c r="HN359" s="0"/>
      <c r="HO359" s="0"/>
      <c r="HP359" s="0"/>
      <c r="HQ359" s="0"/>
      <c r="HR359" s="0"/>
      <c r="HS359" s="0"/>
      <c r="HT359" s="0"/>
      <c r="HU359" s="0"/>
      <c r="HV359" s="0"/>
      <c r="HW359" s="0"/>
      <c r="HX359" s="0"/>
      <c r="HY359" s="0"/>
      <c r="HZ359" s="0"/>
      <c r="IA359" s="0"/>
      <c r="IB359" s="0"/>
      <c r="IC359" s="0"/>
      <c r="ID359" s="0"/>
      <c r="IE359" s="0"/>
      <c r="IF359" s="0"/>
      <c r="IG359" s="0"/>
      <c r="IH359" s="0"/>
      <c r="II359" s="0"/>
      <c r="IJ359" s="0"/>
      <c r="IK359" s="0"/>
      <c r="IL359" s="0"/>
      <c r="IM359" s="0"/>
      <c r="IN359" s="0"/>
      <c r="IO359" s="0"/>
      <c r="IP359" s="0"/>
      <c r="IQ359" s="0"/>
      <c r="IR359" s="0"/>
      <c r="IS359" s="0"/>
      <c r="IT359" s="0"/>
      <c r="IU359" s="0"/>
      <c r="IV359" s="0"/>
      <c r="IW359" s="0"/>
    </row>
    <row r="360" customFormat="false" ht="15.8" hidden="false" customHeight="false" outlineLevel="0" collapsed="false">
      <c r="A360" s="22" t="s">
        <v>680</v>
      </c>
      <c r="B360" s="22" t="s">
        <v>436</v>
      </c>
      <c r="C360" s="0"/>
      <c r="D360" s="22" t="s">
        <v>681</v>
      </c>
      <c r="E360" s="0"/>
      <c r="F360" s="22" t="s">
        <v>370</v>
      </c>
      <c r="G360" s="22" t="n">
        <v>7</v>
      </c>
      <c r="H360" s="0"/>
      <c r="I360" s="0"/>
      <c r="J360" s="0"/>
      <c r="K360" s="0"/>
      <c r="L360" s="0"/>
      <c r="M360" s="0"/>
      <c r="N360" s="0"/>
      <c r="O360" s="0"/>
      <c r="P360" s="0"/>
      <c r="Q360" s="0"/>
      <c r="R360" s="0"/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  <c r="BW360" s="0"/>
      <c r="BX360" s="0"/>
      <c r="BY360" s="0"/>
      <c r="BZ360" s="0"/>
      <c r="CA360" s="0"/>
      <c r="CB360" s="0"/>
      <c r="CC360" s="0"/>
      <c r="CD360" s="0"/>
      <c r="CE360" s="0"/>
      <c r="CF360" s="0"/>
      <c r="CG360" s="0"/>
      <c r="CH360" s="0"/>
      <c r="CI360" s="0"/>
      <c r="CJ360" s="0"/>
      <c r="CK360" s="0"/>
      <c r="CL360" s="0"/>
      <c r="CM360" s="0"/>
      <c r="CN360" s="0"/>
      <c r="CO360" s="0"/>
      <c r="CP360" s="0"/>
      <c r="CQ360" s="0"/>
      <c r="CR360" s="0"/>
      <c r="CS360" s="0"/>
      <c r="CT360" s="0"/>
      <c r="CU360" s="0"/>
      <c r="CV360" s="0"/>
      <c r="CW360" s="0"/>
      <c r="CX360" s="0"/>
      <c r="CY360" s="0"/>
      <c r="CZ360" s="0"/>
      <c r="DA360" s="0"/>
      <c r="DB360" s="0"/>
      <c r="DC360" s="0"/>
      <c r="DD360" s="0"/>
      <c r="DE360" s="0"/>
      <c r="DF360" s="0"/>
      <c r="DG360" s="0"/>
      <c r="DH360" s="0"/>
      <c r="DI360" s="0"/>
      <c r="DJ360" s="0"/>
      <c r="DK360" s="0"/>
      <c r="DL360" s="0"/>
      <c r="DM360" s="0"/>
      <c r="DN360" s="0"/>
      <c r="DO360" s="0"/>
      <c r="DP360" s="0"/>
      <c r="DQ360" s="0"/>
      <c r="DR360" s="0"/>
      <c r="DS360" s="0"/>
      <c r="DT360" s="0"/>
      <c r="DU360" s="0"/>
      <c r="DV360" s="0"/>
      <c r="DW360" s="0"/>
      <c r="DX360" s="0"/>
      <c r="DY360" s="0"/>
      <c r="DZ360" s="0"/>
      <c r="EA360" s="0"/>
      <c r="EB360" s="0"/>
      <c r="EC360" s="0"/>
      <c r="ED360" s="0"/>
      <c r="EE360" s="0"/>
      <c r="EF360" s="0"/>
      <c r="EG360" s="0"/>
      <c r="EH360" s="0"/>
      <c r="EI360" s="0"/>
      <c r="EJ360" s="0"/>
      <c r="EK360" s="0"/>
      <c r="EL360" s="0"/>
      <c r="EM360" s="0"/>
      <c r="EN360" s="0"/>
      <c r="EO360" s="0"/>
      <c r="EP360" s="0"/>
      <c r="EQ360" s="0"/>
      <c r="ER360" s="0"/>
      <c r="ES360" s="0"/>
      <c r="ET360" s="0"/>
      <c r="EU360" s="0"/>
      <c r="EV360" s="0"/>
      <c r="EW360" s="0"/>
      <c r="EX360" s="0"/>
      <c r="EY360" s="0"/>
      <c r="EZ360" s="0"/>
      <c r="FA360" s="0"/>
      <c r="FB360" s="0"/>
      <c r="FC360" s="0"/>
      <c r="FD360" s="0"/>
      <c r="FE360" s="0"/>
      <c r="FF360" s="0"/>
      <c r="FG360" s="0"/>
      <c r="FH360" s="0"/>
      <c r="FI360" s="0"/>
      <c r="FJ360" s="0"/>
      <c r="FK360" s="0"/>
      <c r="FL360" s="0"/>
      <c r="FM360" s="0"/>
      <c r="FN360" s="0"/>
      <c r="FO360" s="0"/>
      <c r="FP360" s="0"/>
      <c r="FQ360" s="0"/>
      <c r="FR360" s="0"/>
      <c r="FS360" s="0"/>
      <c r="FT360" s="0"/>
      <c r="FU360" s="0"/>
      <c r="FV360" s="0"/>
      <c r="FW360" s="0"/>
      <c r="FX360" s="0"/>
      <c r="FY360" s="0"/>
      <c r="FZ360" s="0"/>
      <c r="GA360" s="0"/>
      <c r="GB360" s="0"/>
      <c r="GC360" s="0"/>
      <c r="GD360" s="0"/>
      <c r="GE360" s="0"/>
      <c r="GF360" s="0"/>
      <c r="GG360" s="0"/>
      <c r="GH360" s="0"/>
      <c r="GI360" s="0"/>
      <c r="GJ360" s="0"/>
      <c r="GK360" s="0"/>
      <c r="GL360" s="0"/>
      <c r="GM360" s="0"/>
      <c r="GN360" s="0"/>
      <c r="GO360" s="0"/>
      <c r="GP360" s="0"/>
      <c r="GQ360" s="0"/>
      <c r="GR360" s="0"/>
      <c r="GS360" s="0"/>
      <c r="GT360" s="0"/>
      <c r="GU360" s="0"/>
      <c r="GV360" s="0"/>
      <c r="GW360" s="0"/>
      <c r="GX360" s="0"/>
      <c r="GY360" s="0"/>
      <c r="GZ360" s="0"/>
      <c r="HA360" s="0"/>
      <c r="HB360" s="0"/>
      <c r="HC360" s="0"/>
      <c r="HD360" s="0"/>
      <c r="HE360" s="0"/>
      <c r="HF360" s="0"/>
      <c r="HG360" s="0"/>
      <c r="HH360" s="0"/>
      <c r="HI360" s="0"/>
      <c r="HJ360" s="0"/>
      <c r="HK360" s="0"/>
      <c r="HL360" s="0"/>
      <c r="HM360" s="0"/>
      <c r="HN360" s="0"/>
      <c r="HO360" s="0"/>
      <c r="HP360" s="0"/>
      <c r="HQ360" s="0"/>
      <c r="HR360" s="0"/>
      <c r="HS360" s="0"/>
      <c r="HT360" s="0"/>
      <c r="HU360" s="0"/>
      <c r="HV360" s="0"/>
      <c r="HW360" s="0"/>
      <c r="HX360" s="0"/>
      <c r="HY360" s="0"/>
      <c r="HZ360" s="0"/>
      <c r="IA360" s="0"/>
      <c r="IB360" s="0"/>
      <c r="IC360" s="0"/>
      <c r="ID360" s="0"/>
      <c r="IE360" s="0"/>
      <c r="IF360" s="0"/>
      <c r="IG360" s="0"/>
      <c r="IH360" s="0"/>
      <c r="II360" s="0"/>
      <c r="IJ360" s="0"/>
      <c r="IK360" s="0"/>
      <c r="IL360" s="0"/>
      <c r="IM360" s="0"/>
      <c r="IN360" s="0"/>
      <c r="IO360" s="0"/>
      <c r="IP360" s="0"/>
      <c r="IQ360" s="0"/>
      <c r="IR360" s="0"/>
      <c r="IS360" s="0"/>
      <c r="IT360" s="0"/>
      <c r="IU360" s="0"/>
      <c r="IV360" s="0"/>
      <c r="IW360" s="0"/>
    </row>
    <row r="361" customFormat="false" ht="15.8" hidden="false" customHeight="false" outlineLevel="0" collapsed="false">
      <c r="A361" s="22" t="s">
        <v>682</v>
      </c>
      <c r="B361" s="22" t="s">
        <v>436</v>
      </c>
      <c r="C361" s="0"/>
      <c r="D361" s="22" t="s">
        <v>683</v>
      </c>
      <c r="E361" s="0"/>
      <c r="F361" s="22" t="s">
        <v>370</v>
      </c>
      <c r="G361" s="22" t="n">
        <v>9</v>
      </c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  <c r="BW361" s="0"/>
      <c r="BX361" s="0"/>
      <c r="BY361" s="0"/>
      <c r="BZ361" s="0"/>
      <c r="CA361" s="0"/>
      <c r="CB361" s="0"/>
      <c r="CC361" s="0"/>
      <c r="CD361" s="0"/>
      <c r="CE361" s="0"/>
      <c r="CF361" s="0"/>
      <c r="CG361" s="0"/>
      <c r="CH361" s="0"/>
      <c r="CI361" s="0"/>
      <c r="CJ361" s="0"/>
      <c r="CK361" s="0"/>
      <c r="CL361" s="0"/>
      <c r="CM361" s="0"/>
      <c r="CN361" s="0"/>
      <c r="CO361" s="0"/>
      <c r="CP361" s="0"/>
      <c r="CQ361" s="0"/>
      <c r="CR361" s="0"/>
      <c r="CS361" s="0"/>
      <c r="CT361" s="0"/>
      <c r="CU361" s="0"/>
      <c r="CV361" s="0"/>
      <c r="CW361" s="0"/>
      <c r="CX361" s="0"/>
      <c r="CY361" s="0"/>
      <c r="CZ361" s="0"/>
      <c r="DA361" s="0"/>
      <c r="DB361" s="0"/>
      <c r="DC361" s="0"/>
      <c r="DD361" s="0"/>
      <c r="DE361" s="0"/>
      <c r="DF361" s="0"/>
      <c r="DG361" s="0"/>
      <c r="DH361" s="0"/>
      <c r="DI361" s="0"/>
      <c r="DJ361" s="0"/>
      <c r="DK361" s="0"/>
      <c r="DL361" s="0"/>
      <c r="DM361" s="0"/>
      <c r="DN361" s="0"/>
      <c r="DO361" s="0"/>
      <c r="DP361" s="0"/>
      <c r="DQ361" s="0"/>
      <c r="DR361" s="0"/>
      <c r="DS361" s="0"/>
      <c r="DT361" s="0"/>
      <c r="DU361" s="0"/>
      <c r="DV361" s="0"/>
      <c r="DW361" s="0"/>
      <c r="DX361" s="0"/>
      <c r="DY361" s="0"/>
      <c r="DZ361" s="0"/>
      <c r="EA361" s="0"/>
      <c r="EB361" s="0"/>
      <c r="EC361" s="0"/>
      <c r="ED361" s="0"/>
      <c r="EE361" s="0"/>
      <c r="EF361" s="0"/>
      <c r="EG361" s="0"/>
      <c r="EH361" s="0"/>
      <c r="EI361" s="0"/>
      <c r="EJ361" s="0"/>
      <c r="EK361" s="0"/>
      <c r="EL361" s="0"/>
      <c r="EM361" s="0"/>
      <c r="EN361" s="0"/>
      <c r="EO361" s="0"/>
      <c r="EP361" s="0"/>
      <c r="EQ361" s="0"/>
      <c r="ER361" s="0"/>
      <c r="ES361" s="0"/>
      <c r="ET361" s="0"/>
      <c r="EU361" s="0"/>
      <c r="EV361" s="0"/>
      <c r="EW361" s="0"/>
      <c r="EX361" s="0"/>
      <c r="EY361" s="0"/>
      <c r="EZ361" s="0"/>
      <c r="FA361" s="0"/>
      <c r="FB361" s="0"/>
      <c r="FC361" s="0"/>
      <c r="FD361" s="0"/>
      <c r="FE361" s="0"/>
      <c r="FF361" s="0"/>
      <c r="FG361" s="0"/>
      <c r="FH361" s="0"/>
      <c r="FI361" s="0"/>
      <c r="FJ361" s="0"/>
      <c r="FK361" s="0"/>
      <c r="FL361" s="0"/>
      <c r="FM361" s="0"/>
      <c r="FN361" s="0"/>
      <c r="FO361" s="0"/>
      <c r="FP361" s="0"/>
      <c r="FQ361" s="0"/>
      <c r="FR361" s="0"/>
      <c r="FS361" s="0"/>
      <c r="FT361" s="0"/>
      <c r="FU361" s="0"/>
      <c r="FV361" s="0"/>
      <c r="FW361" s="0"/>
      <c r="FX361" s="0"/>
      <c r="FY361" s="0"/>
      <c r="FZ361" s="0"/>
      <c r="GA361" s="0"/>
      <c r="GB361" s="0"/>
      <c r="GC361" s="0"/>
      <c r="GD361" s="0"/>
      <c r="GE361" s="0"/>
      <c r="GF361" s="0"/>
      <c r="GG361" s="0"/>
      <c r="GH361" s="0"/>
      <c r="GI361" s="0"/>
      <c r="GJ361" s="0"/>
      <c r="GK361" s="0"/>
      <c r="GL361" s="0"/>
      <c r="GM361" s="0"/>
      <c r="GN361" s="0"/>
      <c r="GO361" s="0"/>
      <c r="GP361" s="0"/>
      <c r="GQ361" s="0"/>
      <c r="GR361" s="0"/>
      <c r="GS361" s="0"/>
      <c r="GT361" s="0"/>
      <c r="GU361" s="0"/>
      <c r="GV361" s="0"/>
      <c r="GW361" s="0"/>
      <c r="GX361" s="0"/>
      <c r="GY361" s="0"/>
      <c r="GZ361" s="0"/>
      <c r="HA361" s="0"/>
      <c r="HB361" s="0"/>
      <c r="HC361" s="0"/>
      <c r="HD361" s="0"/>
      <c r="HE361" s="0"/>
      <c r="HF361" s="0"/>
      <c r="HG361" s="0"/>
      <c r="HH361" s="0"/>
      <c r="HI361" s="0"/>
      <c r="HJ361" s="0"/>
      <c r="HK361" s="0"/>
      <c r="HL361" s="0"/>
      <c r="HM361" s="0"/>
      <c r="HN361" s="0"/>
      <c r="HO361" s="0"/>
      <c r="HP361" s="0"/>
      <c r="HQ361" s="0"/>
      <c r="HR361" s="0"/>
      <c r="HS361" s="0"/>
      <c r="HT361" s="0"/>
      <c r="HU361" s="0"/>
      <c r="HV361" s="0"/>
      <c r="HW361" s="0"/>
      <c r="HX361" s="0"/>
      <c r="HY361" s="0"/>
      <c r="HZ361" s="0"/>
      <c r="IA361" s="0"/>
      <c r="IB361" s="0"/>
      <c r="IC361" s="0"/>
      <c r="ID361" s="0"/>
      <c r="IE361" s="0"/>
      <c r="IF361" s="0"/>
      <c r="IG361" s="0"/>
      <c r="IH361" s="0"/>
      <c r="II361" s="0"/>
      <c r="IJ361" s="0"/>
      <c r="IK361" s="0"/>
      <c r="IL361" s="0"/>
      <c r="IM361" s="0"/>
      <c r="IN361" s="0"/>
      <c r="IO361" s="0"/>
      <c r="IP361" s="0"/>
      <c r="IQ361" s="0"/>
      <c r="IR361" s="0"/>
      <c r="IS361" s="0"/>
      <c r="IT361" s="0"/>
      <c r="IU361" s="0"/>
      <c r="IV361" s="0"/>
      <c r="IW361" s="0"/>
    </row>
    <row r="362" customFormat="false" ht="15.8" hidden="false" customHeight="false" outlineLevel="0" collapsed="false">
      <c r="A362" s="22" t="s">
        <v>684</v>
      </c>
      <c r="B362" s="22" t="s">
        <v>441</v>
      </c>
      <c r="C362" s="0"/>
      <c r="D362" s="22" t="s">
        <v>685</v>
      </c>
      <c r="E362" s="0"/>
      <c r="F362" s="22" t="s">
        <v>370</v>
      </c>
      <c r="G362" s="22" t="n">
        <v>3</v>
      </c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  <c r="BW362" s="0"/>
      <c r="BX362" s="0"/>
      <c r="BY362" s="0"/>
      <c r="BZ362" s="0"/>
      <c r="CA362" s="0"/>
      <c r="CB362" s="0"/>
      <c r="CC362" s="0"/>
      <c r="CD362" s="0"/>
      <c r="CE362" s="0"/>
      <c r="CF362" s="0"/>
      <c r="CG362" s="0"/>
      <c r="CH362" s="0"/>
      <c r="CI362" s="0"/>
      <c r="CJ362" s="0"/>
      <c r="CK362" s="0"/>
      <c r="CL362" s="0"/>
      <c r="CM362" s="0"/>
      <c r="CN362" s="0"/>
      <c r="CO362" s="0"/>
      <c r="CP362" s="0"/>
      <c r="CQ362" s="0"/>
      <c r="CR362" s="0"/>
      <c r="CS362" s="0"/>
      <c r="CT362" s="0"/>
      <c r="CU362" s="0"/>
      <c r="CV362" s="0"/>
      <c r="CW362" s="0"/>
      <c r="CX362" s="0"/>
      <c r="CY362" s="0"/>
      <c r="CZ362" s="0"/>
      <c r="DA362" s="0"/>
      <c r="DB362" s="0"/>
      <c r="DC362" s="0"/>
      <c r="DD362" s="0"/>
      <c r="DE362" s="0"/>
      <c r="DF362" s="0"/>
      <c r="DG362" s="0"/>
      <c r="DH362" s="0"/>
      <c r="DI362" s="0"/>
      <c r="DJ362" s="0"/>
      <c r="DK362" s="0"/>
      <c r="DL362" s="0"/>
      <c r="DM362" s="0"/>
      <c r="DN362" s="0"/>
      <c r="DO362" s="0"/>
      <c r="DP362" s="0"/>
      <c r="DQ362" s="0"/>
      <c r="DR362" s="0"/>
      <c r="DS362" s="0"/>
      <c r="DT362" s="0"/>
      <c r="DU362" s="0"/>
      <c r="DV362" s="0"/>
      <c r="DW362" s="0"/>
      <c r="DX362" s="0"/>
      <c r="DY362" s="0"/>
      <c r="DZ362" s="0"/>
      <c r="EA362" s="0"/>
      <c r="EB362" s="0"/>
      <c r="EC362" s="0"/>
      <c r="ED362" s="0"/>
      <c r="EE362" s="0"/>
      <c r="EF362" s="0"/>
      <c r="EG362" s="0"/>
      <c r="EH362" s="0"/>
      <c r="EI362" s="0"/>
      <c r="EJ362" s="0"/>
      <c r="EK362" s="0"/>
      <c r="EL362" s="0"/>
      <c r="EM362" s="0"/>
      <c r="EN362" s="0"/>
      <c r="EO362" s="0"/>
      <c r="EP362" s="0"/>
      <c r="EQ362" s="0"/>
      <c r="ER362" s="0"/>
      <c r="ES362" s="0"/>
      <c r="ET362" s="0"/>
      <c r="EU362" s="0"/>
      <c r="EV362" s="0"/>
      <c r="EW362" s="0"/>
      <c r="EX362" s="0"/>
      <c r="EY362" s="0"/>
      <c r="EZ362" s="0"/>
      <c r="FA362" s="0"/>
      <c r="FB362" s="0"/>
      <c r="FC362" s="0"/>
      <c r="FD362" s="0"/>
      <c r="FE362" s="0"/>
      <c r="FF362" s="0"/>
      <c r="FG362" s="0"/>
      <c r="FH362" s="0"/>
      <c r="FI362" s="0"/>
      <c r="FJ362" s="0"/>
      <c r="FK362" s="0"/>
      <c r="FL362" s="0"/>
      <c r="FM362" s="0"/>
      <c r="FN362" s="0"/>
      <c r="FO362" s="0"/>
      <c r="FP362" s="0"/>
      <c r="FQ362" s="0"/>
      <c r="FR362" s="0"/>
      <c r="FS362" s="0"/>
      <c r="FT362" s="0"/>
      <c r="FU362" s="0"/>
      <c r="FV362" s="0"/>
      <c r="FW362" s="0"/>
      <c r="FX362" s="0"/>
      <c r="FY362" s="0"/>
      <c r="FZ362" s="0"/>
      <c r="GA362" s="0"/>
      <c r="GB362" s="0"/>
      <c r="GC362" s="0"/>
      <c r="GD362" s="0"/>
      <c r="GE362" s="0"/>
      <c r="GF362" s="0"/>
      <c r="GG362" s="0"/>
      <c r="GH362" s="0"/>
      <c r="GI362" s="0"/>
      <c r="GJ362" s="0"/>
      <c r="GK362" s="0"/>
      <c r="GL362" s="0"/>
      <c r="GM362" s="0"/>
      <c r="GN362" s="0"/>
      <c r="GO362" s="0"/>
      <c r="GP362" s="0"/>
      <c r="GQ362" s="0"/>
      <c r="GR362" s="0"/>
      <c r="GS362" s="0"/>
      <c r="GT362" s="0"/>
      <c r="GU362" s="0"/>
      <c r="GV362" s="0"/>
      <c r="GW362" s="0"/>
      <c r="GX362" s="0"/>
      <c r="GY362" s="0"/>
      <c r="GZ362" s="0"/>
      <c r="HA362" s="0"/>
      <c r="HB362" s="0"/>
      <c r="HC362" s="0"/>
      <c r="HD362" s="0"/>
      <c r="HE362" s="0"/>
      <c r="HF362" s="0"/>
      <c r="HG362" s="0"/>
      <c r="HH362" s="0"/>
      <c r="HI362" s="0"/>
      <c r="HJ362" s="0"/>
      <c r="HK362" s="0"/>
      <c r="HL362" s="0"/>
      <c r="HM362" s="0"/>
      <c r="HN362" s="0"/>
      <c r="HO362" s="0"/>
      <c r="HP362" s="0"/>
      <c r="HQ362" s="0"/>
      <c r="HR362" s="0"/>
      <c r="HS362" s="0"/>
      <c r="HT362" s="0"/>
      <c r="HU362" s="0"/>
      <c r="HV362" s="0"/>
      <c r="HW362" s="0"/>
      <c r="HX362" s="0"/>
      <c r="HY362" s="0"/>
      <c r="HZ362" s="0"/>
      <c r="IA362" s="0"/>
      <c r="IB362" s="0"/>
      <c r="IC362" s="0"/>
      <c r="ID362" s="0"/>
      <c r="IE362" s="0"/>
      <c r="IF362" s="0"/>
      <c r="IG362" s="0"/>
      <c r="IH362" s="0"/>
      <c r="II362" s="0"/>
      <c r="IJ362" s="0"/>
      <c r="IK362" s="0"/>
      <c r="IL362" s="0"/>
      <c r="IM362" s="0"/>
      <c r="IN362" s="0"/>
      <c r="IO362" s="0"/>
      <c r="IP362" s="0"/>
      <c r="IQ362" s="0"/>
      <c r="IR362" s="0"/>
      <c r="IS362" s="0"/>
      <c r="IT362" s="0"/>
      <c r="IU362" s="0"/>
      <c r="IV362" s="0"/>
      <c r="IW362" s="0"/>
    </row>
    <row r="363" customFormat="false" ht="15.8" hidden="false" customHeight="false" outlineLevel="0" collapsed="false">
      <c r="A363" s="22" t="s">
        <v>686</v>
      </c>
      <c r="B363" s="22" t="s">
        <v>441</v>
      </c>
      <c r="C363" s="0"/>
      <c r="D363" s="22" t="s">
        <v>687</v>
      </c>
      <c r="E363" s="0"/>
      <c r="F363" s="22" t="s">
        <v>370</v>
      </c>
      <c r="G363" s="22" t="n">
        <v>6</v>
      </c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  <c r="BW363" s="0"/>
      <c r="BX363" s="0"/>
      <c r="BY363" s="0"/>
      <c r="BZ363" s="0"/>
      <c r="CA363" s="0"/>
      <c r="CB363" s="0"/>
      <c r="CC363" s="0"/>
      <c r="CD363" s="0"/>
      <c r="CE363" s="0"/>
      <c r="CF363" s="0"/>
      <c r="CG363" s="0"/>
      <c r="CH363" s="0"/>
      <c r="CI363" s="0"/>
      <c r="CJ363" s="0"/>
      <c r="CK363" s="0"/>
      <c r="CL363" s="0"/>
      <c r="CM363" s="0"/>
      <c r="CN363" s="0"/>
      <c r="CO363" s="0"/>
      <c r="CP363" s="0"/>
      <c r="CQ363" s="0"/>
      <c r="CR363" s="0"/>
      <c r="CS363" s="0"/>
      <c r="CT363" s="0"/>
      <c r="CU363" s="0"/>
      <c r="CV363" s="0"/>
      <c r="CW363" s="0"/>
      <c r="CX363" s="0"/>
      <c r="CY363" s="0"/>
      <c r="CZ363" s="0"/>
      <c r="DA363" s="0"/>
      <c r="DB363" s="0"/>
      <c r="DC363" s="0"/>
      <c r="DD363" s="0"/>
      <c r="DE363" s="0"/>
      <c r="DF363" s="0"/>
      <c r="DG363" s="0"/>
      <c r="DH363" s="0"/>
      <c r="DI363" s="0"/>
      <c r="DJ363" s="0"/>
      <c r="DK363" s="0"/>
      <c r="DL363" s="0"/>
      <c r="DM363" s="0"/>
      <c r="DN363" s="0"/>
      <c r="DO363" s="0"/>
      <c r="DP363" s="0"/>
      <c r="DQ363" s="0"/>
      <c r="DR363" s="0"/>
      <c r="DS363" s="0"/>
      <c r="DT363" s="0"/>
      <c r="DU363" s="0"/>
      <c r="DV363" s="0"/>
      <c r="DW363" s="0"/>
      <c r="DX363" s="0"/>
      <c r="DY363" s="0"/>
      <c r="DZ363" s="0"/>
      <c r="EA363" s="0"/>
      <c r="EB363" s="0"/>
      <c r="EC363" s="0"/>
      <c r="ED363" s="0"/>
      <c r="EE363" s="0"/>
      <c r="EF363" s="0"/>
      <c r="EG363" s="0"/>
      <c r="EH363" s="0"/>
      <c r="EI363" s="0"/>
      <c r="EJ363" s="0"/>
      <c r="EK363" s="0"/>
      <c r="EL363" s="0"/>
      <c r="EM363" s="0"/>
      <c r="EN363" s="0"/>
      <c r="EO363" s="0"/>
      <c r="EP363" s="0"/>
      <c r="EQ363" s="0"/>
      <c r="ER363" s="0"/>
      <c r="ES363" s="0"/>
      <c r="ET363" s="0"/>
      <c r="EU363" s="0"/>
      <c r="EV363" s="0"/>
      <c r="EW363" s="0"/>
      <c r="EX363" s="0"/>
      <c r="EY363" s="0"/>
      <c r="EZ363" s="0"/>
      <c r="FA363" s="0"/>
      <c r="FB363" s="0"/>
      <c r="FC363" s="0"/>
      <c r="FD363" s="0"/>
      <c r="FE363" s="0"/>
      <c r="FF363" s="0"/>
      <c r="FG363" s="0"/>
      <c r="FH363" s="0"/>
      <c r="FI363" s="0"/>
      <c r="FJ363" s="0"/>
      <c r="FK363" s="0"/>
      <c r="FL363" s="0"/>
      <c r="FM363" s="0"/>
      <c r="FN363" s="0"/>
      <c r="FO363" s="0"/>
      <c r="FP363" s="0"/>
      <c r="FQ363" s="0"/>
      <c r="FR363" s="0"/>
      <c r="FS363" s="0"/>
      <c r="FT363" s="0"/>
      <c r="FU363" s="0"/>
      <c r="FV363" s="0"/>
      <c r="FW363" s="0"/>
      <c r="FX363" s="0"/>
      <c r="FY363" s="0"/>
      <c r="FZ363" s="0"/>
      <c r="GA363" s="0"/>
      <c r="GB363" s="0"/>
      <c r="GC363" s="0"/>
      <c r="GD363" s="0"/>
      <c r="GE363" s="0"/>
      <c r="GF363" s="0"/>
      <c r="GG363" s="0"/>
      <c r="GH363" s="0"/>
      <c r="GI363" s="0"/>
      <c r="GJ363" s="0"/>
      <c r="GK363" s="0"/>
      <c r="GL363" s="0"/>
      <c r="GM363" s="0"/>
      <c r="GN363" s="0"/>
      <c r="GO363" s="0"/>
      <c r="GP363" s="0"/>
      <c r="GQ363" s="0"/>
      <c r="GR363" s="0"/>
      <c r="GS363" s="0"/>
      <c r="GT363" s="0"/>
      <c r="GU363" s="0"/>
      <c r="GV363" s="0"/>
      <c r="GW363" s="0"/>
      <c r="GX363" s="0"/>
      <c r="GY363" s="0"/>
      <c r="GZ363" s="0"/>
      <c r="HA363" s="0"/>
      <c r="HB363" s="0"/>
      <c r="HC363" s="0"/>
      <c r="HD363" s="0"/>
      <c r="HE363" s="0"/>
      <c r="HF363" s="0"/>
      <c r="HG363" s="0"/>
      <c r="HH363" s="0"/>
      <c r="HI363" s="0"/>
      <c r="HJ363" s="0"/>
      <c r="HK363" s="0"/>
      <c r="HL363" s="0"/>
      <c r="HM363" s="0"/>
      <c r="HN363" s="0"/>
      <c r="HO363" s="0"/>
      <c r="HP363" s="0"/>
      <c r="HQ363" s="0"/>
      <c r="HR363" s="0"/>
      <c r="HS363" s="0"/>
      <c r="HT363" s="0"/>
      <c r="HU363" s="0"/>
      <c r="HV363" s="0"/>
      <c r="HW363" s="0"/>
      <c r="HX363" s="0"/>
      <c r="HY363" s="0"/>
      <c r="HZ363" s="0"/>
      <c r="IA363" s="0"/>
      <c r="IB363" s="0"/>
      <c r="IC363" s="0"/>
      <c r="ID363" s="0"/>
      <c r="IE363" s="0"/>
      <c r="IF363" s="0"/>
      <c r="IG363" s="0"/>
      <c r="IH363" s="0"/>
      <c r="II363" s="0"/>
      <c r="IJ363" s="0"/>
      <c r="IK363" s="0"/>
      <c r="IL363" s="0"/>
      <c r="IM363" s="0"/>
      <c r="IN363" s="0"/>
      <c r="IO363" s="0"/>
      <c r="IP363" s="0"/>
      <c r="IQ363" s="0"/>
      <c r="IR363" s="0"/>
      <c r="IS363" s="0"/>
      <c r="IT363" s="0"/>
      <c r="IU363" s="0"/>
      <c r="IV363" s="0"/>
      <c r="IW363" s="0"/>
    </row>
    <row r="364" customFormat="false" ht="15.8" hidden="false" customHeight="false" outlineLevel="0" collapsed="false">
      <c r="A364" s="22" t="s">
        <v>688</v>
      </c>
      <c r="B364" s="22" t="s">
        <v>441</v>
      </c>
      <c r="C364" s="0"/>
      <c r="D364" s="22" t="s">
        <v>689</v>
      </c>
      <c r="E364" s="0"/>
      <c r="F364" s="22" t="s">
        <v>370</v>
      </c>
      <c r="G364" s="22" t="n">
        <v>6</v>
      </c>
      <c r="H364" s="0"/>
      <c r="I364" s="0"/>
      <c r="J364" s="0"/>
      <c r="K364" s="0"/>
      <c r="L364" s="0"/>
      <c r="M364" s="0"/>
      <c r="N364" s="0"/>
      <c r="O364" s="0"/>
      <c r="P364" s="0"/>
      <c r="Q364" s="0"/>
      <c r="R364" s="0"/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  <c r="BW364" s="0"/>
      <c r="BX364" s="0"/>
      <c r="BY364" s="0"/>
      <c r="BZ364" s="0"/>
      <c r="CA364" s="0"/>
      <c r="CB364" s="0"/>
      <c r="CC364" s="0"/>
      <c r="CD364" s="0"/>
      <c r="CE364" s="0"/>
      <c r="CF364" s="0"/>
      <c r="CG364" s="0"/>
      <c r="CH364" s="0"/>
      <c r="CI364" s="0"/>
      <c r="CJ364" s="0"/>
      <c r="CK364" s="0"/>
      <c r="CL364" s="0"/>
      <c r="CM364" s="0"/>
      <c r="CN364" s="0"/>
      <c r="CO364" s="0"/>
      <c r="CP364" s="0"/>
      <c r="CQ364" s="0"/>
      <c r="CR364" s="0"/>
      <c r="CS364" s="0"/>
      <c r="CT364" s="0"/>
      <c r="CU364" s="0"/>
      <c r="CV364" s="0"/>
      <c r="CW364" s="0"/>
      <c r="CX364" s="0"/>
      <c r="CY364" s="0"/>
      <c r="CZ364" s="0"/>
      <c r="DA364" s="0"/>
      <c r="DB364" s="0"/>
      <c r="DC364" s="0"/>
      <c r="DD364" s="0"/>
      <c r="DE364" s="0"/>
      <c r="DF364" s="0"/>
      <c r="DG364" s="0"/>
      <c r="DH364" s="0"/>
      <c r="DI364" s="0"/>
      <c r="DJ364" s="0"/>
      <c r="DK364" s="0"/>
      <c r="DL364" s="0"/>
      <c r="DM364" s="0"/>
      <c r="DN364" s="0"/>
      <c r="DO364" s="0"/>
      <c r="DP364" s="0"/>
      <c r="DQ364" s="0"/>
      <c r="DR364" s="0"/>
      <c r="DS364" s="0"/>
      <c r="DT364" s="0"/>
      <c r="DU364" s="0"/>
      <c r="DV364" s="0"/>
      <c r="DW364" s="0"/>
      <c r="DX364" s="0"/>
      <c r="DY364" s="0"/>
      <c r="DZ364" s="0"/>
      <c r="EA364" s="0"/>
      <c r="EB364" s="0"/>
      <c r="EC364" s="0"/>
      <c r="ED364" s="0"/>
      <c r="EE364" s="0"/>
      <c r="EF364" s="0"/>
      <c r="EG364" s="0"/>
      <c r="EH364" s="0"/>
      <c r="EI364" s="0"/>
      <c r="EJ364" s="0"/>
      <c r="EK364" s="0"/>
      <c r="EL364" s="0"/>
      <c r="EM364" s="0"/>
      <c r="EN364" s="0"/>
      <c r="EO364" s="0"/>
      <c r="EP364" s="0"/>
      <c r="EQ364" s="0"/>
      <c r="ER364" s="0"/>
      <c r="ES364" s="0"/>
      <c r="ET364" s="0"/>
      <c r="EU364" s="0"/>
      <c r="EV364" s="0"/>
      <c r="EW364" s="0"/>
      <c r="EX364" s="0"/>
      <c r="EY364" s="0"/>
      <c r="EZ364" s="0"/>
      <c r="FA364" s="0"/>
      <c r="FB364" s="0"/>
      <c r="FC364" s="0"/>
      <c r="FD364" s="0"/>
      <c r="FE364" s="0"/>
      <c r="FF364" s="0"/>
      <c r="FG364" s="0"/>
      <c r="FH364" s="0"/>
      <c r="FI364" s="0"/>
      <c r="FJ364" s="0"/>
      <c r="FK364" s="0"/>
      <c r="FL364" s="0"/>
      <c r="FM364" s="0"/>
      <c r="FN364" s="0"/>
      <c r="FO364" s="0"/>
      <c r="FP364" s="0"/>
      <c r="FQ364" s="0"/>
      <c r="FR364" s="0"/>
      <c r="FS364" s="0"/>
      <c r="FT364" s="0"/>
      <c r="FU364" s="0"/>
      <c r="FV364" s="0"/>
      <c r="FW364" s="0"/>
      <c r="FX364" s="0"/>
      <c r="FY364" s="0"/>
      <c r="FZ364" s="0"/>
      <c r="GA364" s="0"/>
      <c r="GB364" s="0"/>
      <c r="GC364" s="0"/>
      <c r="GD364" s="0"/>
      <c r="GE364" s="0"/>
      <c r="GF364" s="0"/>
      <c r="GG364" s="0"/>
      <c r="GH364" s="0"/>
      <c r="GI364" s="0"/>
      <c r="GJ364" s="0"/>
      <c r="GK364" s="0"/>
      <c r="GL364" s="0"/>
      <c r="GM364" s="0"/>
      <c r="GN364" s="0"/>
      <c r="GO364" s="0"/>
      <c r="GP364" s="0"/>
      <c r="GQ364" s="0"/>
      <c r="GR364" s="0"/>
      <c r="GS364" s="0"/>
      <c r="GT364" s="0"/>
      <c r="GU364" s="0"/>
      <c r="GV364" s="0"/>
      <c r="GW364" s="0"/>
      <c r="GX364" s="0"/>
      <c r="GY364" s="0"/>
      <c r="GZ364" s="0"/>
      <c r="HA364" s="0"/>
      <c r="HB364" s="0"/>
      <c r="HC364" s="0"/>
      <c r="HD364" s="0"/>
      <c r="HE364" s="0"/>
      <c r="HF364" s="0"/>
      <c r="HG364" s="0"/>
      <c r="HH364" s="0"/>
      <c r="HI364" s="0"/>
      <c r="HJ364" s="0"/>
      <c r="HK364" s="0"/>
      <c r="HL364" s="0"/>
      <c r="HM364" s="0"/>
      <c r="HN364" s="0"/>
      <c r="HO364" s="0"/>
      <c r="HP364" s="0"/>
      <c r="HQ364" s="0"/>
      <c r="HR364" s="0"/>
      <c r="HS364" s="0"/>
      <c r="HT364" s="0"/>
      <c r="HU364" s="0"/>
      <c r="HV364" s="0"/>
      <c r="HW364" s="0"/>
      <c r="HX364" s="0"/>
      <c r="HY364" s="0"/>
      <c r="HZ364" s="0"/>
      <c r="IA364" s="0"/>
      <c r="IB364" s="0"/>
      <c r="IC364" s="0"/>
      <c r="ID364" s="0"/>
      <c r="IE364" s="0"/>
      <c r="IF364" s="0"/>
      <c r="IG364" s="0"/>
      <c r="IH364" s="0"/>
      <c r="II364" s="0"/>
      <c r="IJ364" s="0"/>
      <c r="IK364" s="0"/>
      <c r="IL364" s="0"/>
      <c r="IM364" s="0"/>
      <c r="IN364" s="0"/>
      <c r="IO364" s="0"/>
      <c r="IP364" s="0"/>
      <c r="IQ364" s="0"/>
      <c r="IR364" s="0"/>
      <c r="IS364" s="0"/>
      <c r="IT364" s="0"/>
      <c r="IU364" s="0"/>
      <c r="IV364" s="0"/>
      <c r="IW364" s="0"/>
    </row>
    <row r="365" customFormat="false" ht="15.8" hidden="false" customHeight="false" outlineLevel="0" collapsed="false">
      <c r="A365" s="22" t="s">
        <v>690</v>
      </c>
      <c r="B365" s="22" t="s">
        <v>423</v>
      </c>
      <c r="C365" s="0"/>
      <c r="D365" s="22" t="s">
        <v>446</v>
      </c>
      <c r="E365" s="0"/>
      <c r="F365" s="22" t="s">
        <v>370</v>
      </c>
      <c r="G365" s="22" t="n">
        <v>6</v>
      </c>
      <c r="H365" s="0"/>
      <c r="I365" s="0"/>
      <c r="J365" s="0"/>
      <c r="K365" s="0"/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  <c r="BW365" s="0"/>
      <c r="BX365" s="0"/>
      <c r="BY365" s="0"/>
      <c r="BZ365" s="0"/>
      <c r="CA365" s="0"/>
      <c r="CB365" s="0"/>
      <c r="CC365" s="0"/>
      <c r="CD365" s="0"/>
      <c r="CE365" s="0"/>
      <c r="CF365" s="0"/>
      <c r="CG365" s="0"/>
      <c r="CH365" s="0"/>
      <c r="CI365" s="0"/>
      <c r="CJ365" s="0"/>
      <c r="CK365" s="0"/>
      <c r="CL365" s="0"/>
      <c r="CM365" s="0"/>
      <c r="CN365" s="0"/>
      <c r="CO365" s="0"/>
      <c r="CP365" s="0"/>
      <c r="CQ365" s="0"/>
      <c r="CR365" s="0"/>
      <c r="CS365" s="0"/>
      <c r="CT365" s="0"/>
      <c r="CU365" s="0"/>
      <c r="CV365" s="0"/>
      <c r="CW365" s="0"/>
      <c r="CX365" s="0"/>
      <c r="CY365" s="0"/>
      <c r="CZ365" s="0"/>
      <c r="DA365" s="0"/>
      <c r="DB365" s="0"/>
      <c r="DC365" s="0"/>
      <c r="DD365" s="0"/>
      <c r="DE365" s="0"/>
      <c r="DF365" s="0"/>
      <c r="DG365" s="0"/>
      <c r="DH365" s="0"/>
      <c r="DI365" s="0"/>
      <c r="DJ365" s="0"/>
      <c r="DK365" s="0"/>
      <c r="DL365" s="0"/>
      <c r="DM365" s="0"/>
      <c r="DN365" s="0"/>
      <c r="DO365" s="0"/>
      <c r="DP365" s="0"/>
      <c r="DQ365" s="0"/>
      <c r="DR365" s="0"/>
      <c r="DS365" s="0"/>
      <c r="DT365" s="0"/>
      <c r="DU365" s="0"/>
      <c r="DV365" s="0"/>
      <c r="DW365" s="0"/>
      <c r="DX365" s="0"/>
      <c r="DY365" s="0"/>
      <c r="DZ365" s="0"/>
      <c r="EA365" s="0"/>
      <c r="EB365" s="0"/>
      <c r="EC365" s="0"/>
      <c r="ED365" s="0"/>
      <c r="EE365" s="0"/>
      <c r="EF365" s="0"/>
      <c r="EG365" s="0"/>
      <c r="EH365" s="0"/>
      <c r="EI365" s="0"/>
      <c r="EJ365" s="0"/>
      <c r="EK365" s="0"/>
      <c r="EL365" s="0"/>
      <c r="EM365" s="0"/>
      <c r="EN365" s="0"/>
      <c r="EO365" s="0"/>
      <c r="EP365" s="0"/>
      <c r="EQ365" s="0"/>
      <c r="ER365" s="0"/>
      <c r="ES365" s="0"/>
      <c r="ET365" s="0"/>
      <c r="EU365" s="0"/>
      <c r="EV365" s="0"/>
      <c r="EW365" s="0"/>
      <c r="EX365" s="0"/>
      <c r="EY365" s="0"/>
      <c r="EZ365" s="0"/>
      <c r="FA365" s="0"/>
      <c r="FB365" s="0"/>
      <c r="FC365" s="0"/>
      <c r="FD365" s="0"/>
      <c r="FE365" s="0"/>
      <c r="FF365" s="0"/>
      <c r="FG365" s="0"/>
      <c r="FH365" s="0"/>
      <c r="FI365" s="0"/>
      <c r="FJ365" s="0"/>
      <c r="FK365" s="0"/>
      <c r="FL365" s="0"/>
      <c r="FM365" s="0"/>
      <c r="FN365" s="0"/>
      <c r="FO365" s="0"/>
      <c r="FP365" s="0"/>
      <c r="FQ365" s="0"/>
      <c r="FR365" s="0"/>
      <c r="FS365" s="0"/>
      <c r="FT365" s="0"/>
      <c r="FU365" s="0"/>
      <c r="FV365" s="0"/>
      <c r="FW365" s="0"/>
      <c r="FX365" s="0"/>
      <c r="FY365" s="0"/>
      <c r="FZ365" s="0"/>
      <c r="GA365" s="0"/>
      <c r="GB365" s="0"/>
      <c r="GC365" s="0"/>
      <c r="GD365" s="0"/>
      <c r="GE365" s="0"/>
      <c r="GF365" s="0"/>
      <c r="GG365" s="0"/>
      <c r="GH365" s="0"/>
      <c r="GI365" s="0"/>
      <c r="GJ365" s="0"/>
      <c r="GK365" s="0"/>
      <c r="GL365" s="0"/>
      <c r="GM365" s="0"/>
      <c r="GN365" s="0"/>
      <c r="GO365" s="0"/>
      <c r="GP365" s="0"/>
      <c r="GQ365" s="0"/>
      <c r="GR365" s="0"/>
      <c r="GS365" s="0"/>
      <c r="GT365" s="0"/>
      <c r="GU365" s="0"/>
      <c r="GV365" s="0"/>
      <c r="GW365" s="0"/>
      <c r="GX365" s="0"/>
      <c r="GY365" s="0"/>
      <c r="GZ365" s="0"/>
      <c r="HA365" s="0"/>
      <c r="HB365" s="0"/>
      <c r="HC365" s="0"/>
      <c r="HD365" s="0"/>
      <c r="HE365" s="0"/>
      <c r="HF365" s="0"/>
      <c r="HG365" s="0"/>
      <c r="HH365" s="0"/>
      <c r="HI365" s="0"/>
      <c r="HJ365" s="0"/>
      <c r="HK365" s="0"/>
      <c r="HL365" s="0"/>
      <c r="HM365" s="0"/>
      <c r="HN365" s="0"/>
      <c r="HO365" s="0"/>
      <c r="HP365" s="0"/>
      <c r="HQ365" s="0"/>
      <c r="HR365" s="0"/>
      <c r="HS365" s="0"/>
      <c r="HT365" s="0"/>
      <c r="HU365" s="0"/>
      <c r="HV365" s="0"/>
      <c r="HW365" s="0"/>
      <c r="HX365" s="0"/>
      <c r="HY365" s="0"/>
      <c r="HZ365" s="0"/>
      <c r="IA365" s="0"/>
      <c r="IB365" s="0"/>
      <c r="IC365" s="0"/>
      <c r="ID365" s="0"/>
      <c r="IE365" s="0"/>
      <c r="IF365" s="0"/>
      <c r="IG365" s="0"/>
      <c r="IH365" s="0"/>
      <c r="II365" s="0"/>
      <c r="IJ365" s="0"/>
      <c r="IK365" s="0"/>
      <c r="IL365" s="0"/>
      <c r="IM365" s="0"/>
      <c r="IN365" s="0"/>
      <c r="IO365" s="0"/>
      <c r="IP365" s="0"/>
      <c r="IQ365" s="0"/>
      <c r="IR365" s="0"/>
      <c r="IS365" s="0"/>
      <c r="IT365" s="0"/>
      <c r="IU365" s="0"/>
      <c r="IV365" s="0"/>
      <c r="IW365" s="0"/>
    </row>
    <row r="366" customFormat="false" ht="15.8" hidden="false" customHeight="false" outlineLevel="0" collapsed="false">
      <c r="A366" s="22" t="s">
        <v>691</v>
      </c>
      <c r="B366" s="22" t="s">
        <v>374</v>
      </c>
      <c r="C366" s="0"/>
      <c r="D366" s="22" t="s">
        <v>692</v>
      </c>
      <c r="E366" s="0"/>
      <c r="F366" s="22" t="s">
        <v>370</v>
      </c>
      <c r="G366" s="22" t="n">
        <v>2</v>
      </c>
      <c r="H366" s="0"/>
      <c r="I366" s="0"/>
      <c r="J366" s="0"/>
      <c r="K366" s="0"/>
      <c r="L366" s="0"/>
      <c r="M366" s="0"/>
      <c r="N366" s="0"/>
      <c r="O366" s="0"/>
      <c r="P366" s="0"/>
      <c r="Q366" s="0"/>
      <c r="R366" s="0"/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  <c r="BW366" s="0"/>
      <c r="BX366" s="0"/>
      <c r="BY366" s="0"/>
      <c r="BZ366" s="0"/>
      <c r="CA366" s="0"/>
      <c r="CB366" s="0"/>
      <c r="CC366" s="0"/>
      <c r="CD366" s="0"/>
      <c r="CE366" s="0"/>
      <c r="CF366" s="0"/>
      <c r="CG366" s="0"/>
      <c r="CH366" s="0"/>
      <c r="CI366" s="0"/>
      <c r="CJ366" s="0"/>
      <c r="CK366" s="0"/>
      <c r="CL366" s="0"/>
      <c r="CM366" s="0"/>
      <c r="CN366" s="0"/>
      <c r="CO366" s="0"/>
      <c r="CP366" s="0"/>
      <c r="CQ366" s="0"/>
      <c r="CR366" s="0"/>
      <c r="CS366" s="0"/>
      <c r="CT366" s="0"/>
      <c r="CU366" s="0"/>
      <c r="CV366" s="0"/>
      <c r="CW366" s="0"/>
      <c r="CX366" s="0"/>
      <c r="CY366" s="0"/>
      <c r="CZ366" s="0"/>
      <c r="DA366" s="0"/>
      <c r="DB366" s="0"/>
      <c r="DC366" s="0"/>
      <c r="DD366" s="0"/>
      <c r="DE366" s="0"/>
      <c r="DF366" s="0"/>
      <c r="DG366" s="0"/>
      <c r="DH366" s="0"/>
      <c r="DI366" s="0"/>
      <c r="DJ366" s="0"/>
      <c r="DK366" s="0"/>
      <c r="DL366" s="0"/>
      <c r="DM366" s="0"/>
      <c r="DN366" s="0"/>
      <c r="DO366" s="0"/>
      <c r="DP366" s="0"/>
      <c r="DQ366" s="0"/>
      <c r="DR366" s="0"/>
      <c r="DS366" s="0"/>
      <c r="DT366" s="0"/>
      <c r="DU366" s="0"/>
      <c r="DV366" s="0"/>
      <c r="DW366" s="0"/>
      <c r="DX366" s="0"/>
      <c r="DY366" s="0"/>
      <c r="DZ366" s="0"/>
      <c r="EA366" s="0"/>
      <c r="EB366" s="0"/>
      <c r="EC366" s="0"/>
      <c r="ED366" s="0"/>
      <c r="EE366" s="0"/>
      <c r="EF366" s="0"/>
      <c r="EG366" s="0"/>
      <c r="EH366" s="0"/>
      <c r="EI366" s="0"/>
      <c r="EJ366" s="0"/>
      <c r="EK366" s="0"/>
      <c r="EL366" s="0"/>
      <c r="EM366" s="0"/>
      <c r="EN366" s="0"/>
      <c r="EO366" s="0"/>
      <c r="EP366" s="0"/>
      <c r="EQ366" s="0"/>
      <c r="ER366" s="0"/>
      <c r="ES366" s="0"/>
      <c r="ET366" s="0"/>
      <c r="EU366" s="0"/>
      <c r="EV366" s="0"/>
      <c r="EW366" s="0"/>
      <c r="EX366" s="0"/>
      <c r="EY366" s="0"/>
      <c r="EZ366" s="0"/>
      <c r="FA366" s="0"/>
      <c r="FB366" s="0"/>
      <c r="FC366" s="0"/>
      <c r="FD366" s="0"/>
      <c r="FE366" s="0"/>
      <c r="FF366" s="0"/>
      <c r="FG366" s="0"/>
      <c r="FH366" s="0"/>
      <c r="FI366" s="0"/>
      <c r="FJ366" s="0"/>
      <c r="FK366" s="0"/>
      <c r="FL366" s="0"/>
      <c r="FM366" s="0"/>
      <c r="FN366" s="0"/>
      <c r="FO366" s="0"/>
      <c r="FP366" s="0"/>
      <c r="FQ366" s="0"/>
      <c r="FR366" s="0"/>
      <c r="FS366" s="0"/>
      <c r="FT366" s="0"/>
      <c r="FU366" s="0"/>
      <c r="FV366" s="0"/>
      <c r="FW366" s="0"/>
      <c r="FX366" s="0"/>
      <c r="FY366" s="0"/>
      <c r="FZ366" s="0"/>
      <c r="GA366" s="0"/>
      <c r="GB366" s="0"/>
      <c r="GC366" s="0"/>
      <c r="GD366" s="0"/>
      <c r="GE366" s="0"/>
      <c r="GF366" s="0"/>
      <c r="GG366" s="0"/>
      <c r="GH366" s="0"/>
      <c r="GI366" s="0"/>
      <c r="GJ366" s="0"/>
      <c r="GK366" s="0"/>
      <c r="GL366" s="0"/>
      <c r="GM366" s="0"/>
      <c r="GN366" s="0"/>
      <c r="GO366" s="0"/>
      <c r="GP366" s="0"/>
      <c r="GQ366" s="0"/>
      <c r="GR366" s="0"/>
      <c r="GS366" s="0"/>
      <c r="GT366" s="0"/>
      <c r="GU366" s="0"/>
      <c r="GV366" s="0"/>
      <c r="GW366" s="0"/>
      <c r="GX366" s="0"/>
      <c r="GY366" s="0"/>
      <c r="GZ366" s="0"/>
      <c r="HA366" s="0"/>
      <c r="HB366" s="0"/>
      <c r="HC366" s="0"/>
      <c r="HD366" s="0"/>
      <c r="HE366" s="0"/>
      <c r="HF366" s="0"/>
      <c r="HG366" s="0"/>
      <c r="HH366" s="0"/>
      <c r="HI366" s="0"/>
      <c r="HJ366" s="0"/>
      <c r="HK366" s="0"/>
      <c r="HL366" s="0"/>
      <c r="HM366" s="0"/>
      <c r="HN366" s="0"/>
      <c r="HO366" s="0"/>
      <c r="HP366" s="0"/>
      <c r="HQ366" s="0"/>
      <c r="HR366" s="0"/>
      <c r="HS366" s="0"/>
      <c r="HT366" s="0"/>
      <c r="HU366" s="0"/>
      <c r="HV366" s="0"/>
      <c r="HW366" s="0"/>
      <c r="HX366" s="0"/>
      <c r="HY366" s="0"/>
      <c r="HZ366" s="0"/>
      <c r="IA366" s="0"/>
      <c r="IB366" s="0"/>
      <c r="IC366" s="0"/>
      <c r="ID366" s="0"/>
      <c r="IE366" s="0"/>
      <c r="IF366" s="0"/>
      <c r="IG366" s="0"/>
      <c r="IH366" s="0"/>
      <c r="II366" s="0"/>
      <c r="IJ366" s="0"/>
      <c r="IK366" s="0"/>
      <c r="IL366" s="0"/>
      <c r="IM366" s="0"/>
      <c r="IN366" s="0"/>
      <c r="IO366" s="0"/>
      <c r="IP366" s="0"/>
      <c r="IQ366" s="0"/>
      <c r="IR366" s="0"/>
      <c r="IS366" s="0"/>
      <c r="IT366" s="0"/>
      <c r="IU366" s="0"/>
      <c r="IV366" s="0"/>
      <c r="IW366" s="0"/>
    </row>
    <row r="367" customFormat="false" ht="15.8" hidden="false" customHeight="false" outlineLevel="0" collapsed="false">
      <c r="A367" s="22" t="s">
        <v>693</v>
      </c>
      <c r="B367" s="22" t="s">
        <v>374</v>
      </c>
      <c r="C367" s="0"/>
      <c r="D367" s="22" t="s">
        <v>694</v>
      </c>
      <c r="E367" s="0"/>
      <c r="F367" s="22" t="s">
        <v>370</v>
      </c>
      <c r="G367" s="22" t="n">
        <v>14</v>
      </c>
      <c r="H367" s="0"/>
      <c r="I367" s="0"/>
      <c r="J367" s="0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  <c r="BW367" s="0"/>
      <c r="BX367" s="0"/>
      <c r="BY367" s="0"/>
      <c r="BZ367" s="0"/>
      <c r="CA367" s="0"/>
      <c r="CB367" s="0"/>
      <c r="CC367" s="0"/>
      <c r="CD367" s="0"/>
      <c r="CE367" s="0"/>
      <c r="CF367" s="0"/>
      <c r="CG367" s="0"/>
      <c r="CH367" s="0"/>
      <c r="CI367" s="0"/>
      <c r="CJ367" s="0"/>
      <c r="CK367" s="0"/>
      <c r="CL367" s="0"/>
      <c r="CM367" s="0"/>
      <c r="CN367" s="0"/>
      <c r="CO367" s="0"/>
      <c r="CP367" s="0"/>
      <c r="CQ367" s="0"/>
      <c r="CR367" s="0"/>
      <c r="CS367" s="0"/>
      <c r="CT367" s="0"/>
      <c r="CU367" s="0"/>
      <c r="CV367" s="0"/>
      <c r="CW367" s="0"/>
      <c r="CX367" s="0"/>
      <c r="CY367" s="0"/>
      <c r="CZ367" s="0"/>
      <c r="DA367" s="0"/>
      <c r="DB367" s="0"/>
      <c r="DC367" s="0"/>
      <c r="DD367" s="0"/>
      <c r="DE367" s="0"/>
      <c r="DF367" s="0"/>
      <c r="DG367" s="0"/>
      <c r="DH367" s="0"/>
      <c r="DI367" s="0"/>
      <c r="DJ367" s="0"/>
      <c r="DK367" s="0"/>
      <c r="DL367" s="0"/>
      <c r="DM367" s="0"/>
      <c r="DN367" s="0"/>
      <c r="DO367" s="0"/>
      <c r="DP367" s="0"/>
      <c r="DQ367" s="0"/>
      <c r="DR367" s="0"/>
      <c r="DS367" s="0"/>
      <c r="DT367" s="0"/>
      <c r="DU367" s="0"/>
      <c r="DV367" s="0"/>
      <c r="DW367" s="0"/>
      <c r="DX367" s="0"/>
      <c r="DY367" s="0"/>
      <c r="DZ367" s="0"/>
      <c r="EA367" s="0"/>
      <c r="EB367" s="0"/>
      <c r="EC367" s="0"/>
      <c r="ED367" s="0"/>
      <c r="EE367" s="0"/>
      <c r="EF367" s="0"/>
      <c r="EG367" s="0"/>
      <c r="EH367" s="0"/>
      <c r="EI367" s="0"/>
      <c r="EJ367" s="0"/>
      <c r="EK367" s="0"/>
      <c r="EL367" s="0"/>
      <c r="EM367" s="0"/>
      <c r="EN367" s="0"/>
      <c r="EO367" s="0"/>
      <c r="EP367" s="0"/>
      <c r="EQ367" s="0"/>
      <c r="ER367" s="0"/>
      <c r="ES367" s="0"/>
      <c r="ET367" s="0"/>
      <c r="EU367" s="0"/>
      <c r="EV367" s="0"/>
      <c r="EW367" s="0"/>
      <c r="EX367" s="0"/>
      <c r="EY367" s="0"/>
      <c r="EZ367" s="0"/>
      <c r="FA367" s="0"/>
      <c r="FB367" s="0"/>
      <c r="FC367" s="0"/>
      <c r="FD367" s="0"/>
      <c r="FE367" s="0"/>
      <c r="FF367" s="0"/>
      <c r="FG367" s="0"/>
      <c r="FH367" s="0"/>
      <c r="FI367" s="0"/>
      <c r="FJ367" s="0"/>
      <c r="FK367" s="0"/>
      <c r="FL367" s="0"/>
      <c r="FM367" s="0"/>
      <c r="FN367" s="0"/>
      <c r="FO367" s="0"/>
      <c r="FP367" s="0"/>
      <c r="FQ367" s="0"/>
      <c r="FR367" s="0"/>
      <c r="FS367" s="0"/>
      <c r="FT367" s="0"/>
      <c r="FU367" s="0"/>
      <c r="FV367" s="0"/>
      <c r="FW367" s="0"/>
      <c r="FX367" s="0"/>
      <c r="FY367" s="0"/>
      <c r="FZ367" s="0"/>
      <c r="GA367" s="0"/>
      <c r="GB367" s="0"/>
      <c r="GC367" s="0"/>
      <c r="GD367" s="0"/>
      <c r="GE367" s="0"/>
      <c r="GF367" s="0"/>
      <c r="GG367" s="0"/>
      <c r="GH367" s="0"/>
      <c r="GI367" s="0"/>
      <c r="GJ367" s="0"/>
      <c r="GK367" s="0"/>
      <c r="GL367" s="0"/>
      <c r="GM367" s="0"/>
      <c r="GN367" s="0"/>
      <c r="GO367" s="0"/>
      <c r="GP367" s="0"/>
      <c r="GQ367" s="0"/>
      <c r="GR367" s="0"/>
      <c r="GS367" s="0"/>
      <c r="GT367" s="0"/>
      <c r="GU367" s="0"/>
      <c r="GV367" s="0"/>
      <c r="GW367" s="0"/>
      <c r="GX367" s="0"/>
      <c r="GY367" s="0"/>
      <c r="GZ367" s="0"/>
      <c r="HA367" s="0"/>
      <c r="HB367" s="0"/>
      <c r="HC367" s="0"/>
      <c r="HD367" s="0"/>
      <c r="HE367" s="0"/>
      <c r="HF367" s="0"/>
      <c r="HG367" s="0"/>
      <c r="HH367" s="0"/>
      <c r="HI367" s="0"/>
      <c r="HJ367" s="0"/>
      <c r="HK367" s="0"/>
      <c r="HL367" s="0"/>
      <c r="HM367" s="0"/>
      <c r="HN367" s="0"/>
      <c r="HO367" s="0"/>
      <c r="HP367" s="0"/>
      <c r="HQ367" s="0"/>
      <c r="HR367" s="0"/>
      <c r="HS367" s="0"/>
      <c r="HT367" s="0"/>
      <c r="HU367" s="0"/>
      <c r="HV367" s="0"/>
      <c r="HW367" s="0"/>
      <c r="HX367" s="0"/>
      <c r="HY367" s="0"/>
      <c r="HZ367" s="0"/>
      <c r="IA367" s="0"/>
      <c r="IB367" s="0"/>
      <c r="IC367" s="0"/>
      <c r="ID367" s="0"/>
      <c r="IE367" s="0"/>
      <c r="IF367" s="0"/>
      <c r="IG367" s="0"/>
      <c r="IH367" s="0"/>
      <c r="II367" s="0"/>
      <c r="IJ367" s="0"/>
      <c r="IK367" s="0"/>
      <c r="IL367" s="0"/>
      <c r="IM367" s="0"/>
      <c r="IN367" s="0"/>
      <c r="IO367" s="0"/>
      <c r="IP367" s="0"/>
      <c r="IQ367" s="0"/>
      <c r="IR367" s="0"/>
      <c r="IS367" s="0"/>
      <c r="IT367" s="0"/>
      <c r="IU367" s="0"/>
      <c r="IV367" s="0"/>
      <c r="IW367" s="0"/>
    </row>
    <row r="368" customFormat="false" ht="15.8" hidden="false" customHeight="false" outlineLevel="0" collapsed="false">
      <c r="A368" s="22" t="s">
        <v>695</v>
      </c>
      <c r="B368" s="22" t="s">
        <v>374</v>
      </c>
      <c r="C368" s="0"/>
      <c r="D368" s="22" t="s">
        <v>448</v>
      </c>
      <c r="E368" s="0"/>
      <c r="F368" s="22" t="s">
        <v>370</v>
      </c>
      <c r="G368" s="22" t="n">
        <v>9</v>
      </c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  <c r="BW368" s="0"/>
      <c r="BX368" s="0"/>
      <c r="BY368" s="0"/>
      <c r="BZ368" s="0"/>
      <c r="CA368" s="0"/>
      <c r="CB368" s="0"/>
      <c r="CC368" s="0"/>
      <c r="CD368" s="0"/>
      <c r="CE368" s="0"/>
      <c r="CF368" s="0"/>
      <c r="CG368" s="0"/>
      <c r="CH368" s="0"/>
      <c r="CI368" s="0"/>
      <c r="CJ368" s="0"/>
      <c r="CK368" s="0"/>
      <c r="CL368" s="0"/>
      <c r="CM368" s="0"/>
      <c r="CN368" s="0"/>
      <c r="CO368" s="0"/>
      <c r="CP368" s="0"/>
      <c r="CQ368" s="0"/>
      <c r="CR368" s="0"/>
      <c r="CS368" s="0"/>
      <c r="CT368" s="0"/>
      <c r="CU368" s="0"/>
      <c r="CV368" s="0"/>
      <c r="CW368" s="0"/>
      <c r="CX368" s="0"/>
      <c r="CY368" s="0"/>
      <c r="CZ368" s="0"/>
      <c r="DA368" s="0"/>
      <c r="DB368" s="0"/>
      <c r="DC368" s="0"/>
      <c r="DD368" s="0"/>
      <c r="DE368" s="0"/>
      <c r="DF368" s="0"/>
      <c r="DG368" s="0"/>
      <c r="DH368" s="0"/>
      <c r="DI368" s="0"/>
      <c r="DJ368" s="0"/>
      <c r="DK368" s="0"/>
      <c r="DL368" s="0"/>
      <c r="DM368" s="0"/>
      <c r="DN368" s="0"/>
      <c r="DO368" s="0"/>
      <c r="DP368" s="0"/>
      <c r="DQ368" s="0"/>
      <c r="DR368" s="0"/>
      <c r="DS368" s="0"/>
      <c r="DT368" s="0"/>
      <c r="DU368" s="0"/>
      <c r="DV368" s="0"/>
      <c r="DW368" s="0"/>
      <c r="DX368" s="0"/>
      <c r="DY368" s="0"/>
      <c r="DZ368" s="0"/>
      <c r="EA368" s="0"/>
      <c r="EB368" s="0"/>
      <c r="EC368" s="0"/>
      <c r="ED368" s="0"/>
      <c r="EE368" s="0"/>
      <c r="EF368" s="0"/>
      <c r="EG368" s="0"/>
      <c r="EH368" s="0"/>
      <c r="EI368" s="0"/>
      <c r="EJ368" s="0"/>
      <c r="EK368" s="0"/>
      <c r="EL368" s="0"/>
      <c r="EM368" s="0"/>
      <c r="EN368" s="0"/>
      <c r="EO368" s="0"/>
      <c r="EP368" s="0"/>
      <c r="EQ368" s="0"/>
      <c r="ER368" s="0"/>
      <c r="ES368" s="0"/>
      <c r="ET368" s="0"/>
      <c r="EU368" s="0"/>
      <c r="EV368" s="0"/>
      <c r="EW368" s="0"/>
      <c r="EX368" s="0"/>
      <c r="EY368" s="0"/>
      <c r="EZ368" s="0"/>
      <c r="FA368" s="0"/>
      <c r="FB368" s="0"/>
      <c r="FC368" s="0"/>
      <c r="FD368" s="0"/>
      <c r="FE368" s="0"/>
      <c r="FF368" s="0"/>
      <c r="FG368" s="0"/>
      <c r="FH368" s="0"/>
      <c r="FI368" s="0"/>
      <c r="FJ368" s="0"/>
      <c r="FK368" s="0"/>
      <c r="FL368" s="0"/>
      <c r="FM368" s="0"/>
      <c r="FN368" s="0"/>
      <c r="FO368" s="0"/>
      <c r="FP368" s="0"/>
      <c r="FQ368" s="0"/>
      <c r="FR368" s="0"/>
      <c r="FS368" s="0"/>
      <c r="FT368" s="0"/>
      <c r="FU368" s="0"/>
      <c r="FV368" s="0"/>
      <c r="FW368" s="0"/>
      <c r="FX368" s="0"/>
      <c r="FY368" s="0"/>
      <c r="FZ368" s="0"/>
      <c r="GA368" s="0"/>
      <c r="GB368" s="0"/>
      <c r="GC368" s="0"/>
      <c r="GD368" s="0"/>
      <c r="GE368" s="0"/>
      <c r="GF368" s="0"/>
      <c r="GG368" s="0"/>
      <c r="GH368" s="0"/>
      <c r="GI368" s="0"/>
      <c r="GJ368" s="0"/>
      <c r="GK368" s="0"/>
      <c r="GL368" s="0"/>
      <c r="GM368" s="0"/>
      <c r="GN368" s="0"/>
      <c r="GO368" s="0"/>
      <c r="GP368" s="0"/>
      <c r="GQ368" s="0"/>
      <c r="GR368" s="0"/>
      <c r="GS368" s="0"/>
      <c r="GT368" s="0"/>
      <c r="GU368" s="0"/>
      <c r="GV368" s="0"/>
      <c r="GW368" s="0"/>
      <c r="GX368" s="0"/>
      <c r="GY368" s="0"/>
      <c r="GZ368" s="0"/>
      <c r="HA368" s="0"/>
      <c r="HB368" s="0"/>
      <c r="HC368" s="0"/>
      <c r="HD368" s="0"/>
      <c r="HE368" s="0"/>
      <c r="HF368" s="0"/>
      <c r="HG368" s="0"/>
      <c r="HH368" s="0"/>
      <c r="HI368" s="0"/>
      <c r="HJ368" s="0"/>
      <c r="HK368" s="0"/>
      <c r="HL368" s="0"/>
      <c r="HM368" s="0"/>
      <c r="HN368" s="0"/>
      <c r="HO368" s="0"/>
      <c r="HP368" s="0"/>
      <c r="HQ368" s="0"/>
      <c r="HR368" s="0"/>
      <c r="HS368" s="0"/>
      <c r="HT368" s="0"/>
      <c r="HU368" s="0"/>
      <c r="HV368" s="0"/>
      <c r="HW368" s="0"/>
      <c r="HX368" s="0"/>
      <c r="HY368" s="0"/>
      <c r="HZ368" s="0"/>
      <c r="IA368" s="0"/>
      <c r="IB368" s="0"/>
      <c r="IC368" s="0"/>
      <c r="ID368" s="0"/>
      <c r="IE368" s="0"/>
      <c r="IF368" s="0"/>
      <c r="IG368" s="0"/>
      <c r="IH368" s="0"/>
      <c r="II368" s="0"/>
      <c r="IJ368" s="0"/>
      <c r="IK368" s="0"/>
      <c r="IL368" s="0"/>
      <c r="IM368" s="0"/>
      <c r="IN368" s="0"/>
      <c r="IO368" s="0"/>
      <c r="IP368" s="0"/>
      <c r="IQ368" s="0"/>
      <c r="IR368" s="0"/>
      <c r="IS368" s="0"/>
      <c r="IT368" s="0"/>
      <c r="IU368" s="0"/>
      <c r="IV368" s="0"/>
      <c r="IW368" s="0"/>
    </row>
    <row r="369" customFormat="false" ht="15.8" hidden="false" customHeight="false" outlineLevel="0" collapsed="false">
      <c r="A369" s="22" t="s">
        <v>696</v>
      </c>
      <c r="B369" s="22" t="s">
        <v>374</v>
      </c>
      <c r="C369" s="0"/>
      <c r="D369" s="22" t="s">
        <v>697</v>
      </c>
      <c r="E369" s="0"/>
      <c r="F369" s="22" t="s">
        <v>370</v>
      </c>
      <c r="G369" s="22" t="n">
        <v>8</v>
      </c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  <c r="BW369" s="0"/>
      <c r="BX369" s="0"/>
      <c r="BY369" s="0"/>
      <c r="BZ369" s="0"/>
      <c r="CA369" s="0"/>
      <c r="CB369" s="0"/>
      <c r="CC369" s="0"/>
      <c r="CD369" s="0"/>
      <c r="CE369" s="0"/>
      <c r="CF369" s="0"/>
      <c r="CG369" s="0"/>
      <c r="CH369" s="0"/>
      <c r="CI369" s="0"/>
      <c r="CJ369" s="0"/>
      <c r="CK369" s="0"/>
      <c r="CL369" s="0"/>
      <c r="CM369" s="0"/>
      <c r="CN369" s="0"/>
      <c r="CO369" s="0"/>
      <c r="CP369" s="0"/>
      <c r="CQ369" s="0"/>
      <c r="CR369" s="0"/>
      <c r="CS369" s="0"/>
      <c r="CT369" s="0"/>
      <c r="CU369" s="0"/>
      <c r="CV369" s="0"/>
      <c r="CW369" s="0"/>
      <c r="CX369" s="0"/>
      <c r="CY369" s="0"/>
      <c r="CZ369" s="0"/>
      <c r="DA369" s="0"/>
      <c r="DB369" s="0"/>
      <c r="DC369" s="0"/>
      <c r="DD369" s="0"/>
      <c r="DE369" s="0"/>
      <c r="DF369" s="0"/>
      <c r="DG369" s="0"/>
      <c r="DH369" s="0"/>
      <c r="DI369" s="0"/>
      <c r="DJ369" s="0"/>
      <c r="DK369" s="0"/>
      <c r="DL369" s="0"/>
      <c r="DM369" s="0"/>
      <c r="DN369" s="0"/>
      <c r="DO369" s="0"/>
      <c r="DP369" s="0"/>
      <c r="DQ369" s="0"/>
      <c r="DR369" s="0"/>
      <c r="DS369" s="0"/>
      <c r="DT369" s="0"/>
      <c r="DU369" s="0"/>
      <c r="DV369" s="0"/>
      <c r="DW369" s="0"/>
      <c r="DX369" s="0"/>
      <c r="DY369" s="0"/>
      <c r="DZ369" s="0"/>
      <c r="EA369" s="0"/>
      <c r="EB369" s="0"/>
      <c r="EC369" s="0"/>
      <c r="ED369" s="0"/>
      <c r="EE369" s="0"/>
      <c r="EF369" s="0"/>
      <c r="EG369" s="0"/>
      <c r="EH369" s="0"/>
      <c r="EI369" s="0"/>
      <c r="EJ369" s="0"/>
      <c r="EK369" s="0"/>
      <c r="EL369" s="0"/>
      <c r="EM369" s="0"/>
      <c r="EN369" s="0"/>
      <c r="EO369" s="0"/>
      <c r="EP369" s="0"/>
      <c r="EQ369" s="0"/>
      <c r="ER369" s="0"/>
      <c r="ES369" s="0"/>
      <c r="ET369" s="0"/>
      <c r="EU369" s="0"/>
      <c r="EV369" s="0"/>
      <c r="EW369" s="0"/>
      <c r="EX369" s="0"/>
      <c r="EY369" s="0"/>
      <c r="EZ369" s="0"/>
      <c r="FA369" s="0"/>
      <c r="FB369" s="0"/>
      <c r="FC369" s="0"/>
      <c r="FD369" s="0"/>
      <c r="FE369" s="0"/>
      <c r="FF369" s="0"/>
      <c r="FG369" s="0"/>
      <c r="FH369" s="0"/>
      <c r="FI369" s="0"/>
      <c r="FJ369" s="0"/>
      <c r="FK369" s="0"/>
      <c r="FL369" s="0"/>
      <c r="FM369" s="0"/>
      <c r="FN369" s="0"/>
      <c r="FO369" s="0"/>
      <c r="FP369" s="0"/>
      <c r="FQ369" s="0"/>
      <c r="FR369" s="0"/>
      <c r="FS369" s="0"/>
      <c r="FT369" s="0"/>
      <c r="FU369" s="0"/>
      <c r="FV369" s="0"/>
      <c r="FW369" s="0"/>
      <c r="FX369" s="0"/>
      <c r="FY369" s="0"/>
      <c r="FZ369" s="0"/>
      <c r="GA369" s="0"/>
      <c r="GB369" s="0"/>
      <c r="GC369" s="0"/>
      <c r="GD369" s="0"/>
      <c r="GE369" s="0"/>
      <c r="GF369" s="0"/>
      <c r="GG369" s="0"/>
      <c r="GH369" s="0"/>
      <c r="GI369" s="0"/>
      <c r="GJ369" s="0"/>
      <c r="GK369" s="0"/>
      <c r="GL369" s="0"/>
      <c r="GM369" s="0"/>
      <c r="GN369" s="0"/>
      <c r="GO369" s="0"/>
      <c r="GP369" s="0"/>
      <c r="GQ369" s="0"/>
      <c r="GR369" s="0"/>
      <c r="GS369" s="0"/>
      <c r="GT369" s="0"/>
      <c r="GU369" s="0"/>
      <c r="GV369" s="0"/>
      <c r="GW369" s="0"/>
      <c r="GX369" s="0"/>
      <c r="GY369" s="0"/>
      <c r="GZ369" s="0"/>
      <c r="HA369" s="0"/>
      <c r="HB369" s="0"/>
      <c r="HC369" s="0"/>
      <c r="HD369" s="0"/>
      <c r="HE369" s="0"/>
      <c r="HF369" s="0"/>
      <c r="HG369" s="0"/>
      <c r="HH369" s="0"/>
      <c r="HI369" s="0"/>
      <c r="HJ369" s="0"/>
      <c r="HK369" s="0"/>
      <c r="HL369" s="0"/>
      <c r="HM369" s="0"/>
      <c r="HN369" s="0"/>
      <c r="HO369" s="0"/>
      <c r="HP369" s="0"/>
      <c r="HQ369" s="0"/>
      <c r="HR369" s="0"/>
      <c r="HS369" s="0"/>
      <c r="HT369" s="0"/>
      <c r="HU369" s="0"/>
      <c r="HV369" s="0"/>
      <c r="HW369" s="0"/>
      <c r="HX369" s="0"/>
      <c r="HY369" s="0"/>
      <c r="HZ369" s="0"/>
      <c r="IA369" s="0"/>
      <c r="IB369" s="0"/>
      <c r="IC369" s="0"/>
      <c r="ID369" s="0"/>
      <c r="IE369" s="0"/>
      <c r="IF369" s="0"/>
      <c r="IG369" s="0"/>
      <c r="IH369" s="0"/>
      <c r="II369" s="0"/>
      <c r="IJ369" s="0"/>
      <c r="IK369" s="0"/>
      <c r="IL369" s="0"/>
      <c r="IM369" s="0"/>
      <c r="IN369" s="0"/>
      <c r="IO369" s="0"/>
      <c r="IP369" s="0"/>
      <c r="IQ369" s="0"/>
      <c r="IR369" s="0"/>
      <c r="IS369" s="0"/>
      <c r="IT369" s="0"/>
      <c r="IU369" s="0"/>
      <c r="IV369" s="0"/>
      <c r="IW369" s="0"/>
    </row>
    <row r="370" customFormat="false" ht="15.8" hidden="false" customHeight="false" outlineLevel="0" collapsed="false">
      <c r="A370" s="22" t="s">
        <v>698</v>
      </c>
      <c r="B370" s="22" t="s">
        <v>374</v>
      </c>
      <c r="C370" s="0"/>
      <c r="D370" s="22" t="s">
        <v>450</v>
      </c>
      <c r="E370" s="0"/>
      <c r="F370" s="22" t="s">
        <v>370</v>
      </c>
      <c r="G370" s="22" t="n">
        <v>8</v>
      </c>
      <c r="H370" s="0"/>
      <c r="I370" s="0"/>
      <c r="J370" s="0"/>
      <c r="K370" s="0"/>
      <c r="L370" s="0"/>
      <c r="M370" s="0"/>
      <c r="N370" s="0"/>
      <c r="O370" s="0"/>
      <c r="P370" s="0"/>
      <c r="Q370" s="0"/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  <c r="BW370" s="0"/>
      <c r="BX370" s="0"/>
      <c r="BY370" s="0"/>
      <c r="BZ370" s="0"/>
      <c r="CA370" s="0"/>
      <c r="CB370" s="0"/>
      <c r="CC370" s="0"/>
      <c r="CD370" s="0"/>
      <c r="CE370" s="0"/>
      <c r="CF370" s="0"/>
      <c r="CG370" s="0"/>
      <c r="CH370" s="0"/>
      <c r="CI370" s="0"/>
      <c r="CJ370" s="0"/>
      <c r="CK370" s="0"/>
      <c r="CL370" s="0"/>
      <c r="CM370" s="0"/>
      <c r="CN370" s="0"/>
      <c r="CO370" s="0"/>
      <c r="CP370" s="0"/>
      <c r="CQ370" s="0"/>
      <c r="CR370" s="0"/>
      <c r="CS370" s="0"/>
      <c r="CT370" s="0"/>
      <c r="CU370" s="0"/>
      <c r="CV370" s="0"/>
      <c r="CW370" s="0"/>
      <c r="CX370" s="0"/>
      <c r="CY370" s="0"/>
      <c r="CZ370" s="0"/>
      <c r="DA370" s="0"/>
      <c r="DB370" s="0"/>
      <c r="DC370" s="0"/>
      <c r="DD370" s="0"/>
      <c r="DE370" s="0"/>
      <c r="DF370" s="0"/>
      <c r="DG370" s="0"/>
      <c r="DH370" s="0"/>
      <c r="DI370" s="0"/>
      <c r="DJ370" s="0"/>
      <c r="DK370" s="0"/>
      <c r="DL370" s="0"/>
      <c r="DM370" s="0"/>
      <c r="DN370" s="0"/>
      <c r="DO370" s="0"/>
      <c r="DP370" s="0"/>
      <c r="DQ370" s="0"/>
      <c r="DR370" s="0"/>
      <c r="DS370" s="0"/>
      <c r="DT370" s="0"/>
      <c r="DU370" s="0"/>
      <c r="DV370" s="0"/>
      <c r="DW370" s="0"/>
      <c r="DX370" s="0"/>
      <c r="DY370" s="0"/>
      <c r="DZ370" s="0"/>
      <c r="EA370" s="0"/>
      <c r="EB370" s="0"/>
      <c r="EC370" s="0"/>
      <c r="ED370" s="0"/>
      <c r="EE370" s="0"/>
      <c r="EF370" s="0"/>
      <c r="EG370" s="0"/>
      <c r="EH370" s="0"/>
      <c r="EI370" s="0"/>
      <c r="EJ370" s="0"/>
      <c r="EK370" s="0"/>
      <c r="EL370" s="0"/>
      <c r="EM370" s="0"/>
      <c r="EN370" s="0"/>
      <c r="EO370" s="0"/>
      <c r="EP370" s="0"/>
      <c r="EQ370" s="0"/>
      <c r="ER370" s="0"/>
      <c r="ES370" s="0"/>
      <c r="ET370" s="0"/>
      <c r="EU370" s="0"/>
      <c r="EV370" s="0"/>
      <c r="EW370" s="0"/>
      <c r="EX370" s="0"/>
      <c r="EY370" s="0"/>
      <c r="EZ370" s="0"/>
      <c r="FA370" s="0"/>
      <c r="FB370" s="0"/>
      <c r="FC370" s="0"/>
      <c r="FD370" s="0"/>
      <c r="FE370" s="0"/>
      <c r="FF370" s="0"/>
      <c r="FG370" s="0"/>
      <c r="FH370" s="0"/>
      <c r="FI370" s="0"/>
      <c r="FJ370" s="0"/>
      <c r="FK370" s="0"/>
      <c r="FL370" s="0"/>
      <c r="FM370" s="0"/>
      <c r="FN370" s="0"/>
      <c r="FO370" s="0"/>
      <c r="FP370" s="0"/>
      <c r="FQ370" s="0"/>
      <c r="FR370" s="0"/>
      <c r="FS370" s="0"/>
      <c r="FT370" s="0"/>
      <c r="FU370" s="0"/>
      <c r="FV370" s="0"/>
      <c r="FW370" s="0"/>
      <c r="FX370" s="0"/>
      <c r="FY370" s="0"/>
      <c r="FZ370" s="0"/>
      <c r="GA370" s="0"/>
      <c r="GB370" s="0"/>
      <c r="GC370" s="0"/>
      <c r="GD370" s="0"/>
      <c r="GE370" s="0"/>
      <c r="GF370" s="0"/>
      <c r="GG370" s="0"/>
      <c r="GH370" s="0"/>
      <c r="GI370" s="0"/>
      <c r="GJ370" s="0"/>
      <c r="GK370" s="0"/>
      <c r="GL370" s="0"/>
      <c r="GM370" s="0"/>
      <c r="GN370" s="0"/>
      <c r="GO370" s="0"/>
      <c r="GP370" s="0"/>
      <c r="GQ370" s="0"/>
      <c r="GR370" s="0"/>
      <c r="GS370" s="0"/>
      <c r="GT370" s="0"/>
      <c r="GU370" s="0"/>
      <c r="GV370" s="0"/>
      <c r="GW370" s="0"/>
      <c r="GX370" s="0"/>
      <c r="GY370" s="0"/>
      <c r="GZ370" s="0"/>
      <c r="HA370" s="0"/>
      <c r="HB370" s="0"/>
      <c r="HC370" s="0"/>
      <c r="HD370" s="0"/>
      <c r="HE370" s="0"/>
      <c r="HF370" s="0"/>
      <c r="HG370" s="0"/>
      <c r="HH370" s="0"/>
      <c r="HI370" s="0"/>
      <c r="HJ370" s="0"/>
      <c r="HK370" s="0"/>
      <c r="HL370" s="0"/>
      <c r="HM370" s="0"/>
      <c r="HN370" s="0"/>
      <c r="HO370" s="0"/>
      <c r="HP370" s="0"/>
      <c r="HQ370" s="0"/>
      <c r="HR370" s="0"/>
      <c r="HS370" s="0"/>
      <c r="HT370" s="0"/>
      <c r="HU370" s="0"/>
      <c r="HV370" s="0"/>
      <c r="HW370" s="0"/>
      <c r="HX370" s="0"/>
      <c r="HY370" s="0"/>
      <c r="HZ370" s="0"/>
      <c r="IA370" s="0"/>
      <c r="IB370" s="0"/>
      <c r="IC370" s="0"/>
      <c r="ID370" s="0"/>
      <c r="IE370" s="0"/>
      <c r="IF370" s="0"/>
      <c r="IG370" s="0"/>
      <c r="IH370" s="0"/>
      <c r="II370" s="0"/>
      <c r="IJ370" s="0"/>
      <c r="IK370" s="0"/>
      <c r="IL370" s="0"/>
      <c r="IM370" s="0"/>
      <c r="IN370" s="0"/>
      <c r="IO370" s="0"/>
      <c r="IP370" s="0"/>
      <c r="IQ370" s="0"/>
      <c r="IR370" s="0"/>
      <c r="IS370" s="0"/>
      <c r="IT370" s="0"/>
      <c r="IU370" s="0"/>
      <c r="IV370" s="0"/>
      <c r="IW370" s="0"/>
    </row>
    <row r="371" customFormat="false" ht="15.8" hidden="false" customHeight="false" outlineLevel="0" collapsed="false">
      <c r="A371" s="22" t="s">
        <v>699</v>
      </c>
      <c r="B371" s="22" t="s">
        <v>374</v>
      </c>
      <c r="C371" s="0"/>
      <c r="D371" s="22" t="s">
        <v>700</v>
      </c>
      <c r="E371" s="0"/>
      <c r="F371" s="22" t="s">
        <v>370</v>
      </c>
      <c r="G371" s="22" t="n">
        <v>8</v>
      </c>
      <c r="H371" s="0"/>
      <c r="I371" s="0"/>
      <c r="J371" s="0"/>
      <c r="K371" s="0"/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  <c r="BW371" s="0"/>
      <c r="BX371" s="0"/>
      <c r="BY371" s="0"/>
      <c r="BZ371" s="0"/>
      <c r="CA371" s="0"/>
      <c r="CB371" s="0"/>
      <c r="CC371" s="0"/>
      <c r="CD371" s="0"/>
      <c r="CE371" s="0"/>
      <c r="CF371" s="0"/>
      <c r="CG371" s="0"/>
      <c r="CH371" s="0"/>
      <c r="CI371" s="0"/>
      <c r="CJ371" s="0"/>
      <c r="CK371" s="0"/>
      <c r="CL371" s="0"/>
      <c r="CM371" s="0"/>
      <c r="CN371" s="0"/>
      <c r="CO371" s="0"/>
      <c r="CP371" s="0"/>
      <c r="CQ371" s="0"/>
      <c r="CR371" s="0"/>
      <c r="CS371" s="0"/>
      <c r="CT371" s="0"/>
      <c r="CU371" s="0"/>
      <c r="CV371" s="0"/>
      <c r="CW371" s="0"/>
      <c r="CX371" s="0"/>
      <c r="CY371" s="0"/>
      <c r="CZ371" s="0"/>
      <c r="DA371" s="0"/>
      <c r="DB371" s="0"/>
      <c r="DC371" s="0"/>
      <c r="DD371" s="0"/>
      <c r="DE371" s="0"/>
      <c r="DF371" s="0"/>
      <c r="DG371" s="0"/>
      <c r="DH371" s="0"/>
      <c r="DI371" s="0"/>
      <c r="DJ371" s="0"/>
      <c r="DK371" s="0"/>
      <c r="DL371" s="0"/>
      <c r="DM371" s="0"/>
      <c r="DN371" s="0"/>
      <c r="DO371" s="0"/>
      <c r="DP371" s="0"/>
      <c r="DQ371" s="0"/>
      <c r="DR371" s="0"/>
      <c r="DS371" s="0"/>
      <c r="DT371" s="0"/>
      <c r="DU371" s="0"/>
      <c r="DV371" s="0"/>
      <c r="DW371" s="0"/>
      <c r="DX371" s="0"/>
      <c r="DY371" s="0"/>
      <c r="DZ371" s="0"/>
      <c r="EA371" s="0"/>
      <c r="EB371" s="0"/>
      <c r="EC371" s="0"/>
      <c r="ED371" s="0"/>
      <c r="EE371" s="0"/>
      <c r="EF371" s="0"/>
      <c r="EG371" s="0"/>
      <c r="EH371" s="0"/>
      <c r="EI371" s="0"/>
      <c r="EJ371" s="0"/>
      <c r="EK371" s="0"/>
      <c r="EL371" s="0"/>
      <c r="EM371" s="0"/>
      <c r="EN371" s="0"/>
      <c r="EO371" s="0"/>
      <c r="EP371" s="0"/>
      <c r="EQ371" s="0"/>
      <c r="ER371" s="0"/>
      <c r="ES371" s="0"/>
      <c r="ET371" s="0"/>
      <c r="EU371" s="0"/>
      <c r="EV371" s="0"/>
      <c r="EW371" s="0"/>
      <c r="EX371" s="0"/>
      <c r="EY371" s="0"/>
      <c r="EZ371" s="0"/>
      <c r="FA371" s="0"/>
      <c r="FB371" s="0"/>
      <c r="FC371" s="0"/>
      <c r="FD371" s="0"/>
      <c r="FE371" s="0"/>
      <c r="FF371" s="0"/>
      <c r="FG371" s="0"/>
      <c r="FH371" s="0"/>
      <c r="FI371" s="0"/>
      <c r="FJ371" s="0"/>
      <c r="FK371" s="0"/>
      <c r="FL371" s="0"/>
      <c r="FM371" s="0"/>
      <c r="FN371" s="0"/>
      <c r="FO371" s="0"/>
      <c r="FP371" s="0"/>
      <c r="FQ371" s="0"/>
      <c r="FR371" s="0"/>
      <c r="FS371" s="0"/>
      <c r="FT371" s="0"/>
      <c r="FU371" s="0"/>
      <c r="FV371" s="0"/>
      <c r="FW371" s="0"/>
      <c r="FX371" s="0"/>
      <c r="FY371" s="0"/>
      <c r="FZ371" s="0"/>
      <c r="GA371" s="0"/>
      <c r="GB371" s="0"/>
      <c r="GC371" s="0"/>
      <c r="GD371" s="0"/>
      <c r="GE371" s="0"/>
      <c r="GF371" s="0"/>
      <c r="GG371" s="0"/>
      <c r="GH371" s="0"/>
      <c r="GI371" s="0"/>
      <c r="GJ371" s="0"/>
      <c r="GK371" s="0"/>
      <c r="GL371" s="0"/>
      <c r="GM371" s="0"/>
      <c r="GN371" s="0"/>
      <c r="GO371" s="0"/>
      <c r="GP371" s="0"/>
      <c r="GQ371" s="0"/>
      <c r="GR371" s="0"/>
      <c r="GS371" s="0"/>
      <c r="GT371" s="0"/>
      <c r="GU371" s="0"/>
      <c r="GV371" s="0"/>
      <c r="GW371" s="0"/>
      <c r="GX371" s="0"/>
      <c r="GY371" s="0"/>
      <c r="GZ371" s="0"/>
      <c r="HA371" s="0"/>
      <c r="HB371" s="0"/>
      <c r="HC371" s="0"/>
      <c r="HD371" s="0"/>
      <c r="HE371" s="0"/>
      <c r="HF371" s="0"/>
      <c r="HG371" s="0"/>
      <c r="HH371" s="0"/>
      <c r="HI371" s="0"/>
      <c r="HJ371" s="0"/>
      <c r="HK371" s="0"/>
      <c r="HL371" s="0"/>
      <c r="HM371" s="0"/>
      <c r="HN371" s="0"/>
      <c r="HO371" s="0"/>
      <c r="HP371" s="0"/>
      <c r="HQ371" s="0"/>
      <c r="HR371" s="0"/>
      <c r="HS371" s="0"/>
      <c r="HT371" s="0"/>
      <c r="HU371" s="0"/>
      <c r="HV371" s="0"/>
      <c r="HW371" s="0"/>
      <c r="HX371" s="0"/>
      <c r="HY371" s="0"/>
      <c r="HZ371" s="0"/>
      <c r="IA371" s="0"/>
      <c r="IB371" s="0"/>
      <c r="IC371" s="0"/>
      <c r="ID371" s="0"/>
      <c r="IE371" s="0"/>
      <c r="IF371" s="0"/>
      <c r="IG371" s="0"/>
      <c r="IH371" s="0"/>
      <c r="II371" s="0"/>
      <c r="IJ371" s="0"/>
      <c r="IK371" s="0"/>
      <c r="IL371" s="0"/>
      <c r="IM371" s="0"/>
      <c r="IN371" s="0"/>
      <c r="IO371" s="0"/>
      <c r="IP371" s="0"/>
      <c r="IQ371" s="0"/>
      <c r="IR371" s="0"/>
      <c r="IS371" s="0"/>
      <c r="IT371" s="0"/>
      <c r="IU371" s="0"/>
      <c r="IV371" s="0"/>
      <c r="IW371" s="0"/>
    </row>
    <row r="372" customFormat="false" ht="15.8" hidden="false" customHeight="false" outlineLevel="0" collapsed="false">
      <c r="A372" s="22" t="s">
        <v>701</v>
      </c>
      <c r="B372" s="22" t="s">
        <v>423</v>
      </c>
      <c r="C372" s="0"/>
      <c r="D372" s="22" t="s">
        <v>702</v>
      </c>
      <c r="E372" s="0"/>
      <c r="F372" s="22" t="s">
        <v>370</v>
      </c>
      <c r="G372" s="22" t="n">
        <v>9</v>
      </c>
      <c r="H372" s="0"/>
      <c r="I372" s="0"/>
      <c r="J372" s="0"/>
      <c r="K372" s="0"/>
      <c r="L372" s="0"/>
      <c r="M372" s="0"/>
      <c r="N372" s="0"/>
      <c r="O372" s="0"/>
      <c r="P372" s="0"/>
      <c r="Q372" s="0"/>
      <c r="R372" s="0"/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  <c r="BW372" s="0"/>
      <c r="BX372" s="0"/>
      <c r="BY372" s="0"/>
      <c r="BZ372" s="0"/>
      <c r="CA372" s="0"/>
      <c r="CB372" s="0"/>
      <c r="CC372" s="0"/>
      <c r="CD372" s="0"/>
      <c r="CE372" s="0"/>
      <c r="CF372" s="0"/>
      <c r="CG372" s="0"/>
      <c r="CH372" s="0"/>
      <c r="CI372" s="0"/>
      <c r="CJ372" s="0"/>
      <c r="CK372" s="0"/>
      <c r="CL372" s="0"/>
      <c r="CM372" s="0"/>
      <c r="CN372" s="0"/>
      <c r="CO372" s="0"/>
      <c r="CP372" s="0"/>
      <c r="CQ372" s="0"/>
      <c r="CR372" s="0"/>
      <c r="CS372" s="0"/>
      <c r="CT372" s="0"/>
      <c r="CU372" s="0"/>
      <c r="CV372" s="0"/>
      <c r="CW372" s="0"/>
      <c r="CX372" s="0"/>
      <c r="CY372" s="0"/>
      <c r="CZ372" s="0"/>
      <c r="DA372" s="0"/>
      <c r="DB372" s="0"/>
      <c r="DC372" s="0"/>
      <c r="DD372" s="0"/>
      <c r="DE372" s="0"/>
      <c r="DF372" s="0"/>
      <c r="DG372" s="0"/>
      <c r="DH372" s="0"/>
      <c r="DI372" s="0"/>
      <c r="DJ372" s="0"/>
      <c r="DK372" s="0"/>
      <c r="DL372" s="0"/>
      <c r="DM372" s="0"/>
      <c r="DN372" s="0"/>
      <c r="DO372" s="0"/>
      <c r="DP372" s="0"/>
      <c r="DQ372" s="0"/>
      <c r="DR372" s="0"/>
      <c r="DS372" s="0"/>
      <c r="DT372" s="0"/>
      <c r="DU372" s="0"/>
      <c r="DV372" s="0"/>
      <c r="DW372" s="0"/>
      <c r="DX372" s="0"/>
      <c r="DY372" s="0"/>
      <c r="DZ372" s="0"/>
      <c r="EA372" s="0"/>
      <c r="EB372" s="0"/>
      <c r="EC372" s="0"/>
      <c r="ED372" s="0"/>
      <c r="EE372" s="0"/>
      <c r="EF372" s="0"/>
      <c r="EG372" s="0"/>
      <c r="EH372" s="0"/>
      <c r="EI372" s="0"/>
      <c r="EJ372" s="0"/>
      <c r="EK372" s="0"/>
      <c r="EL372" s="0"/>
      <c r="EM372" s="0"/>
      <c r="EN372" s="0"/>
      <c r="EO372" s="0"/>
      <c r="EP372" s="0"/>
      <c r="EQ372" s="0"/>
      <c r="ER372" s="0"/>
      <c r="ES372" s="0"/>
      <c r="ET372" s="0"/>
      <c r="EU372" s="0"/>
      <c r="EV372" s="0"/>
      <c r="EW372" s="0"/>
      <c r="EX372" s="0"/>
      <c r="EY372" s="0"/>
      <c r="EZ372" s="0"/>
      <c r="FA372" s="0"/>
      <c r="FB372" s="0"/>
      <c r="FC372" s="0"/>
      <c r="FD372" s="0"/>
      <c r="FE372" s="0"/>
      <c r="FF372" s="0"/>
      <c r="FG372" s="0"/>
      <c r="FH372" s="0"/>
      <c r="FI372" s="0"/>
      <c r="FJ372" s="0"/>
      <c r="FK372" s="0"/>
      <c r="FL372" s="0"/>
      <c r="FM372" s="0"/>
      <c r="FN372" s="0"/>
      <c r="FO372" s="0"/>
      <c r="FP372" s="0"/>
      <c r="FQ372" s="0"/>
      <c r="FR372" s="0"/>
      <c r="FS372" s="0"/>
      <c r="FT372" s="0"/>
      <c r="FU372" s="0"/>
      <c r="FV372" s="0"/>
      <c r="FW372" s="0"/>
      <c r="FX372" s="0"/>
      <c r="FY372" s="0"/>
      <c r="FZ372" s="0"/>
      <c r="GA372" s="0"/>
      <c r="GB372" s="0"/>
      <c r="GC372" s="0"/>
      <c r="GD372" s="0"/>
      <c r="GE372" s="0"/>
      <c r="GF372" s="0"/>
      <c r="GG372" s="0"/>
      <c r="GH372" s="0"/>
      <c r="GI372" s="0"/>
      <c r="GJ372" s="0"/>
      <c r="GK372" s="0"/>
      <c r="GL372" s="0"/>
      <c r="GM372" s="0"/>
      <c r="GN372" s="0"/>
      <c r="GO372" s="0"/>
      <c r="GP372" s="0"/>
      <c r="GQ372" s="0"/>
      <c r="GR372" s="0"/>
      <c r="GS372" s="0"/>
      <c r="GT372" s="0"/>
      <c r="GU372" s="0"/>
      <c r="GV372" s="0"/>
      <c r="GW372" s="0"/>
      <c r="GX372" s="0"/>
      <c r="GY372" s="0"/>
      <c r="GZ372" s="0"/>
      <c r="HA372" s="0"/>
      <c r="HB372" s="0"/>
      <c r="HC372" s="0"/>
      <c r="HD372" s="0"/>
      <c r="HE372" s="0"/>
      <c r="HF372" s="0"/>
      <c r="HG372" s="0"/>
      <c r="HH372" s="0"/>
      <c r="HI372" s="0"/>
      <c r="HJ372" s="0"/>
      <c r="HK372" s="0"/>
      <c r="HL372" s="0"/>
      <c r="HM372" s="0"/>
      <c r="HN372" s="0"/>
      <c r="HO372" s="0"/>
      <c r="HP372" s="0"/>
      <c r="HQ372" s="0"/>
      <c r="HR372" s="0"/>
      <c r="HS372" s="0"/>
      <c r="HT372" s="0"/>
      <c r="HU372" s="0"/>
      <c r="HV372" s="0"/>
      <c r="HW372" s="0"/>
      <c r="HX372" s="0"/>
      <c r="HY372" s="0"/>
      <c r="HZ372" s="0"/>
      <c r="IA372" s="0"/>
      <c r="IB372" s="0"/>
      <c r="IC372" s="0"/>
      <c r="ID372" s="0"/>
      <c r="IE372" s="0"/>
      <c r="IF372" s="0"/>
      <c r="IG372" s="0"/>
      <c r="IH372" s="0"/>
      <c r="II372" s="0"/>
      <c r="IJ372" s="0"/>
      <c r="IK372" s="0"/>
      <c r="IL372" s="0"/>
      <c r="IM372" s="0"/>
      <c r="IN372" s="0"/>
      <c r="IO372" s="0"/>
      <c r="IP372" s="0"/>
      <c r="IQ372" s="0"/>
      <c r="IR372" s="0"/>
      <c r="IS372" s="0"/>
      <c r="IT372" s="0"/>
      <c r="IU372" s="0"/>
      <c r="IV372" s="0"/>
      <c r="IW372" s="0"/>
    </row>
    <row r="373" customFormat="false" ht="15.8" hidden="false" customHeight="false" outlineLevel="0" collapsed="false">
      <c r="A373" s="22" t="s">
        <v>703</v>
      </c>
      <c r="B373" s="22" t="s">
        <v>423</v>
      </c>
      <c r="C373" s="0"/>
      <c r="D373" s="22" t="s">
        <v>704</v>
      </c>
      <c r="E373" s="0"/>
      <c r="F373" s="22" t="s">
        <v>370</v>
      </c>
      <c r="G373" s="22" t="n">
        <v>11</v>
      </c>
      <c r="H373" s="0"/>
      <c r="I373" s="0"/>
      <c r="J373" s="0"/>
      <c r="K373" s="0"/>
      <c r="L373" s="0"/>
      <c r="M373" s="0"/>
      <c r="N373" s="0"/>
      <c r="O373" s="0"/>
      <c r="P373" s="0"/>
      <c r="Q373" s="0"/>
      <c r="R373" s="0"/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  <c r="BW373" s="0"/>
      <c r="BX373" s="0"/>
      <c r="BY373" s="0"/>
      <c r="BZ373" s="0"/>
      <c r="CA373" s="0"/>
      <c r="CB373" s="0"/>
      <c r="CC373" s="0"/>
      <c r="CD373" s="0"/>
      <c r="CE373" s="0"/>
      <c r="CF373" s="0"/>
      <c r="CG373" s="0"/>
      <c r="CH373" s="0"/>
      <c r="CI373" s="0"/>
      <c r="CJ373" s="0"/>
      <c r="CK373" s="0"/>
      <c r="CL373" s="0"/>
      <c r="CM373" s="0"/>
      <c r="CN373" s="0"/>
      <c r="CO373" s="0"/>
      <c r="CP373" s="0"/>
      <c r="CQ373" s="0"/>
      <c r="CR373" s="0"/>
      <c r="CS373" s="0"/>
      <c r="CT373" s="0"/>
      <c r="CU373" s="0"/>
      <c r="CV373" s="0"/>
      <c r="CW373" s="0"/>
      <c r="CX373" s="0"/>
      <c r="CY373" s="0"/>
      <c r="CZ373" s="0"/>
      <c r="DA373" s="0"/>
      <c r="DB373" s="0"/>
      <c r="DC373" s="0"/>
      <c r="DD373" s="0"/>
      <c r="DE373" s="0"/>
      <c r="DF373" s="0"/>
      <c r="DG373" s="0"/>
      <c r="DH373" s="0"/>
      <c r="DI373" s="0"/>
      <c r="DJ373" s="0"/>
      <c r="DK373" s="0"/>
      <c r="DL373" s="0"/>
      <c r="DM373" s="0"/>
      <c r="DN373" s="0"/>
      <c r="DO373" s="0"/>
      <c r="DP373" s="0"/>
      <c r="DQ373" s="0"/>
      <c r="DR373" s="0"/>
      <c r="DS373" s="0"/>
      <c r="DT373" s="0"/>
      <c r="DU373" s="0"/>
      <c r="DV373" s="0"/>
      <c r="DW373" s="0"/>
      <c r="DX373" s="0"/>
      <c r="DY373" s="0"/>
      <c r="DZ373" s="0"/>
      <c r="EA373" s="0"/>
      <c r="EB373" s="0"/>
      <c r="EC373" s="0"/>
      <c r="ED373" s="0"/>
      <c r="EE373" s="0"/>
      <c r="EF373" s="0"/>
      <c r="EG373" s="0"/>
      <c r="EH373" s="0"/>
      <c r="EI373" s="0"/>
      <c r="EJ373" s="0"/>
      <c r="EK373" s="0"/>
      <c r="EL373" s="0"/>
      <c r="EM373" s="0"/>
      <c r="EN373" s="0"/>
      <c r="EO373" s="0"/>
      <c r="EP373" s="0"/>
      <c r="EQ373" s="0"/>
      <c r="ER373" s="0"/>
      <c r="ES373" s="0"/>
      <c r="ET373" s="0"/>
      <c r="EU373" s="0"/>
      <c r="EV373" s="0"/>
      <c r="EW373" s="0"/>
      <c r="EX373" s="0"/>
      <c r="EY373" s="0"/>
      <c r="EZ373" s="0"/>
      <c r="FA373" s="0"/>
      <c r="FB373" s="0"/>
      <c r="FC373" s="0"/>
      <c r="FD373" s="0"/>
      <c r="FE373" s="0"/>
      <c r="FF373" s="0"/>
      <c r="FG373" s="0"/>
      <c r="FH373" s="0"/>
      <c r="FI373" s="0"/>
      <c r="FJ373" s="0"/>
      <c r="FK373" s="0"/>
      <c r="FL373" s="0"/>
      <c r="FM373" s="0"/>
      <c r="FN373" s="0"/>
      <c r="FO373" s="0"/>
      <c r="FP373" s="0"/>
      <c r="FQ373" s="0"/>
      <c r="FR373" s="0"/>
      <c r="FS373" s="0"/>
      <c r="FT373" s="0"/>
      <c r="FU373" s="0"/>
      <c r="FV373" s="0"/>
      <c r="FW373" s="0"/>
      <c r="FX373" s="0"/>
      <c r="FY373" s="0"/>
      <c r="FZ373" s="0"/>
      <c r="GA373" s="0"/>
      <c r="GB373" s="0"/>
      <c r="GC373" s="0"/>
      <c r="GD373" s="0"/>
      <c r="GE373" s="0"/>
      <c r="GF373" s="0"/>
      <c r="GG373" s="0"/>
      <c r="GH373" s="0"/>
      <c r="GI373" s="0"/>
      <c r="GJ373" s="0"/>
      <c r="GK373" s="0"/>
      <c r="GL373" s="0"/>
      <c r="GM373" s="0"/>
      <c r="GN373" s="0"/>
      <c r="GO373" s="0"/>
      <c r="GP373" s="0"/>
      <c r="GQ373" s="0"/>
      <c r="GR373" s="0"/>
      <c r="GS373" s="0"/>
      <c r="GT373" s="0"/>
      <c r="GU373" s="0"/>
      <c r="GV373" s="0"/>
      <c r="GW373" s="0"/>
      <c r="GX373" s="0"/>
      <c r="GY373" s="0"/>
      <c r="GZ373" s="0"/>
      <c r="HA373" s="0"/>
      <c r="HB373" s="0"/>
      <c r="HC373" s="0"/>
      <c r="HD373" s="0"/>
      <c r="HE373" s="0"/>
      <c r="HF373" s="0"/>
      <c r="HG373" s="0"/>
      <c r="HH373" s="0"/>
      <c r="HI373" s="0"/>
      <c r="HJ373" s="0"/>
      <c r="HK373" s="0"/>
      <c r="HL373" s="0"/>
      <c r="HM373" s="0"/>
      <c r="HN373" s="0"/>
      <c r="HO373" s="0"/>
      <c r="HP373" s="0"/>
      <c r="HQ373" s="0"/>
      <c r="HR373" s="0"/>
      <c r="HS373" s="0"/>
      <c r="HT373" s="0"/>
      <c r="HU373" s="0"/>
      <c r="HV373" s="0"/>
      <c r="HW373" s="0"/>
      <c r="HX373" s="0"/>
      <c r="HY373" s="0"/>
      <c r="HZ373" s="0"/>
      <c r="IA373" s="0"/>
      <c r="IB373" s="0"/>
      <c r="IC373" s="0"/>
      <c r="ID373" s="0"/>
      <c r="IE373" s="0"/>
      <c r="IF373" s="0"/>
      <c r="IG373" s="0"/>
      <c r="IH373" s="0"/>
      <c r="II373" s="0"/>
      <c r="IJ373" s="0"/>
      <c r="IK373" s="0"/>
      <c r="IL373" s="0"/>
      <c r="IM373" s="0"/>
      <c r="IN373" s="0"/>
      <c r="IO373" s="0"/>
      <c r="IP373" s="0"/>
      <c r="IQ373" s="0"/>
      <c r="IR373" s="0"/>
      <c r="IS373" s="0"/>
      <c r="IT373" s="0"/>
      <c r="IU373" s="0"/>
      <c r="IV373" s="0"/>
      <c r="IW373" s="0"/>
    </row>
    <row r="374" customFormat="false" ht="15.8" hidden="false" customHeight="false" outlineLevel="0" collapsed="false">
      <c r="A374" s="22" t="s">
        <v>705</v>
      </c>
      <c r="B374" s="22" t="s">
        <v>423</v>
      </c>
      <c r="C374" s="0"/>
      <c r="D374" s="22" t="s">
        <v>706</v>
      </c>
      <c r="E374" s="0"/>
      <c r="F374" s="22" t="s">
        <v>370</v>
      </c>
      <c r="G374" s="22" t="n">
        <v>13</v>
      </c>
      <c r="H374" s="0"/>
      <c r="I374" s="0"/>
      <c r="J374" s="0"/>
      <c r="K374" s="0"/>
      <c r="L374" s="0"/>
      <c r="M374" s="0"/>
      <c r="N374" s="0"/>
      <c r="O374" s="0"/>
      <c r="P374" s="0"/>
      <c r="Q374" s="0"/>
      <c r="R374" s="0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  <c r="BW374" s="0"/>
      <c r="BX374" s="0"/>
      <c r="BY374" s="0"/>
      <c r="BZ374" s="0"/>
      <c r="CA374" s="0"/>
      <c r="CB374" s="0"/>
      <c r="CC374" s="0"/>
      <c r="CD374" s="0"/>
      <c r="CE374" s="0"/>
      <c r="CF374" s="0"/>
      <c r="CG374" s="0"/>
      <c r="CH374" s="0"/>
      <c r="CI374" s="0"/>
      <c r="CJ374" s="0"/>
      <c r="CK374" s="0"/>
      <c r="CL374" s="0"/>
      <c r="CM374" s="0"/>
      <c r="CN374" s="0"/>
      <c r="CO374" s="0"/>
      <c r="CP374" s="0"/>
      <c r="CQ374" s="0"/>
      <c r="CR374" s="0"/>
      <c r="CS374" s="0"/>
      <c r="CT374" s="0"/>
      <c r="CU374" s="0"/>
      <c r="CV374" s="0"/>
      <c r="CW374" s="0"/>
      <c r="CX374" s="0"/>
      <c r="CY374" s="0"/>
      <c r="CZ374" s="0"/>
      <c r="DA374" s="0"/>
      <c r="DB374" s="0"/>
      <c r="DC374" s="0"/>
      <c r="DD374" s="0"/>
      <c r="DE374" s="0"/>
      <c r="DF374" s="0"/>
      <c r="DG374" s="0"/>
      <c r="DH374" s="0"/>
      <c r="DI374" s="0"/>
      <c r="DJ374" s="0"/>
      <c r="DK374" s="0"/>
      <c r="DL374" s="0"/>
      <c r="DM374" s="0"/>
      <c r="DN374" s="0"/>
      <c r="DO374" s="0"/>
      <c r="DP374" s="0"/>
      <c r="DQ374" s="0"/>
      <c r="DR374" s="0"/>
      <c r="DS374" s="0"/>
      <c r="DT374" s="0"/>
      <c r="DU374" s="0"/>
      <c r="DV374" s="0"/>
      <c r="DW374" s="0"/>
      <c r="DX374" s="0"/>
      <c r="DY374" s="0"/>
      <c r="DZ374" s="0"/>
      <c r="EA374" s="0"/>
      <c r="EB374" s="0"/>
      <c r="EC374" s="0"/>
      <c r="ED374" s="0"/>
      <c r="EE374" s="0"/>
      <c r="EF374" s="0"/>
      <c r="EG374" s="0"/>
      <c r="EH374" s="0"/>
      <c r="EI374" s="0"/>
      <c r="EJ374" s="0"/>
      <c r="EK374" s="0"/>
      <c r="EL374" s="0"/>
      <c r="EM374" s="0"/>
      <c r="EN374" s="0"/>
      <c r="EO374" s="0"/>
      <c r="EP374" s="0"/>
      <c r="EQ374" s="0"/>
      <c r="ER374" s="0"/>
      <c r="ES374" s="0"/>
      <c r="ET374" s="0"/>
      <c r="EU374" s="0"/>
      <c r="EV374" s="0"/>
      <c r="EW374" s="0"/>
      <c r="EX374" s="0"/>
      <c r="EY374" s="0"/>
      <c r="EZ374" s="0"/>
      <c r="FA374" s="0"/>
      <c r="FB374" s="0"/>
      <c r="FC374" s="0"/>
      <c r="FD374" s="0"/>
      <c r="FE374" s="0"/>
      <c r="FF374" s="0"/>
      <c r="FG374" s="0"/>
      <c r="FH374" s="0"/>
      <c r="FI374" s="0"/>
      <c r="FJ374" s="0"/>
      <c r="FK374" s="0"/>
      <c r="FL374" s="0"/>
      <c r="FM374" s="0"/>
      <c r="FN374" s="0"/>
      <c r="FO374" s="0"/>
      <c r="FP374" s="0"/>
      <c r="FQ374" s="0"/>
      <c r="FR374" s="0"/>
      <c r="FS374" s="0"/>
      <c r="FT374" s="0"/>
      <c r="FU374" s="0"/>
      <c r="FV374" s="0"/>
      <c r="FW374" s="0"/>
      <c r="FX374" s="0"/>
      <c r="FY374" s="0"/>
      <c r="FZ374" s="0"/>
      <c r="GA374" s="0"/>
      <c r="GB374" s="0"/>
      <c r="GC374" s="0"/>
      <c r="GD374" s="0"/>
      <c r="GE374" s="0"/>
      <c r="GF374" s="0"/>
      <c r="GG374" s="0"/>
      <c r="GH374" s="0"/>
      <c r="GI374" s="0"/>
      <c r="GJ374" s="0"/>
      <c r="GK374" s="0"/>
      <c r="GL374" s="0"/>
      <c r="GM374" s="0"/>
      <c r="GN374" s="0"/>
      <c r="GO374" s="0"/>
      <c r="GP374" s="0"/>
      <c r="GQ374" s="0"/>
      <c r="GR374" s="0"/>
      <c r="GS374" s="0"/>
      <c r="GT374" s="0"/>
      <c r="GU374" s="0"/>
      <c r="GV374" s="0"/>
      <c r="GW374" s="0"/>
      <c r="GX374" s="0"/>
      <c r="GY374" s="0"/>
      <c r="GZ374" s="0"/>
      <c r="HA374" s="0"/>
      <c r="HB374" s="0"/>
      <c r="HC374" s="0"/>
      <c r="HD374" s="0"/>
      <c r="HE374" s="0"/>
      <c r="HF374" s="0"/>
      <c r="HG374" s="0"/>
      <c r="HH374" s="0"/>
      <c r="HI374" s="0"/>
      <c r="HJ374" s="0"/>
      <c r="HK374" s="0"/>
      <c r="HL374" s="0"/>
      <c r="HM374" s="0"/>
      <c r="HN374" s="0"/>
      <c r="HO374" s="0"/>
      <c r="HP374" s="0"/>
      <c r="HQ374" s="0"/>
      <c r="HR374" s="0"/>
      <c r="HS374" s="0"/>
      <c r="HT374" s="0"/>
      <c r="HU374" s="0"/>
      <c r="HV374" s="0"/>
      <c r="HW374" s="0"/>
      <c r="HX374" s="0"/>
      <c r="HY374" s="0"/>
      <c r="HZ374" s="0"/>
      <c r="IA374" s="0"/>
      <c r="IB374" s="0"/>
      <c r="IC374" s="0"/>
      <c r="ID374" s="0"/>
      <c r="IE374" s="0"/>
      <c r="IF374" s="0"/>
      <c r="IG374" s="0"/>
      <c r="IH374" s="0"/>
      <c r="II374" s="0"/>
      <c r="IJ374" s="0"/>
      <c r="IK374" s="0"/>
      <c r="IL374" s="0"/>
      <c r="IM374" s="0"/>
      <c r="IN374" s="0"/>
      <c r="IO374" s="0"/>
      <c r="IP374" s="0"/>
      <c r="IQ374" s="0"/>
      <c r="IR374" s="0"/>
      <c r="IS374" s="0"/>
      <c r="IT374" s="0"/>
      <c r="IU374" s="0"/>
      <c r="IV374" s="0"/>
      <c r="IW374" s="0"/>
    </row>
    <row r="375" customFormat="false" ht="15.8" hidden="false" customHeight="false" outlineLevel="0" collapsed="false">
      <c r="A375" s="22" t="s">
        <v>707</v>
      </c>
      <c r="B375" s="22" t="s">
        <v>423</v>
      </c>
      <c r="C375" s="0"/>
      <c r="D375" s="22" t="s">
        <v>708</v>
      </c>
      <c r="E375" s="0"/>
      <c r="F375" s="22" t="s">
        <v>370</v>
      </c>
      <c r="G375" s="22" t="n">
        <v>11</v>
      </c>
      <c r="H375" s="0"/>
      <c r="I375" s="0"/>
      <c r="J375" s="0"/>
      <c r="K375" s="0"/>
      <c r="L375" s="0"/>
      <c r="M375" s="0"/>
      <c r="N375" s="0"/>
      <c r="O375" s="0"/>
      <c r="P375" s="0"/>
      <c r="Q375" s="0"/>
      <c r="R375" s="0"/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  <c r="BW375" s="0"/>
      <c r="BX375" s="0"/>
      <c r="BY375" s="0"/>
      <c r="BZ375" s="0"/>
      <c r="CA375" s="0"/>
      <c r="CB375" s="0"/>
      <c r="CC375" s="0"/>
      <c r="CD375" s="0"/>
      <c r="CE375" s="0"/>
      <c r="CF375" s="0"/>
      <c r="CG375" s="0"/>
      <c r="CH375" s="0"/>
      <c r="CI375" s="0"/>
      <c r="CJ375" s="0"/>
      <c r="CK375" s="0"/>
      <c r="CL375" s="0"/>
      <c r="CM375" s="0"/>
      <c r="CN375" s="0"/>
      <c r="CO375" s="0"/>
      <c r="CP375" s="0"/>
      <c r="CQ375" s="0"/>
      <c r="CR375" s="0"/>
      <c r="CS375" s="0"/>
      <c r="CT375" s="0"/>
      <c r="CU375" s="0"/>
      <c r="CV375" s="0"/>
      <c r="CW375" s="0"/>
      <c r="CX375" s="0"/>
      <c r="CY375" s="0"/>
      <c r="CZ375" s="0"/>
      <c r="DA375" s="0"/>
      <c r="DB375" s="0"/>
      <c r="DC375" s="0"/>
      <c r="DD375" s="0"/>
      <c r="DE375" s="0"/>
      <c r="DF375" s="0"/>
      <c r="DG375" s="0"/>
      <c r="DH375" s="0"/>
      <c r="DI375" s="0"/>
      <c r="DJ375" s="0"/>
      <c r="DK375" s="0"/>
      <c r="DL375" s="0"/>
      <c r="DM375" s="0"/>
      <c r="DN375" s="0"/>
      <c r="DO375" s="0"/>
      <c r="DP375" s="0"/>
      <c r="DQ375" s="0"/>
      <c r="DR375" s="0"/>
      <c r="DS375" s="0"/>
      <c r="DT375" s="0"/>
      <c r="DU375" s="0"/>
      <c r="DV375" s="0"/>
      <c r="DW375" s="0"/>
      <c r="DX375" s="0"/>
      <c r="DY375" s="0"/>
      <c r="DZ375" s="0"/>
      <c r="EA375" s="0"/>
      <c r="EB375" s="0"/>
      <c r="EC375" s="0"/>
      <c r="ED375" s="0"/>
      <c r="EE375" s="0"/>
      <c r="EF375" s="0"/>
      <c r="EG375" s="0"/>
      <c r="EH375" s="0"/>
      <c r="EI375" s="0"/>
      <c r="EJ375" s="0"/>
      <c r="EK375" s="0"/>
      <c r="EL375" s="0"/>
      <c r="EM375" s="0"/>
      <c r="EN375" s="0"/>
      <c r="EO375" s="0"/>
      <c r="EP375" s="0"/>
      <c r="EQ375" s="0"/>
      <c r="ER375" s="0"/>
      <c r="ES375" s="0"/>
      <c r="ET375" s="0"/>
      <c r="EU375" s="0"/>
      <c r="EV375" s="0"/>
      <c r="EW375" s="0"/>
      <c r="EX375" s="0"/>
      <c r="EY375" s="0"/>
      <c r="EZ375" s="0"/>
      <c r="FA375" s="0"/>
      <c r="FB375" s="0"/>
      <c r="FC375" s="0"/>
      <c r="FD375" s="0"/>
      <c r="FE375" s="0"/>
      <c r="FF375" s="0"/>
      <c r="FG375" s="0"/>
      <c r="FH375" s="0"/>
      <c r="FI375" s="0"/>
      <c r="FJ375" s="0"/>
      <c r="FK375" s="0"/>
      <c r="FL375" s="0"/>
      <c r="FM375" s="0"/>
      <c r="FN375" s="0"/>
      <c r="FO375" s="0"/>
      <c r="FP375" s="0"/>
      <c r="FQ375" s="0"/>
      <c r="FR375" s="0"/>
      <c r="FS375" s="0"/>
      <c r="FT375" s="0"/>
      <c r="FU375" s="0"/>
      <c r="FV375" s="0"/>
      <c r="FW375" s="0"/>
      <c r="FX375" s="0"/>
      <c r="FY375" s="0"/>
      <c r="FZ375" s="0"/>
      <c r="GA375" s="0"/>
      <c r="GB375" s="0"/>
      <c r="GC375" s="0"/>
      <c r="GD375" s="0"/>
      <c r="GE375" s="0"/>
      <c r="GF375" s="0"/>
      <c r="GG375" s="0"/>
      <c r="GH375" s="0"/>
      <c r="GI375" s="0"/>
      <c r="GJ375" s="0"/>
      <c r="GK375" s="0"/>
      <c r="GL375" s="0"/>
      <c r="GM375" s="0"/>
      <c r="GN375" s="0"/>
      <c r="GO375" s="0"/>
      <c r="GP375" s="0"/>
      <c r="GQ375" s="0"/>
      <c r="GR375" s="0"/>
      <c r="GS375" s="0"/>
      <c r="GT375" s="0"/>
      <c r="GU375" s="0"/>
      <c r="GV375" s="0"/>
      <c r="GW375" s="0"/>
      <c r="GX375" s="0"/>
      <c r="GY375" s="0"/>
      <c r="GZ375" s="0"/>
      <c r="HA375" s="0"/>
      <c r="HB375" s="0"/>
      <c r="HC375" s="0"/>
      <c r="HD375" s="0"/>
      <c r="HE375" s="0"/>
      <c r="HF375" s="0"/>
      <c r="HG375" s="0"/>
      <c r="HH375" s="0"/>
      <c r="HI375" s="0"/>
      <c r="HJ375" s="0"/>
      <c r="HK375" s="0"/>
      <c r="HL375" s="0"/>
      <c r="HM375" s="0"/>
      <c r="HN375" s="0"/>
      <c r="HO375" s="0"/>
      <c r="HP375" s="0"/>
      <c r="HQ375" s="0"/>
      <c r="HR375" s="0"/>
      <c r="HS375" s="0"/>
      <c r="HT375" s="0"/>
      <c r="HU375" s="0"/>
      <c r="HV375" s="0"/>
      <c r="HW375" s="0"/>
      <c r="HX375" s="0"/>
      <c r="HY375" s="0"/>
      <c r="HZ375" s="0"/>
      <c r="IA375" s="0"/>
      <c r="IB375" s="0"/>
      <c r="IC375" s="0"/>
      <c r="ID375" s="0"/>
      <c r="IE375" s="0"/>
      <c r="IF375" s="0"/>
      <c r="IG375" s="0"/>
      <c r="IH375" s="0"/>
      <c r="II375" s="0"/>
      <c r="IJ375" s="0"/>
      <c r="IK375" s="0"/>
      <c r="IL375" s="0"/>
      <c r="IM375" s="0"/>
      <c r="IN375" s="0"/>
      <c r="IO375" s="0"/>
      <c r="IP375" s="0"/>
      <c r="IQ375" s="0"/>
      <c r="IR375" s="0"/>
      <c r="IS375" s="0"/>
      <c r="IT375" s="0"/>
      <c r="IU375" s="0"/>
      <c r="IV375" s="0"/>
      <c r="IW375" s="0"/>
    </row>
    <row r="376" customFormat="false" ht="15.8" hidden="false" customHeight="false" outlineLevel="0" collapsed="false">
      <c r="A376" s="22" t="s">
        <v>709</v>
      </c>
      <c r="B376" s="22" t="s">
        <v>423</v>
      </c>
      <c r="C376" s="0"/>
      <c r="D376" s="22" t="s">
        <v>710</v>
      </c>
      <c r="E376" s="0"/>
      <c r="F376" s="22" t="s">
        <v>370</v>
      </c>
      <c r="G376" s="22" t="n">
        <v>10</v>
      </c>
      <c r="H376" s="0"/>
      <c r="I376" s="0"/>
      <c r="J376" s="0"/>
      <c r="K376" s="0"/>
      <c r="L376" s="0"/>
      <c r="M376" s="0"/>
      <c r="N376" s="0"/>
      <c r="O376" s="0"/>
      <c r="P376" s="0"/>
      <c r="Q376" s="0"/>
      <c r="R376" s="0"/>
      <c r="S376" s="0"/>
      <c r="T376" s="0"/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  <c r="BW376" s="0"/>
      <c r="BX376" s="0"/>
      <c r="BY376" s="0"/>
      <c r="BZ376" s="0"/>
      <c r="CA376" s="0"/>
      <c r="CB376" s="0"/>
      <c r="CC376" s="0"/>
      <c r="CD376" s="0"/>
      <c r="CE376" s="0"/>
      <c r="CF376" s="0"/>
      <c r="CG376" s="0"/>
      <c r="CH376" s="0"/>
      <c r="CI376" s="0"/>
      <c r="CJ376" s="0"/>
      <c r="CK376" s="0"/>
      <c r="CL376" s="0"/>
      <c r="CM376" s="0"/>
      <c r="CN376" s="0"/>
      <c r="CO376" s="0"/>
      <c r="CP376" s="0"/>
      <c r="CQ376" s="0"/>
      <c r="CR376" s="0"/>
      <c r="CS376" s="0"/>
      <c r="CT376" s="0"/>
      <c r="CU376" s="0"/>
      <c r="CV376" s="0"/>
      <c r="CW376" s="0"/>
      <c r="CX376" s="0"/>
      <c r="CY376" s="0"/>
      <c r="CZ376" s="0"/>
      <c r="DA376" s="0"/>
      <c r="DB376" s="0"/>
      <c r="DC376" s="0"/>
      <c r="DD376" s="0"/>
      <c r="DE376" s="0"/>
      <c r="DF376" s="0"/>
      <c r="DG376" s="0"/>
      <c r="DH376" s="0"/>
      <c r="DI376" s="0"/>
      <c r="DJ376" s="0"/>
      <c r="DK376" s="0"/>
      <c r="DL376" s="0"/>
      <c r="DM376" s="0"/>
      <c r="DN376" s="0"/>
      <c r="DO376" s="0"/>
      <c r="DP376" s="0"/>
      <c r="DQ376" s="0"/>
      <c r="DR376" s="0"/>
      <c r="DS376" s="0"/>
      <c r="DT376" s="0"/>
      <c r="DU376" s="0"/>
      <c r="DV376" s="0"/>
      <c r="DW376" s="0"/>
      <c r="DX376" s="0"/>
      <c r="DY376" s="0"/>
      <c r="DZ376" s="0"/>
      <c r="EA376" s="0"/>
      <c r="EB376" s="0"/>
      <c r="EC376" s="0"/>
      <c r="ED376" s="0"/>
      <c r="EE376" s="0"/>
      <c r="EF376" s="0"/>
      <c r="EG376" s="0"/>
      <c r="EH376" s="0"/>
      <c r="EI376" s="0"/>
      <c r="EJ376" s="0"/>
      <c r="EK376" s="0"/>
      <c r="EL376" s="0"/>
      <c r="EM376" s="0"/>
      <c r="EN376" s="0"/>
      <c r="EO376" s="0"/>
      <c r="EP376" s="0"/>
      <c r="EQ376" s="0"/>
      <c r="ER376" s="0"/>
      <c r="ES376" s="0"/>
      <c r="ET376" s="0"/>
      <c r="EU376" s="0"/>
      <c r="EV376" s="0"/>
      <c r="EW376" s="0"/>
      <c r="EX376" s="0"/>
      <c r="EY376" s="0"/>
      <c r="EZ376" s="0"/>
      <c r="FA376" s="0"/>
      <c r="FB376" s="0"/>
      <c r="FC376" s="0"/>
      <c r="FD376" s="0"/>
      <c r="FE376" s="0"/>
      <c r="FF376" s="0"/>
      <c r="FG376" s="0"/>
      <c r="FH376" s="0"/>
      <c r="FI376" s="0"/>
      <c r="FJ376" s="0"/>
      <c r="FK376" s="0"/>
      <c r="FL376" s="0"/>
      <c r="FM376" s="0"/>
      <c r="FN376" s="0"/>
      <c r="FO376" s="0"/>
      <c r="FP376" s="0"/>
      <c r="FQ376" s="0"/>
      <c r="FR376" s="0"/>
      <c r="FS376" s="0"/>
      <c r="FT376" s="0"/>
      <c r="FU376" s="0"/>
      <c r="FV376" s="0"/>
      <c r="FW376" s="0"/>
      <c r="FX376" s="0"/>
      <c r="FY376" s="0"/>
      <c r="FZ376" s="0"/>
      <c r="GA376" s="0"/>
      <c r="GB376" s="0"/>
      <c r="GC376" s="0"/>
      <c r="GD376" s="0"/>
      <c r="GE376" s="0"/>
      <c r="GF376" s="0"/>
      <c r="GG376" s="0"/>
      <c r="GH376" s="0"/>
      <c r="GI376" s="0"/>
      <c r="GJ376" s="0"/>
      <c r="GK376" s="0"/>
      <c r="GL376" s="0"/>
      <c r="GM376" s="0"/>
      <c r="GN376" s="0"/>
      <c r="GO376" s="0"/>
      <c r="GP376" s="0"/>
      <c r="GQ376" s="0"/>
      <c r="GR376" s="0"/>
      <c r="GS376" s="0"/>
      <c r="GT376" s="0"/>
      <c r="GU376" s="0"/>
      <c r="GV376" s="0"/>
      <c r="GW376" s="0"/>
      <c r="GX376" s="0"/>
      <c r="GY376" s="0"/>
      <c r="GZ376" s="0"/>
      <c r="HA376" s="0"/>
      <c r="HB376" s="0"/>
      <c r="HC376" s="0"/>
      <c r="HD376" s="0"/>
      <c r="HE376" s="0"/>
      <c r="HF376" s="0"/>
      <c r="HG376" s="0"/>
      <c r="HH376" s="0"/>
      <c r="HI376" s="0"/>
      <c r="HJ376" s="0"/>
      <c r="HK376" s="0"/>
      <c r="HL376" s="0"/>
      <c r="HM376" s="0"/>
      <c r="HN376" s="0"/>
      <c r="HO376" s="0"/>
      <c r="HP376" s="0"/>
      <c r="HQ376" s="0"/>
      <c r="HR376" s="0"/>
      <c r="HS376" s="0"/>
      <c r="HT376" s="0"/>
      <c r="HU376" s="0"/>
      <c r="HV376" s="0"/>
      <c r="HW376" s="0"/>
      <c r="HX376" s="0"/>
      <c r="HY376" s="0"/>
      <c r="HZ376" s="0"/>
      <c r="IA376" s="0"/>
      <c r="IB376" s="0"/>
      <c r="IC376" s="0"/>
      <c r="ID376" s="0"/>
      <c r="IE376" s="0"/>
      <c r="IF376" s="0"/>
      <c r="IG376" s="0"/>
      <c r="IH376" s="0"/>
      <c r="II376" s="0"/>
      <c r="IJ376" s="0"/>
      <c r="IK376" s="0"/>
      <c r="IL376" s="0"/>
      <c r="IM376" s="0"/>
      <c r="IN376" s="0"/>
      <c r="IO376" s="0"/>
      <c r="IP376" s="0"/>
      <c r="IQ376" s="0"/>
      <c r="IR376" s="0"/>
      <c r="IS376" s="0"/>
      <c r="IT376" s="0"/>
      <c r="IU376" s="0"/>
      <c r="IV376" s="0"/>
      <c r="IW376" s="0"/>
    </row>
    <row r="377" customFormat="false" ht="15.8" hidden="false" customHeight="false" outlineLevel="0" collapsed="false">
      <c r="A377" s="22" t="s">
        <v>711</v>
      </c>
      <c r="B377" s="22" t="s">
        <v>423</v>
      </c>
      <c r="C377" s="0"/>
      <c r="D377" s="22" t="s">
        <v>712</v>
      </c>
      <c r="E377" s="0"/>
      <c r="F377" s="22" t="s">
        <v>370</v>
      </c>
      <c r="G377" s="22" t="n">
        <v>11</v>
      </c>
      <c r="H377" s="0"/>
      <c r="I377" s="0"/>
      <c r="J377" s="0"/>
      <c r="K377" s="0"/>
      <c r="L377" s="0"/>
      <c r="M377" s="0"/>
      <c r="N377" s="0"/>
      <c r="O377" s="0"/>
      <c r="P377" s="0"/>
      <c r="Q377" s="0"/>
      <c r="R377" s="0"/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  <c r="BW377" s="0"/>
      <c r="BX377" s="0"/>
      <c r="BY377" s="0"/>
      <c r="BZ377" s="0"/>
      <c r="CA377" s="0"/>
      <c r="CB377" s="0"/>
      <c r="CC377" s="0"/>
      <c r="CD377" s="0"/>
      <c r="CE377" s="0"/>
      <c r="CF377" s="0"/>
      <c r="CG377" s="0"/>
      <c r="CH377" s="0"/>
      <c r="CI377" s="0"/>
      <c r="CJ377" s="0"/>
      <c r="CK377" s="0"/>
      <c r="CL377" s="0"/>
      <c r="CM377" s="0"/>
      <c r="CN377" s="0"/>
      <c r="CO377" s="0"/>
      <c r="CP377" s="0"/>
      <c r="CQ377" s="0"/>
      <c r="CR377" s="0"/>
      <c r="CS377" s="0"/>
      <c r="CT377" s="0"/>
      <c r="CU377" s="0"/>
      <c r="CV377" s="0"/>
      <c r="CW377" s="0"/>
      <c r="CX377" s="0"/>
      <c r="CY377" s="0"/>
      <c r="CZ377" s="0"/>
      <c r="DA377" s="0"/>
      <c r="DB377" s="0"/>
      <c r="DC377" s="0"/>
      <c r="DD377" s="0"/>
      <c r="DE377" s="0"/>
      <c r="DF377" s="0"/>
      <c r="DG377" s="0"/>
      <c r="DH377" s="0"/>
      <c r="DI377" s="0"/>
      <c r="DJ377" s="0"/>
      <c r="DK377" s="0"/>
      <c r="DL377" s="0"/>
      <c r="DM377" s="0"/>
      <c r="DN377" s="0"/>
      <c r="DO377" s="0"/>
      <c r="DP377" s="0"/>
      <c r="DQ377" s="0"/>
      <c r="DR377" s="0"/>
      <c r="DS377" s="0"/>
      <c r="DT377" s="0"/>
      <c r="DU377" s="0"/>
      <c r="DV377" s="0"/>
      <c r="DW377" s="0"/>
      <c r="DX377" s="0"/>
      <c r="DY377" s="0"/>
      <c r="DZ377" s="0"/>
      <c r="EA377" s="0"/>
      <c r="EB377" s="0"/>
      <c r="EC377" s="0"/>
      <c r="ED377" s="0"/>
      <c r="EE377" s="0"/>
      <c r="EF377" s="0"/>
      <c r="EG377" s="0"/>
      <c r="EH377" s="0"/>
      <c r="EI377" s="0"/>
      <c r="EJ377" s="0"/>
      <c r="EK377" s="0"/>
      <c r="EL377" s="0"/>
      <c r="EM377" s="0"/>
      <c r="EN377" s="0"/>
      <c r="EO377" s="0"/>
      <c r="EP377" s="0"/>
      <c r="EQ377" s="0"/>
      <c r="ER377" s="0"/>
      <c r="ES377" s="0"/>
      <c r="ET377" s="0"/>
      <c r="EU377" s="0"/>
      <c r="EV377" s="0"/>
      <c r="EW377" s="0"/>
      <c r="EX377" s="0"/>
      <c r="EY377" s="0"/>
      <c r="EZ377" s="0"/>
      <c r="FA377" s="0"/>
      <c r="FB377" s="0"/>
      <c r="FC377" s="0"/>
      <c r="FD377" s="0"/>
      <c r="FE377" s="0"/>
      <c r="FF377" s="0"/>
      <c r="FG377" s="0"/>
      <c r="FH377" s="0"/>
      <c r="FI377" s="0"/>
      <c r="FJ377" s="0"/>
      <c r="FK377" s="0"/>
      <c r="FL377" s="0"/>
      <c r="FM377" s="0"/>
      <c r="FN377" s="0"/>
      <c r="FO377" s="0"/>
      <c r="FP377" s="0"/>
      <c r="FQ377" s="0"/>
      <c r="FR377" s="0"/>
      <c r="FS377" s="0"/>
      <c r="FT377" s="0"/>
      <c r="FU377" s="0"/>
      <c r="FV377" s="0"/>
      <c r="FW377" s="0"/>
      <c r="FX377" s="0"/>
      <c r="FY377" s="0"/>
      <c r="FZ377" s="0"/>
      <c r="GA377" s="0"/>
      <c r="GB377" s="0"/>
      <c r="GC377" s="0"/>
      <c r="GD377" s="0"/>
      <c r="GE377" s="0"/>
      <c r="GF377" s="0"/>
      <c r="GG377" s="0"/>
      <c r="GH377" s="0"/>
      <c r="GI377" s="0"/>
      <c r="GJ377" s="0"/>
      <c r="GK377" s="0"/>
      <c r="GL377" s="0"/>
      <c r="GM377" s="0"/>
      <c r="GN377" s="0"/>
      <c r="GO377" s="0"/>
      <c r="GP377" s="0"/>
      <c r="GQ377" s="0"/>
      <c r="GR377" s="0"/>
      <c r="GS377" s="0"/>
      <c r="GT377" s="0"/>
      <c r="GU377" s="0"/>
      <c r="GV377" s="0"/>
      <c r="GW377" s="0"/>
      <c r="GX377" s="0"/>
      <c r="GY377" s="0"/>
      <c r="GZ377" s="0"/>
      <c r="HA377" s="0"/>
      <c r="HB377" s="0"/>
      <c r="HC377" s="0"/>
      <c r="HD377" s="0"/>
      <c r="HE377" s="0"/>
      <c r="HF377" s="0"/>
      <c r="HG377" s="0"/>
      <c r="HH377" s="0"/>
      <c r="HI377" s="0"/>
      <c r="HJ377" s="0"/>
      <c r="HK377" s="0"/>
      <c r="HL377" s="0"/>
      <c r="HM377" s="0"/>
      <c r="HN377" s="0"/>
      <c r="HO377" s="0"/>
      <c r="HP377" s="0"/>
      <c r="HQ377" s="0"/>
      <c r="HR377" s="0"/>
      <c r="HS377" s="0"/>
      <c r="HT377" s="0"/>
      <c r="HU377" s="0"/>
      <c r="HV377" s="0"/>
      <c r="HW377" s="0"/>
      <c r="HX377" s="0"/>
      <c r="HY377" s="0"/>
      <c r="HZ377" s="0"/>
      <c r="IA377" s="0"/>
      <c r="IB377" s="0"/>
      <c r="IC377" s="0"/>
      <c r="ID377" s="0"/>
      <c r="IE377" s="0"/>
      <c r="IF377" s="0"/>
      <c r="IG377" s="0"/>
      <c r="IH377" s="0"/>
      <c r="II377" s="0"/>
      <c r="IJ377" s="0"/>
      <c r="IK377" s="0"/>
      <c r="IL377" s="0"/>
      <c r="IM377" s="0"/>
      <c r="IN377" s="0"/>
      <c r="IO377" s="0"/>
      <c r="IP377" s="0"/>
      <c r="IQ377" s="0"/>
      <c r="IR377" s="0"/>
      <c r="IS377" s="0"/>
      <c r="IT377" s="0"/>
      <c r="IU377" s="0"/>
      <c r="IV377" s="0"/>
      <c r="IW377" s="0"/>
    </row>
    <row r="378" customFormat="false" ht="15.8" hidden="false" customHeight="false" outlineLevel="0" collapsed="false">
      <c r="A378" s="22" t="s">
        <v>713</v>
      </c>
      <c r="B378" s="22" t="s">
        <v>423</v>
      </c>
      <c r="C378" s="0"/>
      <c r="D378" s="22" t="s">
        <v>714</v>
      </c>
      <c r="E378" s="0"/>
      <c r="F378" s="22" t="s">
        <v>370</v>
      </c>
      <c r="G378" s="22" t="n">
        <v>9</v>
      </c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  <c r="BW378" s="0"/>
      <c r="BX378" s="0"/>
      <c r="BY378" s="0"/>
      <c r="BZ378" s="0"/>
      <c r="CA378" s="0"/>
      <c r="CB378" s="0"/>
      <c r="CC378" s="0"/>
      <c r="CD378" s="0"/>
      <c r="CE378" s="0"/>
      <c r="CF378" s="0"/>
      <c r="CG378" s="0"/>
      <c r="CH378" s="0"/>
      <c r="CI378" s="0"/>
      <c r="CJ378" s="0"/>
      <c r="CK378" s="0"/>
      <c r="CL378" s="0"/>
      <c r="CM378" s="0"/>
      <c r="CN378" s="0"/>
      <c r="CO378" s="0"/>
      <c r="CP378" s="0"/>
      <c r="CQ378" s="0"/>
      <c r="CR378" s="0"/>
      <c r="CS378" s="0"/>
      <c r="CT378" s="0"/>
      <c r="CU378" s="0"/>
      <c r="CV378" s="0"/>
      <c r="CW378" s="0"/>
      <c r="CX378" s="0"/>
      <c r="CY378" s="0"/>
      <c r="CZ378" s="0"/>
      <c r="DA378" s="0"/>
      <c r="DB378" s="0"/>
      <c r="DC378" s="0"/>
      <c r="DD378" s="0"/>
      <c r="DE378" s="0"/>
      <c r="DF378" s="0"/>
      <c r="DG378" s="0"/>
      <c r="DH378" s="0"/>
      <c r="DI378" s="0"/>
      <c r="DJ378" s="0"/>
      <c r="DK378" s="0"/>
      <c r="DL378" s="0"/>
      <c r="DM378" s="0"/>
      <c r="DN378" s="0"/>
      <c r="DO378" s="0"/>
      <c r="DP378" s="0"/>
      <c r="DQ378" s="0"/>
      <c r="DR378" s="0"/>
      <c r="DS378" s="0"/>
      <c r="DT378" s="0"/>
      <c r="DU378" s="0"/>
      <c r="DV378" s="0"/>
      <c r="DW378" s="0"/>
      <c r="DX378" s="0"/>
      <c r="DY378" s="0"/>
      <c r="DZ378" s="0"/>
      <c r="EA378" s="0"/>
      <c r="EB378" s="0"/>
      <c r="EC378" s="0"/>
      <c r="ED378" s="0"/>
      <c r="EE378" s="0"/>
      <c r="EF378" s="0"/>
      <c r="EG378" s="0"/>
      <c r="EH378" s="0"/>
      <c r="EI378" s="0"/>
      <c r="EJ378" s="0"/>
      <c r="EK378" s="0"/>
      <c r="EL378" s="0"/>
      <c r="EM378" s="0"/>
      <c r="EN378" s="0"/>
      <c r="EO378" s="0"/>
      <c r="EP378" s="0"/>
      <c r="EQ378" s="0"/>
      <c r="ER378" s="0"/>
      <c r="ES378" s="0"/>
      <c r="ET378" s="0"/>
      <c r="EU378" s="0"/>
      <c r="EV378" s="0"/>
      <c r="EW378" s="0"/>
      <c r="EX378" s="0"/>
      <c r="EY378" s="0"/>
      <c r="EZ378" s="0"/>
      <c r="FA378" s="0"/>
      <c r="FB378" s="0"/>
      <c r="FC378" s="0"/>
      <c r="FD378" s="0"/>
      <c r="FE378" s="0"/>
      <c r="FF378" s="0"/>
      <c r="FG378" s="0"/>
      <c r="FH378" s="0"/>
      <c r="FI378" s="0"/>
      <c r="FJ378" s="0"/>
      <c r="FK378" s="0"/>
      <c r="FL378" s="0"/>
      <c r="FM378" s="0"/>
      <c r="FN378" s="0"/>
      <c r="FO378" s="0"/>
      <c r="FP378" s="0"/>
      <c r="FQ378" s="0"/>
      <c r="FR378" s="0"/>
      <c r="FS378" s="0"/>
      <c r="FT378" s="0"/>
      <c r="FU378" s="0"/>
      <c r="FV378" s="0"/>
      <c r="FW378" s="0"/>
      <c r="FX378" s="0"/>
      <c r="FY378" s="0"/>
      <c r="FZ378" s="0"/>
      <c r="GA378" s="0"/>
      <c r="GB378" s="0"/>
      <c r="GC378" s="0"/>
      <c r="GD378" s="0"/>
      <c r="GE378" s="0"/>
      <c r="GF378" s="0"/>
      <c r="GG378" s="0"/>
      <c r="GH378" s="0"/>
      <c r="GI378" s="0"/>
      <c r="GJ378" s="0"/>
      <c r="GK378" s="0"/>
      <c r="GL378" s="0"/>
      <c r="GM378" s="0"/>
      <c r="GN378" s="0"/>
      <c r="GO378" s="0"/>
      <c r="GP378" s="0"/>
      <c r="GQ378" s="0"/>
      <c r="GR378" s="0"/>
      <c r="GS378" s="0"/>
      <c r="GT378" s="0"/>
      <c r="GU378" s="0"/>
      <c r="GV378" s="0"/>
      <c r="GW378" s="0"/>
      <c r="GX378" s="0"/>
      <c r="GY378" s="0"/>
      <c r="GZ378" s="0"/>
      <c r="HA378" s="0"/>
      <c r="HB378" s="0"/>
      <c r="HC378" s="0"/>
      <c r="HD378" s="0"/>
      <c r="HE378" s="0"/>
      <c r="HF378" s="0"/>
      <c r="HG378" s="0"/>
      <c r="HH378" s="0"/>
      <c r="HI378" s="0"/>
      <c r="HJ378" s="0"/>
      <c r="HK378" s="0"/>
      <c r="HL378" s="0"/>
      <c r="HM378" s="0"/>
      <c r="HN378" s="0"/>
      <c r="HO378" s="0"/>
      <c r="HP378" s="0"/>
      <c r="HQ378" s="0"/>
      <c r="HR378" s="0"/>
      <c r="HS378" s="0"/>
      <c r="HT378" s="0"/>
      <c r="HU378" s="0"/>
      <c r="HV378" s="0"/>
      <c r="HW378" s="0"/>
      <c r="HX378" s="0"/>
      <c r="HY378" s="0"/>
      <c r="HZ378" s="0"/>
      <c r="IA378" s="0"/>
      <c r="IB378" s="0"/>
      <c r="IC378" s="0"/>
      <c r="ID378" s="0"/>
      <c r="IE378" s="0"/>
      <c r="IF378" s="0"/>
      <c r="IG378" s="0"/>
      <c r="IH378" s="0"/>
      <c r="II378" s="0"/>
      <c r="IJ378" s="0"/>
      <c r="IK378" s="0"/>
      <c r="IL378" s="0"/>
      <c r="IM378" s="0"/>
      <c r="IN378" s="0"/>
      <c r="IO378" s="0"/>
      <c r="IP378" s="0"/>
      <c r="IQ378" s="0"/>
      <c r="IR378" s="0"/>
      <c r="IS378" s="0"/>
      <c r="IT378" s="0"/>
      <c r="IU378" s="0"/>
      <c r="IV378" s="0"/>
      <c r="IW378" s="0"/>
    </row>
    <row r="379" customFormat="false" ht="15.8" hidden="false" customHeight="false" outlineLevel="0" collapsed="false">
      <c r="A379" s="22" t="s">
        <v>715</v>
      </c>
      <c r="B379" s="22" t="s">
        <v>423</v>
      </c>
      <c r="C379" s="0"/>
      <c r="D379" s="22" t="s">
        <v>716</v>
      </c>
      <c r="E379" s="0"/>
      <c r="F379" s="22" t="s">
        <v>370</v>
      </c>
      <c r="G379" s="22" t="n">
        <v>8</v>
      </c>
      <c r="H379" s="0"/>
      <c r="I379" s="0"/>
      <c r="J379" s="0"/>
      <c r="K379" s="0"/>
      <c r="L379" s="0"/>
      <c r="M379" s="0"/>
      <c r="N379" s="0"/>
      <c r="O379" s="0"/>
      <c r="P379" s="0"/>
      <c r="Q379" s="0"/>
      <c r="R379" s="0"/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  <c r="BW379" s="0"/>
      <c r="BX379" s="0"/>
      <c r="BY379" s="0"/>
      <c r="BZ379" s="0"/>
      <c r="CA379" s="0"/>
      <c r="CB379" s="0"/>
      <c r="CC379" s="0"/>
      <c r="CD379" s="0"/>
      <c r="CE379" s="0"/>
      <c r="CF379" s="0"/>
      <c r="CG379" s="0"/>
      <c r="CH379" s="0"/>
      <c r="CI379" s="0"/>
      <c r="CJ379" s="0"/>
      <c r="CK379" s="0"/>
      <c r="CL379" s="0"/>
      <c r="CM379" s="0"/>
      <c r="CN379" s="0"/>
      <c r="CO379" s="0"/>
      <c r="CP379" s="0"/>
      <c r="CQ379" s="0"/>
      <c r="CR379" s="0"/>
      <c r="CS379" s="0"/>
      <c r="CT379" s="0"/>
      <c r="CU379" s="0"/>
      <c r="CV379" s="0"/>
      <c r="CW379" s="0"/>
      <c r="CX379" s="0"/>
      <c r="CY379" s="0"/>
      <c r="CZ379" s="0"/>
      <c r="DA379" s="0"/>
      <c r="DB379" s="0"/>
      <c r="DC379" s="0"/>
      <c r="DD379" s="0"/>
      <c r="DE379" s="0"/>
      <c r="DF379" s="0"/>
      <c r="DG379" s="0"/>
      <c r="DH379" s="0"/>
      <c r="DI379" s="0"/>
      <c r="DJ379" s="0"/>
      <c r="DK379" s="0"/>
      <c r="DL379" s="0"/>
      <c r="DM379" s="0"/>
      <c r="DN379" s="0"/>
      <c r="DO379" s="0"/>
      <c r="DP379" s="0"/>
      <c r="DQ379" s="0"/>
      <c r="DR379" s="0"/>
      <c r="DS379" s="0"/>
      <c r="DT379" s="0"/>
      <c r="DU379" s="0"/>
      <c r="DV379" s="0"/>
      <c r="DW379" s="0"/>
      <c r="DX379" s="0"/>
      <c r="DY379" s="0"/>
      <c r="DZ379" s="0"/>
      <c r="EA379" s="0"/>
      <c r="EB379" s="0"/>
      <c r="EC379" s="0"/>
      <c r="ED379" s="0"/>
      <c r="EE379" s="0"/>
      <c r="EF379" s="0"/>
      <c r="EG379" s="0"/>
      <c r="EH379" s="0"/>
      <c r="EI379" s="0"/>
      <c r="EJ379" s="0"/>
      <c r="EK379" s="0"/>
      <c r="EL379" s="0"/>
      <c r="EM379" s="0"/>
      <c r="EN379" s="0"/>
      <c r="EO379" s="0"/>
      <c r="EP379" s="0"/>
      <c r="EQ379" s="0"/>
      <c r="ER379" s="0"/>
      <c r="ES379" s="0"/>
      <c r="ET379" s="0"/>
      <c r="EU379" s="0"/>
      <c r="EV379" s="0"/>
      <c r="EW379" s="0"/>
      <c r="EX379" s="0"/>
      <c r="EY379" s="0"/>
      <c r="EZ379" s="0"/>
      <c r="FA379" s="0"/>
      <c r="FB379" s="0"/>
      <c r="FC379" s="0"/>
      <c r="FD379" s="0"/>
      <c r="FE379" s="0"/>
      <c r="FF379" s="0"/>
      <c r="FG379" s="0"/>
      <c r="FH379" s="0"/>
      <c r="FI379" s="0"/>
      <c r="FJ379" s="0"/>
      <c r="FK379" s="0"/>
      <c r="FL379" s="0"/>
      <c r="FM379" s="0"/>
      <c r="FN379" s="0"/>
      <c r="FO379" s="0"/>
      <c r="FP379" s="0"/>
      <c r="FQ379" s="0"/>
      <c r="FR379" s="0"/>
      <c r="FS379" s="0"/>
      <c r="FT379" s="0"/>
      <c r="FU379" s="0"/>
      <c r="FV379" s="0"/>
      <c r="FW379" s="0"/>
      <c r="FX379" s="0"/>
      <c r="FY379" s="0"/>
      <c r="FZ379" s="0"/>
      <c r="GA379" s="0"/>
      <c r="GB379" s="0"/>
      <c r="GC379" s="0"/>
      <c r="GD379" s="0"/>
      <c r="GE379" s="0"/>
      <c r="GF379" s="0"/>
      <c r="GG379" s="0"/>
      <c r="GH379" s="0"/>
      <c r="GI379" s="0"/>
      <c r="GJ379" s="0"/>
      <c r="GK379" s="0"/>
      <c r="GL379" s="0"/>
      <c r="GM379" s="0"/>
      <c r="GN379" s="0"/>
      <c r="GO379" s="0"/>
      <c r="GP379" s="0"/>
      <c r="GQ379" s="0"/>
      <c r="GR379" s="0"/>
      <c r="GS379" s="0"/>
      <c r="GT379" s="0"/>
      <c r="GU379" s="0"/>
      <c r="GV379" s="0"/>
      <c r="GW379" s="0"/>
      <c r="GX379" s="0"/>
      <c r="GY379" s="0"/>
      <c r="GZ379" s="0"/>
      <c r="HA379" s="0"/>
      <c r="HB379" s="0"/>
      <c r="HC379" s="0"/>
      <c r="HD379" s="0"/>
      <c r="HE379" s="0"/>
      <c r="HF379" s="0"/>
      <c r="HG379" s="0"/>
      <c r="HH379" s="0"/>
      <c r="HI379" s="0"/>
      <c r="HJ379" s="0"/>
      <c r="HK379" s="0"/>
      <c r="HL379" s="0"/>
      <c r="HM379" s="0"/>
      <c r="HN379" s="0"/>
      <c r="HO379" s="0"/>
      <c r="HP379" s="0"/>
      <c r="HQ379" s="0"/>
      <c r="HR379" s="0"/>
      <c r="HS379" s="0"/>
      <c r="HT379" s="0"/>
      <c r="HU379" s="0"/>
      <c r="HV379" s="0"/>
      <c r="HW379" s="0"/>
      <c r="HX379" s="0"/>
      <c r="HY379" s="0"/>
      <c r="HZ379" s="0"/>
      <c r="IA379" s="0"/>
      <c r="IB379" s="0"/>
      <c r="IC379" s="0"/>
      <c r="ID379" s="0"/>
      <c r="IE379" s="0"/>
      <c r="IF379" s="0"/>
      <c r="IG379" s="0"/>
      <c r="IH379" s="0"/>
      <c r="II379" s="0"/>
      <c r="IJ379" s="0"/>
      <c r="IK379" s="0"/>
      <c r="IL379" s="0"/>
      <c r="IM379" s="0"/>
      <c r="IN379" s="0"/>
      <c r="IO379" s="0"/>
      <c r="IP379" s="0"/>
      <c r="IQ379" s="0"/>
      <c r="IR379" s="0"/>
      <c r="IS379" s="0"/>
      <c r="IT379" s="0"/>
      <c r="IU379" s="0"/>
      <c r="IV379" s="0"/>
      <c r="IW379" s="0"/>
    </row>
    <row r="380" customFormat="false" ht="15.8" hidden="false" customHeight="false" outlineLevel="0" collapsed="false">
      <c r="A380" s="22" t="s">
        <v>717</v>
      </c>
      <c r="B380" s="22" t="s">
        <v>423</v>
      </c>
      <c r="C380" s="0"/>
      <c r="D380" s="22" t="s">
        <v>718</v>
      </c>
      <c r="E380" s="0"/>
      <c r="F380" s="22" t="s">
        <v>370</v>
      </c>
      <c r="G380" s="22" t="n">
        <v>8</v>
      </c>
      <c r="H380" s="0"/>
      <c r="I380" s="0"/>
      <c r="J380" s="0"/>
      <c r="K380" s="0"/>
      <c r="L380" s="0"/>
      <c r="M380" s="0"/>
      <c r="N380" s="0"/>
      <c r="O380" s="0"/>
      <c r="P380" s="0"/>
      <c r="Q380" s="0"/>
      <c r="R380" s="0"/>
      <c r="S380" s="0"/>
      <c r="T380" s="0"/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  <c r="BW380" s="0"/>
      <c r="BX380" s="0"/>
      <c r="BY380" s="0"/>
      <c r="BZ380" s="0"/>
      <c r="CA380" s="0"/>
      <c r="CB380" s="0"/>
      <c r="CC380" s="0"/>
      <c r="CD380" s="0"/>
      <c r="CE380" s="0"/>
      <c r="CF380" s="0"/>
      <c r="CG380" s="0"/>
      <c r="CH380" s="0"/>
      <c r="CI380" s="0"/>
      <c r="CJ380" s="0"/>
      <c r="CK380" s="0"/>
      <c r="CL380" s="0"/>
      <c r="CM380" s="0"/>
      <c r="CN380" s="0"/>
      <c r="CO380" s="0"/>
      <c r="CP380" s="0"/>
      <c r="CQ380" s="0"/>
      <c r="CR380" s="0"/>
      <c r="CS380" s="0"/>
      <c r="CT380" s="0"/>
      <c r="CU380" s="0"/>
      <c r="CV380" s="0"/>
      <c r="CW380" s="0"/>
      <c r="CX380" s="0"/>
      <c r="CY380" s="0"/>
      <c r="CZ380" s="0"/>
      <c r="DA380" s="0"/>
      <c r="DB380" s="0"/>
      <c r="DC380" s="0"/>
      <c r="DD380" s="0"/>
      <c r="DE380" s="0"/>
      <c r="DF380" s="0"/>
      <c r="DG380" s="0"/>
      <c r="DH380" s="0"/>
      <c r="DI380" s="0"/>
      <c r="DJ380" s="0"/>
      <c r="DK380" s="0"/>
      <c r="DL380" s="0"/>
      <c r="DM380" s="0"/>
      <c r="DN380" s="0"/>
      <c r="DO380" s="0"/>
      <c r="DP380" s="0"/>
      <c r="DQ380" s="0"/>
      <c r="DR380" s="0"/>
      <c r="DS380" s="0"/>
      <c r="DT380" s="0"/>
      <c r="DU380" s="0"/>
      <c r="DV380" s="0"/>
      <c r="DW380" s="0"/>
      <c r="DX380" s="0"/>
      <c r="DY380" s="0"/>
      <c r="DZ380" s="0"/>
      <c r="EA380" s="0"/>
      <c r="EB380" s="0"/>
      <c r="EC380" s="0"/>
      <c r="ED380" s="0"/>
      <c r="EE380" s="0"/>
      <c r="EF380" s="0"/>
      <c r="EG380" s="0"/>
      <c r="EH380" s="0"/>
      <c r="EI380" s="0"/>
      <c r="EJ380" s="0"/>
      <c r="EK380" s="0"/>
      <c r="EL380" s="0"/>
      <c r="EM380" s="0"/>
      <c r="EN380" s="0"/>
      <c r="EO380" s="0"/>
      <c r="EP380" s="0"/>
      <c r="EQ380" s="0"/>
      <c r="ER380" s="0"/>
      <c r="ES380" s="0"/>
      <c r="ET380" s="0"/>
      <c r="EU380" s="0"/>
      <c r="EV380" s="0"/>
      <c r="EW380" s="0"/>
      <c r="EX380" s="0"/>
      <c r="EY380" s="0"/>
      <c r="EZ380" s="0"/>
      <c r="FA380" s="0"/>
      <c r="FB380" s="0"/>
      <c r="FC380" s="0"/>
      <c r="FD380" s="0"/>
      <c r="FE380" s="0"/>
      <c r="FF380" s="0"/>
      <c r="FG380" s="0"/>
      <c r="FH380" s="0"/>
      <c r="FI380" s="0"/>
      <c r="FJ380" s="0"/>
      <c r="FK380" s="0"/>
      <c r="FL380" s="0"/>
      <c r="FM380" s="0"/>
      <c r="FN380" s="0"/>
      <c r="FO380" s="0"/>
      <c r="FP380" s="0"/>
      <c r="FQ380" s="0"/>
      <c r="FR380" s="0"/>
      <c r="FS380" s="0"/>
      <c r="FT380" s="0"/>
      <c r="FU380" s="0"/>
      <c r="FV380" s="0"/>
      <c r="FW380" s="0"/>
      <c r="FX380" s="0"/>
      <c r="FY380" s="0"/>
      <c r="FZ380" s="0"/>
      <c r="GA380" s="0"/>
      <c r="GB380" s="0"/>
      <c r="GC380" s="0"/>
      <c r="GD380" s="0"/>
      <c r="GE380" s="0"/>
      <c r="GF380" s="0"/>
      <c r="GG380" s="0"/>
      <c r="GH380" s="0"/>
      <c r="GI380" s="0"/>
      <c r="GJ380" s="0"/>
      <c r="GK380" s="0"/>
      <c r="GL380" s="0"/>
      <c r="GM380" s="0"/>
      <c r="GN380" s="0"/>
      <c r="GO380" s="0"/>
      <c r="GP380" s="0"/>
      <c r="GQ380" s="0"/>
      <c r="GR380" s="0"/>
      <c r="GS380" s="0"/>
      <c r="GT380" s="0"/>
      <c r="GU380" s="0"/>
      <c r="GV380" s="0"/>
      <c r="GW380" s="0"/>
      <c r="GX380" s="0"/>
      <c r="GY380" s="0"/>
      <c r="GZ380" s="0"/>
      <c r="HA380" s="0"/>
      <c r="HB380" s="0"/>
      <c r="HC380" s="0"/>
      <c r="HD380" s="0"/>
      <c r="HE380" s="0"/>
      <c r="HF380" s="0"/>
      <c r="HG380" s="0"/>
      <c r="HH380" s="0"/>
      <c r="HI380" s="0"/>
      <c r="HJ380" s="0"/>
      <c r="HK380" s="0"/>
      <c r="HL380" s="0"/>
      <c r="HM380" s="0"/>
      <c r="HN380" s="0"/>
      <c r="HO380" s="0"/>
      <c r="HP380" s="0"/>
      <c r="HQ380" s="0"/>
      <c r="HR380" s="0"/>
      <c r="HS380" s="0"/>
      <c r="HT380" s="0"/>
      <c r="HU380" s="0"/>
      <c r="HV380" s="0"/>
      <c r="HW380" s="0"/>
      <c r="HX380" s="0"/>
      <c r="HY380" s="0"/>
      <c r="HZ380" s="0"/>
      <c r="IA380" s="0"/>
      <c r="IB380" s="0"/>
      <c r="IC380" s="0"/>
      <c r="ID380" s="0"/>
      <c r="IE380" s="0"/>
      <c r="IF380" s="0"/>
      <c r="IG380" s="0"/>
      <c r="IH380" s="0"/>
      <c r="II380" s="0"/>
      <c r="IJ380" s="0"/>
      <c r="IK380" s="0"/>
      <c r="IL380" s="0"/>
      <c r="IM380" s="0"/>
      <c r="IN380" s="0"/>
      <c r="IO380" s="0"/>
      <c r="IP380" s="0"/>
      <c r="IQ380" s="0"/>
      <c r="IR380" s="0"/>
      <c r="IS380" s="0"/>
      <c r="IT380" s="0"/>
      <c r="IU380" s="0"/>
      <c r="IV380" s="0"/>
      <c r="IW380" s="0"/>
    </row>
    <row r="381" customFormat="false" ht="15.8" hidden="false" customHeight="false" outlineLevel="0" collapsed="false">
      <c r="A381" s="22" t="s">
        <v>719</v>
      </c>
      <c r="B381" s="22" t="s">
        <v>436</v>
      </c>
      <c r="C381" s="0"/>
      <c r="D381" s="22" t="s">
        <v>720</v>
      </c>
      <c r="E381" s="0"/>
      <c r="F381" s="22" t="s">
        <v>370</v>
      </c>
      <c r="G381" s="22" t="n">
        <v>6</v>
      </c>
      <c r="H381" s="0"/>
      <c r="I381" s="0"/>
      <c r="J381" s="0"/>
      <c r="K381" s="0"/>
      <c r="L381" s="0"/>
      <c r="M381" s="0"/>
      <c r="N381" s="0"/>
      <c r="O381" s="0"/>
      <c r="P381" s="0"/>
      <c r="Q381" s="0"/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  <c r="BW381" s="0"/>
      <c r="BX381" s="0"/>
      <c r="BY381" s="0"/>
      <c r="BZ381" s="0"/>
      <c r="CA381" s="0"/>
      <c r="CB381" s="0"/>
      <c r="CC381" s="0"/>
      <c r="CD381" s="0"/>
      <c r="CE381" s="0"/>
      <c r="CF381" s="0"/>
      <c r="CG381" s="0"/>
      <c r="CH381" s="0"/>
      <c r="CI381" s="0"/>
      <c r="CJ381" s="0"/>
      <c r="CK381" s="0"/>
      <c r="CL381" s="0"/>
      <c r="CM381" s="0"/>
      <c r="CN381" s="0"/>
      <c r="CO381" s="0"/>
      <c r="CP381" s="0"/>
      <c r="CQ381" s="0"/>
      <c r="CR381" s="0"/>
      <c r="CS381" s="0"/>
      <c r="CT381" s="0"/>
      <c r="CU381" s="0"/>
      <c r="CV381" s="0"/>
      <c r="CW381" s="0"/>
      <c r="CX381" s="0"/>
      <c r="CY381" s="0"/>
      <c r="CZ381" s="0"/>
      <c r="DA381" s="0"/>
      <c r="DB381" s="0"/>
      <c r="DC381" s="0"/>
      <c r="DD381" s="0"/>
      <c r="DE381" s="0"/>
      <c r="DF381" s="0"/>
      <c r="DG381" s="0"/>
      <c r="DH381" s="0"/>
      <c r="DI381" s="0"/>
      <c r="DJ381" s="0"/>
      <c r="DK381" s="0"/>
      <c r="DL381" s="0"/>
      <c r="DM381" s="0"/>
      <c r="DN381" s="0"/>
      <c r="DO381" s="0"/>
      <c r="DP381" s="0"/>
      <c r="DQ381" s="0"/>
      <c r="DR381" s="0"/>
      <c r="DS381" s="0"/>
      <c r="DT381" s="0"/>
      <c r="DU381" s="0"/>
      <c r="DV381" s="0"/>
      <c r="DW381" s="0"/>
      <c r="DX381" s="0"/>
      <c r="DY381" s="0"/>
      <c r="DZ381" s="0"/>
      <c r="EA381" s="0"/>
      <c r="EB381" s="0"/>
      <c r="EC381" s="0"/>
      <c r="ED381" s="0"/>
      <c r="EE381" s="0"/>
      <c r="EF381" s="0"/>
      <c r="EG381" s="0"/>
      <c r="EH381" s="0"/>
      <c r="EI381" s="0"/>
      <c r="EJ381" s="0"/>
      <c r="EK381" s="0"/>
      <c r="EL381" s="0"/>
      <c r="EM381" s="0"/>
      <c r="EN381" s="0"/>
      <c r="EO381" s="0"/>
      <c r="EP381" s="0"/>
      <c r="EQ381" s="0"/>
      <c r="ER381" s="0"/>
      <c r="ES381" s="0"/>
      <c r="ET381" s="0"/>
      <c r="EU381" s="0"/>
      <c r="EV381" s="0"/>
      <c r="EW381" s="0"/>
      <c r="EX381" s="0"/>
      <c r="EY381" s="0"/>
      <c r="EZ381" s="0"/>
      <c r="FA381" s="0"/>
      <c r="FB381" s="0"/>
      <c r="FC381" s="0"/>
      <c r="FD381" s="0"/>
      <c r="FE381" s="0"/>
      <c r="FF381" s="0"/>
      <c r="FG381" s="0"/>
      <c r="FH381" s="0"/>
      <c r="FI381" s="0"/>
      <c r="FJ381" s="0"/>
      <c r="FK381" s="0"/>
      <c r="FL381" s="0"/>
      <c r="FM381" s="0"/>
      <c r="FN381" s="0"/>
      <c r="FO381" s="0"/>
      <c r="FP381" s="0"/>
      <c r="FQ381" s="0"/>
      <c r="FR381" s="0"/>
      <c r="FS381" s="0"/>
      <c r="FT381" s="0"/>
      <c r="FU381" s="0"/>
      <c r="FV381" s="0"/>
      <c r="FW381" s="0"/>
      <c r="FX381" s="0"/>
      <c r="FY381" s="0"/>
      <c r="FZ381" s="0"/>
      <c r="GA381" s="0"/>
      <c r="GB381" s="0"/>
      <c r="GC381" s="0"/>
      <c r="GD381" s="0"/>
      <c r="GE381" s="0"/>
      <c r="GF381" s="0"/>
      <c r="GG381" s="0"/>
      <c r="GH381" s="0"/>
      <c r="GI381" s="0"/>
      <c r="GJ381" s="0"/>
      <c r="GK381" s="0"/>
      <c r="GL381" s="0"/>
      <c r="GM381" s="0"/>
      <c r="GN381" s="0"/>
      <c r="GO381" s="0"/>
      <c r="GP381" s="0"/>
      <c r="GQ381" s="0"/>
      <c r="GR381" s="0"/>
      <c r="GS381" s="0"/>
      <c r="GT381" s="0"/>
      <c r="GU381" s="0"/>
      <c r="GV381" s="0"/>
      <c r="GW381" s="0"/>
      <c r="GX381" s="0"/>
      <c r="GY381" s="0"/>
      <c r="GZ381" s="0"/>
      <c r="HA381" s="0"/>
      <c r="HB381" s="0"/>
      <c r="HC381" s="0"/>
      <c r="HD381" s="0"/>
      <c r="HE381" s="0"/>
      <c r="HF381" s="0"/>
      <c r="HG381" s="0"/>
      <c r="HH381" s="0"/>
      <c r="HI381" s="0"/>
      <c r="HJ381" s="0"/>
      <c r="HK381" s="0"/>
      <c r="HL381" s="0"/>
      <c r="HM381" s="0"/>
      <c r="HN381" s="0"/>
      <c r="HO381" s="0"/>
      <c r="HP381" s="0"/>
      <c r="HQ381" s="0"/>
      <c r="HR381" s="0"/>
      <c r="HS381" s="0"/>
      <c r="HT381" s="0"/>
      <c r="HU381" s="0"/>
      <c r="HV381" s="0"/>
      <c r="HW381" s="0"/>
      <c r="HX381" s="0"/>
      <c r="HY381" s="0"/>
      <c r="HZ381" s="0"/>
      <c r="IA381" s="0"/>
      <c r="IB381" s="0"/>
      <c r="IC381" s="0"/>
      <c r="ID381" s="0"/>
      <c r="IE381" s="0"/>
      <c r="IF381" s="0"/>
      <c r="IG381" s="0"/>
      <c r="IH381" s="0"/>
      <c r="II381" s="0"/>
      <c r="IJ381" s="0"/>
      <c r="IK381" s="0"/>
      <c r="IL381" s="0"/>
      <c r="IM381" s="0"/>
      <c r="IN381" s="0"/>
      <c r="IO381" s="0"/>
      <c r="IP381" s="0"/>
      <c r="IQ381" s="0"/>
      <c r="IR381" s="0"/>
      <c r="IS381" s="0"/>
      <c r="IT381" s="0"/>
      <c r="IU381" s="0"/>
      <c r="IV381" s="0"/>
      <c r="IW381" s="0"/>
    </row>
    <row r="382" customFormat="false" ht="15.8" hidden="false" customHeight="false" outlineLevel="0" collapsed="false">
      <c r="A382" s="22" t="s">
        <v>721</v>
      </c>
      <c r="B382" s="22" t="s">
        <v>436</v>
      </c>
      <c r="C382" s="0"/>
      <c r="D382" s="22" t="s">
        <v>722</v>
      </c>
      <c r="E382" s="0"/>
      <c r="F382" s="22" t="s">
        <v>370</v>
      </c>
      <c r="G382" s="22" t="n">
        <v>7</v>
      </c>
      <c r="H382" s="0"/>
      <c r="I382" s="0"/>
      <c r="J382" s="0"/>
      <c r="K382" s="0"/>
      <c r="L382" s="0"/>
      <c r="M382" s="0"/>
      <c r="N382" s="0"/>
      <c r="O382" s="0"/>
      <c r="P382" s="0"/>
      <c r="Q382" s="0"/>
      <c r="R382" s="0"/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  <c r="BW382" s="0"/>
      <c r="BX382" s="0"/>
      <c r="BY382" s="0"/>
      <c r="BZ382" s="0"/>
      <c r="CA382" s="0"/>
      <c r="CB382" s="0"/>
      <c r="CC382" s="0"/>
      <c r="CD382" s="0"/>
      <c r="CE382" s="0"/>
      <c r="CF382" s="0"/>
      <c r="CG382" s="0"/>
      <c r="CH382" s="0"/>
      <c r="CI382" s="0"/>
      <c r="CJ382" s="0"/>
      <c r="CK382" s="0"/>
      <c r="CL382" s="0"/>
      <c r="CM382" s="0"/>
      <c r="CN382" s="0"/>
      <c r="CO382" s="0"/>
      <c r="CP382" s="0"/>
      <c r="CQ382" s="0"/>
      <c r="CR382" s="0"/>
      <c r="CS382" s="0"/>
      <c r="CT382" s="0"/>
      <c r="CU382" s="0"/>
      <c r="CV382" s="0"/>
      <c r="CW382" s="0"/>
      <c r="CX382" s="0"/>
      <c r="CY382" s="0"/>
      <c r="CZ382" s="0"/>
      <c r="DA382" s="0"/>
      <c r="DB382" s="0"/>
      <c r="DC382" s="0"/>
      <c r="DD382" s="0"/>
      <c r="DE382" s="0"/>
      <c r="DF382" s="0"/>
      <c r="DG382" s="0"/>
      <c r="DH382" s="0"/>
      <c r="DI382" s="0"/>
      <c r="DJ382" s="0"/>
      <c r="DK382" s="0"/>
      <c r="DL382" s="0"/>
      <c r="DM382" s="0"/>
      <c r="DN382" s="0"/>
      <c r="DO382" s="0"/>
      <c r="DP382" s="0"/>
      <c r="DQ382" s="0"/>
      <c r="DR382" s="0"/>
      <c r="DS382" s="0"/>
      <c r="DT382" s="0"/>
      <c r="DU382" s="0"/>
      <c r="DV382" s="0"/>
      <c r="DW382" s="0"/>
      <c r="DX382" s="0"/>
      <c r="DY382" s="0"/>
      <c r="DZ382" s="0"/>
      <c r="EA382" s="0"/>
      <c r="EB382" s="0"/>
      <c r="EC382" s="0"/>
      <c r="ED382" s="0"/>
      <c r="EE382" s="0"/>
      <c r="EF382" s="0"/>
      <c r="EG382" s="0"/>
      <c r="EH382" s="0"/>
      <c r="EI382" s="0"/>
      <c r="EJ382" s="0"/>
      <c r="EK382" s="0"/>
      <c r="EL382" s="0"/>
      <c r="EM382" s="0"/>
      <c r="EN382" s="0"/>
      <c r="EO382" s="0"/>
      <c r="EP382" s="0"/>
      <c r="EQ382" s="0"/>
      <c r="ER382" s="0"/>
      <c r="ES382" s="0"/>
      <c r="ET382" s="0"/>
      <c r="EU382" s="0"/>
      <c r="EV382" s="0"/>
      <c r="EW382" s="0"/>
      <c r="EX382" s="0"/>
      <c r="EY382" s="0"/>
      <c r="EZ382" s="0"/>
      <c r="FA382" s="0"/>
      <c r="FB382" s="0"/>
      <c r="FC382" s="0"/>
      <c r="FD382" s="0"/>
      <c r="FE382" s="0"/>
      <c r="FF382" s="0"/>
      <c r="FG382" s="0"/>
      <c r="FH382" s="0"/>
      <c r="FI382" s="0"/>
      <c r="FJ382" s="0"/>
      <c r="FK382" s="0"/>
      <c r="FL382" s="0"/>
      <c r="FM382" s="0"/>
      <c r="FN382" s="0"/>
      <c r="FO382" s="0"/>
      <c r="FP382" s="0"/>
      <c r="FQ382" s="0"/>
      <c r="FR382" s="0"/>
      <c r="FS382" s="0"/>
      <c r="FT382" s="0"/>
      <c r="FU382" s="0"/>
      <c r="FV382" s="0"/>
      <c r="FW382" s="0"/>
      <c r="FX382" s="0"/>
      <c r="FY382" s="0"/>
      <c r="FZ382" s="0"/>
      <c r="GA382" s="0"/>
      <c r="GB382" s="0"/>
      <c r="GC382" s="0"/>
      <c r="GD382" s="0"/>
      <c r="GE382" s="0"/>
      <c r="GF382" s="0"/>
      <c r="GG382" s="0"/>
      <c r="GH382" s="0"/>
      <c r="GI382" s="0"/>
      <c r="GJ382" s="0"/>
      <c r="GK382" s="0"/>
      <c r="GL382" s="0"/>
      <c r="GM382" s="0"/>
      <c r="GN382" s="0"/>
      <c r="GO382" s="0"/>
      <c r="GP382" s="0"/>
      <c r="GQ382" s="0"/>
      <c r="GR382" s="0"/>
      <c r="GS382" s="0"/>
      <c r="GT382" s="0"/>
      <c r="GU382" s="0"/>
      <c r="GV382" s="0"/>
      <c r="GW382" s="0"/>
      <c r="GX382" s="0"/>
      <c r="GY382" s="0"/>
      <c r="GZ382" s="0"/>
      <c r="HA382" s="0"/>
      <c r="HB382" s="0"/>
      <c r="HC382" s="0"/>
      <c r="HD382" s="0"/>
      <c r="HE382" s="0"/>
      <c r="HF382" s="0"/>
      <c r="HG382" s="0"/>
      <c r="HH382" s="0"/>
      <c r="HI382" s="0"/>
      <c r="HJ382" s="0"/>
      <c r="HK382" s="0"/>
      <c r="HL382" s="0"/>
      <c r="HM382" s="0"/>
      <c r="HN382" s="0"/>
      <c r="HO382" s="0"/>
      <c r="HP382" s="0"/>
      <c r="HQ382" s="0"/>
      <c r="HR382" s="0"/>
      <c r="HS382" s="0"/>
      <c r="HT382" s="0"/>
      <c r="HU382" s="0"/>
      <c r="HV382" s="0"/>
      <c r="HW382" s="0"/>
      <c r="HX382" s="0"/>
      <c r="HY382" s="0"/>
      <c r="HZ382" s="0"/>
      <c r="IA382" s="0"/>
      <c r="IB382" s="0"/>
      <c r="IC382" s="0"/>
      <c r="ID382" s="0"/>
      <c r="IE382" s="0"/>
      <c r="IF382" s="0"/>
      <c r="IG382" s="0"/>
      <c r="IH382" s="0"/>
      <c r="II382" s="0"/>
      <c r="IJ382" s="0"/>
      <c r="IK382" s="0"/>
      <c r="IL382" s="0"/>
      <c r="IM382" s="0"/>
      <c r="IN382" s="0"/>
      <c r="IO382" s="0"/>
      <c r="IP382" s="0"/>
      <c r="IQ382" s="0"/>
      <c r="IR382" s="0"/>
      <c r="IS382" s="0"/>
      <c r="IT382" s="0"/>
      <c r="IU382" s="0"/>
      <c r="IV382" s="0"/>
      <c r="IW382" s="0"/>
    </row>
    <row r="383" customFormat="false" ht="15.8" hidden="false" customHeight="false" outlineLevel="0" collapsed="false">
      <c r="A383" s="22" t="s">
        <v>723</v>
      </c>
      <c r="B383" s="22" t="s">
        <v>441</v>
      </c>
      <c r="C383" s="0"/>
      <c r="D383" s="22" t="s">
        <v>724</v>
      </c>
      <c r="E383" s="0"/>
      <c r="F383" s="22" t="s">
        <v>370</v>
      </c>
      <c r="G383" s="22" t="n">
        <v>7</v>
      </c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  <c r="BW383" s="0"/>
      <c r="BX383" s="0"/>
      <c r="BY383" s="0"/>
      <c r="BZ383" s="0"/>
      <c r="CA383" s="0"/>
      <c r="CB383" s="0"/>
      <c r="CC383" s="0"/>
      <c r="CD383" s="0"/>
      <c r="CE383" s="0"/>
      <c r="CF383" s="0"/>
      <c r="CG383" s="0"/>
      <c r="CH383" s="0"/>
      <c r="CI383" s="0"/>
      <c r="CJ383" s="0"/>
      <c r="CK383" s="0"/>
      <c r="CL383" s="0"/>
      <c r="CM383" s="0"/>
      <c r="CN383" s="0"/>
      <c r="CO383" s="0"/>
      <c r="CP383" s="0"/>
      <c r="CQ383" s="0"/>
      <c r="CR383" s="0"/>
      <c r="CS383" s="0"/>
      <c r="CT383" s="0"/>
      <c r="CU383" s="0"/>
      <c r="CV383" s="0"/>
      <c r="CW383" s="0"/>
      <c r="CX383" s="0"/>
      <c r="CY383" s="0"/>
      <c r="CZ383" s="0"/>
      <c r="DA383" s="0"/>
      <c r="DB383" s="0"/>
      <c r="DC383" s="0"/>
      <c r="DD383" s="0"/>
      <c r="DE383" s="0"/>
      <c r="DF383" s="0"/>
      <c r="DG383" s="0"/>
      <c r="DH383" s="0"/>
      <c r="DI383" s="0"/>
      <c r="DJ383" s="0"/>
      <c r="DK383" s="0"/>
      <c r="DL383" s="0"/>
      <c r="DM383" s="0"/>
      <c r="DN383" s="0"/>
      <c r="DO383" s="0"/>
      <c r="DP383" s="0"/>
      <c r="DQ383" s="0"/>
      <c r="DR383" s="0"/>
      <c r="DS383" s="0"/>
      <c r="DT383" s="0"/>
      <c r="DU383" s="0"/>
      <c r="DV383" s="0"/>
      <c r="DW383" s="0"/>
      <c r="DX383" s="0"/>
      <c r="DY383" s="0"/>
      <c r="DZ383" s="0"/>
      <c r="EA383" s="0"/>
      <c r="EB383" s="0"/>
      <c r="EC383" s="0"/>
      <c r="ED383" s="0"/>
      <c r="EE383" s="0"/>
      <c r="EF383" s="0"/>
      <c r="EG383" s="0"/>
      <c r="EH383" s="0"/>
      <c r="EI383" s="0"/>
      <c r="EJ383" s="0"/>
      <c r="EK383" s="0"/>
      <c r="EL383" s="0"/>
      <c r="EM383" s="0"/>
      <c r="EN383" s="0"/>
      <c r="EO383" s="0"/>
      <c r="EP383" s="0"/>
      <c r="EQ383" s="0"/>
      <c r="ER383" s="0"/>
      <c r="ES383" s="0"/>
      <c r="ET383" s="0"/>
      <c r="EU383" s="0"/>
      <c r="EV383" s="0"/>
      <c r="EW383" s="0"/>
      <c r="EX383" s="0"/>
      <c r="EY383" s="0"/>
      <c r="EZ383" s="0"/>
      <c r="FA383" s="0"/>
      <c r="FB383" s="0"/>
      <c r="FC383" s="0"/>
      <c r="FD383" s="0"/>
      <c r="FE383" s="0"/>
      <c r="FF383" s="0"/>
      <c r="FG383" s="0"/>
      <c r="FH383" s="0"/>
      <c r="FI383" s="0"/>
      <c r="FJ383" s="0"/>
      <c r="FK383" s="0"/>
      <c r="FL383" s="0"/>
      <c r="FM383" s="0"/>
      <c r="FN383" s="0"/>
      <c r="FO383" s="0"/>
      <c r="FP383" s="0"/>
      <c r="FQ383" s="0"/>
      <c r="FR383" s="0"/>
      <c r="FS383" s="0"/>
      <c r="FT383" s="0"/>
      <c r="FU383" s="0"/>
      <c r="FV383" s="0"/>
      <c r="FW383" s="0"/>
      <c r="FX383" s="0"/>
      <c r="FY383" s="0"/>
      <c r="FZ383" s="0"/>
      <c r="GA383" s="0"/>
      <c r="GB383" s="0"/>
      <c r="GC383" s="0"/>
      <c r="GD383" s="0"/>
      <c r="GE383" s="0"/>
      <c r="GF383" s="0"/>
      <c r="GG383" s="0"/>
      <c r="GH383" s="0"/>
      <c r="GI383" s="0"/>
      <c r="GJ383" s="0"/>
      <c r="GK383" s="0"/>
      <c r="GL383" s="0"/>
      <c r="GM383" s="0"/>
      <c r="GN383" s="0"/>
      <c r="GO383" s="0"/>
      <c r="GP383" s="0"/>
      <c r="GQ383" s="0"/>
      <c r="GR383" s="0"/>
      <c r="GS383" s="0"/>
      <c r="GT383" s="0"/>
      <c r="GU383" s="0"/>
      <c r="GV383" s="0"/>
      <c r="GW383" s="0"/>
      <c r="GX383" s="0"/>
      <c r="GY383" s="0"/>
      <c r="GZ383" s="0"/>
      <c r="HA383" s="0"/>
      <c r="HB383" s="0"/>
      <c r="HC383" s="0"/>
      <c r="HD383" s="0"/>
      <c r="HE383" s="0"/>
      <c r="HF383" s="0"/>
      <c r="HG383" s="0"/>
      <c r="HH383" s="0"/>
      <c r="HI383" s="0"/>
      <c r="HJ383" s="0"/>
      <c r="HK383" s="0"/>
      <c r="HL383" s="0"/>
      <c r="HM383" s="0"/>
      <c r="HN383" s="0"/>
      <c r="HO383" s="0"/>
      <c r="HP383" s="0"/>
      <c r="HQ383" s="0"/>
      <c r="HR383" s="0"/>
      <c r="HS383" s="0"/>
      <c r="HT383" s="0"/>
      <c r="HU383" s="0"/>
      <c r="HV383" s="0"/>
      <c r="HW383" s="0"/>
      <c r="HX383" s="0"/>
      <c r="HY383" s="0"/>
      <c r="HZ383" s="0"/>
      <c r="IA383" s="0"/>
      <c r="IB383" s="0"/>
      <c r="IC383" s="0"/>
      <c r="ID383" s="0"/>
      <c r="IE383" s="0"/>
      <c r="IF383" s="0"/>
      <c r="IG383" s="0"/>
      <c r="IH383" s="0"/>
      <c r="II383" s="0"/>
      <c r="IJ383" s="0"/>
      <c r="IK383" s="0"/>
      <c r="IL383" s="0"/>
      <c r="IM383" s="0"/>
      <c r="IN383" s="0"/>
      <c r="IO383" s="0"/>
      <c r="IP383" s="0"/>
      <c r="IQ383" s="0"/>
      <c r="IR383" s="0"/>
      <c r="IS383" s="0"/>
      <c r="IT383" s="0"/>
      <c r="IU383" s="0"/>
      <c r="IV383" s="0"/>
      <c r="IW383" s="0"/>
    </row>
    <row r="384" customFormat="false" ht="15.8" hidden="false" customHeight="false" outlineLevel="0" collapsed="false">
      <c r="A384" s="22" t="s">
        <v>725</v>
      </c>
      <c r="B384" s="22" t="s">
        <v>441</v>
      </c>
      <c r="C384" s="0"/>
      <c r="D384" s="22" t="s">
        <v>726</v>
      </c>
      <c r="E384" s="0"/>
      <c r="F384" s="22" t="s">
        <v>370</v>
      </c>
      <c r="G384" s="22" t="n">
        <v>5</v>
      </c>
      <c r="H384" s="0"/>
      <c r="I384" s="0"/>
      <c r="J384" s="0"/>
      <c r="K384" s="0"/>
      <c r="L384" s="0"/>
      <c r="M384" s="0"/>
      <c r="N384" s="0"/>
      <c r="O384" s="0"/>
      <c r="P384" s="0"/>
      <c r="Q384" s="0"/>
      <c r="R384" s="0"/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  <c r="BW384" s="0"/>
      <c r="BX384" s="0"/>
      <c r="BY384" s="0"/>
      <c r="BZ384" s="0"/>
      <c r="CA384" s="0"/>
      <c r="CB384" s="0"/>
      <c r="CC384" s="0"/>
      <c r="CD384" s="0"/>
      <c r="CE384" s="0"/>
      <c r="CF384" s="0"/>
      <c r="CG384" s="0"/>
      <c r="CH384" s="0"/>
      <c r="CI384" s="0"/>
      <c r="CJ384" s="0"/>
      <c r="CK384" s="0"/>
      <c r="CL384" s="0"/>
      <c r="CM384" s="0"/>
      <c r="CN384" s="0"/>
      <c r="CO384" s="0"/>
      <c r="CP384" s="0"/>
      <c r="CQ384" s="0"/>
      <c r="CR384" s="0"/>
      <c r="CS384" s="0"/>
      <c r="CT384" s="0"/>
      <c r="CU384" s="0"/>
      <c r="CV384" s="0"/>
      <c r="CW384" s="0"/>
      <c r="CX384" s="0"/>
      <c r="CY384" s="0"/>
      <c r="CZ384" s="0"/>
      <c r="DA384" s="0"/>
      <c r="DB384" s="0"/>
      <c r="DC384" s="0"/>
      <c r="DD384" s="0"/>
      <c r="DE384" s="0"/>
      <c r="DF384" s="0"/>
      <c r="DG384" s="0"/>
      <c r="DH384" s="0"/>
      <c r="DI384" s="0"/>
      <c r="DJ384" s="0"/>
      <c r="DK384" s="0"/>
      <c r="DL384" s="0"/>
      <c r="DM384" s="0"/>
      <c r="DN384" s="0"/>
      <c r="DO384" s="0"/>
      <c r="DP384" s="0"/>
      <c r="DQ384" s="0"/>
      <c r="DR384" s="0"/>
      <c r="DS384" s="0"/>
      <c r="DT384" s="0"/>
      <c r="DU384" s="0"/>
      <c r="DV384" s="0"/>
      <c r="DW384" s="0"/>
      <c r="DX384" s="0"/>
      <c r="DY384" s="0"/>
      <c r="DZ384" s="0"/>
      <c r="EA384" s="0"/>
      <c r="EB384" s="0"/>
      <c r="EC384" s="0"/>
      <c r="ED384" s="0"/>
      <c r="EE384" s="0"/>
      <c r="EF384" s="0"/>
      <c r="EG384" s="0"/>
      <c r="EH384" s="0"/>
      <c r="EI384" s="0"/>
      <c r="EJ384" s="0"/>
      <c r="EK384" s="0"/>
      <c r="EL384" s="0"/>
      <c r="EM384" s="0"/>
      <c r="EN384" s="0"/>
      <c r="EO384" s="0"/>
      <c r="EP384" s="0"/>
      <c r="EQ384" s="0"/>
      <c r="ER384" s="0"/>
      <c r="ES384" s="0"/>
      <c r="ET384" s="0"/>
      <c r="EU384" s="0"/>
      <c r="EV384" s="0"/>
      <c r="EW384" s="0"/>
      <c r="EX384" s="0"/>
      <c r="EY384" s="0"/>
      <c r="EZ384" s="0"/>
      <c r="FA384" s="0"/>
      <c r="FB384" s="0"/>
      <c r="FC384" s="0"/>
      <c r="FD384" s="0"/>
      <c r="FE384" s="0"/>
      <c r="FF384" s="0"/>
      <c r="FG384" s="0"/>
      <c r="FH384" s="0"/>
      <c r="FI384" s="0"/>
      <c r="FJ384" s="0"/>
      <c r="FK384" s="0"/>
      <c r="FL384" s="0"/>
      <c r="FM384" s="0"/>
      <c r="FN384" s="0"/>
      <c r="FO384" s="0"/>
      <c r="FP384" s="0"/>
      <c r="FQ384" s="0"/>
      <c r="FR384" s="0"/>
      <c r="FS384" s="0"/>
      <c r="FT384" s="0"/>
      <c r="FU384" s="0"/>
      <c r="FV384" s="0"/>
      <c r="FW384" s="0"/>
      <c r="FX384" s="0"/>
      <c r="FY384" s="0"/>
      <c r="FZ384" s="0"/>
      <c r="GA384" s="0"/>
      <c r="GB384" s="0"/>
      <c r="GC384" s="0"/>
      <c r="GD384" s="0"/>
      <c r="GE384" s="0"/>
      <c r="GF384" s="0"/>
      <c r="GG384" s="0"/>
      <c r="GH384" s="0"/>
      <c r="GI384" s="0"/>
      <c r="GJ384" s="0"/>
      <c r="GK384" s="0"/>
      <c r="GL384" s="0"/>
      <c r="GM384" s="0"/>
      <c r="GN384" s="0"/>
      <c r="GO384" s="0"/>
      <c r="GP384" s="0"/>
      <c r="GQ384" s="0"/>
      <c r="GR384" s="0"/>
      <c r="GS384" s="0"/>
      <c r="GT384" s="0"/>
      <c r="GU384" s="0"/>
      <c r="GV384" s="0"/>
      <c r="GW384" s="0"/>
      <c r="GX384" s="0"/>
      <c r="GY384" s="0"/>
      <c r="GZ384" s="0"/>
      <c r="HA384" s="0"/>
      <c r="HB384" s="0"/>
      <c r="HC384" s="0"/>
      <c r="HD384" s="0"/>
      <c r="HE384" s="0"/>
      <c r="HF384" s="0"/>
      <c r="HG384" s="0"/>
      <c r="HH384" s="0"/>
      <c r="HI384" s="0"/>
      <c r="HJ384" s="0"/>
      <c r="HK384" s="0"/>
      <c r="HL384" s="0"/>
      <c r="HM384" s="0"/>
      <c r="HN384" s="0"/>
      <c r="HO384" s="0"/>
      <c r="HP384" s="0"/>
      <c r="HQ384" s="0"/>
      <c r="HR384" s="0"/>
      <c r="HS384" s="0"/>
      <c r="HT384" s="0"/>
      <c r="HU384" s="0"/>
      <c r="HV384" s="0"/>
      <c r="HW384" s="0"/>
      <c r="HX384" s="0"/>
      <c r="HY384" s="0"/>
      <c r="HZ384" s="0"/>
      <c r="IA384" s="0"/>
      <c r="IB384" s="0"/>
      <c r="IC384" s="0"/>
      <c r="ID384" s="0"/>
      <c r="IE384" s="0"/>
      <c r="IF384" s="0"/>
      <c r="IG384" s="0"/>
      <c r="IH384" s="0"/>
      <c r="II384" s="0"/>
      <c r="IJ384" s="0"/>
      <c r="IK384" s="0"/>
      <c r="IL384" s="0"/>
      <c r="IM384" s="0"/>
      <c r="IN384" s="0"/>
      <c r="IO384" s="0"/>
      <c r="IP384" s="0"/>
      <c r="IQ384" s="0"/>
      <c r="IR384" s="0"/>
      <c r="IS384" s="0"/>
      <c r="IT384" s="0"/>
      <c r="IU384" s="0"/>
      <c r="IV384" s="0"/>
      <c r="IW384" s="0"/>
    </row>
    <row r="385" customFormat="false" ht="15.8" hidden="false" customHeight="false" outlineLevel="0" collapsed="false">
      <c r="A385" s="22" t="s">
        <v>727</v>
      </c>
      <c r="B385" s="22" t="s">
        <v>625</v>
      </c>
      <c r="C385" s="0"/>
      <c r="D385" s="22" t="s">
        <v>374</v>
      </c>
      <c r="E385" s="0"/>
      <c r="F385" s="22" t="s">
        <v>370</v>
      </c>
      <c r="G385" s="22" t="n">
        <v>9</v>
      </c>
      <c r="H385" s="0"/>
      <c r="I385" s="0"/>
      <c r="J385" s="0"/>
      <c r="K385" s="0"/>
      <c r="L385" s="0"/>
      <c r="M385" s="0"/>
      <c r="N385" s="0"/>
      <c r="O385" s="0"/>
      <c r="P385" s="0"/>
      <c r="Q385" s="0"/>
      <c r="R385" s="0"/>
      <c r="S385" s="0"/>
      <c r="T385" s="0"/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  <c r="BW385" s="0"/>
      <c r="BX385" s="0"/>
      <c r="BY385" s="0"/>
      <c r="BZ385" s="0"/>
      <c r="CA385" s="0"/>
      <c r="CB385" s="0"/>
      <c r="CC385" s="0"/>
      <c r="CD385" s="0"/>
      <c r="CE385" s="0"/>
      <c r="CF385" s="0"/>
      <c r="CG385" s="0"/>
      <c r="CH385" s="0"/>
      <c r="CI385" s="0"/>
      <c r="CJ385" s="0"/>
      <c r="CK385" s="0"/>
      <c r="CL385" s="0"/>
      <c r="CM385" s="0"/>
      <c r="CN385" s="0"/>
      <c r="CO385" s="0"/>
      <c r="CP385" s="0"/>
      <c r="CQ385" s="0"/>
      <c r="CR385" s="0"/>
      <c r="CS385" s="0"/>
      <c r="CT385" s="0"/>
      <c r="CU385" s="0"/>
      <c r="CV385" s="0"/>
      <c r="CW385" s="0"/>
      <c r="CX385" s="0"/>
      <c r="CY385" s="0"/>
      <c r="CZ385" s="0"/>
      <c r="DA385" s="0"/>
      <c r="DB385" s="0"/>
      <c r="DC385" s="0"/>
      <c r="DD385" s="0"/>
      <c r="DE385" s="0"/>
      <c r="DF385" s="0"/>
      <c r="DG385" s="0"/>
      <c r="DH385" s="0"/>
      <c r="DI385" s="0"/>
      <c r="DJ385" s="0"/>
      <c r="DK385" s="0"/>
      <c r="DL385" s="0"/>
      <c r="DM385" s="0"/>
      <c r="DN385" s="0"/>
      <c r="DO385" s="0"/>
      <c r="DP385" s="0"/>
      <c r="DQ385" s="0"/>
      <c r="DR385" s="0"/>
      <c r="DS385" s="0"/>
      <c r="DT385" s="0"/>
      <c r="DU385" s="0"/>
      <c r="DV385" s="0"/>
      <c r="DW385" s="0"/>
      <c r="DX385" s="0"/>
      <c r="DY385" s="0"/>
      <c r="DZ385" s="0"/>
      <c r="EA385" s="0"/>
      <c r="EB385" s="0"/>
      <c r="EC385" s="0"/>
      <c r="ED385" s="0"/>
      <c r="EE385" s="0"/>
      <c r="EF385" s="0"/>
      <c r="EG385" s="0"/>
      <c r="EH385" s="0"/>
      <c r="EI385" s="0"/>
      <c r="EJ385" s="0"/>
      <c r="EK385" s="0"/>
      <c r="EL385" s="0"/>
      <c r="EM385" s="0"/>
      <c r="EN385" s="0"/>
      <c r="EO385" s="0"/>
      <c r="EP385" s="0"/>
      <c r="EQ385" s="0"/>
      <c r="ER385" s="0"/>
      <c r="ES385" s="0"/>
      <c r="ET385" s="0"/>
      <c r="EU385" s="0"/>
      <c r="EV385" s="0"/>
      <c r="EW385" s="0"/>
      <c r="EX385" s="0"/>
      <c r="EY385" s="0"/>
      <c r="EZ385" s="0"/>
      <c r="FA385" s="0"/>
      <c r="FB385" s="0"/>
      <c r="FC385" s="0"/>
      <c r="FD385" s="0"/>
      <c r="FE385" s="0"/>
      <c r="FF385" s="0"/>
      <c r="FG385" s="0"/>
      <c r="FH385" s="0"/>
      <c r="FI385" s="0"/>
      <c r="FJ385" s="0"/>
      <c r="FK385" s="0"/>
      <c r="FL385" s="0"/>
      <c r="FM385" s="0"/>
      <c r="FN385" s="0"/>
      <c r="FO385" s="0"/>
      <c r="FP385" s="0"/>
      <c r="FQ385" s="0"/>
      <c r="FR385" s="0"/>
      <c r="FS385" s="0"/>
      <c r="FT385" s="0"/>
      <c r="FU385" s="0"/>
      <c r="FV385" s="0"/>
      <c r="FW385" s="0"/>
      <c r="FX385" s="0"/>
      <c r="FY385" s="0"/>
      <c r="FZ385" s="0"/>
      <c r="GA385" s="0"/>
      <c r="GB385" s="0"/>
      <c r="GC385" s="0"/>
      <c r="GD385" s="0"/>
      <c r="GE385" s="0"/>
      <c r="GF385" s="0"/>
      <c r="GG385" s="0"/>
      <c r="GH385" s="0"/>
      <c r="GI385" s="0"/>
      <c r="GJ385" s="0"/>
      <c r="GK385" s="0"/>
      <c r="GL385" s="0"/>
      <c r="GM385" s="0"/>
      <c r="GN385" s="0"/>
      <c r="GO385" s="0"/>
      <c r="GP385" s="0"/>
      <c r="GQ385" s="0"/>
      <c r="GR385" s="0"/>
      <c r="GS385" s="0"/>
      <c r="GT385" s="0"/>
      <c r="GU385" s="0"/>
      <c r="GV385" s="0"/>
      <c r="GW385" s="0"/>
      <c r="GX385" s="0"/>
      <c r="GY385" s="0"/>
      <c r="GZ385" s="0"/>
      <c r="HA385" s="0"/>
      <c r="HB385" s="0"/>
      <c r="HC385" s="0"/>
      <c r="HD385" s="0"/>
      <c r="HE385" s="0"/>
      <c r="HF385" s="0"/>
      <c r="HG385" s="0"/>
      <c r="HH385" s="0"/>
      <c r="HI385" s="0"/>
      <c r="HJ385" s="0"/>
      <c r="HK385" s="0"/>
      <c r="HL385" s="0"/>
      <c r="HM385" s="0"/>
      <c r="HN385" s="0"/>
      <c r="HO385" s="0"/>
      <c r="HP385" s="0"/>
      <c r="HQ385" s="0"/>
      <c r="HR385" s="0"/>
      <c r="HS385" s="0"/>
      <c r="HT385" s="0"/>
      <c r="HU385" s="0"/>
      <c r="HV385" s="0"/>
      <c r="HW385" s="0"/>
      <c r="HX385" s="0"/>
      <c r="HY385" s="0"/>
      <c r="HZ385" s="0"/>
      <c r="IA385" s="0"/>
      <c r="IB385" s="0"/>
      <c r="IC385" s="0"/>
      <c r="ID385" s="0"/>
      <c r="IE385" s="0"/>
      <c r="IF385" s="0"/>
      <c r="IG385" s="0"/>
      <c r="IH385" s="0"/>
      <c r="II385" s="0"/>
      <c r="IJ385" s="0"/>
      <c r="IK385" s="0"/>
      <c r="IL385" s="0"/>
      <c r="IM385" s="0"/>
      <c r="IN385" s="0"/>
      <c r="IO385" s="0"/>
      <c r="IP385" s="0"/>
      <c r="IQ385" s="0"/>
      <c r="IR385" s="0"/>
      <c r="IS385" s="0"/>
      <c r="IT385" s="0"/>
      <c r="IU385" s="0"/>
      <c r="IV385" s="0"/>
      <c r="IW385" s="0"/>
    </row>
    <row r="386" customFormat="false" ht="15.8" hidden="false" customHeight="false" outlineLevel="0" collapsed="false">
      <c r="A386" s="22" t="s">
        <v>728</v>
      </c>
      <c r="B386" s="22" t="s">
        <v>625</v>
      </c>
      <c r="C386" s="0"/>
      <c r="D386" s="22" t="s">
        <v>374</v>
      </c>
      <c r="E386" s="0"/>
      <c r="F386" s="22" t="s">
        <v>370</v>
      </c>
      <c r="G386" s="22" t="n">
        <v>9</v>
      </c>
      <c r="H386" s="0"/>
      <c r="I386" s="0"/>
      <c r="J386" s="0"/>
      <c r="K386" s="0"/>
      <c r="L386" s="0"/>
      <c r="M386" s="0"/>
      <c r="N386" s="0"/>
      <c r="O386" s="0"/>
      <c r="P386" s="0"/>
      <c r="Q386" s="0"/>
      <c r="R386" s="0"/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  <c r="BW386" s="0"/>
      <c r="BX386" s="0"/>
      <c r="BY386" s="0"/>
      <c r="BZ386" s="0"/>
      <c r="CA386" s="0"/>
      <c r="CB386" s="0"/>
      <c r="CC386" s="0"/>
      <c r="CD386" s="0"/>
      <c r="CE386" s="0"/>
      <c r="CF386" s="0"/>
      <c r="CG386" s="0"/>
      <c r="CH386" s="0"/>
      <c r="CI386" s="0"/>
      <c r="CJ386" s="0"/>
      <c r="CK386" s="0"/>
      <c r="CL386" s="0"/>
      <c r="CM386" s="0"/>
      <c r="CN386" s="0"/>
      <c r="CO386" s="0"/>
      <c r="CP386" s="0"/>
      <c r="CQ386" s="0"/>
      <c r="CR386" s="0"/>
      <c r="CS386" s="0"/>
      <c r="CT386" s="0"/>
      <c r="CU386" s="0"/>
      <c r="CV386" s="0"/>
      <c r="CW386" s="0"/>
      <c r="CX386" s="0"/>
      <c r="CY386" s="0"/>
      <c r="CZ386" s="0"/>
      <c r="DA386" s="0"/>
      <c r="DB386" s="0"/>
      <c r="DC386" s="0"/>
      <c r="DD386" s="0"/>
      <c r="DE386" s="0"/>
      <c r="DF386" s="0"/>
      <c r="DG386" s="0"/>
      <c r="DH386" s="0"/>
      <c r="DI386" s="0"/>
      <c r="DJ386" s="0"/>
      <c r="DK386" s="0"/>
      <c r="DL386" s="0"/>
      <c r="DM386" s="0"/>
      <c r="DN386" s="0"/>
      <c r="DO386" s="0"/>
      <c r="DP386" s="0"/>
      <c r="DQ386" s="0"/>
      <c r="DR386" s="0"/>
      <c r="DS386" s="0"/>
      <c r="DT386" s="0"/>
      <c r="DU386" s="0"/>
      <c r="DV386" s="0"/>
      <c r="DW386" s="0"/>
      <c r="DX386" s="0"/>
      <c r="DY386" s="0"/>
      <c r="DZ386" s="0"/>
      <c r="EA386" s="0"/>
      <c r="EB386" s="0"/>
      <c r="EC386" s="0"/>
      <c r="ED386" s="0"/>
      <c r="EE386" s="0"/>
      <c r="EF386" s="0"/>
      <c r="EG386" s="0"/>
      <c r="EH386" s="0"/>
      <c r="EI386" s="0"/>
      <c r="EJ386" s="0"/>
      <c r="EK386" s="0"/>
      <c r="EL386" s="0"/>
      <c r="EM386" s="0"/>
      <c r="EN386" s="0"/>
      <c r="EO386" s="0"/>
      <c r="EP386" s="0"/>
      <c r="EQ386" s="0"/>
      <c r="ER386" s="0"/>
      <c r="ES386" s="0"/>
      <c r="ET386" s="0"/>
      <c r="EU386" s="0"/>
      <c r="EV386" s="0"/>
      <c r="EW386" s="0"/>
      <c r="EX386" s="0"/>
      <c r="EY386" s="0"/>
      <c r="EZ386" s="0"/>
      <c r="FA386" s="0"/>
      <c r="FB386" s="0"/>
      <c r="FC386" s="0"/>
      <c r="FD386" s="0"/>
      <c r="FE386" s="0"/>
      <c r="FF386" s="0"/>
      <c r="FG386" s="0"/>
      <c r="FH386" s="0"/>
      <c r="FI386" s="0"/>
      <c r="FJ386" s="0"/>
      <c r="FK386" s="0"/>
      <c r="FL386" s="0"/>
      <c r="FM386" s="0"/>
      <c r="FN386" s="0"/>
      <c r="FO386" s="0"/>
      <c r="FP386" s="0"/>
      <c r="FQ386" s="0"/>
      <c r="FR386" s="0"/>
      <c r="FS386" s="0"/>
      <c r="FT386" s="0"/>
      <c r="FU386" s="0"/>
      <c r="FV386" s="0"/>
      <c r="FW386" s="0"/>
      <c r="FX386" s="0"/>
      <c r="FY386" s="0"/>
      <c r="FZ386" s="0"/>
      <c r="GA386" s="0"/>
      <c r="GB386" s="0"/>
      <c r="GC386" s="0"/>
      <c r="GD386" s="0"/>
      <c r="GE386" s="0"/>
      <c r="GF386" s="0"/>
      <c r="GG386" s="0"/>
      <c r="GH386" s="0"/>
      <c r="GI386" s="0"/>
      <c r="GJ386" s="0"/>
      <c r="GK386" s="0"/>
      <c r="GL386" s="0"/>
      <c r="GM386" s="0"/>
      <c r="GN386" s="0"/>
      <c r="GO386" s="0"/>
      <c r="GP386" s="0"/>
      <c r="GQ386" s="0"/>
      <c r="GR386" s="0"/>
      <c r="GS386" s="0"/>
      <c r="GT386" s="0"/>
      <c r="GU386" s="0"/>
      <c r="GV386" s="0"/>
      <c r="GW386" s="0"/>
      <c r="GX386" s="0"/>
      <c r="GY386" s="0"/>
      <c r="GZ386" s="0"/>
      <c r="HA386" s="0"/>
      <c r="HB386" s="0"/>
      <c r="HC386" s="0"/>
      <c r="HD386" s="0"/>
      <c r="HE386" s="0"/>
      <c r="HF386" s="0"/>
      <c r="HG386" s="0"/>
      <c r="HH386" s="0"/>
      <c r="HI386" s="0"/>
      <c r="HJ386" s="0"/>
      <c r="HK386" s="0"/>
      <c r="HL386" s="0"/>
      <c r="HM386" s="0"/>
      <c r="HN386" s="0"/>
      <c r="HO386" s="0"/>
      <c r="HP386" s="0"/>
      <c r="HQ386" s="0"/>
      <c r="HR386" s="0"/>
      <c r="HS386" s="0"/>
      <c r="HT386" s="0"/>
      <c r="HU386" s="0"/>
      <c r="HV386" s="0"/>
      <c r="HW386" s="0"/>
      <c r="HX386" s="0"/>
      <c r="HY386" s="0"/>
      <c r="HZ386" s="0"/>
      <c r="IA386" s="0"/>
      <c r="IB386" s="0"/>
      <c r="IC386" s="0"/>
      <c r="ID386" s="0"/>
      <c r="IE386" s="0"/>
      <c r="IF386" s="0"/>
      <c r="IG386" s="0"/>
      <c r="IH386" s="0"/>
      <c r="II386" s="0"/>
      <c r="IJ386" s="0"/>
      <c r="IK386" s="0"/>
      <c r="IL386" s="0"/>
      <c r="IM386" s="0"/>
      <c r="IN386" s="0"/>
      <c r="IO386" s="0"/>
      <c r="IP386" s="0"/>
      <c r="IQ386" s="0"/>
      <c r="IR386" s="0"/>
      <c r="IS386" s="0"/>
      <c r="IT386" s="0"/>
      <c r="IU386" s="0"/>
      <c r="IV386" s="0"/>
      <c r="IW386" s="0"/>
    </row>
    <row r="388" s="3" customFormat="true" ht="14.65" hidden="false" customHeight="false" outlineLevel="0" collapsed="false">
      <c r="A388" s="25" t="n">
        <v>1</v>
      </c>
      <c r="B388" s="3" t="s">
        <v>374</v>
      </c>
      <c r="D388" s="3" t="s">
        <v>729</v>
      </c>
      <c r="F388" s="3" t="s">
        <v>372</v>
      </c>
      <c r="G388" s="3" t="n">
        <v>12</v>
      </c>
      <c r="M388" s="26"/>
      <c r="P388" s="14" t="n">
        <f aca="false">SUM(Q388:U388)</f>
        <v>9.5</v>
      </c>
      <c r="Q388" s="4" t="n">
        <v>2.3</v>
      </c>
      <c r="R388" s="3" t="n">
        <v>7.2</v>
      </c>
    </row>
    <row r="389" s="3" customFormat="true" ht="14.65" hidden="false" customHeight="false" outlineLevel="0" collapsed="false">
      <c r="A389" s="25" t="n">
        <v>2</v>
      </c>
      <c r="B389" s="3" t="s">
        <v>374</v>
      </c>
      <c r="D389" s="3" t="s">
        <v>730</v>
      </c>
      <c r="F389" s="3" t="s">
        <v>372</v>
      </c>
      <c r="G389" s="3" t="n">
        <v>11</v>
      </c>
      <c r="M389" s="26"/>
      <c r="P389" s="14" t="n">
        <f aca="false">SUM(Q389:U389)</f>
        <v>8.9</v>
      </c>
      <c r="Q389" s="4" t="n">
        <v>2.3</v>
      </c>
      <c r="R389" s="3" t="n">
        <v>6.6</v>
      </c>
    </row>
    <row r="390" s="3" customFormat="true" ht="14.65" hidden="false" customHeight="false" outlineLevel="0" collapsed="false">
      <c r="A390" s="25" t="n">
        <v>3</v>
      </c>
      <c r="B390" s="3" t="s">
        <v>374</v>
      </c>
      <c r="D390" s="3" t="s">
        <v>731</v>
      </c>
      <c r="F390" s="3" t="s">
        <v>372</v>
      </c>
      <c r="G390" s="3" t="n">
        <v>10</v>
      </c>
      <c r="M390" s="26"/>
      <c r="P390" s="14" t="n">
        <f aca="false">SUM(Q390:U390)</f>
        <v>8.3</v>
      </c>
      <c r="Q390" s="4" t="n">
        <v>2.3</v>
      </c>
      <c r="R390" s="3" t="n">
        <v>6</v>
      </c>
    </row>
    <row r="391" s="3" customFormat="true" ht="14.65" hidden="false" customHeight="false" outlineLevel="0" collapsed="false">
      <c r="A391" s="25" t="n">
        <v>4</v>
      </c>
      <c r="B391" s="3" t="s">
        <v>374</v>
      </c>
      <c r="D391" s="3" t="s">
        <v>732</v>
      </c>
      <c r="F391" s="3" t="s">
        <v>372</v>
      </c>
      <c r="G391" s="3" t="n">
        <v>7</v>
      </c>
      <c r="M391" s="26"/>
      <c r="P391" s="14" t="n">
        <f aca="false">SUM(Q391:U391)</f>
        <v>5.5</v>
      </c>
      <c r="Q391" s="4" t="n">
        <v>2.3</v>
      </c>
      <c r="R391" s="3" t="n">
        <v>3.2</v>
      </c>
    </row>
    <row r="392" s="3" customFormat="true" ht="14.65" hidden="false" customHeight="false" outlineLevel="0" collapsed="false">
      <c r="A392" s="25" t="n">
        <v>5</v>
      </c>
      <c r="B392" s="3" t="s">
        <v>374</v>
      </c>
      <c r="D392" s="3" t="s">
        <v>733</v>
      </c>
      <c r="F392" s="3" t="s">
        <v>372</v>
      </c>
      <c r="G392" s="3" t="n">
        <v>9</v>
      </c>
      <c r="M392" s="26"/>
      <c r="P392" s="14" t="n">
        <f aca="false">SUM(Q392:U392)</f>
        <v>7.1</v>
      </c>
      <c r="Q392" s="4" t="n">
        <v>2.3</v>
      </c>
      <c r="R392" s="3" t="n">
        <v>4.8</v>
      </c>
    </row>
    <row r="393" s="3" customFormat="true" ht="14.65" hidden="false" customHeight="false" outlineLevel="0" collapsed="false">
      <c r="A393" s="25" t="n">
        <v>7</v>
      </c>
      <c r="B393" s="3" t="s">
        <v>374</v>
      </c>
      <c r="D393" s="3" t="s">
        <v>734</v>
      </c>
      <c r="F393" s="3" t="s">
        <v>372</v>
      </c>
      <c r="G393" s="3" t="n">
        <v>8</v>
      </c>
      <c r="M393" s="26"/>
      <c r="P393" s="14" t="n">
        <f aca="false">SUM(Q393:U393)</f>
        <v>6.2</v>
      </c>
      <c r="Q393" s="4" t="n">
        <v>2.3</v>
      </c>
      <c r="R393" s="3" t="n">
        <v>3.9</v>
      </c>
    </row>
    <row r="394" s="3" customFormat="true" ht="14.65" hidden="false" customHeight="false" outlineLevel="0" collapsed="false">
      <c r="A394" s="25" t="n">
        <v>8</v>
      </c>
      <c r="B394" s="3" t="s">
        <v>374</v>
      </c>
      <c r="D394" s="3" t="s">
        <v>735</v>
      </c>
      <c r="F394" s="3" t="s">
        <v>372</v>
      </c>
      <c r="G394" s="3" t="n">
        <v>6</v>
      </c>
      <c r="M394" s="26"/>
      <c r="P394" s="14" t="n">
        <f aca="false">SUM(Q394:U394)</f>
        <v>4.8</v>
      </c>
      <c r="Q394" s="4" t="n">
        <v>2.3</v>
      </c>
      <c r="R394" s="3" t="n">
        <v>2.5</v>
      </c>
    </row>
    <row r="395" customFormat="false" ht="15.8" hidden="false" customHeight="false" outlineLevel="0" collapsed="false">
      <c r="A395" s="0"/>
      <c r="B395" s="0"/>
      <c r="D395" s="0"/>
      <c r="F395" s="0"/>
      <c r="G395" s="0"/>
    </row>
    <row r="396" customFormat="false" ht="15.8" hidden="false" customHeight="false" outlineLevel="0" collapsed="false">
      <c r="A396" s="22" t="s">
        <v>328</v>
      </c>
      <c r="B396" s="22" t="s">
        <v>5</v>
      </c>
      <c r="D396" s="22" t="s">
        <v>329</v>
      </c>
      <c r="F396" s="22" t="s">
        <v>330</v>
      </c>
      <c r="G396" s="22" t="n">
        <v>11</v>
      </c>
    </row>
    <row r="397" customFormat="false" ht="15.8" hidden="false" customHeight="false" outlineLevel="0" collapsed="false">
      <c r="A397" s="22" t="s">
        <v>331</v>
      </c>
      <c r="B397" s="22" t="s">
        <v>329</v>
      </c>
      <c r="D397" s="22" t="s">
        <v>332</v>
      </c>
      <c r="F397" s="22" t="s">
        <v>333</v>
      </c>
      <c r="G397" s="22" t="n">
        <v>1</v>
      </c>
    </row>
    <row r="398" customFormat="false" ht="15.8" hidden="false" customHeight="false" outlineLevel="0" collapsed="false">
      <c r="A398" s="22" t="s">
        <v>334</v>
      </c>
      <c r="B398" s="22" t="s">
        <v>329</v>
      </c>
      <c r="D398" s="22" t="s">
        <v>335</v>
      </c>
      <c r="F398" s="22" t="s">
        <v>333</v>
      </c>
      <c r="G398" s="22" t="n">
        <v>1</v>
      </c>
    </row>
    <row r="399" customFormat="false" ht="15.8" hidden="false" customHeight="false" outlineLevel="0" collapsed="false">
      <c r="A399" s="22" t="s">
        <v>336</v>
      </c>
      <c r="B399" s="22" t="s">
        <v>329</v>
      </c>
      <c r="D399" s="22" t="s">
        <v>337</v>
      </c>
      <c r="F399" s="22" t="s">
        <v>333</v>
      </c>
      <c r="G399" s="22" t="n">
        <v>1</v>
      </c>
    </row>
    <row r="400" customFormat="false" ht="15.8" hidden="false" customHeight="false" outlineLevel="0" collapsed="false">
      <c r="A400" s="22" t="s">
        <v>338</v>
      </c>
      <c r="B400" s="22" t="s">
        <v>329</v>
      </c>
      <c r="D400" s="22" t="s">
        <v>339</v>
      </c>
      <c r="F400" s="22" t="s">
        <v>333</v>
      </c>
      <c r="G400" s="22" t="n">
        <v>3</v>
      </c>
    </row>
    <row r="401" customFormat="false" ht="15.8" hidden="false" customHeight="false" outlineLevel="0" collapsed="false">
      <c r="A401" s="22" t="s">
        <v>340</v>
      </c>
      <c r="B401" s="22" t="s">
        <v>329</v>
      </c>
      <c r="D401" s="22" t="s">
        <v>341</v>
      </c>
      <c r="F401" s="22" t="s">
        <v>333</v>
      </c>
      <c r="G401" s="22" t="n">
        <v>5</v>
      </c>
    </row>
    <row r="402" customFormat="false" ht="15.8" hidden="false" customHeight="false" outlineLevel="0" collapsed="false">
      <c r="A402" s="22" t="s">
        <v>342</v>
      </c>
      <c r="B402" s="22" t="s">
        <v>329</v>
      </c>
      <c r="D402" s="22" t="s">
        <v>343</v>
      </c>
      <c r="F402" s="22" t="s">
        <v>333</v>
      </c>
      <c r="G402" s="22" t="n">
        <v>5</v>
      </c>
    </row>
    <row r="403" customFormat="false" ht="15.8" hidden="false" customHeight="false" outlineLevel="0" collapsed="false">
      <c r="A403" s="0"/>
      <c r="B403" s="0"/>
      <c r="D403" s="0"/>
      <c r="F403" s="0"/>
      <c r="G403" s="0"/>
    </row>
    <row r="404" customFormat="false" ht="15.8" hidden="false" customHeight="false" outlineLevel="0" collapsed="false">
      <c r="A404" s="22" t="s">
        <v>344</v>
      </c>
      <c r="B404" s="22" t="s">
        <v>5</v>
      </c>
      <c r="D404" s="22" t="s">
        <v>345</v>
      </c>
      <c r="F404" s="22" t="s">
        <v>333</v>
      </c>
      <c r="G404" s="22" t="n">
        <v>10</v>
      </c>
    </row>
    <row r="405" customFormat="false" ht="15.8" hidden="false" customHeight="false" outlineLevel="0" collapsed="false">
      <c r="A405" s="22" t="s">
        <v>346</v>
      </c>
      <c r="B405" s="22" t="s">
        <v>5</v>
      </c>
      <c r="D405" s="22" t="s">
        <v>345</v>
      </c>
      <c r="F405" s="22" t="s">
        <v>333</v>
      </c>
      <c r="G405" s="22" t="n">
        <v>7</v>
      </c>
    </row>
    <row r="406" customFormat="false" ht="15.8" hidden="false" customHeight="false" outlineLevel="0" collapsed="false">
      <c r="A406" s="22" t="s">
        <v>347</v>
      </c>
      <c r="B406" s="22" t="s">
        <v>5</v>
      </c>
      <c r="D406" s="22" t="s">
        <v>348</v>
      </c>
      <c r="F406" s="22" t="s">
        <v>333</v>
      </c>
      <c r="G406" s="22" t="n">
        <v>12</v>
      </c>
    </row>
    <row r="407" customFormat="false" ht="15.8" hidden="false" customHeight="false" outlineLevel="0" collapsed="false">
      <c r="A407" s="22" t="s">
        <v>349</v>
      </c>
      <c r="B407" s="22" t="s">
        <v>345</v>
      </c>
      <c r="D407" s="22" t="s">
        <v>345</v>
      </c>
      <c r="F407" s="22" t="s">
        <v>333</v>
      </c>
      <c r="G407" s="22" t="n">
        <v>3</v>
      </c>
    </row>
    <row r="408" customFormat="false" ht="15.8" hidden="false" customHeight="false" outlineLevel="0" collapsed="false">
      <c r="A408" s="22" t="s">
        <v>736</v>
      </c>
      <c r="B408" s="22" t="s">
        <v>345</v>
      </c>
      <c r="D408" s="22" t="s">
        <v>345</v>
      </c>
      <c r="F408" s="22" t="s">
        <v>333</v>
      </c>
      <c r="G408" s="22" t="n">
        <v>1</v>
      </c>
    </row>
    <row r="409" customFormat="false" ht="15.8" hidden="false" customHeight="false" outlineLevel="0" collapsed="false">
      <c r="A409" s="22" t="s">
        <v>350</v>
      </c>
      <c r="B409" s="22" t="s">
        <v>348</v>
      </c>
      <c r="D409" s="22" t="s">
        <v>348</v>
      </c>
      <c r="F409" s="22" t="s">
        <v>333</v>
      </c>
      <c r="G409" s="22" t="n">
        <v>9</v>
      </c>
    </row>
    <row r="410" customFormat="false" ht="15.8" hidden="false" customHeight="false" outlineLevel="0" collapsed="false">
      <c r="A410" s="22" t="s">
        <v>351</v>
      </c>
      <c r="B410" s="22" t="s">
        <v>348</v>
      </c>
      <c r="D410" s="22" t="s">
        <v>352</v>
      </c>
      <c r="F410" s="22" t="s">
        <v>333</v>
      </c>
      <c r="G410" s="22" t="n">
        <v>2</v>
      </c>
    </row>
    <row r="411" customFormat="false" ht="15.8" hidden="false" customHeight="false" outlineLevel="0" collapsed="false">
      <c r="A411" s="22" t="s">
        <v>353</v>
      </c>
      <c r="B411" s="22" t="s">
        <v>348</v>
      </c>
      <c r="D411" s="22" t="s">
        <v>348</v>
      </c>
      <c r="F411" s="22" t="s">
        <v>333</v>
      </c>
      <c r="G411" s="22" t="n">
        <v>8</v>
      </c>
    </row>
    <row r="412" customFormat="false" ht="15.8" hidden="false" customHeight="false" outlineLevel="0" collapsed="false">
      <c r="A412" s="22" t="s">
        <v>354</v>
      </c>
      <c r="B412" s="22" t="s">
        <v>348</v>
      </c>
      <c r="D412" s="22" t="s">
        <v>352</v>
      </c>
      <c r="F412" s="22" t="s">
        <v>333</v>
      </c>
      <c r="G412" s="22" t="n">
        <v>3</v>
      </c>
    </row>
    <row r="413" customFormat="false" ht="15.8" hidden="false" customHeight="false" outlineLevel="0" collapsed="false">
      <c r="A413" s="22" t="s">
        <v>355</v>
      </c>
      <c r="B413" s="22" t="s">
        <v>348</v>
      </c>
      <c r="D413" s="22" t="s">
        <v>352</v>
      </c>
      <c r="F413" s="22" t="s">
        <v>333</v>
      </c>
      <c r="G413" s="22" t="n">
        <v>2</v>
      </c>
    </row>
    <row r="414" customFormat="false" ht="15.8" hidden="false" customHeight="false" outlineLevel="0" collapsed="false">
      <c r="A414" s="22" t="s">
        <v>356</v>
      </c>
      <c r="B414" s="22" t="s">
        <v>348</v>
      </c>
      <c r="D414" s="22" t="s">
        <v>352</v>
      </c>
      <c r="F414" s="22" t="s">
        <v>333</v>
      </c>
      <c r="G414" s="22" t="n">
        <v>2</v>
      </c>
    </row>
    <row r="415" customFormat="false" ht="15.8" hidden="false" customHeight="false" outlineLevel="0" collapsed="false">
      <c r="A415" s="22" t="s">
        <v>357</v>
      </c>
      <c r="B415" s="22" t="s">
        <v>348</v>
      </c>
      <c r="D415" s="22" t="s">
        <v>348</v>
      </c>
      <c r="F415" s="22" t="s">
        <v>333</v>
      </c>
      <c r="G415" s="22" t="n">
        <v>4</v>
      </c>
    </row>
    <row r="416" customFormat="false" ht="15.8" hidden="false" customHeight="false" outlineLevel="0" collapsed="false">
      <c r="A416" s="22" t="s">
        <v>358</v>
      </c>
      <c r="B416" s="22" t="s">
        <v>348</v>
      </c>
      <c r="D416" s="22" t="s">
        <v>352</v>
      </c>
      <c r="F416" s="22" t="s">
        <v>333</v>
      </c>
      <c r="G416" s="22" t="n">
        <v>4</v>
      </c>
    </row>
    <row r="417" customFormat="false" ht="15.8" hidden="false" customHeight="false" outlineLevel="0" collapsed="false">
      <c r="A417" s="22" t="s">
        <v>359</v>
      </c>
      <c r="B417" s="22" t="s">
        <v>348</v>
      </c>
      <c r="D417" s="22" t="s">
        <v>352</v>
      </c>
      <c r="F417" s="22" t="s">
        <v>333</v>
      </c>
      <c r="G417" s="22" t="n">
        <v>1</v>
      </c>
    </row>
    <row r="418" customFormat="false" ht="15.8" hidden="false" customHeight="false" outlineLevel="0" collapsed="false">
      <c r="A418" s="22" t="s">
        <v>360</v>
      </c>
      <c r="B418" s="22" t="s">
        <v>348</v>
      </c>
      <c r="D418" s="22" t="s">
        <v>352</v>
      </c>
      <c r="F418" s="22" t="s">
        <v>333</v>
      </c>
      <c r="G418" s="22" t="n">
        <v>2</v>
      </c>
    </row>
    <row r="419" customFormat="false" ht="15.8" hidden="false" customHeight="false" outlineLevel="0" collapsed="false">
      <c r="A419" s="22" t="s">
        <v>361</v>
      </c>
      <c r="B419" s="22" t="s">
        <v>348</v>
      </c>
      <c r="D419" s="22" t="s">
        <v>348</v>
      </c>
      <c r="F419" s="22" t="s">
        <v>333</v>
      </c>
      <c r="G419" s="22" t="n">
        <v>5</v>
      </c>
    </row>
    <row r="420" customFormat="false" ht="15.8" hidden="false" customHeight="false" outlineLevel="0" collapsed="false">
      <c r="A420" s="22" t="s">
        <v>362</v>
      </c>
      <c r="B420" s="22" t="s">
        <v>348</v>
      </c>
      <c r="D420" s="22" t="s">
        <v>352</v>
      </c>
      <c r="F420" s="22" t="s">
        <v>333</v>
      </c>
      <c r="G420" s="22" t="n">
        <v>2</v>
      </c>
    </row>
    <row r="421" customFormat="false" ht="15.8" hidden="false" customHeight="false" outlineLevel="0" collapsed="false">
      <c r="A421" s="22" t="s">
        <v>363</v>
      </c>
      <c r="B421" s="22" t="s">
        <v>348</v>
      </c>
      <c r="D421" s="22" t="s">
        <v>352</v>
      </c>
      <c r="F421" s="22" t="s">
        <v>333</v>
      </c>
      <c r="G421" s="22" t="n">
        <v>2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Q2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RowHeight="15.8"/>
  <cols>
    <col collapsed="false" hidden="false" max="1" min="1" style="22" width="14.0408163265306"/>
    <col collapsed="false" hidden="false" max="3" min="2" style="22" width="7.69387755102041"/>
    <col collapsed="false" hidden="false" max="4" min="4" style="22" width="18.2244897959184"/>
    <col collapsed="false" hidden="false" max="6" min="5" style="22" width="7.69387755102041"/>
    <col collapsed="false" hidden="false" max="7" min="7" style="27" width="7.69387755102041"/>
    <col collapsed="false" hidden="false" max="251" min="8" style="22" width="7.69387755102041"/>
  </cols>
  <sheetData>
    <row r="1" customFormat="false" ht="15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5.8" hidden="false" customHeight="false" outlineLevel="0" collapsed="false">
      <c r="A2" s="22" t="s">
        <v>46</v>
      </c>
      <c r="B2" s="0"/>
      <c r="C2" s="0"/>
      <c r="D2" s="0"/>
      <c r="E2" s="0"/>
      <c r="F2" s="0"/>
      <c r="G2" s="27" t="n">
        <f aca="false">SUM(G12:G203)</f>
        <v>561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.8" hidden="false" customHeight="false" outlineLevel="0" collapsed="false">
      <c r="A3" s="22" t="s">
        <v>10</v>
      </c>
      <c r="B3" s="0"/>
      <c r="C3" s="0"/>
      <c r="D3" s="0"/>
      <c r="E3" s="0"/>
      <c r="F3" s="0"/>
      <c r="G3" s="27" t="n">
        <f aca="false">SUM(G205:G289)</f>
        <v>249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.8" hidden="false" customHeight="false" outlineLevel="0" collapsed="false">
      <c r="A4" s="22" t="s">
        <v>174</v>
      </c>
      <c r="B4" s="0"/>
      <c r="C4" s="0"/>
      <c r="D4" s="0"/>
      <c r="E4" s="0"/>
      <c r="F4" s="0"/>
      <c r="G4" s="27" t="n">
        <f aca="false">SUM(G291:G293)</f>
        <v>9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6" customFormat="false" ht="15.8" hidden="false" customHeight="false" outlineLevel="0" collapsed="false">
      <c r="A6" s="23" t="s">
        <v>371</v>
      </c>
      <c r="B6" s="0"/>
      <c r="C6" s="0"/>
      <c r="D6" s="0"/>
      <c r="E6" s="0"/>
      <c r="F6" s="0"/>
      <c r="G6" s="27" t="n">
        <f aca="false">SUM(G2:G4)</f>
        <v>819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10" s="24" customFormat="true" ht="15.8" hidden="false" customHeight="false" outlineLevel="0" collapsed="false">
      <c r="G10" s="28"/>
    </row>
    <row r="11" customFormat="false" ht="15.8" hidden="false" customHeight="false" outlineLevel="0" collapsed="false">
      <c r="A11" s="0"/>
      <c r="B11" s="0"/>
      <c r="C11" s="0"/>
      <c r="D11" s="0"/>
      <c r="E11" s="0"/>
      <c r="F11" s="0"/>
      <c r="G11" s="0"/>
      <c r="N11" s="0"/>
    </row>
    <row r="12" customFormat="false" ht="15.8" hidden="false" customHeight="false" outlineLevel="0" collapsed="false">
      <c r="A12" s="22" t="s">
        <v>43</v>
      </c>
      <c r="B12" s="22" t="s">
        <v>5</v>
      </c>
      <c r="C12" s="0"/>
      <c r="D12" s="22" t="s">
        <v>44</v>
      </c>
      <c r="E12" s="0"/>
      <c r="F12" s="22" t="s">
        <v>46</v>
      </c>
      <c r="G12" s="27" t="n">
        <v>6</v>
      </c>
      <c r="N12" s="0"/>
    </row>
    <row r="13" customFormat="false" ht="15.8" hidden="false" customHeight="false" outlineLevel="0" collapsed="false">
      <c r="A13" s="22" t="s">
        <v>47</v>
      </c>
      <c r="B13" s="22" t="s">
        <v>5</v>
      </c>
      <c r="C13" s="0"/>
      <c r="D13" s="22" t="s">
        <v>14</v>
      </c>
      <c r="E13" s="0"/>
      <c r="F13" s="22" t="s">
        <v>46</v>
      </c>
      <c r="G13" s="27" t="n">
        <v>2</v>
      </c>
      <c r="N13" s="0"/>
    </row>
    <row r="14" customFormat="false" ht="15.8" hidden="false" customHeight="false" outlineLevel="0" collapsed="false">
      <c r="A14" s="22" t="s">
        <v>48</v>
      </c>
      <c r="B14" s="22" t="s">
        <v>14</v>
      </c>
      <c r="C14" s="0"/>
      <c r="D14" s="22" t="s">
        <v>49</v>
      </c>
      <c r="E14" s="0"/>
      <c r="F14" s="22" t="s">
        <v>46</v>
      </c>
      <c r="G14" s="27" t="n">
        <v>2</v>
      </c>
      <c r="N14" s="0"/>
    </row>
    <row r="15" customFormat="false" ht="15.8" hidden="false" customHeight="false" outlineLevel="0" collapsed="false">
      <c r="A15" s="22" t="s">
        <v>50</v>
      </c>
      <c r="B15" s="22" t="s">
        <v>14</v>
      </c>
      <c r="C15" s="0"/>
      <c r="D15" s="22" t="s">
        <v>51</v>
      </c>
      <c r="E15" s="0"/>
      <c r="F15" s="22" t="s">
        <v>46</v>
      </c>
      <c r="G15" s="27" t="n">
        <v>4</v>
      </c>
      <c r="N15" s="0"/>
    </row>
    <row r="16" customFormat="false" ht="15.8" hidden="false" customHeight="false" outlineLevel="0" collapsed="false">
      <c r="A16" s="22" t="s">
        <v>52</v>
      </c>
      <c r="B16" s="22" t="s">
        <v>5</v>
      </c>
      <c r="C16" s="0"/>
      <c r="D16" s="22" t="s">
        <v>53</v>
      </c>
      <c r="E16" s="0"/>
      <c r="F16" s="22" t="s">
        <v>46</v>
      </c>
      <c r="G16" s="27" t="n">
        <v>9</v>
      </c>
      <c r="N16" s="22" t="n">
        <v>1.6</v>
      </c>
    </row>
    <row r="17" customFormat="false" ht="15.8" hidden="false" customHeight="false" outlineLevel="0" collapsed="false">
      <c r="A17" s="22" t="s">
        <v>54</v>
      </c>
      <c r="B17" s="22" t="s">
        <v>5</v>
      </c>
      <c r="C17" s="0"/>
      <c r="D17" s="22" t="s">
        <v>55</v>
      </c>
      <c r="E17" s="0"/>
      <c r="F17" s="22" t="s">
        <v>46</v>
      </c>
      <c r="G17" s="27" t="n">
        <v>10</v>
      </c>
      <c r="N17" s="22" t="n">
        <v>1.6</v>
      </c>
    </row>
    <row r="18" customFormat="false" ht="15.8" hidden="false" customHeight="false" outlineLevel="0" collapsed="false">
      <c r="A18" s="22" t="s">
        <v>56</v>
      </c>
      <c r="B18" s="22" t="s">
        <v>5</v>
      </c>
      <c r="C18" s="0"/>
      <c r="D18" s="22" t="s">
        <v>57</v>
      </c>
      <c r="E18" s="0"/>
      <c r="F18" s="22" t="s">
        <v>46</v>
      </c>
      <c r="G18" s="27" t="n">
        <v>9</v>
      </c>
      <c r="N18" s="22" t="n">
        <v>2.3</v>
      </c>
    </row>
    <row r="19" customFormat="false" ht="15.8" hidden="false" customHeight="false" outlineLevel="0" collapsed="false">
      <c r="A19" s="22" t="s">
        <v>59</v>
      </c>
      <c r="B19" s="22" t="s">
        <v>5</v>
      </c>
      <c r="C19" s="0"/>
      <c r="D19" s="22" t="s">
        <v>60</v>
      </c>
      <c r="E19" s="0"/>
      <c r="F19" s="22" t="s">
        <v>46</v>
      </c>
      <c r="G19" s="27" t="n">
        <v>12</v>
      </c>
      <c r="N19" s="22" t="n">
        <v>2.3</v>
      </c>
    </row>
    <row r="20" customFormat="false" ht="15.8" hidden="false" customHeight="false" outlineLevel="0" collapsed="false">
      <c r="A20" s="22" t="s">
        <v>61</v>
      </c>
      <c r="B20" s="22" t="s">
        <v>5</v>
      </c>
      <c r="C20" s="0"/>
      <c r="D20" s="22" t="s">
        <v>62</v>
      </c>
      <c r="E20" s="0"/>
      <c r="F20" s="22" t="s">
        <v>46</v>
      </c>
      <c r="G20" s="27" t="n">
        <v>2</v>
      </c>
      <c r="N20" s="0"/>
    </row>
    <row r="21" customFormat="false" ht="15.8" hidden="false" customHeight="false" outlineLevel="0" collapsed="false">
      <c r="A21" s="22" t="s">
        <v>63</v>
      </c>
      <c r="B21" s="22" t="s">
        <v>62</v>
      </c>
      <c r="C21" s="0"/>
      <c r="D21" s="22" t="s">
        <v>64</v>
      </c>
      <c r="E21" s="0"/>
      <c r="F21" s="22" t="s">
        <v>46</v>
      </c>
      <c r="G21" s="27" t="n">
        <v>3</v>
      </c>
      <c r="N21" s="0"/>
    </row>
    <row r="22" customFormat="false" ht="15.8" hidden="false" customHeight="false" outlineLevel="0" collapsed="false">
      <c r="A22" s="22" t="s">
        <v>65</v>
      </c>
      <c r="B22" s="22" t="s">
        <v>62</v>
      </c>
      <c r="C22" s="0"/>
      <c r="D22" s="22" t="s">
        <v>9</v>
      </c>
      <c r="E22" s="0"/>
      <c r="F22" s="22" t="s">
        <v>46</v>
      </c>
      <c r="G22" s="27" t="n">
        <v>5</v>
      </c>
      <c r="N22" s="0"/>
    </row>
    <row r="23" customFormat="false" ht="15.8" hidden="false" customHeight="false" outlineLevel="0" collapsed="false">
      <c r="A23" s="22" t="s">
        <v>66</v>
      </c>
      <c r="B23" s="22" t="s">
        <v>9</v>
      </c>
      <c r="C23" s="0"/>
      <c r="D23" s="22" t="s">
        <v>57</v>
      </c>
      <c r="E23" s="0"/>
      <c r="F23" s="22" t="s">
        <v>46</v>
      </c>
      <c r="G23" s="27" t="n">
        <v>3</v>
      </c>
      <c r="N23" s="0"/>
    </row>
    <row r="24" customFormat="false" ht="15.8" hidden="false" customHeight="false" outlineLevel="0" collapsed="false">
      <c r="A24" s="22" t="s">
        <v>67</v>
      </c>
      <c r="B24" s="22" t="s">
        <v>9</v>
      </c>
      <c r="C24" s="0"/>
      <c r="D24" s="22" t="s">
        <v>60</v>
      </c>
      <c r="E24" s="0"/>
      <c r="F24" s="22" t="s">
        <v>46</v>
      </c>
      <c r="G24" s="27" t="n">
        <v>5</v>
      </c>
      <c r="N24" s="0"/>
    </row>
    <row r="25" customFormat="false" ht="15.8" hidden="false" customHeight="false" outlineLevel="0" collapsed="false">
      <c r="A25" s="22" t="s">
        <v>82</v>
      </c>
      <c r="B25" s="22" t="s">
        <v>69</v>
      </c>
      <c r="C25" s="0"/>
      <c r="D25" s="22" t="s">
        <v>83</v>
      </c>
      <c r="E25" s="0"/>
      <c r="F25" s="22" t="s">
        <v>46</v>
      </c>
      <c r="G25" s="27" t="n">
        <v>3</v>
      </c>
      <c r="N25" s="0"/>
    </row>
    <row r="26" customFormat="false" ht="15.8" hidden="false" customHeight="false" outlineLevel="0" collapsed="false">
      <c r="A26" s="22" t="s">
        <v>84</v>
      </c>
      <c r="B26" s="22" t="s">
        <v>69</v>
      </c>
      <c r="C26" s="0"/>
      <c r="D26" s="22" t="s">
        <v>85</v>
      </c>
      <c r="E26" s="0"/>
      <c r="F26" s="22" t="s">
        <v>46</v>
      </c>
      <c r="G26" s="27" t="n">
        <v>3</v>
      </c>
      <c r="N26" s="0"/>
    </row>
    <row r="27" customFormat="false" ht="15.8" hidden="false" customHeight="false" outlineLevel="0" collapsed="false">
      <c r="A27" s="22" t="s">
        <v>86</v>
      </c>
      <c r="B27" s="22" t="s">
        <v>5</v>
      </c>
      <c r="C27" s="0"/>
      <c r="D27" s="22" t="s">
        <v>87</v>
      </c>
      <c r="E27" s="0"/>
      <c r="F27" s="22" t="s">
        <v>46</v>
      </c>
      <c r="G27" s="27" t="n">
        <v>3</v>
      </c>
      <c r="N27" s="22" t="n">
        <v>1.9</v>
      </c>
    </row>
    <row r="28" customFormat="false" ht="15.8" hidden="false" customHeight="false" outlineLevel="0" collapsed="false">
      <c r="A28" s="22" t="s">
        <v>106</v>
      </c>
      <c r="B28" s="22" t="s">
        <v>5</v>
      </c>
      <c r="C28" s="0"/>
      <c r="D28" s="22" t="s">
        <v>107</v>
      </c>
      <c r="E28" s="0"/>
      <c r="F28" s="22" t="s">
        <v>46</v>
      </c>
      <c r="G28" s="27" t="n">
        <v>6</v>
      </c>
      <c r="N28" s="0"/>
    </row>
    <row r="29" customFormat="false" ht="15.8" hidden="false" customHeight="false" outlineLevel="0" collapsed="false">
      <c r="A29" s="22" t="s">
        <v>108</v>
      </c>
      <c r="B29" s="22" t="s">
        <v>5</v>
      </c>
      <c r="C29" s="0"/>
      <c r="D29" s="22" t="s">
        <v>109</v>
      </c>
      <c r="E29" s="0"/>
      <c r="F29" s="22" t="s">
        <v>46</v>
      </c>
      <c r="G29" s="27" t="n">
        <v>3</v>
      </c>
      <c r="N29" s="0"/>
    </row>
    <row r="30" customFormat="false" ht="15.8" hidden="false" customHeight="false" outlineLevel="0" collapsed="false">
      <c r="A30" s="22" t="s">
        <v>110</v>
      </c>
      <c r="B30" s="22" t="s">
        <v>109</v>
      </c>
      <c r="C30" s="0"/>
      <c r="D30" s="22" t="s">
        <v>111</v>
      </c>
      <c r="E30" s="0"/>
      <c r="F30" s="22" t="s">
        <v>46</v>
      </c>
      <c r="G30" s="27" t="n">
        <v>2</v>
      </c>
      <c r="N30" s="0"/>
    </row>
    <row r="31" customFormat="false" ht="15.8" hidden="false" customHeight="false" outlineLevel="0" collapsed="false">
      <c r="A31" s="22" t="s">
        <v>112</v>
      </c>
      <c r="B31" s="22" t="s">
        <v>109</v>
      </c>
      <c r="C31" s="0"/>
      <c r="D31" s="22" t="s">
        <v>113</v>
      </c>
      <c r="E31" s="0"/>
      <c r="F31" s="22" t="s">
        <v>46</v>
      </c>
      <c r="G31" s="27" t="n">
        <v>2</v>
      </c>
      <c r="N31" s="0"/>
    </row>
    <row r="32" customFormat="false" ht="15.8" hidden="false" customHeight="false" outlineLevel="0" collapsed="false">
      <c r="A32" s="22" t="s">
        <v>114</v>
      </c>
      <c r="B32" s="22" t="s">
        <v>5</v>
      </c>
      <c r="C32" s="0"/>
      <c r="D32" s="22" t="s">
        <v>115</v>
      </c>
      <c r="E32" s="0"/>
      <c r="F32" s="22" t="s">
        <v>46</v>
      </c>
      <c r="G32" s="27" t="n">
        <v>8</v>
      </c>
      <c r="N32" s="22" t="n">
        <v>1</v>
      </c>
    </row>
    <row r="33" customFormat="false" ht="15.8" hidden="false" customHeight="false" outlineLevel="0" collapsed="false">
      <c r="A33" s="22" t="s">
        <v>116</v>
      </c>
      <c r="B33" s="22" t="s">
        <v>5</v>
      </c>
      <c r="C33" s="0"/>
      <c r="D33" s="22" t="s">
        <v>89</v>
      </c>
      <c r="E33" s="0"/>
      <c r="F33" s="22" t="s">
        <v>46</v>
      </c>
      <c r="G33" s="27" t="n">
        <v>1</v>
      </c>
      <c r="N33" s="0"/>
    </row>
    <row r="34" customFormat="false" ht="15.8" hidden="false" customHeight="false" outlineLevel="0" collapsed="false">
      <c r="A34" s="22" t="s">
        <v>117</v>
      </c>
      <c r="B34" s="22" t="s">
        <v>89</v>
      </c>
      <c r="C34" s="0"/>
      <c r="D34" s="22" t="s">
        <v>118</v>
      </c>
      <c r="E34" s="0"/>
      <c r="F34" s="22" t="s">
        <v>46</v>
      </c>
      <c r="G34" s="27" t="n">
        <v>3</v>
      </c>
      <c r="N34" s="0"/>
    </row>
    <row r="35" customFormat="false" ht="15.8" hidden="false" customHeight="false" outlineLevel="0" collapsed="false">
      <c r="A35" s="22" t="s">
        <v>119</v>
      </c>
      <c r="B35" s="22" t="s">
        <v>89</v>
      </c>
      <c r="C35" s="0"/>
      <c r="D35" s="22" t="s">
        <v>120</v>
      </c>
      <c r="E35" s="0"/>
      <c r="F35" s="22" t="s">
        <v>46</v>
      </c>
      <c r="G35" s="27" t="n">
        <v>4</v>
      </c>
      <c r="N35" s="0"/>
    </row>
    <row r="36" customFormat="false" ht="15.8" hidden="false" customHeight="false" outlineLevel="0" collapsed="false">
      <c r="A36" s="22" t="s">
        <v>121</v>
      </c>
      <c r="B36" s="22" t="s">
        <v>5</v>
      </c>
      <c r="C36" s="0"/>
      <c r="D36" s="22" t="s">
        <v>120</v>
      </c>
      <c r="E36" s="0"/>
      <c r="F36" s="22" t="s">
        <v>46</v>
      </c>
      <c r="G36" s="27" t="n">
        <v>4</v>
      </c>
      <c r="N36" s="0"/>
    </row>
    <row r="37" customFormat="false" ht="15.8" hidden="false" customHeight="false" outlineLevel="0" collapsed="false">
      <c r="A37" s="22" t="s">
        <v>122</v>
      </c>
      <c r="B37" s="22" t="s">
        <v>89</v>
      </c>
      <c r="C37" s="0"/>
      <c r="D37" s="22" t="s">
        <v>123</v>
      </c>
      <c r="E37" s="0"/>
      <c r="F37" s="22" t="s">
        <v>46</v>
      </c>
      <c r="G37" s="27" t="n">
        <v>9</v>
      </c>
      <c r="N37" s="0"/>
    </row>
    <row r="38" customFormat="false" ht="15.8" hidden="false" customHeight="false" outlineLevel="0" collapsed="false">
      <c r="A38" s="22" t="s">
        <v>124</v>
      </c>
      <c r="B38" s="22" t="s">
        <v>5</v>
      </c>
      <c r="C38" s="0"/>
      <c r="D38" s="22" t="s">
        <v>123</v>
      </c>
      <c r="E38" s="0"/>
      <c r="F38" s="22" t="s">
        <v>46</v>
      </c>
      <c r="G38" s="27" t="n">
        <v>8</v>
      </c>
      <c r="N38" s="0"/>
    </row>
    <row r="39" customFormat="false" ht="15.8" hidden="false" customHeight="false" outlineLevel="0" collapsed="false">
      <c r="A39" s="22" t="s">
        <v>153</v>
      </c>
      <c r="B39" s="22" t="s">
        <v>5</v>
      </c>
      <c r="C39" s="0"/>
      <c r="D39" s="22" t="s">
        <v>154</v>
      </c>
      <c r="E39" s="0"/>
      <c r="F39" s="22" t="s">
        <v>46</v>
      </c>
      <c r="G39" s="27" t="n">
        <v>4</v>
      </c>
      <c r="N39" s="0"/>
    </row>
    <row r="40" customFormat="false" ht="15.8" hidden="false" customHeight="false" outlineLevel="0" collapsed="false">
      <c r="A40" s="22" t="s">
        <v>155</v>
      </c>
      <c r="B40" s="22" t="s">
        <v>5</v>
      </c>
      <c r="C40" s="0"/>
      <c r="D40" s="22" t="s">
        <v>156</v>
      </c>
      <c r="E40" s="0"/>
      <c r="F40" s="22" t="s">
        <v>46</v>
      </c>
      <c r="G40" s="27" t="n">
        <v>9</v>
      </c>
      <c r="N40" s="22" t="n">
        <v>1.6</v>
      </c>
    </row>
    <row r="41" customFormat="false" ht="15.8" hidden="false" customHeight="false" outlineLevel="0" collapsed="false">
      <c r="A41" s="1" t="s">
        <v>157</v>
      </c>
      <c r="B41" s="3" t="s">
        <v>5</v>
      </c>
      <c r="C41" s="3"/>
      <c r="D41" s="3" t="s">
        <v>158</v>
      </c>
      <c r="E41" s="3"/>
      <c r="F41" s="22" t="s">
        <v>46</v>
      </c>
      <c r="G41" s="27" t="n">
        <v>6</v>
      </c>
      <c r="N41" s="22" t="n">
        <v>1.6</v>
      </c>
    </row>
    <row r="42" customFormat="false" ht="15.8" hidden="false" customHeight="false" outlineLevel="0" collapsed="false">
      <c r="A42" s="22" t="s">
        <v>160</v>
      </c>
      <c r="B42" s="22" t="s">
        <v>126</v>
      </c>
      <c r="D42" s="22" t="s">
        <v>164</v>
      </c>
      <c r="F42" s="22" t="s">
        <v>46</v>
      </c>
      <c r="G42" s="27" t="n">
        <v>7</v>
      </c>
      <c r="N42" s="0"/>
    </row>
    <row r="43" customFormat="false" ht="15.8" hidden="false" customHeight="false" outlineLevel="0" collapsed="false">
      <c r="A43" s="22" t="s">
        <v>162</v>
      </c>
      <c r="B43" s="22" t="s">
        <v>126</v>
      </c>
      <c r="D43" s="22" t="s">
        <v>142</v>
      </c>
      <c r="F43" s="22" t="s">
        <v>46</v>
      </c>
      <c r="G43" s="27" t="n">
        <v>2</v>
      </c>
      <c r="N43" s="0"/>
    </row>
    <row r="44" customFormat="false" ht="15.8" hidden="false" customHeight="false" outlineLevel="0" collapsed="false">
      <c r="A44" s="22" t="s">
        <v>163</v>
      </c>
      <c r="B44" s="22" t="s">
        <v>142</v>
      </c>
      <c r="D44" s="22" t="s">
        <v>164</v>
      </c>
      <c r="F44" s="22" t="s">
        <v>46</v>
      </c>
      <c r="G44" s="27" t="n">
        <v>3</v>
      </c>
      <c r="N44" s="0"/>
    </row>
    <row r="45" customFormat="false" ht="15.8" hidden="false" customHeight="false" outlineLevel="0" collapsed="false">
      <c r="A45" s="22" t="s">
        <v>165</v>
      </c>
      <c r="B45" s="22" t="s">
        <v>5</v>
      </c>
      <c r="D45" s="22" t="s">
        <v>161</v>
      </c>
      <c r="F45" s="22" t="s">
        <v>46</v>
      </c>
      <c r="G45" s="27" t="n">
        <v>10</v>
      </c>
      <c r="N45" s="22" t="n">
        <v>1.9</v>
      </c>
    </row>
    <row r="46" customFormat="false" ht="15.8" hidden="false" customHeight="false" outlineLevel="0" collapsed="false">
      <c r="A46" s="22" t="s">
        <v>166</v>
      </c>
      <c r="B46" s="22" t="s">
        <v>142</v>
      </c>
      <c r="D46" s="22" t="s">
        <v>167</v>
      </c>
      <c r="F46" s="22" t="s">
        <v>46</v>
      </c>
      <c r="G46" s="27" t="n">
        <v>5</v>
      </c>
      <c r="N46" s="0"/>
    </row>
    <row r="47" customFormat="false" ht="15.8" hidden="false" customHeight="false" outlineLevel="0" collapsed="false">
      <c r="A47" s="22" t="s">
        <v>168</v>
      </c>
      <c r="B47" s="22" t="s">
        <v>5</v>
      </c>
      <c r="D47" s="22" t="s">
        <v>167</v>
      </c>
      <c r="F47" s="22" t="s">
        <v>46</v>
      </c>
      <c r="G47" s="27" t="n">
        <v>4</v>
      </c>
      <c r="N47" s="0"/>
    </row>
    <row r="48" customFormat="false" ht="15.8" hidden="false" customHeight="false" outlineLevel="0" collapsed="false">
      <c r="A48" s="22" t="s">
        <v>202</v>
      </c>
      <c r="B48" s="22" t="s">
        <v>5</v>
      </c>
      <c r="D48" s="22" t="s">
        <v>203</v>
      </c>
      <c r="F48" s="22" t="s">
        <v>46</v>
      </c>
      <c r="G48" s="27" t="n">
        <v>4</v>
      </c>
      <c r="N48" s="0"/>
    </row>
    <row r="49" customFormat="false" ht="15.8" hidden="false" customHeight="false" outlineLevel="0" collapsed="false">
      <c r="A49" s="22" t="s">
        <v>204</v>
      </c>
      <c r="B49" s="22" t="s">
        <v>5</v>
      </c>
      <c r="D49" s="22" t="s">
        <v>205</v>
      </c>
      <c r="F49" s="22" t="s">
        <v>46</v>
      </c>
      <c r="G49" s="27" t="n">
        <v>1</v>
      </c>
      <c r="N49" s="0"/>
    </row>
    <row r="50" customFormat="false" ht="15.8" hidden="false" customHeight="false" outlineLevel="0" collapsed="false">
      <c r="A50" s="22" t="s">
        <v>214</v>
      </c>
      <c r="B50" s="22" t="s">
        <v>5</v>
      </c>
      <c r="D50" s="22" t="s">
        <v>215</v>
      </c>
      <c r="F50" s="22" t="s">
        <v>46</v>
      </c>
      <c r="G50" s="27" t="n">
        <v>2</v>
      </c>
      <c r="N50" s="0"/>
    </row>
    <row r="51" customFormat="false" ht="15.8" hidden="false" customHeight="false" outlineLevel="0" collapsed="false">
      <c r="A51" s="22" t="s">
        <v>216</v>
      </c>
      <c r="B51" s="22" t="s">
        <v>5</v>
      </c>
      <c r="D51" s="22" t="s">
        <v>217</v>
      </c>
      <c r="F51" s="22" t="s">
        <v>46</v>
      </c>
      <c r="G51" s="27" t="n">
        <v>2</v>
      </c>
      <c r="N51" s="0"/>
    </row>
    <row r="52" customFormat="false" ht="15.8" hidden="false" customHeight="false" outlineLevel="0" collapsed="false">
      <c r="A52" s="22" t="s">
        <v>239</v>
      </c>
      <c r="B52" s="22" t="s">
        <v>219</v>
      </c>
      <c r="D52" s="22" t="s">
        <v>240</v>
      </c>
      <c r="F52" s="22" t="s">
        <v>46</v>
      </c>
      <c r="G52" s="27" t="n">
        <v>1</v>
      </c>
      <c r="N52" s="0"/>
    </row>
    <row r="53" customFormat="false" ht="15.8" hidden="false" customHeight="false" outlineLevel="0" collapsed="false">
      <c r="A53" s="22" t="s">
        <v>241</v>
      </c>
      <c r="B53" s="22" t="s">
        <v>219</v>
      </c>
      <c r="D53" s="22" t="s">
        <v>242</v>
      </c>
      <c r="F53" s="22" t="s">
        <v>46</v>
      </c>
      <c r="G53" s="27" t="n">
        <v>1</v>
      </c>
      <c r="N53" s="0"/>
    </row>
    <row r="54" customFormat="false" ht="15.8" hidden="false" customHeight="false" outlineLevel="0" collapsed="false">
      <c r="A54" s="22" t="s">
        <v>243</v>
      </c>
      <c r="B54" s="22" t="s">
        <v>5</v>
      </c>
      <c r="D54" s="22" t="s">
        <v>244</v>
      </c>
      <c r="F54" s="22" t="s">
        <v>46</v>
      </c>
      <c r="G54" s="27" t="n">
        <v>1</v>
      </c>
      <c r="N54" s="0"/>
    </row>
    <row r="55" customFormat="false" ht="15.8" hidden="false" customHeight="false" outlineLevel="0" collapsed="false">
      <c r="A55" s="22" t="s">
        <v>245</v>
      </c>
      <c r="B55" s="22" t="s">
        <v>5</v>
      </c>
      <c r="D55" s="22" t="s">
        <v>246</v>
      </c>
      <c r="F55" s="22" t="s">
        <v>46</v>
      </c>
      <c r="G55" s="27" t="n">
        <v>1</v>
      </c>
      <c r="N55" s="0"/>
    </row>
    <row r="56" customFormat="false" ht="15.8" hidden="false" customHeight="false" outlineLevel="0" collapsed="false">
      <c r="A56" s="22" t="s">
        <v>248</v>
      </c>
      <c r="B56" s="22" t="s">
        <v>227</v>
      </c>
      <c r="D56" s="22" t="s">
        <v>249</v>
      </c>
      <c r="F56" s="22" t="s">
        <v>46</v>
      </c>
      <c r="G56" s="27" t="n">
        <v>3</v>
      </c>
      <c r="N56" s="0"/>
    </row>
    <row r="57" customFormat="false" ht="15.8" hidden="false" customHeight="false" outlineLevel="0" collapsed="false">
      <c r="A57" s="22" t="s">
        <v>394</v>
      </c>
      <c r="B57" s="22" t="s">
        <v>69</v>
      </c>
      <c r="D57" s="22" t="s">
        <v>251</v>
      </c>
      <c r="F57" s="22" t="s">
        <v>46</v>
      </c>
      <c r="G57" s="27" t="n">
        <v>4</v>
      </c>
      <c r="N57" s="0"/>
    </row>
    <row r="58" customFormat="false" ht="15.8" hidden="false" customHeight="false" outlineLevel="0" collapsed="false">
      <c r="A58" s="22" t="s">
        <v>395</v>
      </c>
      <c r="B58" s="22" t="s">
        <v>69</v>
      </c>
      <c r="D58" s="22" t="s">
        <v>396</v>
      </c>
      <c r="F58" s="22" t="s">
        <v>46</v>
      </c>
      <c r="G58" s="27" t="n">
        <v>3</v>
      </c>
      <c r="N58" s="0"/>
    </row>
    <row r="59" customFormat="false" ht="15.8" hidden="false" customHeight="false" outlineLevel="0" collapsed="false">
      <c r="A59" s="22" t="s">
        <v>252</v>
      </c>
      <c r="B59" s="22" t="s">
        <v>5</v>
      </c>
      <c r="D59" s="22" t="s">
        <v>253</v>
      </c>
      <c r="F59" s="22" t="s">
        <v>46</v>
      </c>
      <c r="G59" s="27" t="n">
        <v>1</v>
      </c>
      <c r="N59" s="0"/>
    </row>
    <row r="60" customFormat="false" ht="15.8" hidden="false" customHeight="false" outlineLevel="0" collapsed="false">
      <c r="A60" s="22" t="s">
        <v>254</v>
      </c>
      <c r="B60" s="22" t="s">
        <v>253</v>
      </c>
      <c r="D60" s="22" t="s">
        <v>255</v>
      </c>
      <c r="F60" s="22" t="s">
        <v>46</v>
      </c>
      <c r="G60" s="27" t="n">
        <v>5</v>
      </c>
      <c r="N60" s="0"/>
    </row>
    <row r="61" customFormat="false" ht="15.8" hidden="false" customHeight="false" outlineLevel="0" collapsed="false">
      <c r="A61" s="22" t="s">
        <v>256</v>
      </c>
      <c r="B61" s="22" t="s">
        <v>253</v>
      </c>
      <c r="D61" s="22" t="s">
        <v>257</v>
      </c>
      <c r="F61" s="22" t="s">
        <v>46</v>
      </c>
      <c r="G61" s="27" t="n">
        <v>2</v>
      </c>
      <c r="N61" s="0"/>
    </row>
    <row r="62" customFormat="false" ht="15.8" hidden="false" customHeight="false" outlineLevel="0" collapsed="false">
      <c r="A62" s="22" t="s">
        <v>258</v>
      </c>
      <c r="B62" s="22" t="s">
        <v>5</v>
      </c>
      <c r="D62" s="22" t="s">
        <v>259</v>
      </c>
      <c r="F62" s="22" t="s">
        <v>46</v>
      </c>
      <c r="G62" s="27" t="n">
        <v>1</v>
      </c>
      <c r="N62" s="0"/>
    </row>
    <row r="63" customFormat="false" ht="15.8" hidden="false" customHeight="false" outlineLevel="0" collapsed="false">
      <c r="A63" s="22" t="s">
        <v>264</v>
      </c>
      <c r="B63" s="22" t="s">
        <v>5</v>
      </c>
      <c r="D63" s="22" t="s">
        <v>265</v>
      </c>
      <c r="F63" s="22" t="s">
        <v>46</v>
      </c>
      <c r="G63" s="27" t="n">
        <v>2</v>
      </c>
      <c r="N63" s="0"/>
    </row>
    <row r="64" customFormat="false" ht="15.8" hidden="false" customHeight="false" outlineLevel="0" collapsed="false">
      <c r="A64" s="22" t="s">
        <v>266</v>
      </c>
      <c r="B64" s="22" t="s">
        <v>5</v>
      </c>
      <c r="D64" s="22" t="s">
        <v>265</v>
      </c>
      <c r="F64" s="22" t="s">
        <v>46</v>
      </c>
      <c r="G64" s="27" t="n">
        <v>2</v>
      </c>
      <c r="N64" s="0"/>
    </row>
    <row r="65" customFormat="false" ht="15.8" hidden="false" customHeight="false" outlineLevel="0" collapsed="false">
      <c r="A65" s="22" t="s">
        <v>267</v>
      </c>
      <c r="B65" s="22" t="s">
        <v>5</v>
      </c>
      <c r="D65" s="22" t="s">
        <v>268</v>
      </c>
      <c r="F65" s="22" t="s">
        <v>46</v>
      </c>
      <c r="G65" s="27" t="n">
        <v>3</v>
      </c>
      <c r="N65" s="0"/>
    </row>
    <row r="66" customFormat="false" ht="15.8" hidden="false" customHeight="false" outlineLevel="0" collapsed="false">
      <c r="A66" s="22" t="s">
        <v>269</v>
      </c>
      <c r="B66" s="22" t="s">
        <v>5</v>
      </c>
      <c r="D66" s="22" t="s">
        <v>270</v>
      </c>
      <c r="F66" s="22" t="s">
        <v>46</v>
      </c>
      <c r="G66" s="27" t="n">
        <v>2</v>
      </c>
      <c r="N66" s="0"/>
    </row>
    <row r="67" customFormat="false" ht="15.8" hidden="false" customHeight="false" outlineLevel="0" collapsed="false">
      <c r="A67" s="22" t="s">
        <v>277</v>
      </c>
      <c r="B67" s="22" t="s">
        <v>5</v>
      </c>
      <c r="D67" s="22" t="s">
        <v>280</v>
      </c>
      <c r="F67" s="22" t="s">
        <v>46</v>
      </c>
      <c r="G67" s="27" t="n">
        <v>1</v>
      </c>
      <c r="N67" s="0"/>
    </row>
    <row r="68" customFormat="false" ht="15.8" hidden="false" customHeight="false" outlineLevel="0" collapsed="false">
      <c r="A68" s="22" t="s">
        <v>279</v>
      </c>
      <c r="B68" s="22" t="s">
        <v>280</v>
      </c>
      <c r="D68" s="22" t="s">
        <v>281</v>
      </c>
      <c r="F68" s="22" t="s">
        <v>46</v>
      </c>
      <c r="G68" s="27" t="n">
        <v>1</v>
      </c>
      <c r="N68" s="0"/>
    </row>
    <row r="69" customFormat="false" ht="15.8" hidden="false" customHeight="false" outlineLevel="0" collapsed="false">
      <c r="A69" s="22" t="s">
        <v>282</v>
      </c>
      <c r="B69" s="22" t="s">
        <v>281</v>
      </c>
      <c r="D69" s="22" t="s">
        <v>283</v>
      </c>
      <c r="F69" s="22" t="s">
        <v>46</v>
      </c>
      <c r="G69" s="27" t="n">
        <v>2</v>
      </c>
      <c r="N69" s="0"/>
    </row>
    <row r="70" customFormat="false" ht="15.8" hidden="false" customHeight="false" outlineLevel="0" collapsed="false">
      <c r="A70" s="22" t="s">
        <v>284</v>
      </c>
      <c r="B70" s="22" t="s">
        <v>281</v>
      </c>
      <c r="D70" s="22" t="s">
        <v>286</v>
      </c>
      <c r="F70" s="22" t="s">
        <v>46</v>
      </c>
      <c r="G70" s="27" t="n">
        <v>2</v>
      </c>
      <c r="N70" s="0"/>
    </row>
    <row r="71" customFormat="false" ht="15.8" hidden="false" customHeight="false" outlineLevel="0" collapsed="false">
      <c r="A71" s="22" t="s">
        <v>397</v>
      </c>
      <c r="B71" s="22" t="s">
        <v>286</v>
      </c>
      <c r="D71" s="22" t="s">
        <v>398</v>
      </c>
      <c r="F71" s="22" t="s">
        <v>46</v>
      </c>
      <c r="G71" s="27" t="n">
        <v>2</v>
      </c>
      <c r="N71" s="0"/>
    </row>
    <row r="72" customFormat="false" ht="15.8" hidden="false" customHeight="false" outlineLevel="0" collapsed="false">
      <c r="A72" s="22" t="s">
        <v>451</v>
      </c>
      <c r="B72" s="22" t="s">
        <v>5</v>
      </c>
      <c r="D72" s="22" t="s">
        <v>452</v>
      </c>
      <c r="F72" s="22" t="s">
        <v>46</v>
      </c>
      <c r="G72" s="27" t="n">
        <v>2</v>
      </c>
      <c r="N72" s="0"/>
    </row>
    <row r="73" customFormat="false" ht="15.8" hidden="false" customHeight="false" outlineLevel="0" collapsed="false">
      <c r="A73" s="22" t="s">
        <v>289</v>
      </c>
      <c r="B73" s="22" t="s">
        <v>5</v>
      </c>
      <c r="D73" s="22" t="s">
        <v>290</v>
      </c>
      <c r="F73" s="22" t="s">
        <v>46</v>
      </c>
      <c r="G73" s="27" t="n">
        <v>5</v>
      </c>
      <c r="N73" s="22" t="n">
        <v>1</v>
      </c>
    </row>
    <row r="74" customFormat="false" ht="15.8" hidden="false" customHeight="false" outlineLevel="0" collapsed="false">
      <c r="A74" s="22" t="s">
        <v>295</v>
      </c>
      <c r="B74" s="22" t="s">
        <v>5</v>
      </c>
      <c r="D74" s="22" t="s">
        <v>290</v>
      </c>
      <c r="F74" s="22" t="s">
        <v>46</v>
      </c>
      <c r="G74" s="27" t="n">
        <v>5</v>
      </c>
      <c r="N74" s="0"/>
    </row>
    <row r="75" customFormat="false" ht="15.8" hidden="false" customHeight="false" outlineLevel="0" collapsed="false">
      <c r="A75" s="22" t="s">
        <v>296</v>
      </c>
      <c r="B75" s="22" t="s">
        <v>5</v>
      </c>
      <c r="D75" s="22" t="s">
        <v>299</v>
      </c>
      <c r="F75" s="22" t="s">
        <v>46</v>
      </c>
      <c r="G75" s="27" t="n">
        <v>1</v>
      </c>
      <c r="N75" s="0"/>
    </row>
    <row r="76" customFormat="false" ht="15.8" hidden="false" customHeight="false" outlineLevel="0" collapsed="false">
      <c r="A76" s="22" t="s">
        <v>298</v>
      </c>
      <c r="B76" s="22" t="s">
        <v>299</v>
      </c>
      <c r="D76" s="22" t="s">
        <v>300</v>
      </c>
      <c r="F76" s="22" t="s">
        <v>46</v>
      </c>
      <c r="G76" s="27" t="n">
        <v>1</v>
      </c>
      <c r="N76" s="0"/>
    </row>
    <row r="77" customFormat="false" ht="15.8" hidden="false" customHeight="false" outlineLevel="0" collapsed="false">
      <c r="A77" s="22" t="s">
        <v>301</v>
      </c>
      <c r="B77" s="22" t="s">
        <v>300</v>
      </c>
      <c r="D77" s="22" t="s">
        <v>302</v>
      </c>
      <c r="F77" s="22" t="s">
        <v>46</v>
      </c>
      <c r="G77" s="27" t="n">
        <v>2</v>
      </c>
      <c r="N77" s="0"/>
    </row>
    <row r="78" customFormat="false" ht="15.8" hidden="false" customHeight="false" outlineLevel="0" collapsed="false">
      <c r="A78" s="22" t="s">
        <v>303</v>
      </c>
      <c r="B78" s="22" t="s">
        <v>5</v>
      </c>
      <c r="D78" s="22" t="s">
        <v>453</v>
      </c>
      <c r="F78" s="22" t="s">
        <v>46</v>
      </c>
      <c r="G78" s="27" t="n">
        <v>4</v>
      </c>
      <c r="N78" s="22" t="n">
        <v>1</v>
      </c>
    </row>
    <row r="79" customFormat="false" ht="15.8" hidden="false" customHeight="false" outlineLevel="0" collapsed="false">
      <c r="A79" s="22" t="s">
        <v>399</v>
      </c>
      <c r="B79" s="22" t="s">
        <v>5</v>
      </c>
      <c r="D79" s="22" t="s">
        <v>304</v>
      </c>
      <c r="F79" s="22" t="s">
        <v>46</v>
      </c>
      <c r="G79" s="27" t="n">
        <v>5</v>
      </c>
      <c r="N79" s="22" t="n">
        <v>1.9</v>
      </c>
    </row>
    <row r="80" customFormat="false" ht="15.8" hidden="false" customHeight="false" outlineLevel="0" collapsed="false">
      <c r="A80" s="22" t="s">
        <v>312</v>
      </c>
      <c r="B80" s="22" t="s">
        <v>5</v>
      </c>
      <c r="D80" s="22" t="s">
        <v>313</v>
      </c>
      <c r="F80" s="22" t="s">
        <v>46</v>
      </c>
      <c r="G80" s="27" t="n">
        <v>7</v>
      </c>
      <c r="N80" s="0"/>
    </row>
    <row r="81" customFormat="false" ht="15.8" hidden="false" customHeight="false" outlineLevel="0" collapsed="false">
      <c r="A81" s="22" t="s">
        <v>314</v>
      </c>
      <c r="B81" s="22" t="s">
        <v>313</v>
      </c>
      <c r="D81" s="22" t="s">
        <v>315</v>
      </c>
      <c r="F81" s="22" t="s">
        <v>46</v>
      </c>
      <c r="G81" s="27" t="n">
        <v>2</v>
      </c>
      <c r="N81" s="0"/>
    </row>
    <row r="82" customFormat="false" ht="15.8" hidden="false" customHeight="false" outlineLevel="0" collapsed="false">
      <c r="A82" s="22" t="s">
        <v>316</v>
      </c>
      <c r="B82" s="22" t="s">
        <v>5</v>
      </c>
      <c r="D82" s="22" t="s">
        <v>317</v>
      </c>
      <c r="F82" s="22" t="s">
        <v>46</v>
      </c>
      <c r="G82" s="27" t="n">
        <v>9</v>
      </c>
      <c r="N82" s="22" t="n">
        <v>1.9</v>
      </c>
    </row>
    <row r="83" customFormat="false" ht="15.8" hidden="false" customHeight="false" outlineLevel="0" collapsed="false">
      <c r="A83" s="22" t="s">
        <v>318</v>
      </c>
      <c r="B83" s="22" t="s">
        <v>5</v>
      </c>
      <c r="D83" s="22" t="s">
        <v>319</v>
      </c>
      <c r="F83" s="22" t="s">
        <v>46</v>
      </c>
      <c r="G83" s="27" t="n">
        <v>2</v>
      </c>
      <c r="N83" s="0"/>
    </row>
    <row r="84" customFormat="false" ht="15.8" hidden="false" customHeight="false" outlineLevel="0" collapsed="false">
      <c r="A84" s="22" t="s">
        <v>320</v>
      </c>
      <c r="B84" s="22" t="s">
        <v>5</v>
      </c>
      <c r="D84" s="22" t="s">
        <v>321</v>
      </c>
      <c r="F84" s="22" t="s">
        <v>46</v>
      </c>
      <c r="G84" s="27" t="n">
        <v>2</v>
      </c>
      <c r="N84" s="0"/>
    </row>
    <row r="85" customFormat="false" ht="15.8" hidden="false" customHeight="false" outlineLevel="0" collapsed="false">
      <c r="A85" s="22" t="s">
        <v>322</v>
      </c>
      <c r="B85" s="22" t="s">
        <v>5</v>
      </c>
      <c r="D85" s="22" t="s">
        <v>323</v>
      </c>
      <c r="F85" s="22" t="s">
        <v>46</v>
      </c>
      <c r="G85" s="27" t="n">
        <v>1</v>
      </c>
      <c r="N85" s="0"/>
    </row>
    <row r="86" customFormat="false" ht="15.8" hidden="false" customHeight="false" outlineLevel="0" collapsed="false">
      <c r="A86" s="22" t="s">
        <v>324</v>
      </c>
      <c r="B86" s="22" t="s">
        <v>5</v>
      </c>
      <c r="D86" s="22" t="s">
        <v>325</v>
      </c>
      <c r="F86" s="22" t="s">
        <v>46</v>
      </c>
      <c r="G86" s="27" t="n">
        <v>3</v>
      </c>
      <c r="N86" s="22" t="n">
        <v>1.3</v>
      </c>
    </row>
    <row r="87" customFormat="false" ht="15.8" hidden="false" customHeight="false" outlineLevel="0" collapsed="false">
      <c r="A87" s="22" t="s">
        <v>636</v>
      </c>
      <c r="B87" s="22" t="s">
        <v>374</v>
      </c>
      <c r="D87" s="22" t="s">
        <v>637</v>
      </c>
      <c r="F87" s="22" t="s">
        <v>46</v>
      </c>
      <c r="G87" s="27" t="s">
        <v>737</v>
      </c>
      <c r="N87" s="0"/>
    </row>
    <row r="88" customFormat="false" ht="15.8" hidden="false" customHeight="false" outlineLevel="0" collapsed="false">
      <c r="A88" s="22" t="s">
        <v>638</v>
      </c>
      <c r="B88" s="22" t="s">
        <v>374</v>
      </c>
      <c r="D88" s="22" t="s">
        <v>639</v>
      </c>
      <c r="F88" s="22" t="s">
        <v>46</v>
      </c>
      <c r="G88" s="27" t="s">
        <v>737</v>
      </c>
      <c r="N88" s="0"/>
    </row>
    <row r="89" customFormat="false" ht="15.8" hidden="false" customHeight="false" outlineLevel="0" collapsed="false">
      <c r="A89" s="22" t="s">
        <v>640</v>
      </c>
      <c r="B89" s="22" t="s">
        <v>374</v>
      </c>
      <c r="D89" s="22" t="s">
        <v>641</v>
      </c>
      <c r="F89" s="22" t="s">
        <v>46</v>
      </c>
      <c r="G89" s="27" t="n">
        <v>4</v>
      </c>
      <c r="N89" s="0"/>
    </row>
    <row r="90" customFormat="false" ht="15.8" hidden="false" customHeight="false" outlineLevel="0" collapsed="false">
      <c r="A90" s="22" t="s">
        <v>561</v>
      </c>
      <c r="B90" s="22" t="s">
        <v>374</v>
      </c>
      <c r="D90" s="22" t="s">
        <v>562</v>
      </c>
      <c r="F90" s="22" t="s">
        <v>46</v>
      </c>
      <c r="G90" s="27" t="n">
        <v>4</v>
      </c>
      <c r="N90" s="0"/>
    </row>
    <row r="91" customFormat="false" ht="15.8" hidden="false" customHeight="false" outlineLevel="0" collapsed="false">
      <c r="A91" s="22" t="s">
        <v>373</v>
      </c>
      <c r="B91" s="22" t="s">
        <v>374</v>
      </c>
      <c r="D91" s="22" t="s">
        <v>375</v>
      </c>
      <c r="F91" s="22" t="s">
        <v>46</v>
      </c>
      <c r="G91" s="27" t="n">
        <v>2</v>
      </c>
      <c r="N91" s="0"/>
    </row>
    <row r="92" customFormat="false" ht="15.8" hidden="false" customHeight="false" outlineLevel="0" collapsed="false">
      <c r="A92" s="22" t="s">
        <v>376</v>
      </c>
      <c r="B92" s="22" t="s">
        <v>374</v>
      </c>
      <c r="D92" s="22" t="s">
        <v>377</v>
      </c>
      <c r="F92" s="22" t="s">
        <v>46</v>
      </c>
      <c r="G92" s="27" t="n">
        <v>2</v>
      </c>
      <c r="N92" s="0"/>
    </row>
    <row r="93" customFormat="false" ht="15.8" hidden="false" customHeight="false" outlineLevel="0" collapsed="false">
      <c r="A93" s="22" t="s">
        <v>642</v>
      </c>
      <c r="B93" s="22" t="s">
        <v>374</v>
      </c>
      <c r="D93" s="22" t="s">
        <v>643</v>
      </c>
      <c r="F93" s="22" t="s">
        <v>46</v>
      </c>
      <c r="G93" s="27" t="n">
        <v>3</v>
      </c>
      <c r="N93" s="0"/>
    </row>
    <row r="94" customFormat="false" ht="15.8" hidden="false" customHeight="false" outlineLevel="0" collapsed="false">
      <c r="A94" s="22" t="s">
        <v>644</v>
      </c>
      <c r="B94" s="22" t="s">
        <v>374</v>
      </c>
      <c r="D94" s="22" t="s">
        <v>645</v>
      </c>
      <c r="F94" s="22" t="s">
        <v>46</v>
      </c>
      <c r="G94" s="27" t="n">
        <v>4</v>
      </c>
      <c r="N94" s="0"/>
    </row>
    <row r="95" customFormat="false" ht="15.8" hidden="false" customHeight="false" outlineLevel="0" collapsed="false">
      <c r="A95" s="22" t="s">
        <v>646</v>
      </c>
      <c r="B95" s="22" t="s">
        <v>374</v>
      </c>
      <c r="D95" s="22" t="s">
        <v>647</v>
      </c>
      <c r="F95" s="22" t="s">
        <v>46</v>
      </c>
      <c r="G95" s="27" t="n">
        <v>4</v>
      </c>
      <c r="N95" s="0"/>
    </row>
    <row r="96" customFormat="false" ht="15.8" hidden="false" customHeight="false" outlineLevel="0" collapsed="false">
      <c r="A96" s="22" t="s">
        <v>648</v>
      </c>
      <c r="B96" s="22" t="s">
        <v>374</v>
      </c>
      <c r="D96" s="22" t="s">
        <v>649</v>
      </c>
      <c r="F96" s="22" t="s">
        <v>46</v>
      </c>
      <c r="G96" s="27" t="n">
        <v>5</v>
      </c>
      <c r="N96" s="0"/>
    </row>
    <row r="97" customFormat="false" ht="15.8" hidden="false" customHeight="false" outlineLevel="0" collapsed="false">
      <c r="A97" s="22" t="s">
        <v>650</v>
      </c>
      <c r="B97" s="22" t="s">
        <v>374</v>
      </c>
      <c r="D97" s="22" t="s">
        <v>651</v>
      </c>
      <c r="F97" s="22" t="s">
        <v>46</v>
      </c>
      <c r="G97" s="27" t="n">
        <v>4</v>
      </c>
      <c r="N97" s="0"/>
    </row>
    <row r="98" customFormat="false" ht="15.8" hidden="false" customHeight="false" outlineLevel="0" collapsed="false">
      <c r="A98" s="22" t="s">
        <v>652</v>
      </c>
      <c r="B98" s="22" t="s">
        <v>374</v>
      </c>
      <c r="D98" s="22" t="s">
        <v>653</v>
      </c>
      <c r="F98" s="22" t="s">
        <v>46</v>
      </c>
      <c r="G98" s="27" t="n">
        <v>4</v>
      </c>
      <c r="N98" s="0"/>
    </row>
    <row r="99" customFormat="false" ht="15.8" hidden="false" customHeight="false" outlineLevel="0" collapsed="false">
      <c r="A99" s="22" t="s">
        <v>563</v>
      </c>
      <c r="B99" s="22" t="s">
        <v>374</v>
      </c>
      <c r="D99" s="22" t="s">
        <v>564</v>
      </c>
      <c r="F99" s="22" t="s">
        <v>46</v>
      </c>
      <c r="G99" s="27" t="n">
        <v>4</v>
      </c>
      <c r="N99" s="0"/>
    </row>
    <row r="100" customFormat="false" ht="15.8" hidden="false" customHeight="false" outlineLevel="0" collapsed="false">
      <c r="A100" s="22" t="s">
        <v>378</v>
      </c>
      <c r="B100" s="22" t="s">
        <v>374</v>
      </c>
      <c r="D100" s="22" t="s">
        <v>379</v>
      </c>
      <c r="F100" s="22" t="s">
        <v>46</v>
      </c>
      <c r="G100" s="27" t="n">
        <v>3</v>
      </c>
      <c r="N100" s="0"/>
    </row>
    <row r="101" customFormat="false" ht="15.8" hidden="false" customHeight="false" outlineLevel="0" collapsed="false">
      <c r="A101" s="22" t="s">
        <v>380</v>
      </c>
      <c r="B101" s="22" t="s">
        <v>374</v>
      </c>
      <c r="D101" s="22" t="s">
        <v>381</v>
      </c>
      <c r="F101" s="22" t="s">
        <v>46</v>
      </c>
      <c r="G101" s="27" t="n">
        <v>3</v>
      </c>
      <c r="N101" s="0"/>
    </row>
    <row r="102" customFormat="false" ht="15.8" hidden="false" customHeight="false" outlineLevel="0" collapsed="false">
      <c r="A102" s="22" t="s">
        <v>654</v>
      </c>
      <c r="B102" s="22" t="s">
        <v>374</v>
      </c>
      <c r="D102" s="22" t="s">
        <v>655</v>
      </c>
      <c r="F102" s="22" t="s">
        <v>46</v>
      </c>
      <c r="G102" s="27" t="n">
        <v>3</v>
      </c>
      <c r="N102" s="0"/>
    </row>
    <row r="103" customFormat="false" ht="15.8" hidden="false" customHeight="false" outlineLevel="0" collapsed="false">
      <c r="A103" s="22" t="s">
        <v>656</v>
      </c>
      <c r="B103" s="22" t="s">
        <v>374</v>
      </c>
      <c r="D103" s="22" t="s">
        <v>657</v>
      </c>
      <c r="F103" s="22" t="s">
        <v>46</v>
      </c>
      <c r="G103" s="27" t="n">
        <v>4</v>
      </c>
      <c r="N103" s="0"/>
    </row>
    <row r="104" customFormat="false" ht="15.8" hidden="false" customHeight="false" outlineLevel="0" collapsed="false">
      <c r="A104" s="22" t="s">
        <v>658</v>
      </c>
      <c r="B104" s="22" t="s">
        <v>374</v>
      </c>
      <c r="D104" s="22" t="s">
        <v>659</v>
      </c>
      <c r="F104" s="22" t="s">
        <v>46</v>
      </c>
      <c r="G104" s="27" t="n">
        <v>4</v>
      </c>
      <c r="N104" s="0"/>
    </row>
    <row r="105" customFormat="false" ht="15.8" hidden="false" customHeight="false" outlineLevel="0" collapsed="false">
      <c r="A105" s="22" t="s">
        <v>660</v>
      </c>
      <c r="B105" s="22" t="s">
        <v>374</v>
      </c>
      <c r="D105" s="22" t="s">
        <v>661</v>
      </c>
      <c r="F105" s="22" t="s">
        <v>46</v>
      </c>
      <c r="G105" s="27" t="n">
        <v>3</v>
      </c>
      <c r="N105" s="0"/>
    </row>
    <row r="106" customFormat="false" ht="15.8" hidden="false" customHeight="false" outlineLevel="0" collapsed="false">
      <c r="A106" s="22" t="s">
        <v>662</v>
      </c>
      <c r="B106" s="22" t="s">
        <v>374</v>
      </c>
      <c r="D106" s="22" t="s">
        <v>663</v>
      </c>
      <c r="F106" s="22" t="s">
        <v>46</v>
      </c>
      <c r="G106" s="27" t="n">
        <v>4</v>
      </c>
      <c r="N106" s="0"/>
    </row>
    <row r="107" customFormat="false" ht="15.8" hidden="false" customHeight="false" outlineLevel="0" collapsed="false">
      <c r="A107" s="22" t="s">
        <v>382</v>
      </c>
      <c r="B107" s="22" t="s">
        <v>374</v>
      </c>
      <c r="D107" s="22" t="s">
        <v>383</v>
      </c>
      <c r="F107" s="22" t="s">
        <v>46</v>
      </c>
      <c r="G107" s="27" t="n">
        <v>1</v>
      </c>
      <c r="N107" s="0"/>
    </row>
    <row r="108" customFormat="false" ht="15.8" hidden="false" customHeight="false" outlineLevel="0" collapsed="false">
      <c r="A108" s="22" t="s">
        <v>384</v>
      </c>
      <c r="B108" s="22" t="s">
        <v>374</v>
      </c>
      <c r="D108" s="22" t="s">
        <v>385</v>
      </c>
      <c r="F108" s="22" t="s">
        <v>46</v>
      </c>
      <c r="G108" s="27" t="n">
        <v>2</v>
      </c>
      <c r="N108" s="0"/>
    </row>
    <row r="109" customFormat="false" ht="15.8" hidden="false" customHeight="false" outlineLevel="0" collapsed="false">
      <c r="A109" s="22" t="s">
        <v>664</v>
      </c>
      <c r="B109" s="22" t="s">
        <v>374</v>
      </c>
      <c r="D109" s="22" t="s">
        <v>665</v>
      </c>
      <c r="F109" s="22" t="s">
        <v>46</v>
      </c>
      <c r="G109" s="27" t="n">
        <v>2</v>
      </c>
      <c r="N109" s="0"/>
    </row>
    <row r="110" customFormat="false" ht="15.8" hidden="false" customHeight="false" outlineLevel="0" collapsed="false">
      <c r="A110" s="22" t="s">
        <v>565</v>
      </c>
      <c r="B110" s="22" t="s">
        <v>374</v>
      </c>
      <c r="D110" s="22" t="s">
        <v>566</v>
      </c>
      <c r="F110" s="22" t="s">
        <v>46</v>
      </c>
      <c r="G110" s="27" t="n">
        <v>2</v>
      </c>
      <c r="N110" s="0"/>
    </row>
    <row r="111" customFormat="false" ht="15.8" hidden="false" customHeight="false" outlineLevel="0" collapsed="false">
      <c r="A111" s="22" t="s">
        <v>386</v>
      </c>
      <c r="B111" s="22" t="s">
        <v>374</v>
      </c>
      <c r="D111" s="22" t="s">
        <v>387</v>
      </c>
      <c r="F111" s="22" t="s">
        <v>46</v>
      </c>
      <c r="G111" s="27" t="n">
        <v>1</v>
      </c>
      <c r="N111" s="0"/>
    </row>
    <row r="112" customFormat="false" ht="15.8" hidden="false" customHeight="false" outlineLevel="0" collapsed="false">
      <c r="A112" s="22" t="s">
        <v>388</v>
      </c>
      <c r="B112" s="22" t="s">
        <v>374</v>
      </c>
      <c r="D112" s="22" t="s">
        <v>389</v>
      </c>
      <c r="F112" s="22" t="s">
        <v>46</v>
      </c>
      <c r="G112" s="27" t="n">
        <v>1</v>
      </c>
      <c r="N112" s="0"/>
    </row>
    <row r="113" customFormat="false" ht="15.8" hidden="false" customHeight="false" outlineLevel="0" collapsed="false">
      <c r="A113" s="22" t="s">
        <v>400</v>
      </c>
      <c r="B113" s="22" t="s">
        <v>374</v>
      </c>
      <c r="D113" s="22" t="s">
        <v>401</v>
      </c>
      <c r="F113" s="22" t="s">
        <v>46</v>
      </c>
      <c r="G113" s="27" t="n">
        <v>3</v>
      </c>
      <c r="N113" s="0"/>
    </row>
    <row r="114" customFormat="false" ht="15.8" hidden="false" customHeight="false" outlineLevel="0" collapsed="false">
      <c r="A114" s="22" t="s">
        <v>567</v>
      </c>
      <c r="B114" s="22" t="s">
        <v>374</v>
      </c>
      <c r="D114" s="22" t="s">
        <v>401</v>
      </c>
      <c r="F114" s="22" t="s">
        <v>46</v>
      </c>
      <c r="G114" s="27" t="n">
        <v>3</v>
      </c>
      <c r="N114" s="0"/>
    </row>
    <row r="115" customFormat="false" ht="15.8" hidden="false" customHeight="false" outlineLevel="0" collapsed="false">
      <c r="A115" s="22" t="s">
        <v>402</v>
      </c>
      <c r="B115" s="22" t="s">
        <v>374</v>
      </c>
      <c r="D115" s="22" t="s">
        <v>403</v>
      </c>
      <c r="F115" s="22" t="s">
        <v>46</v>
      </c>
      <c r="G115" s="27" t="n">
        <v>2</v>
      </c>
      <c r="N115" s="0"/>
    </row>
    <row r="116" customFormat="false" ht="15.8" hidden="false" customHeight="false" outlineLevel="0" collapsed="false">
      <c r="A116" s="22" t="s">
        <v>568</v>
      </c>
      <c r="B116" s="22" t="s">
        <v>374</v>
      </c>
      <c r="D116" s="22" t="s">
        <v>403</v>
      </c>
      <c r="F116" s="22" t="s">
        <v>46</v>
      </c>
      <c r="G116" s="27" t="n">
        <v>2</v>
      </c>
      <c r="N116" s="0"/>
    </row>
    <row r="117" customFormat="false" ht="15.8" hidden="false" customHeight="false" outlineLevel="0" collapsed="false">
      <c r="A117" s="22" t="s">
        <v>390</v>
      </c>
      <c r="B117" s="22" t="s">
        <v>374</v>
      </c>
      <c r="D117" s="22" t="s">
        <v>391</v>
      </c>
      <c r="F117" s="22" t="s">
        <v>46</v>
      </c>
      <c r="G117" s="27" t="n">
        <v>2</v>
      </c>
      <c r="N117" s="0"/>
    </row>
    <row r="118" customFormat="false" ht="15.8" hidden="false" customHeight="false" outlineLevel="0" collapsed="false">
      <c r="A118" s="22" t="s">
        <v>392</v>
      </c>
      <c r="B118" s="22" t="s">
        <v>374</v>
      </c>
      <c r="D118" s="22" t="s">
        <v>393</v>
      </c>
      <c r="F118" s="22" t="s">
        <v>46</v>
      </c>
      <c r="G118" s="27" t="n">
        <v>2</v>
      </c>
      <c r="N118" s="0"/>
    </row>
    <row r="119" customFormat="false" ht="15.8" hidden="false" customHeight="false" outlineLevel="0" collapsed="false">
      <c r="A119" s="22" t="s">
        <v>589</v>
      </c>
      <c r="B119" s="22" t="s">
        <v>374</v>
      </c>
      <c r="D119" s="22" t="s">
        <v>436</v>
      </c>
      <c r="F119" s="22" t="s">
        <v>46</v>
      </c>
      <c r="G119" s="27" t="n">
        <v>1</v>
      </c>
      <c r="N119" s="0"/>
    </row>
    <row r="120" customFormat="false" ht="15.8" hidden="false" customHeight="false" outlineLevel="0" collapsed="false">
      <c r="A120" s="22" t="s">
        <v>590</v>
      </c>
      <c r="B120" s="22" t="s">
        <v>436</v>
      </c>
      <c r="D120" s="22" t="s">
        <v>423</v>
      </c>
      <c r="F120" s="22" t="s">
        <v>46</v>
      </c>
      <c r="G120" s="27" t="n">
        <v>2</v>
      </c>
      <c r="N120" s="0"/>
    </row>
    <row r="121" customFormat="false" ht="15.8" hidden="false" customHeight="false" outlineLevel="0" collapsed="false">
      <c r="A121" s="22" t="s">
        <v>591</v>
      </c>
      <c r="B121" s="22" t="s">
        <v>374</v>
      </c>
      <c r="D121" s="22" t="s">
        <v>441</v>
      </c>
      <c r="F121" s="22" t="s">
        <v>46</v>
      </c>
      <c r="G121" s="27" t="n">
        <v>1</v>
      </c>
      <c r="N121" s="0"/>
    </row>
    <row r="122" customFormat="false" ht="15.8" hidden="false" customHeight="false" outlineLevel="0" collapsed="false">
      <c r="A122" s="22" t="s">
        <v>422</v>
      </c>
      <c r="B122" s="22" t="s">
        <v>423</v>
      </c>
      <c r="D122" s="22" t="s">
        <v>424</v>
      </c>
      <c r="F122" s="22" t="s">
        <v>46</v>
      </c>
      <c r="G122" s="27" t="n">
        <v>4</v>
      </c>
      <c r="N122" s="0"/>
    </row>
    <row r="123" customFormat="false" ht="15.8" hidden="false" customHeight="false" outlineLevel="0" collapsed="false">
      <c r="A123" s="22" t="s">
        <v>666</v>
      </c>
      <c r="B123" s="22" t="s">
        <v>423</v>
      </c>
      <c r="D123" s="22" t="s">
        <v>667</v>
      </c>
      <c r="F123" s="22" t="s">
        <v>46</v>
      </c>
      <c r="G123" s="27" t="n">
        <v>2</v>
      </c>
      <c r="N123" s="0"/>
    </row>
    <row r="124" customFormat="false" ht="15.8" hidden="false" customHeight="false" outlineLevel="0" collapsed="false">
      <c r="A124" s="22" t="s">
        <v>668</v>
      </c>
      <c r="B124" s="22" t="s">
        <v>423</v>
      </c>
      <c r="D124" s="22" t="s">
        <v>669</v>
      </c>
      <c r="F124" s="22" t="s">
        <v>46</v>
      </c>
      <c r="G124" s="27" t="n">
        <v>2</v>
      </c>
      <c r="N124" s="0"/>
    </row>
    <row r="125" customFormat="false" ht="15.8" hidden="false" customHeight="false" outlineLevel="0" collapsed="false">
      <c r="A125" s="22" t="s">
        <v>593</v>
      </c>
      <c r="B125" s="22" t="s">
        <v>6</v>
      </c>
      <c r="D125" s="22" t="s">
        <v>594</v>
      </c>
      <c r="F125" s="22" t="s">
        <v>46</v>
      </c>
      <c r="G125" s="27" t="n">
        <v>1</v>
      </c>
      <c r="N125" s="0"/>
    </row>
    <row r="126" customFormat="false" ht="15.8" hidden="false" customHeight="false" outlineLevel="0" collapsed="false">
      <c r="A126" s="22" t="s">
        <v>595</v>
      </c>
      <c r="B126" s="22" t="s">
        <v>6</v>
      </c>
      <c r="D126" s="22" t="s">
        <v>596</v>
      </c>
      <c r="F126" s="22" t="s">
        <v>46</v>
      </c>
      <c r="G126" s="27" t="n">
        <v>1</v>
      </c>
      <c r="N126" s="0"/>
    </row>
    <row r="127" customFormat="false" ht="15.8" hidden="false" customHeight="false" outlineLevel="0" collapsed="false">
      <c r="A127" s="22" t="s">
        <v>670</v>
      </c>
      <c r="B127" s="22" t="s">
        <v>423</v>
      </c>
      <c r="D127" s="22" t="s">
        <v>671</v>
      </c>
      <c r="F127" s="22" t="s">
        <v>46</v>
      </c>
      <c r="G127" s="27" t="n">
        <v>3</v>
      </c>
      <c r="N127" s="0"/>
    </row>
    <row r="128" customFormat="false" ht="15.8" hidden="false" customHeight="false" outlineLevel="0" collapsed="false">
      <c r="A128" s="22" t="s">
        <v>597</v>
      </c>
      <c r="B128" s="22" t="s">
        <v>423</v>
      </c>
      <c r="D128" s="22" t="s">
        <v>38</v>
      </c>
      <c r="F128" s="22" t="s">
        <v>46</v>
      </c>
      <c r="G128" s="27" t="n">
        <v>1</v>
      </c>
      <c r="N128" s="0"/>
    </row>
    <row r="129" customFormat="false" ht="15.8" hidden="false" customHeight="false" outlineLevel="0" collapsed="false">
      <c r="A129" s="22" t="s">
        <v>605</v>
      </c>
      <c r="B129" s="22" t="s">
        <v>423</v>
      </c>
      <c r="D129" s="22" t="s">
        <v>606</v>
      </c>
      <c r="F129" s="22" t="s">
        <v>46</v>
      </c>
      <c r="G129" s="27" t="n">
        <v>2</v>
      </c>
      <c r="N129" s="0"/>
    </row>
    <row r="130" customFormat="false" ht="15.8" hidden="false" customHeight="false" outlineLevel="0" collapsed="false">
      <c r="A130" s="22" t="s">
        <v>468</v>
      </c>
      <c r="B130" s="22" t="s">
        <v>374</v>
      </c>
      <c r="D130" s="22" t="s">
        <v>79</v>
      </c>
      <c r="F130" s="22" t="s">
        <v>46</v>
      </c>
      <c r="G130" s="27" t="n">
        <v>2</v>
      </c>
      <c r="N130" s="0"/>
    </row>
    <row r="131" customFormat="false" ht="15.8" hidden="false" customHeight="false" outlineLevel="0" collapsed="false">
      <c r="A131" s="22" t="s">
        <v>672</v>
      </c>
      <c r="B131" s="22" t="s">
        <v>423</v>
      </c>
      <c r="D131" s="22" t="s">
        <v>673</v>
      </c>
      <c r="F131" s="22" t="s">
        <v>46</v>
      </c>
      <c r="G131" s="27" t="n">
        <v>3</v>
      </c>
      <c r="N131" s="0"/>
    </row>
    <row r="132" customFormat="false" ht="15.8" hidden="false" customHeight="false" outlineLevel="0" collapsed="false">
      <c r="A132" s="22" t="s">
        <v>433</v>
      </c>
      <c r="B132" s="22" t="s">
        <v>423</v>
      </c>
      <c r="D132" s="22" t="s">
        <v>434</v>
      </c>
      <c r="F132" s="22" t="s">
        <v>46</v>
      </c>
      <c r="G132" s="27" t="n">
        <v>3</v>
      </c>
      <c r="N132" s="0"/>
    </row>
    <row r="133" customFormat="false" ht="15.8" hidden="false" customHeight="false" outlineLevel="0" collapsed="false">
      <c r="A133" s="22" t="s">
        <v>674</v>
      </c>
      <c r="B133" s="22" t="s">
        <v>423</v>
      </c>
      <c r="D133" s="22" t="s">
        <v>675</v>
      </c>
      <c r="F133" s="22" t="s">
        <v>46</v>
      </c>
      <c r="G133" s="27" t="n">
        <v>2</v>
      </c>
      <c r="N133" s="0"/>
    </row>
    <row r="134" customFormat="false" ht="15.8" hidden="false" customHeight="false" outlineLevel="0" collapsed="false">
      <c r="A134" s="22" t="s">
        <v>676</v>
      </c>
      <c r="B134" s="22" t="s">
        <v>423</v>
      </c>
      <c r="D134" s="22" t="s">
        <v>677</v>
      </c>
      <c r="F134" s="22" t="s">
        <v>46</v>
      </c>
      <c r="G134" s="27" t="n">
        <v>2</v>
      </c>
      <c r="N134" s="0"/>
    </row>
    <row r="135" customFormat="false" ht="15.8" hidden="false" customHeight="false" outlineLevel="0" collapsed="false">
      <c r="A135" s="22" t="s">
        <v>435</v>
      </c>
      <c r="B135" s="22" t="s">
        <v>436</v>
      </c>
      <c r="D135" s="22" t="s">
        <v>437</v>
      </c>
      <c r="F135" s="22" t="s">
        <v>46</v>
      </c>
      <c r="G135" s="27" t="n">
        <v>3</v>
      </c>
      <c r="N135" s="0"/>
    </row>
    <row r="136" customFormat="false" ht="15.8" hidden="false" customHeight="false" outlineLevel="0" collapsed="false">
      <c r="A136" s="22" t="s">
        <v>678</v>
      </c>
      <c r="B136" s="22" t="s">
        <v>436</v>
      </c>
      <c r="D136" s="22" t="s">
        <v>679</v>
      </c>
      <c r="F136" s="22" t="s">
        <v>46</v>
      </c>
      <c r="G136" s="27" t="n">
        <v>2</v>
      </c>
      <c r="N136" s="0"/>
    </row>
    <row r="137" customFormat="false" ht="15.8" hidden="false" customHeight="false" outlineLevel="0" collapsed="false">
      <c r="A137" s="22" t="s">
        <v>680</v>
      </c>
      <c r="B137" s="22" t="s">
        <v>436</v>
      </c>
      <c r="D137" s="22" t="s">
        <v>681</v>
      </c>
      <c r="F137" s="22" t="s">
        <v>46</v>
      </c>
      <c r="G137" s="27" t="n">
        <v>2</v>
      </c>
      <c r="N137" s="0"/>
    </row>
    <row r="138" customFormat="false" ht="15.8" hidden="false" customHeight="false" outlineLevel="0" collapsed="false">
      <c r="A138" s="22" t="s">
        <v>682</v>
      </c>
      <c r="B138" s="22" t="s">
        <v>436</v>
      </c>
      <c r="D138" s="22" t="s">
        <v>683</v>
      </c>
      <c r="F138" s="22" t="s">
        <v>46</v>
      </c>
      <c r="G138" s="27" t="n">
        <v>3</v>
      </c>
      <c r="N138" s="0"/>
    </row>
    <row r="139" customFormat="false" ht="15.8" hidden="false" customHeight="false" outlineLevel="0" collapsed="false">
      <c r="A139" s="22" t="s">
        <v>684</v>
      </c>
      <c r="B139" s="22" t="s">
        <v>441</v>
      </c>
      <c r="D139" s="22" t="s">
        <v>685</v>
      </c>
      <c r="F139" s="22" t="s">
        <v>46</v>
      </c>
      <c r="G139" s="27" t="n">
        <v>3</v>
      </c>
      <c r="N139" s="0"/>
    </row>
    <row r="140" customFormat="false" ht="15.8" hidden="false" customHeight="false" outlineLevel="0" collapsed="false">
      <c r="A140" s="22" t="s">
        <v>443</v>
      </c>
      <c r="B140" s="22" t="s">
        <v>441</v>
      </c>
      <c r="D140" s="22" t="s">
        <v>444</v>
      </c>
      <c r="F140" s="22" t="s">
        <v>46</v>
      </c>
      <c r="G140" s="27" t="n">
        <v>5</v>
      </c>
      <c r="N140" s="0"/>
    </row>
    <row r="141" customFormat="false" ht="15.8" hidden="false" customHeight="false" outlineLevel="0" collapsed="false">
      <c r="A141" s="22" t="s">
        <v>686</v>
      </c>
      <c r="B141" s="22" t="s">
        <v>441</v>
      </c>
      <c r="D141" s="22" t="s">
        <v>687</v>
      </c>
      <c r="F141" s="22" t="s">
        <v>46</v>
      </c>
      <c r="G141" s="27" t="n">
        <v>1</v>
      </c>
      <c r="N141" s="0"/>
    </row>
    <row r="142" customFormat="false" ht="15.8" hidden="false" customHeight="false" outlineLevel="0" collapsed="false">
      <c r="A142" s="22" t="s">
        <v>688</v>
      </c>
      <c r="B142" s="22" t="s">
        <v>441</v>
      </c>
      <c r="D142" s="22" t="s">
        <v>689</v>
      </c>
      <c r="F142" s="22" t="s">
        <v>46</v>
      </c>
      <c r="G142" s="27" t="n">
        <v>1</v>
      </c>
      <c r="N142" s="0"/>
    </row>
    <row r="143" customFormat="false" ht="15.8" hidden="false" customHeight="false" outlineLevel="0" collapsed="false">
      <c r="A143" s="22" t="s">
        <v>691</v>
      </c>
      <c r="B143" s="22" t="s">
        <v>374</v>
      </c>
      <c r="D143" s="22" t="s">
        <v>692</v>
      </c>
      <c r="F143" s="22" t="s">
        <v>46</v>
      </c>
      <c r="G143" s="27" t="n">
        <v>1</v>
      </c>
      <c r="N143" s="0"/>
    </row>
    <row r="144" customFormat="false" ht="15.8" hidden="false" customHeight="false" outlineLevel="0" collapsed="false">
      <c r="A144" s="22" t="s">
        <v>693</v>
      </c>
      <c r="B144" s="22" t="s">
        <v>374</v>
      </c>
      <c r="D144" s="22" t="s">
        <v>694</v>
      </c>
      <c r="F144" s="22" t="s">
        <v>46</v>
      </c>
      <c r="G144" s="27" t="n">
        <v>1</v>
      </c>
      <c r="N144" s="0"/>
    </row>
    <row r="145" customFormat="false" ht="15.8" hidden="false" customHeight="false" outlineLevel="0" collapsed="false">
      <c r="A145" s="22" t="s">
        <v>696</v>
      </c>
      <c r="B145" s="22" t="s">
        <v>374</v>
      </c>
      <c r="D145" s="22" t="s">
        <v>697</v>
      </c>
      <c r="F145" s="22" t="s">
        <v>46</v>
      </c>
      <c r="G145" s="27" t="n">
        <v>2</v>
      </c>
      <c r="N145" s="0"/>
    </row>
    <row r="146" customFormat="false" ht="15.8" hidden="false" customHeight="false" outlineLevel="0" collapsed="false">
      <c r="A146" s="22" t="s">
        <v>699</v>
      </c>
      <c r="B146" s="22" t="s">
        <v>374</v>
      </c>
      <c r="D146" s="22" t="s">
        <v>700</v>
      </c>
      <c r="F146" s="22" t="s">
        <v>46</v>
      </c>
      <c r="G146" s="27" t="n">
        <v>3</v>
      </c>
      <c r="N146" s="0"/>
    </row>
    <row r="147" customFormat="false" ht="15.8" hidden="false" customHeight="false" outlineLevel="0" collapsed="false">
      <c r="A147" s="22" t="s">
        <v>701</v>
      </c>
      <c r="B147" s="22" t="s">
        <v>423</v>
      </c>
      <c r="D147" s="22" t="s">
        <v>702</v>
      </c>
      <c r="F147" s="22" t="s">
        <v>46</v>
      </c>
      <c r="G147" s="27" t="n">
        <v>3</v>
      </c>
      <c r="N147" s="0"/>
    </row>
    <row r="148" customFormat="false" ht="15.8" hidden="false" customHeight="false" outlineLevel="0" collapsed="false">
      <c r="A148" s="22" t="s">
        <v>610</v>
      </c>
      <c r="B148" s="22" t="s">
        <v>374</v>
      </c>
      <c r="D148" s="22" t="s">
        <v>611</v>
      </c>
      <c r="F148" s="22" t="s">
        <v>46</v>
      </c>
      <c r="G148" s="27" t="n">
        <v>5</v>
      </c>
      <c r="N148" s="0"/>
    </row>
    <row r="149" customFormat="false" ht="15.8" hidden="false" customHeight="false" outlineLevel="0" collapsed="false">
      <c r="A149" s="22" t="s">
        <v>703</v>
      </c>
      <c r="B149" s="22" t="s">
        <v>423</v>
      </c>
      <c r="D149" s="22" t="s">
        <v>704</v>
      </c>
      <c r="F149" s="22" t="s">
        <v>46</v>
      </c>
      <c r="G149" s="27" t="n">
        <v>1</v>
      </c>
      <c r="N149" s="0"/>
    </row>
    <row r="150" customFormat="false" ht="15.8" hidden="false" customHeight="false" outlineLevel="0" collapsed="false">
      <c r="A150" s="22" t="s">
        <v>705</v>
      </c>
      <c r="B150" s="22" t="s">
        <v>423</v>
      </c>
      <c r="D150" s="22" t="s">
        <v>706</v>
      </c>
      <c r="F150" s="22" t="s">
        <v>46</v>
      </c>
      <c r="G150" s="27" t="n">
        <v>2</v>
      </c>
      <c r="N150" s="0"/>
    </row>
    <row r="151" customFormat="false" ht="15.8" hidden="false" customHeight="false" outlineLevel="0" collapsed="false">
      <c r="A151" s="22" t="s">
        <v>612</v>
      </c>
      <c r="B151" s="22" t="s">
        <v>423</v>
      </c>
      <c r="D151" s="22" t="s">
        <v>64</v>
      </c>
      <c r="F151" s="22" t="s">
        <v>46</v>
      </c>
      <c r="G151" s="27" t="n">
        <v>3</v>
      </c>
      <c r="N151" s="0"/>
    </row>
    <row r="152" customFormat="false" ht="15.8" hidden="false" customHeight="false" outlineLevel="0" collapsed="false">
      <c r="A152" s="22" t="s">
        <v>707</v>
      </c>
      <c r="B152" s="22" t="s">
        <v>423</v>
      </c>
      <c r="D152" s="22" t="s">
        <v>708</v>
      </c>
      <c r="F152" s="22" t="s">
        <v>46</v>
      </c>
      <c r="G152" s="27" t="n">
        <v>3</v>
      </c>
      <c r="N152" s="0"/>
    </row>
    <row r="153" customFormat="false" ht="15.8" hidden="false" customHeight="false" outlineLevel="0" collapsed="false">
      <c r="A153" s="22" t="s">
        <v>709</v>
      </c>
      <c r="B153" s="22" t="s">
        <v>423</v>
      </c>
      <c r="D153" s="22" t="s">
        <v>710</v>
      </c>
      <c r="F153" s="22" t="s">
        <v>46</v>
      </c>
      <c r="G153" s="27" t="n">
        <v>3</v>
      </c>
      <c r="N153" s="0"/>
    </row>
    <row r="154" customFormat="false" ht="15.8" hidden="false" customHeight="false" outlineLevel="0" collapsed="false">
      <c r="A154" s="22" t="s">
        <v>711</v>
      </c>
      <c r="B154" s="22" t="s">
        <v>423</v>
      </c>
      <c r="D154" s="22" t="s">
        <v>712</v>
      </c>
      <c r="F154" s="22" t="s">
        <v>46</v>
      </c>
      <c r="G154" s="27" t="n">
        <v>2</v>
      </c>
      <c r="N154" s="0"/>
    </row>
    <row r="155" customFormat="false" ht="15.8" hidden="false" customHeight="false" outlineLevel="0" collapsed="false">
      <c r="A155" s="22" t="s">
        <v>713</v>
      </c>
      <c r="B155" s="22" t="s">
        <v>423</v>
      </c>
      <c r="D155" s="22" t="s">
        <v>714</v>
      </c>
      <c r="F155" s="22" t="s">
        <v>46</v>
      </c>
      <c r="G155" s="27" t="n">
        <v>3</v>
      </c>
      <c r="N155" s="0"/>
    </row>
    <row r="156" customFormat="false" ht="15.8" hidden="false" customHeight="false" outlineLevel="0" collapsed="false">
      <c r="A156" s="22" t="s">
        <v>715</v>
      </c>
      <c r="B156" s="22" t="s">
        <v>423</v>
      </c>
      <c r="D156" s="22" t="s">
        <v>716</v>
      </c>
      <c r="F156" s="22" t="s">
        <v>46</v>
      </c>
      <c r="G156" s="27" t="n">
        <v>2</v>
      </c>
      <c r="N156" s="0"/>
    </row>
    <row r="157" customFormat="false" ht="15.8" hidden="false" customHeight="false" outlineLevel="0" collapsed="false">
      <c r="A157" s="22" t="s">
        <v>717</v>
      </c>
      <c r="B157" s="22" t="s">
        <v>423</v>
      </c>
      <c r="D157" s="22" t="s">
        <v>718</v>
      </c>
      <c r="F157" s="22" t="s">
        <v>46</v>
      </c>
      <c r="G157" s="27" t="n">
        <v>1</v>
      </c>
      <c r="N157" s="0"/>
    </row>
    <row r="158" customFormat="false" ht="15.8" hidden="false" customHeight="false" outlineLevel="0" collapsed="false">
      <c r="A158" s="22" t="s">
        <v>719</v>
      </c>
      <c r="B158" s="22" t="s">
        <v>436</v>
      </c>
      <c r="D158" s="22" t="s">
        <v>720</v>
      </c>
      <c r="F158" s="22" t="s">
        <v>46</v>
      </c>
      <c r="G158" s="27" t="n">
        <v>2</v>
      </c>
      <c r="N158" s="0"/>
    </row>
    <row r="159" customFormat="false" ht="15.8" hidden="false" customHeight="false" outlineLevel="0" collapsed="false">
      <c r="A159" s="22" t="s">
        <v>721</v>
      </c>
      <c r="B159" s="22" t="s">
        <v>436</v>
      </c>
      <c r="D159" s="22" t="s">
        <v>722</v>
      </c>
      <c r="F159" s="22" t="s">
        <v>46</v>
      </c>
      <c r="G159" s="27" t="n">
        <v>3</v>
      </c>
      <c r="N159" s="0"/>
    </row>
    <row r="160" customFormat="false" ht="15.8" hidden="false" customHeight="false" outlineLevel="0" collapsed="false">
      <c r="A160" s="22" t="s">
        <v>616</v>
      </c>
      <c r="B160" s="22" t="s">
        <v>436</v>
      </c>
      <c r="D160" s="22" t="s">
        <v>164</v>
      </c>
      <c r="F160" s="22" t="s">
        <v>46</v>
      </c>
      <c r="G160" s="27" t="n">
        <v>4</v>
      </c>
      <c r="N160" s="0"/>
    </row>
    <row r="161" customFormat="false" ht="15.8" hidden="false" customHeight="false" outlineLevel="0" collapsed="false">
      <c r="A161" s="22" t="s">
        <v>723</v>
      </c>
      <c r="B161" s="22" t="s">
        <v>441</v>
      </c>
      <c r="D161" s="22" t="s">
        <v>724</v>
      </c>
      <c r="F161" s="22" t="s">
        <v>46</v>
      </c>
      <c r="G161" s="27" t="n">
        <v>4</v>
      </c>
      <c r="N161" s="0"/>
    </row>
    <row r="162" customFormat="false" ht="15.8" hidden="false" customHeight="false" outlineLevel="0" collapsed="false">
      <c r="A162" s="22" t="s">
        <v>725</v>
      </c>
      <c r="B162" s="22" t="s">
        <v>441</v>
      </c>
      <c r="D162" s="22" t="s">
        <v>726</v>
      </c>
      <c r="F162" s="22" t="s">
        <v>46</v>
      </c>
      <c r="G162" s="27" t="n">
        <v>2</v>
      </c>
      <c r="N162" s="0"/>
    </row>
    <row r="163" customFormat="false" ht="15.8" hidden="false" customHeight="false" outlineLevel="0" collapsed="false">
      <c r="A163" s="22" t="s">
        <v>617</v>
      </c>
      <c r="B163" s="22" t="s">
        <v>441</v>
      </c>
      <c r="D163" s="22" t="s">
        <v>215</v>
      </c>
      <c r="F163" s="22" t="s">
        <v>46</v>
      </c>
      <c r="G163" s="27" t="n">
        <v>4</v>
      </c>
      <c r="N163" s="0"/>
    </row>
    <row r="164" customFormat="false" ht="15.8" hidden="false" customHeight="false" outlineLevel="0" collapsed="false">
      <c r="A164" s="22" t="s">
        <v>618</v>
      </c>
      <c r="B164" s="22" t="s">
        <v>441</v>
      </c>
      <c r="D164" s="22" t="s">
        <v>619</v>
      </c>
      <c r="F164" s="22" t="s">
        <v>46</v>
      </c>
      <c r="G164" s="27" t="n">
        <v>6</v>
      </c>
      <c r="N164" s="0"/>
    </row>
    <row r="165" customFormat="false" ht="15.8" hidden="false" customHeight="false" outlineLevel="0" collapsed="false">
      <c r="A165" s="22" t="s">
        <v>572</v>
      </c>
      <c r="B165" s="22" t="s">
        <v>573</v>
      </c>
      <c r="D165" s="22" t="s">
        <v>181</v>
      </c>
      <c r="F165" s="22" t="s">
        <v>46</v>
      </c>
      <c r="G165" s="27" t="n">
        <v>1</v>
      </c>
      <c r="N165" s="0"/>
    </row>
    <row r="166" customFormat="false" ht="15.8" hidden="false" customHeight="false" outlineLevel="0" collapsed="false">
      <c r="A166" s="22" t="s">
        <v>620</v>
      </c>
      <c r="B166" s="22" t="s">
        <v>181</v>
      </c>
      <c r="D166" s="22" t="s">
        <v>621</v>
      </c>
      <c r="F166" s="22" t="s">
        <v>46</v>
      </c>
      <c r="G166" s="27" t="n">
        <v>6</v>
      </c>
      <c r="N166" s="0"/>
    </row>
    <row r="167" customFormat="false" ht="15.8" hidden="false" customHeight="false" outlineLevel="0" collapsed="false">
      <c r="A167" s="22" t="s">
        <v>574</v>
      </c>
      <c r="B167" s="22" t="s">
        <v>575</v>
      </c>
      <c r="D167" s="22" t="s">
        <v>278</v>
      </c>
      <c r="F167" s="22" t="s">
        <v>46</v>
      </c>
      <c r="G167" s="27" t="n">
        <v>1</v>
      </c>
      <c r="N167" s="0"/>
    </row>
    <row r="168" customFormat="false" ht="15.8" hidden="false" customHeight="false" outlineLevel="0" collapsed="false">
      <c r="A168" s="22" t="s">
        <v>622</v>
      </c>
      <c r="B168" s="22" t="s">
        <v>278</v>
      </c>
      <c r="D168" s="22" t="s">
        <v>621</v>
      </c>
      <c r="F168" s="22" t="s">
        <v>46</v>
      </c>
      <c r="G168" s="27" t="n">
        <v>3</v>
      </c>
      <c r="N168" s="0"/>
    </row>
    <row r="169" customFormat="false" ht="15.8" hidden="false" customHeight="false" outlineLevel="0" collapsed="false">
      <c r="A169" s="22" t="s">
        <v>576</v>
      </c>
      <c r="B169" s="22" t="s">
        <v>577</v>
      </c>
      <c r="D169" s="22" t="s">
        <v>297</v>
      </c>
      <c r="F169" s="22" t="s">
        <v>46</v>
      </c>
      <c r="G169" s="27" t="n">
        <v>1</v>
      </c>
      <c r="N169" s="0"/>
    </row>
    <row r="170" customFormat="false" ht="15.8" hidden="false" customHeight="false" outlineLevel="0" collapsed="false">
      <c r="A170" s="22" t="s">
        <v>623</v>
      </c>
      <c r="B170" s="22" t="s">
        <v>297</v>
      </c>
      <c r="D170" s="22" t="s">
        <v>621</v>
      </c>
      <c r="F170" s="22" t="s">
        <v>46</v>
      </c>
      <c r="G170" s="27" t="n">
        <v>2</v>
      </c>
      <c r="N170" s="0"/>
    </row>
    <row r="171" customFormat="false" ht="15.8" hidden="false" customHeight="false" outlineLevel="0" collapsed="false">
      <c r="A171" s="22" t="s">
        <v>624</v>
      </c>
      <c r="B171" s="22" t="s">
        <v>621</v>
      </c>
      <c r="D171" s="22" t="s">
        <v>625</v>
      </c>
      <c r="F171" s="22" t="s">
        <v>46</v>
      </c>
      <c r="G171" s="27" t="n">
        <v>4</v>
      </c>
      <c r="N171" s="0"/>
    </row>
    <row r="172" customFormat="false" ht="15.8" hidden="false" customHeight="false" outlineLevel="0" collapsed="false">
      <c r="A172" s="22" t="s">
        <v>626</v>
      </c>
      <c r="B172" s="22" t="s">
        <v>627</v>
      </c>
      <c r="D172" s="22" t="s">
        <v>625</v>
      </c>
      <c r="F172" s="22" t="s">
        <v>46</v>
      </c>
      <c r="G172" s="27" t="n">
        <v>3</v>
      </c>
      <c r="N172" s="0"/>
    </row>
    <row r="173" customFormat="false" ht="15.8" hidden="false" customHeight="false" outlineLevel="0" collapsed="false">
      <c r="A173" s="22" t="s">
        <v>628</v>
      </c>
      <c r="B173" s="22" t="s">
        <v>629</v>
      </c>
      <c r="D173" s="22" t="s">
        <v>625</v>
      </c>
      <c r="F173" s="22" t="s">
        <v>46</v>
      </c>
      <c r="G173" s="27" t="n">
        <v>3</v>
      </c>
      <c r="N173" s="0"/>
    </row>
    <row r="174" customFormat="false" ht="15.8" hidden="false" customHeight="false" outlineLevel="0" collapsed="false">
      <c r="A174" s="22" t="s">
        <v>630</v>
      </c>
      <c r="B174" s="22" t="s">
        <v>631</v>
      </c>
      <c r="D174" s="22" t="s">
        <v>625</v>
      </c>
      <c r="F174" s="22" t="s">
        <v>46</v>
      </c>
      <c r="G174" s="27" t="n">
        <v>4</v>
      </c>
      <c r="N174" s="0"/>
    </row>
    <row r="175" customFormat="false" ht="15.8" hidden="false" customHeight="false" outlineLevel="0" collapsed="false">
      <c r="A175" s="22" t="s">
        <v>472</v>
      </c>
      <c r="B175" s="22" t="s">
        <v>471</v>
      </c>
      <c r="D175" s="22" t="s">
        <v>473</v>
      </c>
      <c r="F175" s="22" t="s">
        <v>46</v>
      </c>
      <c r="G175" s="27" t="n">
        <v>1</v>
      </c>
      <c r="N175" s="0"/>
    </row>
    <row r="176" customFormat="false" ht="15.8" hidden="false" customHeight="false" outlineLevel="0" collapsed="false">
      <c r="A176" s="22" t="s">
        <v>474</v>
      </c>
      <c r="B176" s="22" t="s">
        <v>473</v>
      </c>
      <c r="D176" s="22" t="s">
        <v>475</v>
      </c>
      <c r="F176" s="22" t="s">
        <v>46</v>
      </c>
      <c r="G176" s="27" t="n">
        <v>1</v>
      </c>
      <c r="N176" s="0"/>
    </row>
    <row r="177" customFormat="false" ht="15.8" hidden="false" customHeight="false" outlineLevel="0" collapsed="false">
      <c r="A177" s="22" t="s">
        <v>476</v>
      </c>
      <c r="B177" s="22" t="s">
        <v>475</v>
      </c>
      <c r="D177" s="22" t="s">
        <v>477</v>
      </c>
      <c r="F177" s="22" t="s">
        <v>46</v>
      </c>
      <c r="G177" s="27" t="n">
        <v>1</v>
      </c>
      <c r="N177" s="0"/>
    </row>
    <row r="178" customFormat="false" ht="15.8" hidden="false" customHeight="false" outlineLevel="0" collapsed="false">
      <c r="A178" s="22" t="s">
        <v>478</v>
      </c>
      <c r="B178" s="22" t="s">
        <v>477</v>
      </c>
      <c r="D178" s="22" t="s">
        <v>479</v>
      </c>
      <c r="F178" s="22" t="s">
        <v>46</v>
      </c>
      <c r="G178" s="27" t="n">
        <v>1</v>
      </c>
      <c r="N178" s="0"/>
    </row>
    <row r="179" customFormat="false" ht="15.8" hidden="false" customHeight="false" outlineLevel="0" collapsed="false">
      <c r="A179" s="22" t="s">
        <v>480</v>
      </c>
      <c r="B179" s="22" t="s">
        <v>479</v>
      </c>
      <c r="D179" s="22" t="s">
        <v>481</v>
      </c>
      <c r="F179" s="22" t="s">
        <v>46</v>
      </c>
      <c r="G179" s="27" t="n">
        <v>2</v>
      </c>
      <c r="N179" s="0"/>
    </row>
    <row r="180" customFormat="false" ht="15.8" hidden="false" customHeight="false" outlineLevel="0" collapsed="false">
      <c r="A180" s="22" t="s">
        <v>482</v>
      </c>
      <c r="B180" s="22" t="s">
        <v>481</v>
      </c>
      <c r="D180" s="22" t="s">
        <v>483</v>
      </c>
      <c r="F180" s="22" t="s">
        <v>46</v>
      </c>
      <c r="G180" s="27" t="n">
        <v>1</v>
      </c>
      <c r="N180" s="0"/>
    </row>
    <row r="181" customFormat="false" ht="15.8" hidden="false" customHeight="false" outlineLevel="0" collapsed="false">
      <c r="A181" s="22" t="s">
        <v>484</v>
      </c>
      <c r="B181" s="22" t="s">
        <v>483</v>
      </c>
      <c r="D181" s="22" t="s">
        <v>485</v>
      </c>
      <c r="F181" s="22" t="s">
        <v>46</v>
      </c>
      <c r="G181" s="27" t="n">
        <v>3</v>
      </c>
      <c r="N181" s="0"/>
    </row>
    <row r="182" customFormat="false" ht="15.8" hidden="false" customHeight="false" outlineLevel="0" collapsed="false">
      <c r="A182" s="22" t="s">
        <v>486</v>
      </c>
      <c r="B182" s="22" t="s">
        <v>485</v>
      </c>
      <c r="D182" s="22" t="s">
        <v>487</v>
      </c>
      <c r="F182" s="22" t="s">
        <v>46</v>
      </c>
      <c r="G182" s="27" t="n">
        <v>2</v>
      </c>
      <c r="N182" s="0"/>
    </row>
    <row r="183" customFormat="false" ht="15.8" hidden="false" customHeight="false" outlineLevel="0" collapsed="false">
      <c r="A183" s="22" t="s">
        <v>501</v>
      </c>
      <c r="B183" s="22" t="s">
        <v>423</v>
      </c>
      <c r="D183" s="22" t="s">
        <v>502</v>
      </c>
      <c r="F183" s="22" t="s">
        <v>46</v>
      </c>
      <c r="G183" s="27" t="n">
        <v>1</v>
      </c>
      <c r="N183" s="0"/>
    </row>
    <row r="184" customFormat="false" ht="15.8" hidden="false" customHeight="false" outlineLevel="0" collapsed="false">
      <c r="A184" s="22" t="s">
        <v>503</v>
      </c>
      <c r="B184" s="22" t="s">
        <v>423</v>
      </c>
      <c r="D184" s="22" t="s">
        <v>504</v>
      </c>
      <c r="F184" s="22" t="s">
        <v>46</v>
      </c>
      <c r="G184" s="27" t="n">
        <v>2</v>
      </c>
      <c r="N184" s="0"/>
    </row>
    <row r="185" customFormat="false" ht="15.8" hidden="false" customHeight="false" outlineLevel="0" collapsed="false">
      <c r="A185" s="22" t="s">
        <v>505</v>
      </c>
      <c r="B185" s="22" t="s">
        <v>504</v>
      </c>
      <c r="D185" s="22" t="s">
        <v>506</v>
      </c>
      <c r="F185" s="22" t="s">
        <v>46</v>
      </c>
      <c r="G185" s="27" t="n">
        <v>1</v>
      </c>
      <c r="N185" s="0"/>
    </row>
    <row r="186" customFormat="false" ht="15.8" hidden="false" customHeight="false" outlineLevel="0" collapsed="false">
      <c r="A186" s="22" t="s">
        <v>513</v>
      </c>
      <c r="B186" s="22" t="s">
        <v>423</v>
      </c>
      <c r="D186" s="22" t="s">
        <v>514</v>
      </c>
      <c r="F186" s="22" t="s">
        <v>46</v>
      </c>
      <c r="G186" s="27" t="n">
        <v>2</v>
      </c>
      <c r="N186" s="0"/>
    </row>
    <row r="187" customFormat="false" ht="15.8" hidden="false" customHeight="false" outlineLevel="0" collapsed="false">
      <c r="A187" s="22" t="s">
        <v>515</v>
      </c>
      <c r="B187" s="22" t="s">
        <v>423</v>
      </c>
      <c r="D187" s="22" t="s">
        <v>516</v>
      </c>
      <c r="F187" s="22" t="s">
        <v>46</v>
      </c>
      <c r="G187" s="27" t="n">
        <v>1</v>
      </c>
      <c r="N187" s="0"/>
    </row>
    <row r="188" customFormat="false" ht="15.8" hidden="false" customHeight="false" outlineLevel="0" collapsed="false">
      <c r="A188" s="22" t="s">
        <v>521</v>
      </c>
      <c r="B188" s="22" t="s">
        <v>423</v>
      </c>
      <c r="D188" s="22" t="s">
        <v>522</v>
      </c>
      <c r="F188" s="22" t="s">
        <v>46</v>
      </c>
      <c r="G188" s="27" t="n">
        <v>1</v>
      </c>
      <c r="N188" s="0"/>
    </row>
    <row r="189" customFormat="false" ht="15.8" hidden="false" customHeight="false" outlineLevel="0" collapsed="false">
      <c r="A189" s="22" t="s">
        <v>523</v>
      </c>
      <c r="B189" s="22" t="s">
        <v>436</v>
      </c>
      <c r="D189" s="22" t="s">
        <v>524</v>
      </c>
      <c r="F189" s="22" t="s">
        <v>46</v>
      </c>
      <c r="G189" s="27" t="n">
        <v>2</v>
      </c>
      <c r="N189" s="0"/>
    </row>
    <row r="190" customFormat="false" ht="15.8" hidden="false" customHeight="false" outlineLevel="0" collapsed="false">
      <c r="A190" s="22" t="s">
        <v>525</v>
      </c>
      <c r="B190" s="22" t="s">
        <v>524</v>
      </c>
      <c r="D190" s="22" t="s">
        <v>526</v>
      </c>
      <c r="F190" s="22" t="s">
        <v>46</v>
      </c>
      <c r="G190" s="27" t="n">
        <v>1</v>
      </c>
      <c r="N190" s="0"/>
    </row>
    <row r="191" customFormat="false" ht="15.8" hidden="false" customHeight="false" outlineLevel="0" collapsed="false">
      <c r="A191" s="22" t="s">
        <v>533</v>
      </c>
      <c r="B191" s="22" t="s">
        <v>436</v>
      </c>
      <c r="D191" s="22" t="s">
        <v>534</v>
      </c>
      <c r="F191" s="22" t="s">
        <v>46</v>
      </c>
      <c r="G191" s="27" t="n">
        <v>1</v>
      </c>
      <c r="N191" s="0"/>
    </row>
    <row r="192" customFormat="false" ht="15.8" hidden="false" customHeight="false" outlineLevel="0" collapsed="false">
      <c r="A192" s="22" t="s">
        <v>535</v>
      </c>
      <c r="B192" s="22" t="s">
        <v>441</v>
      </c>
      <c r="D192" s="22" t="s">
        <v>536</v>
      </c>
      <c r="F192" s="22" t="s">
        <v>46</v>
      </c>
      <c r="G192" s="27" t="n">
        <v>3</v>
      </c>
      <c r="N192" s="0"/>
    </row>
    <row r="193" customFormat="false" ht="15.8" hidden="false" customHeight="false" outlineLevel="0" collapsed="false">
      <c r="A193" s="22" t="s">
        <v>537</v>
      </c>
      <c r="B193" s="22" t="s">
        <v>536</v>
      </c>
      <c r="D193" s="22" t="s">
        <v>538</v>
      </c>
      <c r="F193" s="22" t="s">
        <v>46</v>
      </c>
      <c r="G193" s="27" t="n">
        <v>1</v>
      </c>
      <c r="N193" s="0"/>
    </row>
    <row r="194" customFormat="false" ht="15.8" hidden="false" customHeight="false" outlineLevel="0" collapsed="false">
      <c r="A194" s="22" t="s">
        <v>545</v>
      </c>
      <c r="B194" s="22" t="s">
        <v>441</v>
      </c>
      <c r="D194" s="22" t="s">
        <v>546</v>
      </c>
      <c r="F194" s="22" t="s">
        <v>46</v>
      </c>
      <c r="G194" s="27" t="n">
        <v>2</v>
      </c>
      <c r="N194" s="0"/>
    </row>
    <row r="195" customFormat="false" ht="15.8" hidden="false" customHeight="false" outlineLevel="0" collapsed="false">
      <c r="A195" s="22" t="s">
        <v>547</v>
      </c>
      <c r="B195" s="22" t="s">
        <v>374</v>
      </c>
      <c r="D195" s="22" t="s">
        <v>548</v>
      </c>
      <c r="F195" s="22" t="s">
        <v>46</v>
      </c>
      <c r="G195" s="27" t="n">
        <v>1</v>
      </c>
      <c r="N195" s="0"/>
    </row>
    <row r="196" customFormat="false" ht="15.8" hidden="false" customHeight="false" outlineLevel="0" collapsed="false">
      <c r="A196" s="22" t="s">
        <v>549</v>
      </c>
      <c r="B196" s="22" t="s">
        <v>548</v>
      </c>
      <c r="D196" s="22" t="s">
        <v>550</v>
      </c>
      <c r="F196" s="22" t="s">
        <v>46</v>
      </c>
      <c r="G196" s="27" t="n">
        <v>2</v>
      </c>
      <c r="N196" s="0"/>
    </row>
    <row r="197" customFormat="false" ht="15.8" hidden="false" customHeight="false" outlineLevel="0" collapsed="false">
      <c r="A197" s="22" t="s">
        <v>551</v>
      </c>
      <c r="B197" s="22" t="s">
        <v>374</v>
      </c>
      <c r="D197" s="22" t="s">
        <v>552</v>
      </c>
      <c r="F197" s="22" t="s">
        <v>46</v>
      </c>
      <c r="G197" s="27" t="n">
        <v>2</v>
      </c>
      <c r="N197" s="0"/>
    </row>
    <row r="198" customFormat="false" ht="15.8" hidden="false" customHeight="false" outlineLevel="0" collapsed="false">
      <c r="A198" s="22" t="s">
        <v>632</v>
      </c>
      <c r="B198" s="22" t="s">
        <v>374</v>
      </c>
      <c r="D198" s="22" t="s">
        <v>633</v>
      </c>
      <c r="F198" s="22" t="s">
        <v>46</v>
      </c>
      <c r="G198" s="27" t="n">
        <v>4</v>
      </c>
      <c r="N198" s="0"/>
    </row>
    <row r="199" customFormat="false" ht="15.8" hidden="false" customHeight="false" outlineLevel="0" collapsed="false">
      <c r="A199" s="22" t="s">
        <v>553</v>
      </c>
      <c r="B199" s="22" t="s">
        <v>374</v>
      </c>
      <c r="D199" s="22" t="s">
        <v>554</v>
      </c>
      <c r="F199" s="22" t="s">
        <v>46</v>
      </c>
      <c r="G199" s="27" t="n">
        <v>2</v>
      </c>
      <c r="N199" s="0"/>
    </row>
    <row r="200" customFormat="false" ht="15.8" hidden="false" customHeight="false" outlineLevel="0" collapsed="false">
      <c r="A200" s="22" t="s">
        <v>634</v>
      </c>
      <c r="B200" s="22" t="s">
        <v>374</v>
      </c>
      <c r="D200" s="22" t="s">
        <v>635</v>
      </c>
      <c r="F200" s="22" t="s">
        <v>46</v>
      </c>
      <c r="G200" s="27" t="n">
        <v>4</v>
      </c>
      <c r="N200" s="0"/>
    </row>
    <row r="201" customFormat="false" ht="15.8" hidden="false" customHeight="false" outlineLevel="0" collapsed="false">
      <c r="A201" s="22" t="s">
        <v>555</v>
      </c>
      <c r="B201" s="22" t="s">
        <v>423</v>
      </c>
      <c r="D201" s="22" t="s">
        <v>556</v>
      </c>
      <c r="F201" s="22" t="s">
        <v>46</v>
      </c>
      <c r="G201" s="27" t="n">
        <v>3</v>
      </c>
      <c r="N201" s="0"/>
    </row>
    <row r="202" customFormat="false" ht="15.8" hidden="false" customHeight="false" outlineLevel="0" collapsed="false">
      <c r="A202" s="22" t="s">
        <v>557</v>
      </c>
      <c r="B202" s="22" t="s">
        <v>556</v>
      </c>
      <c r="D202" s="22" t="s">
        <v>558</v>
      </c>
      <c r="F202" s="22" t="s">
        <v>46</v>
      </c>
      <c r="G202" s="27" t="n">
        <v>3</v>
      </c>
      <c r="N202" s="0"/>
    </row>
    <row r="203" customFormat="false" ht="15.8" hidden="false" customHeight="false" outlineLevel="0" collapsed="false">
      <c r="A203" s="22" t="s">
        <v>559</v>
      </c>
      <c r="B203" s="22" t="s">
        <v>558</v>
      </c>
      <c r="D203" s="22" t="s">
        <v>560</v>
      </c>
      <c r="F203" s="22" t="s">
        <v>46</v>
      </c>
      <c r="G203" s="27" t="n">
        <v>2</v>
      </c>
      <c r="N203" s="0"/>
    </row>
    <row r="204" customFormat="false" ht="15.8" hidden="false" customHeight="false" outlineLevel="0" collapsed="false">
      <c r="A204" s="0"/>
      <c r="B204" s="0"/>
      <c r="D204" s="0"/>
      <c r="F204" s="0"/>
      <c r="G204" s="0"/>
      <c r="N204" s="0"/>
    </row>
    <row r="205" customFormat="false" ht="15.8" hidden="false" customHeight="false" outlineLevel="0" collapsed="false">
      <c r="A205" s="22" t="s">
        <v>8</v>
      </c>
      <c r="B205" s="22" t="s">
        <v>6</v>
      </c>
      <c r="D205" s="22" t="s">
        <v>9</v>
      </c>
      <c r="F205" s="22" t="s">
        <v>10</v>
      </c>
      <c r="G205" s="27" t="n">
        <v>6</v>
      </c>
      <c r="N205" s="0"/>
    </row>
    <row r="206" customFormat="false" ht="15.8" hidden="false" customHeight="false" outlineLevel="0" collapsed="false">
      <c r="A206" s="22" t="s">
        <v>11</v>
      </c>
      <c r="B206" s="22" t="s">
        <v>9</v>
      </c>
      <c r="D206" s="22" t="s">
        <v>12</v>
      </c>
      <c r="F206" s="22" t="s">
        <v>10</v>
      </c>
      <c r="G206" s="27" t="n">
        <v>3</v>
      </c>
      <c r="N206" s="0"/>
    </row>
    <row r="207" customFormat="false" ht="15.8" hidden="false" customHeight="false" outlineLevel="0" collapsed="false">
      <c r="A207" s="22" t="s">
        <v>13</v>
      </c>
      <c r="B207" s="22" t="s">
        <v>6</v>
      </c>
      <c r="D207" s="22" t="s">
        <v>14</v>
      </c>
      <c r="F207" s="22" t="s">
        <v>10</v>
      </c>
      <c r="G207" s="27" t="n">
        <v>2</v>
      </c>
      <c r="N207" s="0"/>
    </row>
    <row r="208" customFormat="false" ht="15.8" hidden="false" customHeight="false" outlineLevel="0" collapsed="false">
      <c r="A208" s="22" t="s">
        <v>15</v>
      </c>
      <c r="B208" s="22" t="s">
        <v>14</v>
      </c>
      <c r="D208" s="22" t="s">
        <v>16</v>
      </c>
      <c r="F208" s="22" t="s">
        <v>10</v>
      </c>
      <c r="G208" s="27" t="n">
        <v>3</v>
      </c>
      <c r="N208" s="0"/>
    </row>
    <row r="209" customFormat="false" ht="15.8" hidden="false" customHeight="false" outlineLevel="0" collapsed="false">
      <c r="A209" s="22" t="s">
        <v>17</v>
      </c>
      <c r="B209" s="22" t="s">
        <v>14</v>
      </c>
      <c r="D209" s="22" t="s">
        <v>18</v>
      </c>
      <c r="F209" s="22" t="s">
        <v>10</v>
      </c>
      <c r="G209" s="27" t="n">
        <v>3</v>
      </c>
      <c r="N209" s="0"/>
    </row>
    <row r="210" customFormat="false" ht="15.8" hidden="false" customHeight="false" outlineLevel="0" collapsed="false">
      <c r="A210" s="22" t="s">
        <v>19</v>
      </c>
      <c r="B210" s="22" t="s">
        <v>18</v>
      </c>
      <c r="D210" s="22" t="s">
        <v>20</v>
      </c>
      <c r="F210" s="22" t="s">
        <v>10</v>
      </c>
      <c r="G210" s="27" t="n">
        <v>2</v>
      </c>
      <c r="N210" s="0"/>
    </row>
    <row r="211" customFormat="false" ht="15.8" hidden="false" customHeight="false" outlineLevel="0" collapsed="false">
      <c r="A211" s="22" t="s">
        <v>21</v>
      </c>
      <c r="B211" s="22" t="s">
        <v>18</v>
      </c>
      <c r="D211" s="22" t="s">
        <v>22</v>
      </c>
      <c r="F211" s="22" t="s">
        <v>10</v>
      </c>
      <c r="G211" s="27" t="n">
        <v>2</v>
      </c>
      <c r="N211" s="0"/>
    </row>
    <row r="212" customFormat="false" ht="15.8" hidden="false" customHeight="false" outlineLevel="0" collapsed="false">
      <c r="A212" s="22" t="s">
        <v>23</v>
      </c>
      <c r="B212" s="22" t="s">
        <v>9</v>
      </c>
      <c r="D212" s="22" t="s">
        <v>24</v>
      </c>
      <c r="F212" s="22" t="s">
        <v>10</v>
      </c>
      <c r="G212" s="27" t="n">
        <v>3</v>
      </c>
      <c r="N212" s="0"/>
    </row>
    <row r="213" customFormat="false" ht="15.8" hidden="false" customHeight="false" outlineLevel="0" collapsed="false">
      <c r="A213" s="22" t="s">
        <v>25</v>
      </c>
      <c r="B213" s="22" t="s">
        <v>24</v>
      </c>
      <c r="D213" s="22" t="s">
        <v>26</v>
      </c>
      <c r="F213" s="22" t="s">
        <v>10</v>
      </c>
      <c r="G213" s="27" t="n">
        <v>3</v>
      </c>
      <c r="N213" s="0"/>
    </row>
    <row r="214" customFormat="false" ht="15.8" hidden="false" customHeight="false" outlineLevel="0" collapsed="false">
      <c r="A214" s="22" t="s">
        <v>27</v>
      </c>
      <c r="B214" s="22" t="s">
        <v>24</v>
      </c>
      <c r="D214" s="22" t="s">
        <v>28</v>
      </c>
      <c r="F214" s="22" t="s">
        <v>10</v>
      </c>
      <c r="G214" s="27" t="n">
        <v>2</v>
      </c>
      <c r="N214" s="0"/>
    </row>
    <row r="215" customFormat="false" ht="15.8" hidden="false" customHeight="false" outlineLevel="0" collapsed="false">
      <c r="A215" s="22" t="s">
        <v>29</v>
      </c>
      <c r="B215" s="22" t="s">
        <v>28</v>
      </c>
      <c r="D215" s="22" t="s">
        <v>30</v>
      </c>
      <c r="F215" s="22" t="s">
        <v>10</v>
      </c>
      <c r="G215" s="27" t="n">
        <v>4</v>
      </c>
      <c r="N215" s="0"/>
    </row>
    <row r="216" customFormat="false" ht="15.8" hidden="false" customHeight="false" outlineLevel="0" collapsed="false">
      <c r="A216" s="22" t="s">
        <v>31</v>
      </c>
      <c r="B216" s="22" t="s">
        <v>28</v>
      </c>
      <c r="D216" s="22" t="s">
        <v>32</v>
      </c>
      <c r="F216" s="22" t="s">
        <v>10</v>
      </c>
      <c r="G216" s="27" t="n">
        <v>3</v>
      </c>
      <c r="N216" s="0"/>
    </row>
    <row r="217" customFormat="false" ht="15.8" hidden="false" customHeight="false" outlineLevel="0" collapsed="false">
      <c r="A217" s="22" t="s">
        <v>33</v>
      </c>
      <c r="B217" s="22" t="s">
        <v>22</v>
      </c>
      <c r="D217" s="22" t="s">
        <v>34</v>
      </c>
      <c r="F217" s="22" t="s">
        <v>10</v>
      </c>
      <c r="G217" s="27" t="n">
        <v>4</v>
      </c>
      <c r="N217" s="0"/>
    </row>
    <row r="218" customFormat="false" ht="15.8" hidden="false" customHeight="false" outlineLevel="0" collapsed="false">
      <c r="A218" s="22" t="s">
        <v>35</v>
      </c>
      <c r="B218" s="22" t="s">
        <v>22</v>
      </c>
      <c r="D218" s="22" t="s">
        <v>36</v>
      </c>
      <c r="F218" s="22" t="s">
        <v>10</v>
      </c>
      <c r="G218" s="27" t="n">
        <v>3</v>
      </c>
      <c r="N218" s="0"/>
    </row>
    <row r="219" customFormat="false" ht="15.8" hidden="false" customHeight="false" outlineLevel="0" collapsed="false">
      <c r="A219" s="22" t="s">
        <v>37</v>
      </c>
      <c r="B219" s="22" t="s">
        <v>5</v>
      </c>
      <c r="D219" s="22" t="s">
        <v>38</v>
      </c>
      <c r="F219" s="22" t="s">
        <v>10</v>
      </c>
      <c r="G219" s="27" t="n">
        <v>2</v>
      </c>
      <c r="N219" s="0"/>
    </row>
    <row r="220" customFormat="false" ht="15.8" hidden="false" customHeight="false" outlineLevel="0" collapsed="false">
      <c r="A220" s="22" t="s">
        <v>40</v>
      </c>
      <c r="B220" s="22" t="s">
        <v>5</v>
      </c>
      <c r="D220" s="22" t="s">
        <v>41</v>
      </c>
      <c r="F220" s="22" t="s">
        <v>10</v>
      </c>
      <c r="G220" s="27" t="n">
        <v>6</v>
      </c>
      <c r="N220" s="0"/>
    </row>
    <row r="221" customFormat="false" ht="15.8" hidden="false" customHeight="false" outlineLevel="0" collapsed="false">
      <c r="A221" s="22" t="s">
        <v>70</v>
      </c>
      <c r="B221" s="22" t="s">
        <v>69</v>
      </c>
      <c r="D221" s="22" t="s">
        <v>71</v>
      </c>
      <c r="F221" s="22" t="s">
        <v>10</v>
      </c>
      <c r="G221" s="27" t="n">
        <v>2</v>
      </c>
      <c r="N221" s="0"/>
    </row>
    <row r="222" customFormat="false" ht="15.8" hidden="false" customHeight="false" outlineLevel="0" collapsed="false">
      <c r="A222" s="22" t="s">
        <v>72</v>
      </c>
      <c r="B222" s="22" t="s">
        <v>69</v>
      </c>
      <c r="D222" s="22" t="s">
        <v>73</v>
      </c>
      <c r="F222" s="22" t="s">
        <v>10</v>
      </c>
      <c r="G222" s="27" t="n">
        <v>3</v>
      </c>
      <c r="N222" s="0"/>
    </row>
    <row r="223" customFormat="false" ht="15.8" hidden="false" customHeight="false" outlineLevel="0" collapsed="false">
      <c r="A223" s="22" t="s">
        <v>74</v>
      </c>
      <c r="B223" s="22" t="s">
        <v>71</v>
      </c>
      <c r="D223" s="22" t="s">
        <v>75</v>
      </c>
      <c r="F223" s="22" t="s">
        <v>10</v>
      </c>
      <c r="G223" s="27" t="n">
        <v>6</v>
      </c>
      <c r="N223" s="0"/>
    </row>
    <row r="224" customFormat="false" ht="15.8" hidden="false" customHeight="false" outlineLevel="0" collapsed="false">
      <c r="A224" s="22" t="s">
        <v>76</v>
      </c>
      <c r="B224" s="22" t="s">
        <v>71</v>
      </c>
      <c r="D224" s="22" t="s">
        <v>77</v>
      </c>
      <c r="F224" s="22" t="s">
        <v>10</v>
      </c>
      <c r="G224" s="27" t="n">
        <v>3</v>
      </c>
      <c r="N224" s="0"/>
    </row>
    <row r="225" customFormat="false" ht="15.8" hidden="false" customHeight="false" outlineLevel="0" collapsed="false">
      <c r="A225" s="22" t="s">
        <v>78</v>
      </c>
      <c r="B225" s="22" t="s">
        <v>5</v>
      </c>
      <c r="D225" s="22" t="s">
        <v>79</v>
      </c>
      <c r="F225" s="22" t="s">
        <v>10</v>
      </c>
      <c r="G225" s="27" t="n">
        <v>5</v>
      </c>
      <c r="N225" s="0"/>
    </row>
    <row r="226" customFormat="false" ht="15.8" hidden="false" customHeight="false" outlineLevel="0" collapsed="false">
      <c r="A226" s="22" t="s">
        <v>88</v>
      </c>
      <c r="B226" s="22" t="s">
        <v>5</v>
      </c>
      <c r="D226" s="22" t="s">
        <v>89</v>
      </c>
      <c r="F226" s="22" t="s">
        <v>10</v>
      </c>
      <c r="G226" s="27" t="n">
        <v>1</v>
      </c>
      <c r="N226" s="0"/>
    </row>
    <row r="227" customFormat="false" ht="15.8" hidden="false" customHeight="false" outlineLevel="0" collapsed="false">
      <c r="A227" s="22" t="s">
        <v>90</v>
      </c>
      <c r="B227" s="22" t="s">
        <v>89</v>
      </c>
      <c r="D227" s="22" t="s">
        <v>91</v>
      </c>
      <c r="F227" s="22" t="s">
        <v>10</v>
      </c>
      <c r="G227" s="27" t="n">
        <v>3</v>
      </c>
      <c r="N227" s="0"/>
    </row>
    <row r="228" customFormat="false" ht="15.8" hidden="false" customHeight="false" outlineLevel="0" collapsed="false">
      <c r="A228" s="22" t="s">
        <v>92</v>
      </c>
      <c r="B228" s="22" t="s">
        <v>89</v>
      </c>
      <c r="D228" s="22" t="s">
        <v>93</v>
      </c>
      <c r="F228" s="22" t="s">
        <v>10</v>
      </c>
      <c r="G228" s="27" t="n">
        <v>4</v>
      </c>
      <c r="N228" s="0"/>
    </row>
    <row r="229" customFormat="false" ht="15.8" hidden="false" customHeight="false" outlineLevel="0" collapsed="false">
      <c r="A229" s="22" t="s">
        <v>94</v>
      </c>
      <c r="B229" s="22" t="s">
        <v>89</v>
      </c>
      <c r="D229" s="22" t="s">
        <v>95</v>
      </c>
      <c r="F229" s="22" t="s">
        <v>10</v>
      </c>
      <c r="G229" s="27" t="n">
        <v>3</v>
      </c>
      <c r="N229" s="0"/>
    </row>
    <row r="230" customFormat="false" ht="15.8" hidden="false" customHeight="false" outlineLevel="0" collapsed="false">
      <c r="A230" s="22" t="s">
        <v>96</v>
      </c>
      <c r="B230" s="22" t="s">
        <v>95</v>
      </c>
      <c r="D230" s="22" t="s">
        <v>97</v>
      </c>
      <c r="F230" s="22" t="s">
        <v>10</v>
      </c>
      <c r="G230" s="27" t="n">
        <v>2</v>
      </c>
      <c r="N230" s="0"/>
    </row>
    <row r="231" customFormat="false" ht="15.8" hidden="false" customHeight="false" outlineLevel="0" collapsed="false">
      <c r="A231" s="22" t="s">
        <v>98</v>
      </c>
      <c r="B231" s="22" t="s">
        <v>95</v>
      </c>
      <c r="D231" s="22" t="s">
        <v>99</v>
      </c>
      <c r="F231" s="22" t="s">
        <v>10</v>
      </c>
      <c r="G231" s="27" t="n">
        <v>2</v>
      </c>
      <c r="N231" s="0"/>
    </row>
    <row r="232" customFormat="false" ht="15.8" hidden="false" customHeight="false" outlineLevel="0" collapsed="false">
      <c r="A232" s="22" t="s">
        <v>100</v>
      </c>
      <c r="B232" s="22" t="s">
        <v>99</v>
      </c>
      <c r="D232" s="22" t="s">
        <v>101</v>
      </c>
      <c r="F232" s="22" t="s">
        <v>10</v>
      </c>
      <c r="G232" s="27" t="n">
        <v>3</v>
      </c>
      <c r="N232" s="0"/>
    </row>
    <row r="233" customFormat="false" ht="15.8" hidden="false" customHeight="false" outlineLevel="0" collapsed="false">
      <c r="A233" s="22" t="s">
        <v>102</v>
      </c>
      <c r="B233" s="22" t="s">
        <v>99</v>
      </c>
      <c r="D233" s="22" t="s">
        <v>103</v>
      </c>
      <c r="F233" s="22" t="s">
        <v>10</v>
      </c>
      <c r="G233" s="27" t="n">
        <v>5</v>
      </c>
      <c r="N233" s="0"/>
    </row>
    <row r="234" customFormat="false" ht="15.8" hidden="false" customHeight="false" outlineLevel="0" collapsed="false">
      <c r="A234" s="22" t="s">
        <v>104</v>
      </c>
      <c r="B234" s="22" t="s">
        <v>5</v>
      </c>
      <c r="D234" s="22" t="s">
        <v>105</v>
      </c>
      <c r="F234" s="22" t="s">
        <v>10</v>
      </c>
      <c r="G234" s="27" t="n">
        <v>3</v>
      </c>
      <c r="N234" s="0"/>
    </row>
    <row r="235" customFormat="false" ht="15.8" hidden="false" customHeight="false" outlineLevel="0" collapsed="false">
      <c r="A235" s="22" t="s">
        <v>127</v>
      </c>
      <c r="B235" s="22" t="s">
        <v>126</v>
      </c>
      <c r="D235" s="22" t="s">
        <v>128</v>
      </c>
      <c r="F235" s="22" t="s">
        <v>10</v>
      </c>
      <c r="G235" s="27" t="n">
        <v>2</v>
      </c>
      <c r="N235" s="0"/>
    </row>
    <row r="236" customFormat="false" ht="15.8" hidden="false" customHeight="false" outlineLevel="0" collapsed="false">
      <c r="A236" s="22" t="s">
        <v>129</v>
      </c>
      <c r="B236" s="22" t="s">
        <v>128</v>
      </c>
      <c r="D236" s="22" t="s">
        <v>130</v>
      </c>
      <c r="F236" s="22" t="s">
        <v>10</v>
      </c>
      <c r="G236" s="27" t="n">
        <v>3</v>
      </c>
      <c r="N236" s="0"/>
    </row>
    <row r="237" customFormat="false" ht="15.8" hidden="false" customHeight="false" outlineLevel="0" collapsed="false">
      <c r="A237" s="22" t="s">
        <v>131</v>
      </c>
      <c r="B237" s="22" t="s">
        <v>128</v>
      </c>
      <c r="D237" s="22" t="s">
        <v>132</v>
      </c>
      <c r="F237" s="22" t="s">
        <v>10</v>
      </c>
      <c r="G237" s="27" t="n">
        <v>4</v>
      </c>
      <c r="N237" s="0"/>
    </row>
    <row r="238" customFormat="false" ht="15.8" hidden="false" customHeight="false" outlineLevel="0" collapsed="false">
      <c r="A238" s="22" t="s">
        <v>133</v>
      </c>
      <c r="B238" s="22" t="s">
        <v>132</v>
      </c>
      <c r="D238" s="22" t="s">
        <v>134</v>
      </c>
      <c r="F238" s="22" t="s">
        <v>10</v>
      </c>
      <c r="G238" s="27" t="n">
        <v>3</v>
      </c>
      <c r="N238" s="0"/>
    </row>
    <row r="239" customFormat="false" ht="15.8" hidden="false" customHeight="false" outlineLevel="0" collapsed="false">
      <c r="A239" s="22" t="s">
        <v>135</v>
      </c>
      <c r="B239" s="22" t="s">
        <v>132</v>
      </c>
      <c r="D239" s="22" t="s">
        <v>136</v>
      </c>
      <c r="F239" s="22" t="s">
        <v>10</v>
      </c>
      <c r="G239" s="27" t="n">
        <v>3</v>
      </c>
      <c r="N239" s="0"/>
    </row>
    <row r="240" customFormat="false" ht="15.8" hidden="false" customHeight="false" outlineLevel="0" collapsed="false">
      <c r="A240" s="22" t="s">
        <v>137</v>
      </c>
      <c r="B240" s="22" t="s">
        <v>136</v>
      </c>
      <c r="D240" s="22" t="s">
        <v>138</v>
      </c>
      <c r="F240" s="22" t="s">
        <v>10</v>
      </c>
      <c r="G240" s="27" t="n">
        <v>3</v>
      </c>
      <c r="N240" s="0"/>
    </row>
    <row r="241" customFormat="false" ht="15.8" hidden="false" customHeight="false" outlineLevel="0" collapsed="false">
      <c r="A241" s="22" t="s">
        <v>139</v>
      </c>
      <c r="B241" s="22" t="s">
        <v>136</v>
      </c>
      <c r="D241" s="22" t="s">
        <v>140</v>
      </c>
      <c r="F241" s="22" t="s">
        <v>10</v>
      </c>
      <c r="G241" s="27" t="n">
        <v>4</v>
      </c>
      <c r="N241" s="0"/>
    </row>
    <row r="242" customFormat="false" ht="15.8" hidden="false" customHeight="false" outlineLevel="0" collapsed="false">
      <c r="A242" s="22" t="s">
        <v>141</v>
      </c>
      <c r="B242" s="22" t="s">
        <v>126</v>
      </c>
      <c r="D242" s="22" t="s">
        <v>142</v>
      </c>
      <c r="F242" s="22" t="s">
        <v>10</v>
      </c>
      <c r="G242" s="27" t="n">
        <v>2</v>
      </c>
      <c r="N242" s="0"/>
    </row>
    <row r="243" customFormat="false" ht="15.8" hidden="false" customHeight="false" outlineLevel="0" collapsed="false">
      <c r="A243" s="22" t="s">
        <v>143</v>
      </c>
      <c r="B243" s="22" t="s">
        <v>142</v>
      </c>
      <c r="D243" s="22" t="s">
        <v>144</v>
      </c>
      <c r="F243" s="22" t="s">
        <v>10</v>
      </c>
      <c r="G243" s="27" t="n">
        <v>3</v>
      </c>
      <c r="N243" s="0"/>
    </row>
    <row r="244" customFormat="false" ht="15.8" hidden="false" customHeight="false" outlineLevel="0" collapsed="false">
      <c r="A244" s="22" t="s">
        <v>145</v>
      </c>
      <c r="B244" s="22" t="s">
        <v>142</v>
      </c>
      <c r="D244" s="22" t="s">
        <v>146</v>
      </c>
      <c r="F244" s="22" t="s">
        <v>10</v>
      </c>
      <c r="G244" s="27" t="n">
        <v>3</v>
      </c>
      <c r="N244" s="0"/>
    </row>
    <row r="245" customFormat="false" ht="15.8" hidden="false" customHeight="false" outlineLevel="0" collapsed="false">
      <c r="A245" s="22" t="s">
        <v>147</v>
      </c>
      <c r="B245" s="22" t="s">
        <v>146</v>
      </c>
      <c r="D245" s="22" t="s">
        <v>148</v>
      </c>
      <c r="F245" s="22" t="s">
        <v>10</v>
      </c>
      <c r="G245" s="27" t="n">
        <v>3</v>
      </c>
      <c r="N245" s="0"/>
    </row>
    <row r="246" customFormat="false" ht="15.8" hidden="false" customHeight="false" outlineLevel="0" collapsed="false">
      <c r="A246" s="22" t="s">
        <v>149</v>
      </c>
      <c r="B246" s="22" t="s">
        <v>146</v>
      </c>
      <c r="D246" s="22" t="s">
        <v>454</v>
      </c>
      <c r="F246" s="22" t="s">
        <v>10</v>
      </c>
      <c r="G246" s="27" t="n">
        <v>2</v>
      </c>
      <c r="N246" s="0"/>
    </row>
    <row r="247" customFormat="false" ht="15.8" hidden="false" customHeight="false" outlineLevel="0" collapsed="false">
      <c r="A247" s="22" t="s">
        <v>151</v>
      </c>
      <c r="B247" s="22" t="s">
        <v>454</v>
      </c>
      <c r="D247" s="22" t="s">
        <v>150</v>
      </c>
      <c r="F247" s="22" t="s">
        <v>10</v>
      </c>
      <c r="G247" s="27" t="n">
        <v>3</v>
      </c>
      <c r="N247" s="0"/>
    </row>
    <row r="248" customFormat="false" ht="15.8" hidden="false" customHeight="false" outlineLevel="0" collapsed="false">
      <c r="A248" s="22" t="s">
        <v>455</v>
      </c>
      <c r="B248" s="22" t="s">
        <v>454</v>
      </c>
      <c r="D248" s="22" t="s">
        <v>152</v>
      </c>
      <c r="F248" s="22" t="s">
        <v>10</v>
      </c>
      <c r="G248" s="27" t="n">
        <v>2</v>
      </c>
      <c r="N248" s="0"/>
    </row>
    <row r="249" customFormat="false" ht="15.8" hidden="false" customHeight="false" outlineLevel="0" collapsed="false">
      <c r="A249" s="22" t="s">
        <v>182</v>
      </c>
      <c r="B249" s="22" t="s">
        <v>181</v>
      </c>
      <c r="D249" s="22" t="s">
        <v>183</v>
      </c>
      <c r="F249" s="22" t="s">
        <v>10</v>
      </c>
      <c r="G249" s="27" t="n">
        <v>4</v>
      </c>
      <c r="N249" s="0"/>
    </row>
    <row r="250" customFormat="false" ht="15.8" hidden="false" customHeight="false" outlineLevel="0" collapsed="false">
      <c r="A250" s="22" t="s">
        <v>184</v>
      </c>
      <c r="B250" s="22" t="s">
        <v>183</v>
      </c>
      <c r="D250" s="22" t="s">
        <v>185</v>
      </c>
      <c r="F250" s="22" t="s">
        <v>10</v>
      </c>
      <c r="G250" s="27" t="n">
        <v>2</v>
      </c>
      <c r="N250" s="0"/>
    </row>
    <row r="251" customFormat="false" ht="15.8" hidden="false" customHeight="false" outlineLevel="0" collapsed="false">
      <c r="A251" s="22" t="s">
        <v>186</v>
      </c>
      <c r="B251" s="22" t="s">
        <v>183</v>
      </c>
      <c r="D251" s="22" t="s">
        <v>456</v>
      </c>
      <c r="F251" s="22" t="s">
        <v>10</v>
      </c>
      <c r="G251" s="27" t="n">
        <v>1</v>
      </c>
      <c r="N251" s="0"/>
    </row>
    <row r="252" customFormat="false" ht="15.8" hidden="false" customHeight="false" outlineLevel="0" collapsed="false">
      <c r="A252" s="22" t="s">
        <v>188</v>
      </c>
      <c r="B252" s="22" t="s">
        <v>456</v>
      </c>
      <c r="D252" s="22" t="s">
        <v>189</v>
      </c>
      <c r="F252" s="22" t="s">
        <v>10</v>
      </c>
      <c r="G252" s="27" t="n">
        <v>2</v>
      </c>
      <c r="N252" s="0"/>
    </row>
    <row r="253" customFormat="false" ht="15.8" hidden="false" customHeight="false" outlineLevel="0" collapsed="false">
      <c r="A253" s="22" t="s">
        <v>190</v>
      </c>
      <c r="B253" s="22" t="s">
        <v>456</v>
      </c>
      <c r="D253" s="22" t="s">
        <v>457</v>
      </c>
      <c r="F253" s="22" t="s">
        <v>10</v>
      </c>
      <c r="G253" s="27" t="n">
        <v>3</v>
      </c>
      <c r="N253" s="0"/>
    </row>
    <row r="254" customFormat="false" ht="15.8" hidden="false" customHeight="false" outlineLevel="0" collapsed="false">
      <c r="A254" s="22" t="s">
        <v>192</v>
      </c>
      <c r="B254" s="22" t="s">
        <v>181</v>
      </c>
      <c r="D254" s="22" t="s">
        <v>187</v>
      </c>
      <c r="F254" s="22" t="s">
        <v>10</v>
      </c>
      <c r="G254" s="27" t="n">
        <v>1</v>
      </c>
      <c r="N254" s="0"/>
    </row>
    <row r="255" customFormat="false" ht="15.8" hidden="false" customHeight="false" outlineLevel="0" collapsed="false">
      <c r="A255" s="22" t="s">
        <v>198</v>
      </c>
      <c r="B255" s="22" t="s">
        <v>187</v>
      </c>
      <c r="D255" s="22" t="s">
        <v>459</v>
      </c>
      <c r="F255" s="22" t="s">
        <v>10</v>
      </c>
      <c r="G255" s="27" t="n">
        <v>4</v>
      </c>
      <c r="N255" s="0"/>
    </row>
    <row r="256" customFormat="false" ht="15.8" hidden="false" customHeight="false" outlineLevel="0" collapsed="false">
      <c r="A256" s="22" t="s">
        <v>461</v>
      </c>
      <c r="B256" s="22" t="s">
        <v>459</v>
      </c>
      <c r="D256" s="22" t="s">
        <v>462</v>
      </c>
      <c r="F256" s="22" t="s">
        <v>10</v>
      </c>
      <c r="G256" s="27" t="n">
        <v>1</v>
      </c>
      <c r="N256" s="0"/>
    </row>
    <row r="257" customFormat="false" ht="15.8" hidden="false" customHeight="false" outlineLevel="0" collapsed="false">
      <c r="A257" s="22" t="s">
        <v>465</v>
      </c>
      <c r="B257" s="22" t="s">
        <v>462</v>
      </c>
      <c r="D257" s="22" t="s">
        <v>466</v>
      </c>
      <c r="F257" s="22" t="s">
        <v>10</v>
      </c>
      <c r="G257" s="27" t="n">
        <v>4</v>
      </c>
      <c r="N257" s="0"/>
    </row>
    <row r="258" customFormat="false" ht="15.8" hidden="false" customHeight="false" outlineLevel="0" collapsed="false">
      <c r="A258" s="22" t="s">
        <v>220</v>
      </c>
      <c r="B258" s="22" t="s">
        <v>219</v>
      </c>
      <c r="D258" s="22" t="s">
        <v>221</v>
      </c>
      <c r="F258" s="22" t="s">
        <v>10</v>
      </c>
      <c r="G258" s="27" t="n">
        <v>2</v>
      </c>
      <c r="N258" s="0"/>
    </row>
    <row r="259" customFormat="false" ht="15.8" hidden="false" customHeight="false" outlineLevel="0" collapsed="false">
      <c r="A259" s="22" t="s">
        <v>222</v>
      </c>
      <c r="B259" s="22" t="s">
        <v>221</v>
      </c>
      <c r="D259" s="22" t="s">
        <v>223</v>
      </c>
      <c r="F259" s="22" t="s">
        <v>10</v>
      </c>
      <c r="G259" s="27" t="n">
        <v>3</v>
      </c>
      <c r="N259" s="0"/>
    </row>
    <row r="260" customFormat="false" ht="15.8" hidden="false" customHeight="false" outlineLevel="0" collapsed="false">
      <c r="A260" s="22" t="s">
        <v>224</v>
      </c>
      <c r="B260" s="22" t="s">
        <v>221</v>
      </c>
      <c r="D260" s="22" t="s">
        <v>225</v>
      </c>
      <c r="F260" s="22" t="s">
        <v>10</v>
      </c>
      <c r="G260" s="27" t="n">
        <v>5</v>
      </c>
      <c r="N260" s="0"/>
    </row>
    <row r="261" customFormat="false" ht="15.8" hidden="false" customHeight="false" outlineLevel="0" collapsed="false">
      <c r="A261" s="22" t="s">
        <v>228</v>
      </c>
      <c r="B261" s="22" t="s">
        <v>227</v>
      </c>
      <c r="D261" s="22" t="s">
        <v>229</v>
      </c>
      <c r="F261" s="22" t="s">
        <v>10</v>
      </c>
      <c r="G261" s="27" t="n">
        <v>4</v>
      </c>
      <c r="N261" s="0"/>
    </row>
    <row r="262" customFormat="false" ht="15.8" hidden="false" customHeight="false" outlineLevel="0" collapsed="false">
      <c r="A262" s="22" t="s">
        <v>230</v>
      </c>
      <c r="B262" s="22" t="s">
        <v>227</v>
      </c>
      <c r="D262" s="22" t="s">
        <v>231</v>
      </c>
      <c r="F262" s="22" t="s">
        <v>10</v>
      </c>
      <c r="G262" s="27" t="n">
        <v>3</v>
      </c>
      <c r="N262" s="0"/>
    </row>
    <row r="263" customFormat="false" ht="15.8" hidden="false" customHeight="false" outlineLevel="0" collapsed="false">
      <c r="A263" s="22" t="s">
        <v>236</v>
      </c>
      <c r="B263" s="22" t="s">
        <v>5</v>
      </c>
      <c r="D263" s="22" t="s">
        <v>237</v>
      </c>
      <c r="F263" s="22" t="s">
        <v>10</v>
      </c>
      <c r="G263" s="27" t="n">
        <v>3</v>
      </c>
      <c r="N263" s="0"/>
    </row>
    <row r="264" customFormat="false" ht="15.8" hidden="false" customHeight="false" outlineLevel="0" collapsed="false">
      <c r="A264" s="22" t="s">
        <v>271</v>
      </c>
      <c r="B264" s="22" t="s">
        <v>5</v>
      </c>
      <c r="D264" s="22" t="s">
        <v>272</v>
      </c>
      <c r="F264" s="22" t="s">
        <v>10</v>
      </c>
      <c r="G264" s="27" t="n">
        <v>3</v>
      </c>
      <c r="N264" s="22" t="n">
        <v>2.5</v>
      </c>
    </row>
    <row r="265" customFormat="false" ht="15.8" hidden="false" customHeight="false" outlineLevel="0" collapsed="false">
      <c r="A265" s="22" t="s">
        <v>273</v>
      </c>
      <c r="B265" s="22" t="s">
        <v>5</v>
      </c>
      <c r="D265" s="22" t="s">
        <v>274</v>
      </c>
      <c r="F265" s="22" t="s">
        <v>10</v>
      </c>
      <c r="G265" s="27" t="n">
        <v>3</v>
      </c>
      <c r="N265" s="0"/>
    </row>
    <row r="266" customFormat="false" ht="15.8" hidden="false" customHeight="false" outlineLevel="0" collapsed="false">
      <c r="A266" s="22" t="s">
        <v>275</v>
      </c>
      <c r="B266" s="22" t="s">
        <v>5</v>
      </c>
      <c r="D266" s="22" t="s">
        <v>276</v>
      </c>
      <c r="F266" s="22" t="s">
        <v>10</v>
      </c>
      <c r="G266" s="27" t="n">
        <v>3</v>
      </c>
      <c r="N266" s="22" t="n">
        <v>1</v>
      </c>
    </row>
    <row r="267" customFormat="false" ht="15.8" hidden="false" customHeight="false" outlineLevel="0" collapsed="false">
      <c r="A267" s="22" t="s">
        <v>287</v>
      </c>
      <c r="B267" s="22" t="s">
        <v>5</v>
      </c>
      <c r="D267" s="22" t="s">
        <v>288</v>
      </c>
      <c r="F267" s="22" t="s">
        <v>10</v>
      </c>
      <c r="G267" s="27" t="n">
        <v>5</v>
      </c>
      <c r="N267" s="22" t="n">
        <v>1.3</v>
      </c>
    </row>
    <row r="268" customFormat="false" ht="15.8" hidden="false" customHeight="false" outlineLevel="0" collapsed="false">
      <c r="A268" s="22" t="s">
        <v>307</v>
      </c>
      <c r="B268" s="22" t="s">
        <v>5</v>
      </c>
      <c r="D268" s="22" t="s">
        <v>308</v>
      </c>
      <c r="F268" s="22" t="s">
        <v>10</v>
      </c>
      <c r="G268" s="27" t="n">
        <v>9</v>
      </c>
      <c r="N268" s="22" t="n">
        <v>2.5</v>
      </c>
    </row>
    <row r="269" customFormat="false" ht="15.8" hidden="false" customHeight="false" outlineLevel="0" collapsed="false">
      <c r="A269" s="22" t="s">
        <v>309</v>
      </c>
      <c r="B269" s="22" t="s">
        <v>5</v>
      </c>
      <c r="D269" s="22" t="s">
        <v>310</v>
      </c>
      <c r="F269" s="22" t="s">
        <v>10</v>
      </c>
      <c r="G269" s="27" t="n">
        <v>9</v>
      </c>
      <c r="N269" s="22" t="n">
        <v>2.8</v>
      </c>
    </row>
    <row r="270" customFormat="false" ht="15.8" hidden="false" customHeight="false" outlineLevel="0" collapsed="false">
      <c r="A270" s="22" t="s">
        <v>405</v>
      </c>
      <c r="B270" s="22" t="s">
        <v>253</v>
      </c>
      <c r="D270" s="22" t="s">
        <v>406</v>
      </c>
      <c r="F270" s="22" t="s">
        <v>10</v>
      </c>
      <c r="G270" s="27" t="n">
        <v>4</v>
      </c>
      <c r="N270" s="0"/>
    </row>
    <row r="271" customFormat="false" ht="15.8" hidden="false" customHeight="false" outlineLevel="0" collapsed="false">
      <c r="A271" s="22" t="s">
        <v>407</v>
      </c>
      <c r="B271" s="22" t="s">
        <v>253</v>
      </c>
      <c r="D271" s="22" t="s">
        <v>408</v>
      </c>
      <c r="F271" s="22" t="s">
        <v>10</v>
      </c>
      <c r="G271" s="27" t="n">
        <v>2</v>
      </c>
      <c r="N271" s="0"/>
    </row>
    <row r="272" customFormat="false" ht="15.8" hidden="false" customHeight="false" outlineLevel="0" collapsed="false">
      <c r="A272" s="22" t="s">
        <v>410</v>
      </c>
      <c r="B272" s="22" t="s">
        <v>89</v>
      </c>
      <c r="D272" s="22" t="s">
        <v>411</v>
      </c>
      <c r="F272" s="22" t="s">
        <v>10</v>
      </c>
      <c r="G272" s="27" t="n">
        <v>2</v>
      </c>
      <c r="N272" s="0"/>
    </row>
    <row r="273" customFormat="false" ht="15.8" hidden="false" customHeight="false" outlineLevel="0" collapsed="false">
      <c r="A273" s="22" t="s">
        <v>412</v>
      </c>
      <c r="B273" s="22" t="s">
        <v>89</v>
      </c>
      <c r="D273" s="22" t="s">
        <v>413</v>
      </c>
      <c r="F273" s="22" t="s">
        <v>10</v>
      </c>
      <c r="G273" s="27" t="n">
        <v>3</v>
      </c>
      <c r="N273" s="0"/>
    </row>
    <row r="274" customFormat="false" ht="15.8" hidden="false" customHeight="false" outlineLevel="0" collapsed="false">
      <c r="A274" s="22" t="s">
        <v>415</v>
      </c>
      <c r="B274" s="22" t="s">
        <v>219</v>
      </c>
      <c r="D274" s="22" t="s">
        <v>416</v>
      </c>
      <c r="F274" s="22" t="s">
        <v>10</v>
      </c>
      <c r="G274" s="27" t="n">
        <v>2</v>
      </c>
      <c r="N274" s="0"/>
    </row>
    <row r="275" customFormat="false" ht="15.8" hidden="false" customHeight="false" outlineLevel="0" collapsed="false">
      <c r="A275" s="22" t="s">
        <v>418</v>
      </c>
      <c r="B275" s="22" t="s">
        <v>221</v>
      </c>
      <c r="D275" s="22" t="s">
        <v>419</v>
      </c>
      <c r="F275" s="22" t="s">
        <v>10</v>
      </c>
      <c r="G275" s="27" t="n">
        <v>1</v>
      </c>
      <c r="N275" s="0"/>
    </row>
    <row r="276" customFormat="false" ht="15.8" hidden="false" customHeight="false" outlineLevel="0" collapsed="false">
      <c r="A276" s="22" t="s">
        <v>420</v>
      </c>
      <c r="B276" s="22" t="s">
        <v>221</v>
      </c>
      <c r="D276" s="22" t="s">
        <v>421</v>
      </c>
      <c r="F276" s="22" t="s">
        <v>10</v>
      </c>
      <c r="G276" s="27" t="n">
        <v>1</v>
      </c>
      <c r="N276" s="0"/>
    </row>
    <row r="277" customFormat="false" ht="15.8" hidden="false" customHeight="false" outlineLevel="0" collapsed="false">
      <c r="A277" s="22" t="s">
        <v>425</v>
      </c>
      <c r="B277" s="22" t="s">
        <v>423</v>
      </c>
      <c r="D277" s="22" t="s">
        <v>426</v>
      </c>
      <c r="F277" s="22" t="s">
        <v>10</v>
      </c>
      <c r="G277" s="27" t="n">
        <v>1</v>
      </c>
      <c r="N277" s="0"/>
    </row>
    <row r="278" customFormat="false" ht="15.8" hidden="false" customHeight="false" outlineLevel="0" collapsed="false">
      <c r="A278" s="22" t="s">
        <v>427</v>
      </c>
      <c r="B278" s="22" t="s">
        <v>423</v>
      </c>
      <c r="D278" s="22" t="s">
        <v>428</v>
      </c>
      <c r="F278" s="22" t="s">
        <v>10</v>
      </c>
      <c r="G278" s="27" t="n">
        <v>1</v>
      </c>
      <c r="N278" s="0"/>
    </row>
    <row r="279" customFormat="false" ht="15.8" hidden="false" customHeight="false" outlineLevel="0" collapsed="false">
      <c r="A279" s="22" t="s">
        <v>429</v>
      </c>
      <c r="B279" s="22" t="s">
        <v>423</v>
      </c>
      <c r="D279" s="22" t="s">
        <v>430</v>
      </c>
      <c r="F279" s="22" t="s">
        <v>10</v>
      </c>
      <c r="G279" s="27" t="n">
        <v>2</v>
      </c>
      <c r="N279" s="0"/>
    </row>
    <row r="280" customFormat="false" ht="15.8" hidden="false" customHeight="false" outlineLevel="0" collapsed="false">
      <c r="A280" s="22" t="s">
        <v>601</v>
      </c>
      <c r="B280" s="22" t="s">
        <v>423</v>
      </c>
      <c r="D280" s="22" t="s">
        <v>602</v>
      </c>
      <c r="F280" s="22" t="s">
        <v>10</v>
      </c>
      <c r="G280" s="27" t="n">
        <v>2</v>
      </c>
      <c r="N280" s="0"/>
    </row>
    <row r="281" customFormat="false" ht="15.8" hidden="false" customHeight="false" outlineLevel="0" collapsed="false">
      <c r="A281" s="22" t="s">
        <v>569</v>
      </c>
      <c r="B281" s="22" t="s">
        <v>570</v>
      </c>
      <c r="D281" s="22" t="s">
        <v>69</v>
      </c>
      <c r="F281" s="22" t="s">
        <v>10</v>
      </c>
      <c r="G281" s="27" t="n">
        <v>2</v>
      </c>
      <c r="N281" s="0"/>
    </row>
    <row r="282" customFormat="false" ht="15.8" hidden="false" customHeight="false" outlineLevel="0" collapsed="false">
      <c r="A282" s="22" t="s">
        <v>431</v>
      </c>
      <c r="B282" s="22" t="s">
        <v>423</v>
      </c>
      <c r="D282" s="22" t="s">
        <v>432</v>
      </c>
      <c r="F282" s="22" t="s">
        <v>10</v>
      </c>
      <c r="G282" s="27" t="n">
        <v>2</v>
      </c>
      <c r="N282" s="0"/>
    </row>
    <row r="283" customFormat="false" ht="15.8" hidden="false" customHeight="false" outlineLevel="0" collapsed="false">
      <c r="A283" s="22" t="s">
        <v>438</v>
      </c>
      <c r="B283" s="22" t="s">
        <v>436</v>
      </c>
      <c r="D283" s="22" t="s">
        <v>439</v>
      </c>
      <c r="F283" s="22" t="s">
        <v>10</v>
      </c>
      <c r="G283" s="27" t="n">
        <v>1</v>
      </c>
      <c r="N283" s="0"/>
    </row>
    <row r="284" customFormat="false" ht="15.8" hidden="false" customHeight="false" outlineLevel="0" collapsed="false">
      <c r="A284" s="22" t="s">
        <v>440</v>
      </c>
      <c r="B284" s="22" t="s">
        <v>441</v>
      </c>
      <c r="D284" s="22" t="s">
        <v>442</v>
      </c>
      <c r="F284" s="22" t="s">
        <v>10</v>
      </c>
      <c r="G284" s="27" t="n">
        <v>1</v>
      </c>
      <c r="N284" s="0"/>
    </row>
    <row r="285" customFormat="false" ht="15.8" hidden="false" customHeight="false" outlineLevel="0" collapsed="false">
      <c r="A285" s="22" t="s">
        <v>445</v>
      </c>
      <c r="B285" s="22" t="s">
        <v>423</v>
      </c>
      <c r="D285" s="22" t="s">
        <v>446</v>
      </c>
      <c r="F285" s="22" t="s">
        <v>10</v>
      </c>
      <c r="G285" s="27" t="n">
        <v>2</v>
      </c>
      <c r="N285" s="0"/>
    </row>
    <row r="286" customFormat="false" ht="15.8" hidden="false" customHeight="false" outlineLevel="0" collapsed="false">
      <c r="A286" s="22" t="s">
        <v>447</v>
      </c>
      <c r="B286" s="22" t="s">
        <v>374</v>
      </c>
      <c r="D286" s="22" t="s">
        <v>448</v>
      </c>
      <c r="F286" s="22" t="s">
        <v>10</v>
      </c>
      <c r="G286" s="27" t="n">
        <v>2</v>
      </c>
      <c r="N286" s="0"/>
    </row>
    <row r="287" customFormat="false" ht="15.8" hidden="false" customHeight="false" outlineLevel="0" collapsed="false">
      <c r="A287" s="22" t="s">
        <v>449</v>
      </c>
      <c r="B287" s="22" t="s">
        <v>374</v>
      </c>
      <c r="D287" s="22" t="s">
        <v>450</v>
      </c>
      <c r="F287" s="22" t="s">
        <v>10</v>
      </c>
      <c r="G287" s="27" t="n">
        <v>2</v>
      </c>
      <c r="N287" s="0"/>
    </row>
    <row r="288" customFormat="false" ht="15.8" hidden="false" customHeight="false" outlineLevel="0" collapsed="false">
      <c r="A288" s="22" t="s">
        <v>613</v>
      </c>
      <c r="B288" s="22" t="s">
        <v>423</v>
      </c>
      <c r="D288" s="22" t="s">
        <v>118</v>
      </c>
      <c r="F288" s="22" t="s">
        <v>10</v>
      </c>
      <c r="G288" s="27" t="n">
        <v>3</v>
      </c>
      <c r="N288" s="0"/>
    </row>
    <row r="289" customFormat="false" ht="15.8" hidden="false" customHeight="false" outlineLevel="0" collapsed="false">
      <c r="A289" s="22" t="s">
        <v>727</v>
      </c>
      <c r="B289" s="22" t="s">
        <v>625</v>
      </c>
      <c r="D289" s="22" t="s">
        <v>374</v>
      </c>
      <c r="F289" s="22" t="s">
        <v>10</v>
      </c>
      <c r="G289" s="27" t="n">
        <v>3</v>
      </c>
      <c r="N289" s="0"/>
    </row>
    <row r="290" customFormat="false" ht="15.8" hidden="false" customHeight="false" outlineLevel="0" collapsed="false">
      <c r="A290" s="0"/>
      <c r="B290" s="0"/>
      <c r="D290" s="0"/>
      <c r="F290" s="0"/>
      <c r="G290" s="0"/>
      <c r="N290" s="0"/>
    </row>
    <row r="291" customFormat="false" ht="15.8" hidden="false" customHeight="false" outlineLevel="0" collapsed="false">
      <c r="A291" s="22" t="s">
        <v>169</v>
      </c>
      <c r="B291" s="22" t="s">
        <v>5</v>
      </c>
      <c r="D291" s="22" t="s">
        <v>170</v>
      </c>
      <c r="F291" s="22" t="s">
        <v>174</v>
      </c>
      <c r="G291" s="27" t="n">
        <v>1</v>
      </c>
      <c r="N291" s="22" t="n">
        <v>2.7</v>
      </c>
    </row>
    <row r="292" customFormat="false" ht="15.8" hidden="false" customHeight="false" outlineLevel="0" collapsed="false">
      <c r="A292" s="22" t="s">
        <v>175</v>
      </c>
      <c r="B292" s="22" t="s">
        <v>5</v>
      </c>
      <c r="D292" s="22" t="s">
        <v>176</v>
      </c>
      <c r="F292" s="22" t="s">
        <v>174</v>
      </c>
      <c r="G292" s="27" t="n">
        <v>1</v>
      </c>
      <c r="N292" s="0"/>
    </row>
    <row r="293" customFormat="false" ht="15.8" hidden="false" customHeight="false" outlineLevel="0" collapsed="false">
      <c r="A293" s="22" t="s">
        <v>292</v>
      </c>
      <c r="B293" s="22" t="s">
        <v>5</v>
      </c>
      <c r="D293" s="22" t="s">
        <v>293</v>
      </c>
      <c r="F293" s="22" t="s">
        <v>174</v>
      </c>
      <c r="G293" s="27" t="n">
        <v>7</v>
      </c>
      <c r="N293" s="22" t="n">
        <v>3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88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0" ySplit="1" topLeftCell="B2" activePane="bottomLeft" state="frozen"/>
      <selection pane="topLeft" activeCell="B1" activeCellId="0" sqref="B1"/>
      <selection pane="bottomLeft" activeCell="G1" activeCellId="0" sqref="G1"/>
    </sheetView>
  </sheetViews>
  <sheetFormatPr defaultRowHeight="12.8"/>
  <cols>
    <col collapsed="false" hidden="false" max="1" min="1" style="1" width="15.6581632653061"/>
    <col collapsed="false" hidden="false" max="2" min="2" style="3" width="9.98979591836735"/>
    <col collapsed="false" hidden="false" max="3" min="3" style="3" width="9.17857142857143"/>
    <col collapsed="false" hidden="false" max="4" min="4" style="3" width="20.6530612244898"/>
    <col collapsed="false" hidden="false" max="5" min="5" style="3" width="7.4234693877551"/>
    <col collapsed="false" hidden="false" max="6" min="6" style="3" width="6.61224489795918"/>
    <col collapsed="false" hidden="false" max="7" min="7" style="2" width="6.61224489795918"/>
    <col collapsed="false" hidden="false" max="8" min="8" style="4" width="6.75"/>
    <col collapsed="false" hidden="false" max="9" min="9" style="3" width="4.18367346938776"/>
    <col collapsed="false" hidden="false" max="10" min="10" style="3" width="13.3622448979592"/>
    <col collapsed="false" hidden="false" max="11" min="11" style="3" width="8.77551020408163"/>
    <col collapsed="false" hidden="false" max="244" min="12" style="3" width="7.56122448979592"/>
    <col collapsed="false" hidden="false" max="1025" min="245" style="0" width="8.50510204081633"/>
  </cols>
  <sheetData>
    <row r="1" customFormat="false" ht="12.8" hidden="false" customHeight="false" outlineLevel="0" collapsed="false">
      <c r="A1" s="5" t="s">
        <v>738</v>
      </c>
      <c r="B1" s="0"/>
      <c r="C1" s="0"/>
      <c r="D1" s="0"/>
      <c r="E1" s="5" t="s">
        <v>739</v>
      </c>
      <c r="F1" s="0"/>
      <c r="G1" s="5" t="s">
        <v>3</v>
      </c>
      <c r="H1" s="29" t="n">
        <v>1.1</v>
      </c>
      <c r="I1" s="0"/>
      <c r="J1" s="5" t="s">
        <v>740</v>
      </c>
      <c r="K1" s="5" t="s">
        <v>741</v>
      </c>
      <c r="L1" s="0"/>
      <c r="M1" s="5" t="s">
        <v>742</v>
      </c>
      <c r="N1" s="5" t="s">
        <v>741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</row>
    <row r="2" s="31" customFormat="true" ht="12.8" hidden="false" customHeight="false" outlineLevel="0" collapsed="false">
      <c r="A2" s="30" t="s">
        <v>743</v>
      </c>
      <c r="E2" s="30"/>
      <c r="G2" s="30"/>
      <c r="H2" s="32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A3" s="1"/>
      <c r="B3" s="3" t="s">
        <v>744</v>
      </c>
      <c r="C3" s="3" t="s">
        <v>745</v>
      </c>
      <c r="D3" s="3" t="s">
        <v>746</v>
      </c>
      <c r="E3" s="3" t="n">
        <v>100</v>
      </c>
      <c r="G3" s="14"/>
      <c r="H3" s="14"/>
      <c r="J3" s="3" t="n">
        <v>10</v>
      </c>
      <c r="K3" s="3" t="n">
        <v>2</v>
      </c>
      <c r="M3" s="3" t="s">
        <v>747</v>
      </c>
      <c r="N3" s="3" t="n">
        <v>0.04</v>
      </c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 t="s">
        <v>748</v>
      </c>
      <c r="C4" s="3" t="s">
        <v>745</v>
      </c>
      <c r="D4" s="3" t="s">
        <v>749</v>
      </c>
      <c r="E4" s="3" t="n">
        <v>100</v>
      </c>
      <c r="F4" s="0"/>
      <c r="G4" s="0"/>
      <c r="H4" s="0"/>
      <c r="I4" s="0"/>
      <c r="J4" s="0" t="n">
        <v>10</v>
      </c>
      <c r="K4" s="0" t="n">
        <v>2</v>
      </c>
      <c r="L4" s="0"/>
      <c r="M4" s="3" t="s">
        <v>747</v>
      </c>
      <c r="N4" s="3" t="n">
        <v>0.04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</row>
    <row r="6" customFormat="false" ht="12.8" hidden="false" customHeight="false" outlineLevel="0" collapsed="false">
      <c r="A6" s="0"/>
      <c r="B6" s="3" t="s">
        <v>745</v>
      </c>
      <c r="C6" s="3" t="s">
        <v>750</v>
      </c>
      <c r="D6" s="3" t="s">
        <v>746</v>
      </c>
      <c r="E6" s="3" t="n">
        <v>20</v>
      </c>
      <c r="F6" s="0"/>
      <c r="G6" s="0"/>
      <c r="H6" s="0"/>
      <c r="I6" s="0"/>
      <c r="J6" s="0" t="n">
        <v>10</v>
      </c>
      <c r="K6" s="0" t="n">
        <v>2</v>
      </c>
      <c r="L6" s="0"/>
      <c r="M6" s="3" t="s">
        <v>747</v>
      </c>
      <c r="N6" s="3" t="n">
        <v>0.04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</row>
    <row r="7" customFormat="false" ht="12.8" hidden="false" customHeight="false" outlineLevel="0" collapsed="false">
      <c r="A7" s="0"/>
      <c r="B7" s="3" t="s">
        <v>745</v>
      </c>
      <c r="C7" s="3" t="s">
        <v>750</v>
      </c>
      <c r="D7" s="3" t="s">
        <v>749</v>
      </c>
      <c r="E7" s="3" t="n">
        <v>20</v>
      </c>
      <c r="F7" s="0"/>
      <c r="G7" s="0"/>
      <c r="H7" s="0"/>
      <c r="I7" s="0"/>
      <c r="J7" s="0" t="n">
        <v>10</v>
      </c>
      <c r="K7" s="0" t="n">
        <v>2</v>
      </c>
      <c r="L7" s="0"/>
      <c r="M7" s="3" t="s">
        <v>747</v>
      </c>
      <c r="N7" s="3" t="n">
        <v>0.04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</row>
    <row r="9" customFormat="false" ht="12.8" hidden="false" customHeight="false" outlineLevel="0" collapsed="false">
      <c r="A9" s="0"/>
      <c r="B9" s="3" t="s">
        <v>750</v>
      </c>
      <c r="C9" s="3" t="s">
        <v>751</v>
      </c>
      <c r="D9" s="3" t="s">
        <v>752</v>
      </c>
      <c r="E9" s="3" t="n">
        <v>20</v>
      </c>
      <c r="F9" s="0"/>
      <c r="G9" s="0"/>
      <c r="H9" s="0"/>
      <c r="I9" s="0"/>
      <c r="J9" s="0" t="n">
        <v>2.5</v>
      </c>
      <c r="K9" s="0" t="n">
        <v>2</v>
      </c>
      <c r="L9" s="0"/>
      <c r="M9" s="0" t="s">
        <v>753</v>
      </c>
      <c r="N9" s="3" t="n">
        <v>0.04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</row>
    <row r="10" customFormat="false" ht="12.8" hidden="false" customHeight="false" outlineLevel="0" collapsed="false">
      <c r="A10" s="0"/>
      <c r="B10" s="3" t="s">
        <v>750</v>
      </c>
      <c r="C10" s="3" t="s">
        <v>751</v>
      </c>
      <c r="D10" s="3" t="s">
        <v>752</v>
      </c>
      <c r="E10" s="3" t="n">
        <v>20</v>
      </c>
      <c r="F10" s="0"/>
      <c r="G10" s="0"/>
      <c r="H10" s="0"/>
      <c r="I10" s="0"/>
      <c r="J10" s="0" t="n">
        <v>2.5</v>
      </c>
      <c r="K10" s="0" t="n">
        <v>2</v>
      </c>
      <c r="L10" s="0"/>
      <c r="M10" s="0" t="s">
        <v>753</v>
      </c>
      <c r="N10" s="3" t="n">
        <v>0.04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</row>
    <row r="12" customFormat="false" ht="12.8" hidden="false" customHeight="false" outlineLevel="0" collapsed="false">
      <c r="A12" s="0"/>
      <c r="B12" s="3" t="s">
        <v>750</v>
      </c>
      <c r="C12" s="3" t="s">
        <v>754</v>
      </c>
      <c r="D12" s="3" t="s">
        <v>746</v>
      </c>
      <c r="E12" s="3" t="n">
        <f aca="false">ROUNDUP(G12*$H$1,0)</f>
        <v>28</v>
      </c>
      <c r="F12" s="0"/>
      <c r="G12" s="2" t="n">
        <f aca="false">SUM(H12:I12)</f>
        <v>25</v>
      </c>
      <c r="H12" s="4" t="n">
        <v>25</v>
      </c>
      <c r="I12" s="0"/>
      <c r="J12" s="0" t="n">
        <v>10</v>
      </c>
      <c r="K12" s="0" t="n">
        <v>2</v>
      </c>
      <c r="L12" s="0"/>
      <c r="M12" s="3" t="s">
        <v>747</v>
      </c>
      <c r="N12" s="3" t="n">
        <v>0.04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</row>
    <row r="13" customFormat="false" ht="12.8" hidden="false" customHeight="false" outlineLevel="0" collapsed="false">
      <c r="A13" s="0"/>
      <c r="B13" s="3" t="s">
        <v>750</v>
      </c>
      <c r="C13" s="3" t="s">
        <v>754</v>
      </c>
      <c r="D13" s="3" t="s">
        <v>755</v>
      </c>
      <c r="E13" s="3" t="n">
        <f aca="false">E12</f>
        <v>28</v>
      </c>
      <c r="F13" s="0"/>
      <c r="G13" s="0"/>
      <c r="H13" s="0"/>
      <c r="I13" s="0"/>
      <c r="J13" s="0" t="n">
        <v>2.5</v>
      </c>
      <c r="K13" s="0" t="n">
        <v>2</v>
      </c>
      <c r="L13" s="0"/>
      <c r="M13" s="0" t="s">
        <v>753</v>
      </c>
      <c r="N13" s="3" t="n">
        <v>0.04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</row>
    <row r="15" customFormat="false" ht="12.8" hidden="false" customHeight="false" outlineLevel="0" collapsed="false">
      <c r="A15" s="0"/>
      <c r="B15" s="3" t="s">
        <v>754</v>
      </c>
      <c r="C15" s="3" t="s">
        <v>756</v>
      </c>
      <c r="D15" s="3" t="s">
        <v>746</v>
      </c>
      <c r="E15" s="3" t="n">
        <f aca="false">ROUNDUP(G15*$H$1,0)</f>
        <v>110</v>
      </c>
      <c r="F15" s="0"/>
      <c r="G15" s="2" t="n">
        <f aca="false">SUM(H15:I15)</f>
        <v>100</v>
      </c>
      <c r="H15" s="4" t="n">
        <v>100</v>
      </c>
      <c r="I15" s="0"/>
      <c r="J15" s="0" t="n">
        <v>10</v>
      </c>
      <c r="K15" s="0" t="n">
        <v>2</v>
      </c>
      <c r="L15" s="0"/>
      <c r="M15" s="3" t="s">
        <v>747</v>
      </c>
      <c r="N15" s="3" t="n">
        <v>0.04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</row>
    <row r="16" customFormat="false" ht="12.8" hidden="false" customHeight="false" outlineLevel="0" collapsed="false">
      <c r="A16" s="0"/>
      <c r="B16" s="3" t="s">
        <v>750</v>
      </c>
      <c r="C16" s="3" t="s">
        <v>757</v>
      </c>
      <c r="D16" s="3" t="s">
        <v>749</v>
      </c>
      <c r="E16" s="3" t="n">
        <f aca="false">ROUNDUP(G16*$H$1,0)</f>
        <v>104</v>
      </c>
      <c r="F16" s="0"/>
      <c r="G16" s="2" t="n">
        <f aca="false">SUM(H16:I16)</f>
        <v>94</v>
      </c>
      <c r="H16" s="4" t="n">
        <v>94</v>
      </c>
      <c r="I16" s="0"/>
      <c r="J16" s="0" t="n">
        <v>10</v>
      </c>
      <c r="K16" s="0" t="n">
        <v>2</v>
      </c>
      <c r="L16" s="0"/>
      <c r="M16" s="3" t="s">
        <v>747</v>
      </c>
      <c r="N16" s="3" t="n">
        <v>0.04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</row>
    <row r="18" customFormat="false" ht="12.8" hidden="false" customHeight="false" outlineLevel="0" collapsed="false">
      <c r="A18" s="0"/>
      <c r="B18" s="3" t="s">
        <v>756</v>
      </c>
      <c r="C18" s="3" t="s">
        <v>758</v>
      </c>
      <c r="D18" s="3" t="s">
        <v>746</v>
      </c>
      <c r="E18" s="3" t="n">
        <f aca="false">ROUNDUP(G18*$H$1,0)</f>
        <v>79</v>
      </c>
      <c r="F18" s="0"/>
      <c r="G18" s="2" t="n">
        <f aca="false">SUM(H18:I18)</f>
        <v>71</v>
      </c>
      <c r="H18" s="4" t="n">
        <v>71</v>
      </c>
      <c r="I18" s="0"/>
      <c r="J18" s="0" t="n">
        <v>10</v>
      </c>
      <c r="K18" s="0" t="n">
        <v>2</v>
      </c>
      <c r="L18" s="0"/>
      <c r="M18" s="3" t="s">
        <v>747</v>
      </c>
      <c r="N18" s="3" t="n">
        <v>0.04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</row>
    <row r="19" customFormat="false" ht="12.8" hidden="false" customHeight="false" outlineLevel="0" collapsed="false">
      <c r="A19" s="0"/>
      <c r="B19" s="3" t="s">
        <v>757</v>
      </c>
      <c r="C19" s="3" t="s">
        <v>758</v>
      </c>
      <c r="D19" s="3" t="s">
        <v>749</v>
      </c>
      <c r="E19" s="3" t="n">
        <f aca="false">E18</f>
        <v>79</v>
      </c>
      <c r="F19" s="0"/>
      <c r="G19" s="0"/>
      <c r="H19" s="0"/>
      <c r="I19" s="0"/>
      <c r="J19" s="0" t="n">
        <v>10</v>
      </c>
      <c r="K19" s="0" t="n">
        <v>2</v>
      </c>
      <c r="L19" s="0"/>
      <c r="M19" s="3" t="s">
        <v>747</v>
      </c>
      <c r="N19" s="3" t="n">
        <v>0.04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</row>
    <row r="21" customFormat="false" ht="12.8" hidden="false" customHeight="false" outlineLevel="0" collapsed="false">
      <c r="A21" s="0"/>
      <c r="B21" s="3" t="s">
        <v>756</v>
      </c>
      <c r="C21" s="3" t="s">
        <v>759</v>
      </c>
      <c r="D21" s="3" t="s">
        <v>746</v>
      </c>
      <c r="E21" s="3" t="n">
        <f aca="false">ROUNDUP(G21*$H$1,0)</f>
        <v>66</v>
      </c>
      <c r="F21" s="0"/>
      <c r="G21" s="2" t="n">
        <f aca="false">SUM(H21:I21)</f>
        <v>60</v>
      </c>
      <c r="H21" s="4" t="n">
        <v>60</v>
      </c>
      <c r="I21" s="0"/>
      <c r="J21" s="0" t="n">
        <v>10</v>
      </c>
      <c r="K21" s="0" t="n">
        <v>2</v>
      </c>
      <c r="L21" s="0"/>
      <c r="M21" s="3" t="s">
        <v>747</v>
      </c>
      <c r="N21" s="3" t="n">
        <v>0.04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</row>
    <row r="22" customFormat="false" ht="12.8" hidden="false" customHeight="false" outlineLevel="0" collapsed="false">
      <c r="A22" s="0"/>
      <c r="B22" s="3" t="s">
        <v>757</v>
      </c>
      <c r="C22" s="3" t="s">
        <v>759</v>
      </c>
      <c r="D22" s="3" t="s">
        <v>749</v>
      </c>
      <c r="E22" s="3" t="n">
        <f aca="false">E21</f>
        <v>66</v>
      </c>
      <c r="F22" s="0"/>
      <c r="G22" s="0"/>
      <c r="H22" s="0"/>
      <c r="I22" s="0"/>
      <c r="J22" s="0" t="n">
        <v>10</v>
      </c>
      <c r="K22" s="0" t="n">
        <v>2</v>
      </c>
      <c r="L22" s="0"/>
      <c r="M22" s="3" t="s">
        <v>747</v>
      </c>
      <c r="N22" s="3" t="n">
        <v>0.04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</row>
    <row r="24" customFormat="false" ht="12.8" hidden="false" customHeight="false" outlineLevel="0" collapsed="false">
      <c r="A24" s="0"/>
      <c r="B24" s="3" t="s">
        <v>756</v>
      </c>
      <c r="C24" s="3" t="s">
        <v>760</v>
      </c>
      <c r="D24" s="3" t="s">
        <v>746</v>
      </c>
      <c r="E24" s="3" t="n">
        <f aca="false">ROUNDUP(G24*$H$1,0)</f>
        <v>66</v>
      </c>
      <c r="F24" s="0"/>
      <c r="G24" s="2" t="n">
        <f aca="false">SUM(H24:I24)</f>
        <v>60</v>
      </c>
      <c r="H24" s="4" t="n">
        <v>60</v>
      </c>
      <c r="I24" s="0"/>
      <c r="J24" s="0" t="n">
        <v>10</v>
      </c>
      <c r="K24" s="0" t="n">
        <v>2</v>
      </c>
      <c r="L24" s="0"/>
      <c r="M24" s="3" t="s">
        <v>747</v>
      </c>
      <c r="N24" s="3" t="n">
        <v>0.04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</row>
    <row r="25" customFormat="false" ht="12.8" hidden="false" customHeight="false" outlineLevel="0" collapsed="false">
      <c r="A25" s="0"/>
      <c r="B25" s="3" t="s">
        <v>757</v>
      </c>
      <c r="C25" s="3" t="s">
        <v>760</v>
      </c>
      <c r="D25" s="3" t="s">
        <v>749</v>
      </c>
      <c r="E25" s="3" t="n">
        <f aca="false">E24</f>
        <v>66</v>
      </c>
      <c r="F25" s="0"/>
      <c r="G25" s="0"/>
      <c r="H25" s="0"/>
      <c r="I25" s="0"/>
      <c r="J25" s="0" t="n">
        <v>10</v>
      </c>
      <c r="K25" s="0" t="n">
        <v>2</v>
      </c>
      <c r="L25" s="0"/>
      <c r="M25" s="3" t="s">
        <v>747</v>
      </c>
      <c r="N25" s="3" t="n">
        <v>0.04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</row>
    <row r="27" customFormat="false" ht="12.8" hidden="false" customHeight="false" outlineLevel="0" collapsed="false">
      <c r="A27" s="0"/>
      <c r="B27" s="3" t="s">
        <v>756</v>
      </c>
      <c r="C27" s="3" t="s">
        <v>761</v>
      </c>
      <c r="D27" s="3" t="s">
        <v>746</v>
      </c>
      <c r="E27" s="3" t="n">
        <f aca="false">ROUNDUP(G27*$H$1,0)</f>
        <v>58</v>
      </c>
      <c r="F27" s="0"/>
      <c r="G27" s="2" t="n">
        <f aca="false">SUM(H27:I27)</f>
        <v>52</v>
      </c>
      <c r="H27" s="4" t="n">
        <v>52</v>
      </c>
      <c r="I27" s="0"/>
      <c r="J27" s="0" t="n">
        <v>10</v>
      </c>
      <c r="K27" s="0" t="n">
        <v>2</v>
      </c>
      <c r="L27" s="0"/>
      <c r="M27" s="3" t="s">
        <v>747</v>
      </c>
      <c r="N27" s="3" t="n">
        <v>0.04</v>
      </c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</row>
    <row r="28" customFormat="false" ht="12.8" hidden="false" customHeight="false" outlineLevel="0" collapsed="false">
      <c r="A28" s="0"/>
      <c r="B28" s="3" t="s">
        <v>757</v>
      </c>
      <c r="C28" s="3" t="s">
        <v>761</v>
      </c>
      <c r="D28" s="3" t="s">
        <v>749</v>
      </c>
      <c r="E28" s="3" t="n">
        <f aca="false">E27</f>
        <v>58</v>
      </c>
      <c r="F28" s="0"/>
      <c r="G28" s="0"/>
      <c r="H28" s="0"/>
      <c r="I28" s="0"/>
      <c r="J28" s="0" t="n">
        <v>10</v>
      </c>
      <c r="K28" s="0" t="n">
        <v>2</v>
      </c>
      <c r="L28" s="0"/>
      <c r="M28" s="3" t="s">
        <v>747</v>
      </c>
      <c r="N28" s="3" t="n">
        <v>0.04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</row>
    <row r="30" customFormat="false" ht="12.8" hidden="false" customHeight="false" outlineLevel="0" collapsed="false">
      <c r="A30" s="0"/>
      <c r="B30" s="3" t="s">
        <v>756</v>
      </c>
      <c r="C30" s="3" t="s">
        <v>762</v>
      </c>
      <c r="D30" s="3" t="s">
        <v>763</v>
      </c>
      <c r="E30" s="3" t="n">
        <f aca="false">ROUNDUP(G30*$H$1,0)</f>
        <v>70</v>
      </c>
      <c r="F30" s="0"/>
      <c r="G30" s="2" t="n">
        <f aca="false">SUM(H30:I30)</f>
        <v>63</v>
      </c>
      <c r="H30" s="4" t="n">
        <v>63</v>
      </c>
      <c r="I30" s="0"/>
      <c r="J30" s="0" t="n">
        <v>2.5</v>
      </c>
      <c r="K30" s="0" t="n">
        <v>2</v>
      </c>
      <c r="L30" s="0"/>
      <c r="M30" s="0" t="s">
        <v>753</v>
      </c>
      <c r="N30" s="3" t="n">
        <v>0.04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</row>
    <row r="31" customFormat="false" ht="12.8" hidden="false" customHeight="false" outlineLevel="0" collapsed="false">
      <c r="A31" s="0"/>
      <c r="B31" s="3" t="s">
        <v>757</v>
      </c>
      <c r="C31" s="3" t="s">
        <v>762</v>
      </c>
      <c r="D31" s="3" t="s">
        <v>755</v>
      </c>
      <c r="E31" s="3" t="n">
        <f aca="false">E30</f>
        <v>70</v>
      </c>
      <c r="F31" s="0"/>
      <c r="G31" s="0"/>
      <c r="H31" s="0"/>
      <c r="I31" s="0"/>
      <c r="J31" s="0" t="n">
        <v>2.5</v>
      </c>
      <c r="K31" s="0" t="n">
        <v>2</v>
      </c>
      <c r="L31" s="0"/>
      <c r="M31" s="0" t="s">
        <v>753</v>
      </c>
      <c r="N31" s="3" t="n">
        <v>0.04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</row>
    <row r="33" customFormat="false" ht="12.8" hidden="false" customHeight="false" outlineLevel="0" collapsed="false">
      <c r="A33" s="0"/>
      <c r="B33" s="3" t="s">
        <v>764</v>
      </c>
      <c r="C33" s="3" t="s">
        <v>765</v>
      </c>
      <c r="D33" s="3" t="s">
        <v>766</v>
      </c>
      <c r="E33" s="3" t="n">
        <f aca="false">ROUNDUP(G33*$H$1,0)</f>
        <v>242</v>
      </c>
      <c r="F33" s="0"/>
      <c r="G33" s="2" t="n">
        <f aca="false">SUM(H33:I33)</f>
        <v>220</v>
      </c>
      <c r="H33" s="4" t="n">
        <v>220</v>
      </c>
      <c r="I33" s="0"/>
      <c r="J33" s="0" t="n">
        <v>10</v>
      </c>
      <c r="K33" s="0" t="n">
        <v>2</v>
      </c>
      <c r="L33" s="0"/>
      <c r="M33" s="3" t="s">
        <v>747</v>
      </c>
      <c r="N33" s="3" t="n">
        <v>0.04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</row>
    <row r="34" customFormat="false" ht="12.8" hidden="false" customHeight="false" outlineLevel="0" collapsed="false">
      <c r="A34" s="0"/>
      <c r="B34" s="3" t="s">
        <v>764</v>
      </c>
      <c r="C34" s="3" t="s">
        <v>767</v>
      </c>
      <c r="D34" s="3" t="s">
        <v>766</v>
      </c>
      <c r="E34" s="3" t="n">
        <f aca="false">E33</f>
        <v>242</v>
      </c>
      <c r="F34" s="0"/>
      <c r="G34" s="0"/>
      <c r="H34" s="0"/>
      <c r="I34" s="0"/>
      <c r="J34" s="0" t="n">
        <v>10</v>
      </c>
      <c r="K34" s="0" t="n">
        <v>2</v>
      </c>
      <c r="L34" s="0"/>
      <c r="M34" s="3" t="s">
        <v>747</v>
      </c>
      <c r="N34" s="3" t="n">
        <v>0.04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</row>
    <row r="36" customFormat="false" ht="12.8" hidden="false" customHeight="false" outlineLevel="0" collapsed="false">
      <c r="A36" s="0"/>
      <c r="B36" s="3" t="s">
        <v>764</v>
      </c>
      <c r="C36" s="3" t="s">
        <v>768</v>
      </c>
      <c r="D36" s="3" t="s">
        <v>769</v>
      </c>
      <c r="E36" s="3" t="n">
        <v>50</v>
      </c>
      <c r="F36" s="0"/>
      <c r="G36" s="0"/>
      <c r="H36" s="0"/>
      <c r="I36" s="0"/>
      <c r="J36" s="0" t="n">
        <v>2.5</v>
      </c>
      <c r="K36" s="0" t="n">
        <v>2</v>
      </c>
      <c r="L36" s="0"/>
      <c r="M36" s="0" t="s">
        <v>753</v>
      </c>
      <c r="N36" s="3" t="n">
        <v>0.04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</row>
    <row r="37" customFormat="false" ht="12.8" hidden="false" customHeight="false" outlineLevel="0" collapsed="false">
      <c r="A37" s="0"/>
      <c r="B37" s="3" t="s">
        <v>764</v>
      </c>
      <c r="C37" s="3" t="s">
        <v>770</v>
      </c>
      <c r="D37" s="3" t="s">
        <v>769</v>
      </c>
      <c r="E37" s="3" t="n">
        <v>50</v>
      </c>
      <c r="F37" s="0"/>
      <c r="G37" s="0"/>
      <c r="H37" s="0"/>
      <c r="I37" s="0"/>
      <c r="J37" s="0" t="n">
        <v>2.5</v>
      </c>
      <c r="K37" s="0" t="n">
        <v>2</v>
      </c>
      <c r="L37" s="0"/>
      <c r="M37" s="0" t="s">
        <v>753</v>
      </c>
      <c r="N37" s="3" t="n">
        <v>0.04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</row>
    <row r="39" s="31" customFormat="true" ht="12.8" hidden="false" customHeight="false" outlineLevel="0" collapsed="false">
      <c r="A39" s="30" t="s">
        <v>771</v>
      </c>
      <c r="E39" s="30"/>
      <c r="G39" s="30"/>
      <c r="H39" s="32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/>
      <c r="B40" s="3" t="s">
        <v>758</v>
      </c>
      <c r="C40" s="3" t="s">
        <v>772</v>
      </c>
      <c r="D40" s="3" t="s">
        <v>763</v>
      </c>
      <c r="E40" s="3" t="n">
        <f aca="false">ROUNDUP(G40*$H$1,0)</f>
        <v>30</v>
      </c>
      <c r="F40" s="0"/>
      <c r="G40" s="2" t="n">
        <f aca="false">SUM(H40:I40)</f>
        <v>27</v>
      </c>
      <c r="H40" s="4" t="n">
        <v>27</v>
      </c>
      <c r="I40" s="0"/>
      <c r="J40" s="0" t="n">
        <v>2.5</v>
      </c>
      <c r="K40" s="0" t="n">
        <v>2</v>
      </c>
      <c r="L40" s="0"/>
      <c r="M40" s="0" t="s">
        <v>753</v>
      </c>
      <c r="N40" s="3" t="n">
        <v>0.04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</row>
    <row r="41" customFormat="false" ht="12.8" hidden="false" customHeight="false" outlineLevel="0" collapsed="false">
      <c r="A41" s="0"/>
      <c r="B41" s="3" t="s">
        <v>758</v>
      </c>
      <c r="C41" s="3" t="s">
        <v>773</v>
      </c>
      <c r="D41" s="3" t="s">
        <v>763</v>
      </c>
      <c r="E41" s="3" t="n">
        <f aca="false">ROUNDUP(G41*$H$1,0)</f>
        <v>37</v>
      </c>
      <c r="F41" s="0"/>
      <c r="G41" s="2" t="n">
        <f aca="false">SUM(H41:I41)</f>
        <v>33</v>
      </c>
      <c r="H41" s="4" t="n">
        <v>33</v>
      </c>
      <c r="I41" s="0"/>
      <c r="J41" s="0" t="n">
        <v>2.5</v>
      </c>
      <c r="K41" s="0" t="n">
        <v>2</v>
      </c>
      <c r="L41" s="0"/>
      <c r="M41" s="0" t="s">
        <v>753</v>
      </c>
      <c r="N41" s="3" t="n">
        <v>0.04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</row>
    <row r="42" customFormat="false" ht="12.8" hidden="false" customHeight="false" outlineLevel="0" collapsed="false">
      <c r="A42" s="0"/>
      <c r="B42" s="3" t="s">
        <v>758</v>
      </c>
      <c r="C42" s="3" t="s">
        <v>774</v>
      </c>
      <c r="D42" s="3" t="s">
        <v>755</v>
      </c>
      <c r="E42" s="3" t="n">
        <f aca="false">ROUNDUP(G42*$H$1,0)</f>
        <v>59</v>
      </c>
      <c r="F42" s="0"/>
      <c r="G42" s="2" t="n">
        <f aca="false">SUM(H42:I42)</f>
        <v>53</v>
      </c>
      <c r="H42" s="4" t="n">
        <v>53</v>
      </c>
      <c r="I42" s="0"/>
      <c r="J42" s="0" t="n">
        <v>2.5</v>
      </c>
      <c r="K42" s="0" t="n">
        <v>2</v>
      </c>
      <c r="L42" s="0"/>
      <c r="M42" s="0" t="s">
        <v>753</v>
      </c>
      <c r="N42" s="3" t="n">
        <v>0.04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</row>
    <row r="43" customFormat="false" ht="12.8" hidden="false" customHeight="false" outlineLevel="0" collapsed="false">
      <c r="A43" s="0"/>
      <c r="B43" s="3" t="s">
        <v>772</v>
      </c>
      <c r="C43" s="3" t="s">
        <v>775</v>
      </c>
      <c r="D43" s="3" t="s">
        <v>763</v>
      </c>
      <c r="E43" s="3" t="n">
        <f aca="false">ROUNDUP(G43*$H$1,0)</f>
        <v>36</v>
      </c>
      <c r="F43" s="0"/>
      <c r="G43" s="2" t="n">
        <f aca="false">SUM(H43:I43)</f>
        <v>32</v>
      </c>
      <c r="H43" s="4" t="n">
        <v>32</v>
      </c>
      <c r="I43" s="0"/>
      <c r="J43" s="0" t="n">
        <v>2.5</v>
      </c>
      <c r="K43" s="0" t="n">
        <v>2</v>
      </c>
      <c r="L43" s="0"/>
      <c r="M43" s="0" t="s">
        <v>753</v>
      </c>
      <c r="N43" s="3" t="n">
        <v>0.04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</row>
    <row r="44" customFormat="false" ht="12.8" hidden="false" customHeight="false" outlineLevel="0" collapsed="false">
      <c r="A44" s="0"/>
      <c r="B44" s="3" t="s">
        <v>773</v>
      </c>
      <c r="C44" s="3" t="s">
        <v>776</v>
      </c>
      <c r="D44" s="3" t="s">
        <v>763</v>
      </c>
      <c r="E44" s="3" t="n">
        <f aca="false">ROUNDUP(G44*$H$1,0)</f>
        <v>43</v>
      </c>
      <c r="F44" s="0"/>
      <c r="G44" s="2" t="n">
        <f aca="false">SUM(H44:I44)</f>
        <v>39</v>
      </c>
      <c r="H44" s="4" t="n">
        <v>39</v>
      </c>
      <c r="I44" s="0"/>
      <c r="J44" s="0" t="n">
        <v>2.5</v>
      </c>
      <c r="K44" s="0" t="n">
        <v>2</v>
      </c>
      <c r="L44" s="0"/>
      <c r="M44" s="0" t="s">
        <v>753</v>
      </c>
      <c r="N44" s="3" t="n">
        <v>0.04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</row>
    <row r="45" customFormat="false" ht="12.8" hidden="false" customHeight="false" outlineLevel="0" collapsed="false">
      <c r="A45" s="0"/>
      <c r="B45" s="3" t="s">
        <v>777</v>
      </c>
      <c r="C45" s="3" t="s">
        <v>778</v>
      </c>
      <c r="D45" s="3" t="s">
        <v>763</v>
      </c>
      <c r="E45" s="3" t="n">
        <f aca="false">ROUNDUP(G45*$H$1,0)</f>
        <v>43</v>
      </c>
      <c r="F45" s="0"/>
      <c r="G45" s="2" t="n">
        <f aca="false">SUM(H45:I45)</f>
        <v>39</v>
      </c>
      <c r="H45" s="4" t="n">
        <v>39</v>
      </c>
      <c r="I45" s="0"/>
      <c r="J45" s="0" t="n">
        <v>2.5</v>
      </c>
      <c r="K45" s="0" t="n">
        <v>2</v>
      </c>
      <c r="L45" s="0"/>
      <c r="M45" s="0" t="s">
        <v>753</v>
      </c>
      <c r="N45" s="3" t="n">
        <v>0.04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</row>
    <row r="46" customFormat="false" ht="12.8" hidden="false" customHeight="false" outlineLevel="0" collapsed="false">
      <c r="A46" s="0"/>
      <c r="B46" s="3" t="s">
        <v>774</v>
      </c>
      <c r="C46" s="3" t="s">
        <v>775</v>
      </c>
      <c r="D46" s="3" t="s">
        <v>755</v>
      </c>
      <c r="E46" s="3" t="n">
        <f aca="false">ROUNDUP(G46*$H$1,0)</f>
        <v>14</v>
      </c>
      <c r="F46" s="0"/>
      <c r="G46" s="2" t="n">
        <f aca="false">SUM(H46:I46)</f>
        <v>12</v>
      </c>
      <c r="H46" s="4" t="n">
        <v>12</v>
      </c>
      <c r="I46" s="0"/>
      <c r="J46" s="0" t="n">
        <v>2.5</v>
      </c>
      <c r="K46" s="0" t="n">
        <v>2</v>
      </c>
      <c r="L46" s="0"/>
      <c r="M46" s="0" t="s">
        <v>753</v>
      </c>
      <c r="N46" s="3" t="n">
        <v>0.04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</row>
    <row r="47" customFormat="false" ht="12.8" hidden="false" customHeight="false" outlineLevel="0" collapsed="false">
      <c r="A47" s="0"/>
      <c r="B47" s="3" t="s">
        <v>774</v>
      </c>
      <c r="C47" s="3" t="s">
        <v>776</v>
      </c>
      <c r="D47" s="3" t="s">
        <v>755</v>
      </c>
      <c r="E47" s="3" t="n">
        <f aca="false">ROUNDUP(G47*$H$1,0)</f>
        <v>14</v>
      </c>
      <c r="F47" s="0"/>
      <c r="G47" s="2" t="n">
        <f aca="false">SUM(H47:I47)</f>
        <v>12</v>
      </c>
      <c r="H47" s="4" t="n">
        <v>12</v>
      </c>
      <c r="I47" s="0"/>
      <c r="J47" s="0" t="n">
        <v>2.5</v>
      </c>
      <c r="K47" s="0" t="n">
        <v>2</v>
      </c>
      <c r="L47" s="0"/>
      <c r="M47" s="0" t="s">
        <v>753</v>
      </c>
      <c r="N47" s="3" t="n">
        <v>0.04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</row>
    <row r="48" customFormat="false" ht="12.8" hidden="false" customHeight="false" outlineLevel="0" collapsed="false">
      <c r="A48" s="0"/>
      <c r="B48" s="3" t="s">
        <v>774</v>
      </c>
      <c r="C48" s="3" t="s">
        <v>778</v>
      </c>
      <c r="D48" s="3" t="s">
        <v>755</v>
      </c>
      <c r="E48" s="3" t="n">
        <f aca="false">ROUNDUP(G48*$H$1,0)</f>
        <v>14</v>
      </c>
      <c r="F48" s="0"/>
      <c r="G48" s="2" t="n">
        <f aca="false">SUM(H48:I48)</f>
        <v>12</v>
      </c>
      <c r="H48" s="4" t="n">
        <v>12</v>
      </c>
      <c r="I48" s="0"/>
      <c r="J48" s="0" t="n">
        <v>2.5</v>
      </c>
      <c r="K48" s="0" t="n">
        <v>2</v>
      </c>
      <c r="L48" s="0"/>
      <c r="M48" s="0" t="s">
        <v>753</v>
      </c>
      <c r="N48" s="3" t="n">
        <v>0.04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</row>
    <row r="50" customFormat="false" ht="12.8" hidden="false" customHeight="false" outlineLevel="0" collapsed="false">
      <c r="A50" s="0"/>
      <c r="B50" s="3" t="s">
        <v>779</v>
      </c>
      <c r="C50" s="3" t="s">
        <v>780</v>
      </c>
      <c r="D50" s="3" t="s">
        <v>763</v>
      </c>
      <c r="E50" s="3" t="n">
        <f aca="false">ROUNDUP(G50*$H$1,0)</f>
        <v>39</v>
      </c>
      <c r="F50" s="0"/>
      <c r="G50" s="2" t="n">
        <f aca="false">SUM(H50:I50)</f>
        <v>35</v>
      </c>
      <c r="H50" s="4" t="n">
        <v>35</v>
      </c>
      <c r="I50" s="0"/>
      <c r="J50" s="0" t="n">
        <v>2.5</v>
      </c>
      <c r="K50" s="0" t="n">
        <v>2</v>
      </c>
      <c r="L50" s="0"/>
      <c r="M50" s="0" t="s">
        <v>753</v>
      </c>
      <c r="N50" s="3" t="n">
        <v>0.04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</row>
    <row r="51" customFormat="false" ht="12.8" hidden="false" customHeight="false" outlineLevel="0" collapsed="false">
      <c r="A51" s="0"/>
      <c r="B51" s="3" t="s">
        <v>779</v>
      </c>
      <c r="C51" s="3" t="s">
        <v>768</v>
      </c>
      <c r="D51" s="3" t="s">
        <v>755</v>
      </c>
      <c r="E51" s="3" t="n">
        <f aca="false">ROUNDUP(G51*$H$1,0)</f>
        <v>172</v>
      </c>
      <c r="F51" s="0"/>
      <c r="G51" s="2" t="n">
        <f aca="false">SUM(H51:I51)</f>
        <v>156</v>
      </c>
      <c r="H51" s="4" t="n">
        <v>156</v>
      </c>
      <c r="I51" s="0"/>
      <c r="J51" s="0" t="n">
        <v>2.5</v>
      </c>
      <c r="K51" s="0" t="n">
        <v>2</v>
      </c>
      <c r="L51" s="0"/>
      <c r="M51" s="0" t="s">
        <v>753</v>
      </c>
      <c r="N51" s="3" t="n">
        <v>0.04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</row>
    <row r="53" customFormat="false" ht="12.8" hidden="false" customHeight="false" outlineLevel="0" collapsed="false">
      <c r="A53" s="0"/>
      <c r="B53" s="3" t="s">
        <v>781</v>
      </c>
      <c r="C53" s="3" t="s">
        <v>782</v>
      </c>
      <c r="D53" s="3" t="s">
        <v>763</v>
      </c>
      <c r="E53" s="3" t="n">
        <f aca="false">ROUNDUP(G53*$H$1,0)</f>
        <v>37</v>
      </c>
      <c r="F53" s="0"/>
      <c r="G53" s="2" t="n">
        <f aca="false">SUM(H53:I53)</f>
        <v>33</v>
      </c>
      <c r="H53" s="4" t="n">
        <v>33</v>
      </c>
      <c r="I53" s="0"/>
      <c r="J53" s="0" t="n">
        <v>2.5</v>
      </c>
      <c r="K53" s="0" t="n">
        <v>2</v>
      </c>
      <c r="L53" s="0"/>
      <c r="M53" s="0" t="s">
        <v>753</v>
      </c>
      <c r="N53" s="3" t="n">
        <v>0.04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</row>
    <row r="54" customFormat="false" ht="12.8" hidden="false" customHeight="false" outlineLevel="0" collapsed="false">
      <c r="A54" s="0"/>
      <c r="B54" s="3" t="s">
        <v>781</v>
      </c>
      <c r="C54" s="3" t="s">
        <v>783</v>
      </c>
      <c r="D54" s="3" t="s">
        <v>763</v>
      </c>
      <c r="E54" s="3" t="n">
        <f aca="false">ROUNDUP(G54*$H$1,0)</f>
        <v>38</v>
      </c>
      <c r="F54" s="0"/>
      <c r="G54" s="2" t="n">
        <f aca="false">SUM(H54:I54)</f>
        <v>34</v>
      </c>
      <c r="H54" s="4" t="n">
        <v>34</v>
      </c>
      <c r="I54" s="0"/>
      <c r="J54" s="0" t="n">
        <v>2.5</v>
      </c>
      <c r="K54" s="0" t="n">
        <v>2</v>
      </c>
      <c r="L54" s="0"/>
      <c r="M54" s="0" t="s">
        <v>753</v>
      </c>
      <c r="N54" s="3" t="n">
        <v>0.04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</row>
    <row r="55" customFormat="false" ht="12.8" hidden="false" customHeight="false" outlineLevel="0" collapsed="false">
      <c r="A55" s="0"/>
      <c r="B55" s="3" t="s">
        <v>781</v>
      </c>
      <c r="C55" s="3" t="s">
        <v>784</v>
      </c>
      <c r="D55" s="3" t="s">
        <v>755</v>
      </c>
      <c r="E55" s="3" t="n">
        <f aca="false">ROUNDUP(G55*$H$1,0)</f>
        <v>51</v>
      </c>
      <c r="F55" s="0"/>
      <c r="G55" s="2" t="n">
        <f aca="false">SUM(H55:I55)</f>
        <v>46</v>
      </c>
      <c r="H55" s="4" t="n">
        <v>46</v>
      </c>
      <c r="I55" s="0"/>
      <c r="J55" s="0" t="n">
        <v>2.5</v>
      </c>
      <c r="K55" s="0" t="n">
        <v>2</v>
      </c>
      <c r="L55" s="0"/>
      <c r="M55" s="0" t="s">
        <v>753</v>
      </c>
      <c r="N55" s="3" t="n">
        <v>0.04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</row>
    <row r="56" customFormat="false" ht="12.8" hidden="false" customHeight="false" outlineLevel="0" collapsed="false">
      <c r="A56" s="0"/>
      <c r="B56" s="3" t="s">
        <v>782</v>
      </c>
      <c r="C56" s="3" t="s">
        <v>785</v>
      </c>
      <c r="D56" s="3" t="s">
        <v>763</v>
      </c>
      <c r="E56" s="3" t="n">
        <f aca="false">ROUNDUP(G56*$H$1,0)</f>
        <v>104</v>
      </c>
      <c r="F56" s="0"/>
      <c r="G56" s="2" t="n">
        <f aca="false">SUM(H56:I56)</f>
        <v>94</v>
      </c>
      <c r="H56" s="4" t="n">
        <v>94</v>
      </c>
      <c r="I56" s="0"/>
      <c r="J56" s="0" t="n">
        <v>2.5</v>
      </c>
      <c r="K56" s="0" t="n">
        <v>2</v>
      </c>
      <c r="L56" s="0"/>
      <c r="M56" s="0" t="s">
        <v>753</v>
      </c>
      <c r="N56" s="3" t="n">
        <v>0.04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</row>
    <row r="57" customFormat="false" ht="12.8" hidden="false" customHeight="false" outlineLevel="0" collapsed="false">
      <c r="A57" s="0"/>
      <c r="B57" s="3" t="s">
        <v>783</v>
      </c>
      <c r="C57" s="3" t="s">
        <v>786</v>
      </c>
      <c r="D57" s="3" t="s">
        <v>763</v>
      </c>
      <c r="E57" s="3" t="n">
        <f aca="false">ROUNDUP(G57*$H$1,0)</f>
        <v>59</v>
      </c>
      <c r="F57" s="0"/>
      <c r="G57" s="2" t="n">
        <f aca="false">SUM(H57:I57)</f>
        <v>53</v>
      </c>
      <c r="H57" s="4" t="n">
        <v>53</v>
      </c>
      <c r="I57" s="0"/>
      <c r="J57" s="0" t="n">
        <v>2.5</v>
      </c>
      <c r="K57" s="0" t="n">
        <v>2</v>
      </c>
      <c r="L57" s="0"/>
      <c r="M57" s="0" t="s">
        <v>753</v>
      </c>
      <c r="N57" s="3" t="n">
        <v>0.04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</row>
    <row r="58" customFormat="false" ht="12.8" hidden="false" customHeight="false" outlineLevel="0" collapsed="false">
      <c r="A58" s="0"/>
      <c r="B58" s="3" t="s">
        <v>783</v>
      </c>
      <c r="C58" s="3" t="s">
        <v>787</v>
      </c>
      <c r="D58" s="3" t="s">
        <v>763</v>
      </c>
      <c r="E58" s="3" t="n">
        <f aca="false">ROUNDUP(G58*$H$1,0)</f>
        <v>92</v>
      </c>
      <c r="F58" s="0"/>
      <c r="G58" s="2" t="n">
        <f aca="false">SUM(H58:I58)</f>
        <v>83</v>
      </c>
      <c r="H58" s="4" t="n">
        <v>83</v>
      </c>
      <c r="I58" s="0"/>
      <c r="J58" s="0" t="n">
        <v>2.5</v>
      </c>
      <c r="K58" s="0" t="n">
        <v>2</v>
      </c>
      <c r="L58" s="0"/>
      <c r="M58" s="0" t="s">
        <v>753</v>
      </c>
      <c r="N58" s="3" t="n">
        <v>0.04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</row>
    <row r="59" customFormat="false" ht="12.8" hidden="false" customHeight="false" outlineLevel="0" collapsed="false">
      <c r="A59" s="0"/>
      <c r="B59" s="3" t="s">
        <v>784</v>
      </c>
      <c r="C59" s="3" t="s">
        <v>785</v>
      </c>
      <c r="D59" s="3" t="s">
        <v>755</v>
      </c>
      <c r="E59" s="3" t="n">
        <f aca="false">ROUNDUP(G59*$H$1,0)</f>
        <v>43</v>
      </c>
      <c r="F59" s="0"/>
      <c r="G59" s="2" t="n">
        <f aca="false">SUM(H59:I59)</f>
        <v>39</v>
      </c>
      <c r="H59" s="4" t="n">
        <v>39</v>
      </c>
      <c r="I59" s="0"/>
      <c r="J59" s="0" t="n">
        <v>2.5</v>
      </c>
      <c r="K59" s="0" t="n">
        <v>2</v>
      </c>
      <c r="L59" s="0"/>
      <c r="M59" s="0" t="s">
        <v>753</v>
      </c>
      <c r="N59" s="3" t="n">
        <v>0.04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</row>
    <row r="60" customFormat="false" ht="12.8" hidden="false" customHeight="false" outlineLevel="0" collapsed="false">
      <c r="A60" s="0"/>
      <c r="B60" s="3" t="s">
        <v>784</v>
      </c>
      <c r="C60" s="3" t="s">
        <v>786</v>
      </c>
      <c r="D60" s="3" t="s">
        <v>755</v>
      </c>
      <c r="E60" s="3" t="n">
        <f aca="false">ROUNDUP(G60*$H$1,0)</f>
        <v>55</v>
      </c>
      <c r="F60" s="0"/>
      <c r="G60" s="2" t="n">
        <f aca="false">SUM(H60:I60)</f>
        <v>50</v>
      </c>
      <c r="H60" s="4" t="n">
        <v>50</v>
      </c>
      <c r="I60" s="0"/>
      <c r="J60" s="0" t="n">
        <v>2.5</v>
      </c>
      <c r="K60" s="0" t="n">
        <v>2</v>
      </c>
      <c r="L60" s="0"/>
      <c r="M60" s="0" t="s">
        <v>753</v>
      </c>
      <c r="N60" s="3" t="n">
        <v>0.04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</row>
    <row r="61" customFormat="false" ht="12.8" hidden="false" customHeight="false" outlineLevel="0" collapsed="false">
      <c r="A61" s="0"/>
      <c r="B61" s="3" t="s">
        <v>784</v>
      </c>
      <c r="C61" s="3" t="s">
        <v>787</v>
      </c>
      <c r="D61" s="3" t="s">
        <v>755</v>
      </c>
      <c r="E61" s="3" t="n">
        <f aca="false">ROUNDUP(G61*$H$1,0)</f>
        <v>46</v>
      </c>
      <c r="F61" s="0"/>
      <c r="G61" s="2" t="n">
        <f aca="false">SUM(H61:I61)</f>
        <v>41</v>
      </c>
      <c r="H61" s="4" t="n">
        <v>41</v>
      </c>
      <c r="I61" s="0"/>
      <c r="J61" s="0" t="n">
        <v>2.5</v>
      </c>
      <c r="K61" s="0" t="n">
        <v>2</v>
      </c>
      <c r="L61" s="0"/>
      <c r="M61" s="0" t="s">
        <v>753</v>
      </c>
      <c r="N61" s="3" t="n">
        <v>0.04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</row>
    <row r="62" customFormat="false" ht="12.8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</row>
    <row r="63" customFormat="false" ht="12.8" hidden="false" customHeight="false" outlineLevel="0" collapsed="false">
      <c r="A63" s="0"/>
      <c r="B63" s="3" t="s">
        <v>788</v>
      </c>
      <c r="C63" s="3" t="s">
        <v>789</v>
      </c>
      <c r="D63" s="3" t="s">
        <v>763</v>
      </c>
      <c r="E63" s="3" t="n">
        <f aca="false">ROUNDUP(G63*$H$1,0)</f>
        <v>37</v>
      </c>
      <c r="F63" s="0"/>
      <c r="G63" s="2" t="n">
        <f aca="false">SUM(H63:I63)</f>
        <v>33</v>
      </c>
      <c r="H63" s="4" t="n">
        <v>33</v>
      </c>
      <c r="I63" s="0"/>
      <c r="J63" s="0" t="n">
        <v>2.5</v>
      </c>
      <c r="K63" s="0" t="n">
        <v>2</v>
      </c>
      <c r="L63" s="0"/>
      <c r="M63" s="0" t="s">
        <v>753</v>
      </c>
      <c r="N63" s="3" t="n">
        <v>0.04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</row>
    <row r="64" customFormat="false" ht="12.8" hidden="false" customHeight="false" outlineLevel="0" collapsed="false">
      <c r="A64" s="0"/>
      <c r="B64" s="3" t="s">
        <v>788</v>
      </c>
      <c r="C64" s="3" t="s">
        <v>790</v>
      </c>
      <c r="D64" s="3" t="s">
        <v>755</v>
      </c>
      <c r="E64" s="3" t="n">
        <f aca="false">ROUNDUP(G64*$H$1,0)</f>
        <v>84</v>
      </c>
      <c r="F64" s="0"/>
      <c r="G64" s="2" t="n">
        <f aca="false">SUM(H64:I64)</f>
        <v>76</v>
      </c>
      <c r="H64" s="4" t="n">
        <v>76</v>
      </c>
      <c r="I64" s="0"/>
      <c r="J64" s="0" t="n">
        <v>2.5</v>
      </c>
      <c r="K64" s="0" t="n">
        <v>2</v>
      </c>
      <c r="L64" s="0"/>
      <c r="M64" s="0" t="s">
        <v>753</v>
      </c>
      <c r="N64" s="3" t="n">
        <v>0.04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</row>
    <row r="65" customFormat="false" ht="12.8" hidden="false" customHeight="false" outlineLevel="0" collapsed="false">
      <c r="A65" s="0"/>
      <c r="B65" s="3" t="s">
        <v>789</v>
      </c>
      <c r="C65" s="3" t="s">
        <v>790</v>
      </c>
      <c r="D65" s="3" t="s">
        <v>763</v>
      </c>
      <c r="E65" s="3" t="n">
        <f aca="false">ROUNDUP(G65*$H$1,0)</f>
        <v>93</v>
      </c>
      <c r="F65" s="0"/>
      <c r="G65" s="2" t="n">
        <f aca="false">SUM(H65:I65)</f>
        <v>84</v>
      </c>
      <c r="H65" s="4" t="n">
        <v>84</v>
      </c>
      <c r="I65" s="0"/>
      <c r="J65" s="0" t="n">
        <v>2.5</v>
      </c>
      <c r="K65" s="0" t="n">
        <v>2</v>
      </c>
      <c r="L65" s="0"/>
      <c r="M65" s="0" t="s">
        <v>753</v>
      </c>
      <c r="N65" s="3" t="n">
        <v>0.04</v>
      </c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</row>
    <row r="67" customFormat="false" ht="12.8" hidden="false" customHeight="false" outlineLevel="0" collapsed="false">
      <c r="A67" s="0"/>
      <c r="B67" s="3" t="s">
        <v>791</v>
      </c>
      <c r="C67" s="3" t="s">
        <v>792</v>
      </c>
      <c r="D67" s="3" t="s">
        <v>793</v>
      </c>
      <c r="E67" s="3" t="n">
        <f aca="false">ROUNDUP(G67*$H$1,0)</f>
        <v>32</v>
      </c>
      <c r="F67" s="0"/>
      <c r="G67" s="2" t="n">
        <f aca="false">SUM(H67:I67)</f>
        <v>29</v>
      </c>
      <c r="H67" s="4" t="n">
        <v>29</v>
      </c>
      <c r="I67" s="0"/>
      <c r="J67" s="0" t="n">
        <v>6</v>
      </c>
      <c r="K67" s="0" t="n">
        <v>2</v>
      </c>
      <c r="L67" s="0"/>
      <c r="M67" s="3" t="s">
        <v>747</v>
      </c>
      <c r="N67" s="3" t="n">
        <v>0.04</v>
      </c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</row>
    <row r="68" customFormat="false" ht="12.8" hidden="false" customHeight="false" outlineLevel="0" collapsed="false">
      <c r="A68" s="0"/>
      <c r="B68" s="3" t="s">
        <v>791</v>
      </c>
      <c r="C68" s="3" t="s">
        <v>794</v>
      </c>
      <c r="D68" s="3" t="s">
        <v>795</v>
      </c>
      <c r="E68" s="3" t="n">
        <f aca="false">ROUNDUP(G68*$H$1,0)</f>
        <v>37</v>
      </c>
      <c r="F68" s="0"/>
      <c r="G68" s="2" t="n">
        <f aca="false">SUM(H68:I68)</f>
        <v>33</v>
      </c>
      <c r="H68" s="4" t="n">
        <v>33</v>
      </c>
      <c r="I68" s="0"/>
      <c r="J68" s="0" t="n">
        <v>4</v>
      </c>
      <c r="K68" s="0" t="n">
        <v>2</v>
      </c>
      <c r="L68" s="0"/>
      <c r="M68" s="0" t="s">
        <v>753</v>
      </c>
      <c r="N68" s="3" t="n">
        <v>0.04</v>
      </c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</row>
    <row r="69" customFormat="false" ht="12.8" hidden="false" customHeight="false" outlineLevel="0" collapsed="false">
      <c r="A69" s="0"/>
      <c r="B69" s="3" t="s">
        <v>791</v>
      </c>
      <c r="C69" s="3" t="s">
        <v>796</v>
      </c>
      <c r="D69" s="3" t="s">
        <v>797</v>
      </c>
      <c r="E69" s="3" t="n">
        <f aca="false">ROUNDUP(G69*$H$1,0)</f>
        <v>85</v>
      </c>
      <c r="F69" s="0"/>
      <c r="G69" s="2" t="n">
        <f aca="false">SUM(H69:I69)</f>
        <v>77</v>
      </c>
      <c r="H69" s="4" t="n">
        <v>77</v>
      </c>
      <c r="I69" s="0"/>
      <c r="J69" s="0" t="n">
        <v>6</v>
      </c>
      <c r="K69" s="0" t="n">
        <v>2</v>
      </c>
      <c r="L69" s="0"/>
      <c r="M69" s="3" t="s">
        <v>747</v>
      </c>
      <c r="N69" s="3" t="n">
        <v>0.04</v>
      </c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</row>
    <row r="70" customFormat="false" ht="12.8" hidden="false" customHeight="false" outlineLevel="0" collapsed="false">
      <c r="A70" s="0"/>
      <c r="B70" s="3" t="s">
        <v>791</v>
      </c>
      <c r="C70" s="3" t="s">
        <v>798</v>
      </c>
      <c r="D70" s="3" t="s">
        <v>799</v>
      </c>
      <c r="E70" s="3" t="n">
        <f aca="false">ROUNDUP(G70*$H$1,0)</f>
        <v>85</v>
      </c>
      <c r="F70" s="0"/>
      <c r="G70" s="2" t="n">
        <f aca="false">SUM(H70:I70)</f>
        <v>77</v>
      </c>
      <c r="H70" s="4" t="n">
        <v>77</v>
      </c>
      <c r="I70" s="0"/>
      <c r="J70" s="0" t="n">
        <v>4</v>
      </c>
      <c r="K70" s="0" t="n">
        <v>2</v>
      </c>
      <c r="L70" s="0"/>
      <c r="M70" s="0" t="s">
        <v>753</v>
      </c>
      <c r="N70" s="3" t="n">
        <v>0.04</v>
      </c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</row>
    <row r="71" customFormat="false" ht="12.8" hidden="false" customHeight="false" outlineLevel="0" collapsed="false">
      <c r="A71" s="0"/>
      <c r="B71" s="3" t="s">
        <v>792</v>
      </c>
      <c r="C71" s="3" t="s">
        <v>796</v>
      </c>
      <c r="D71" s="3" t="s">
        <v>793</v>
      </c>
      <c r="E71" s="3" t="n">
        <f aca="false">ROUNDUP(G71*$H$1,0)</f>
        <v>93</v>
      </c>
      <c r="F71" s="0"/>
      <c r="G71" s="2" t="n">
        <f aca="false">SUM(H71:I71)</f>
        <v>84</v>
      </c>
      <c r="H71" s="4" t="n">
        <v>84</v>
      </c>
      <c r="I71" s="0"/>
      <c r="J71" s="0" t="n">
        <v>6</v>
      </c>
      <c r="K71" s="0" t="n">
        <v>2</v>
      </c>
      <c r="L71" s="0"/>
      <c r="M71" s="3" t="s">
        <v>747</v>
      </c>
      <c r="N71" s="3" t="n">
        <v>0.04</v>
      </c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</row>
    <row r="72" customFormat="false" ht="12.8" hidden="false" customHeight="false" outlineLevel="0" collapsed="false">
      <c r="A72" s="0"/>
      <c r="B72" s="3" t="s">
        <v>794</v>
      </c>
      <c r="C72" s="3" t="s">
        <v>798</v>
      </c>
      <c r="D72" s="3" t="s">
        <v>795</v>
      </c>
      <c r="E72" s="3" t="n">
        <f aca="false">ROUNDUP(G72*$H$1,0)</f>
        <v>93</v>
      </c>
      <c r="F72" s="0"/>
      <c r="G72" s="2" t="n">
        <f aca="false">SUM(H72:I72)</f>
        <v>84</v>
      </c>
      <c r="H72" s="4" t="n">
        <v>84</v>
      </c>
      <c r="I72" s="0"/>
      <c r="J72" s="0" t="n">
        <v>4</v>
      </c>
      <c r="K72" s="0" t="n">
        <v>2</v>
      </c>
      <c r="L72" s="0"/>
      <c r="M72" s="0" t="s">
        <v>753</v>
      </c>
      <c r="N72" s="3" t="n">
        <v>0.04</v>
      </c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</row>
    <row r="74" customFormat="false" ht="12.8" hidden="false" customHeight="false" outlineLevel="0" collapsed="false">
      <c r="A74" s="0"/>
      <c r="B74" s="3" t="s">
        <v>759</v>
      </c>
      <c r="C74" s="3" t="s">
        <v>800</v>
      </c>
      <c r="D74" s="3" t="s">
        <v>763</v>
      </c>
      <c r="E74" s="3" t="n">
        <f aca="false">ROUNDUP(G74*$H$1,0)</f>
        <v>68</v>
      </c>
      <c r="F74" s="0"/>
      <c r="G74" s="2" t="n">
        <f aca="false">SUM(H74:I74)</f>
        <v>61</v>
      </c>
      <c r="H74" s="4" t="n">
        <v>61</v>
      </c>
      <c r="I74" s="0"/>
      <c r="J74" s="0" t="n">
        <v>2.5</v>
      </c>
      <c r="K74" s="0" t="n">
        <v>2</v>
      </c>
      <c r="L74" s="0"/>
      <c r="M74" s="0" t="s">
        <v>753</v>
      </c>
      <c r="N74" s="3" t="n">
        <v>0.04</v>
      </c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</row>
    <row r="75" customFormat="false" ht="12.8" hidden="false" customHeight="false" outlineLevel="0" collapsed="false">
      <c r="A75" s="0"/>
      <c r="B75" s="3" t="s">
        <v>759</v>
      </c>
      <c r="C75" s="3" t="s">
        <v>801</v>
      </c>
      <c r="D75" s="3" t="s">
        <v>755</v>
      </c>
      <c r="E75" s="3" t="n">
        <f aca="false">ROUNDUP(G75*$H$1,0)</f>
        <v>79</v>
      </c>
      <c r="F75" s="0"/>
      <c r="G75" s="2" t="n">
        <f aca="false">SUM(H75:I75)</f>
        <v>71</v>
      </c>
      <c r="H75" s="4" t="n">
        <v>71</v>
      </c>
      <c r="I75" s="0"/>
      <c r="J75" s="0" t="n">
        <v>2.5</v>
      </c>
      <c r="K75" s="0" t="n">
        <v>2</v>
      </c>
      <c r="L75" s="0"/>
      <c r="M75" s="0" t="s">
        <v>753</v>
      </c>
      <c r="N75" s="3" t="n">
        <v>0.04</v>
      </c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</row>
    <row r="76" customFormat="false" ht="12.8" hidden="false" customHeight="false" outlineLevel="0" collapsed="false">
      <c r="A76" s="0"/>
      <c r="B76" s="3" t="s">
        <v>800</v>
      </c>
      <c r="C76" s="3" t="s">
        <v>801</v>
      </c>
      <c r="D76" s="3" t="s">
        <v>763</v>
      </c>
      <c r="E76" s="3" t="n">
        <f aca="false">ROUNDUP(G76*$H$1,0)</f>
        <v>92</v>
      </c>
      <c r="F76" s="0"/>
      <c r="G76" s="2" t="n">
        <f aca="false">SUM(H76:I76)</f>
        <v>83</v>
      </c>
      <c r="H76" s="4" t="n">
        <v>83</v>
      </c>
      <c r="I76" s="0"/>
      <c r="J76" s="0" t="n">
        <v>2.5</v>
      </c>
      <c r="K76" s="0" t="n">
        <v>2</v>
      </c>
      <c r="L76" s="0"/>
      <c r="M76" s="0" t="s">
        <v>753</v>
      </c>
      <c r="N76" s="3" t="n">
        <v>0.04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</row>
    <row r="78" customFormat="false" ht="12.8" hidden="false" customHeight="false" outlineLevel="0" collapsed="false">
      <c r="A78" s="0"/>
      <c r="B78" s="3" t="s">
        <v>802</v>
      </c>
      <c r="C78" s="3" t="s">
        <v>803</v>
      </c>
      <c r="D78" s="3" t="s">
        <v>763</v>
      </c>
      <c r="E78" s="3" t="n">
        <f aca="false">ROUNDUP(G78*$H$1,0)</f>
        <v>66</v>
      </c>
      <c r="F78" s="0"/>
      <c r="G78" s="2" t="n">
        <f aca="false">SUM(H78:I78)</f>
        <v>60</v>
      </c>
      <c r="H78" s="4" t="n">
        <v>60</v>
      </c>
      <c r="I78" s="0"/>
      <c r="J78" s="0" t="n">
        <v>2.5</v>
      </c>
      <c r="K78" s="0" t="n">
        <v>2</v>
      </c>
      <c r="L78" s="0"/>
      <c r="M78" s="0" t="s">
        <v>753</v>
      </c>
      <c r="N78" s="3" t="n">
        <v>0.04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</row>
    <row r="79" customFormat="false" ht="12.8" hidden="false" customHeight="false" outlineLevel="0" collapsed="false">
      <c r="A79" s="0"/>
      <c r="B79" s="3" t="s">
        <v>802</v>
      </c>
      <c r="C79" s="3" t="s">
        <v>804</v>
      </c>
      <c r="D79" s="3" t="s">
        <v>755</v>
      </c>
      <c r="E79" s="3" t="n">
        <f aca="false">ROUNDUP(G79*$H$1,0)</f>
        <v>83</v>
      </c>
      <c r="F79" s="0"/>
      <c r="G79" s="2" t="n">
        <f aca="false">SUM(H79:I79)</f>
        <v>75</v>
      </c>
      <c r="H79" s="4" t="n">
        <v>75</v>
      </c>
      <c r="I79" s="0"/>
      <c r="J79" s="0" t="n">
        <v>2.5</v>
      </c>
      <c r="K79" s="0" t="n">
        <v>2</v>
      </c>
      <c r="L79" s="0"/>
      <c r="M79" s="0" t="s">
        <v>753</v>
      </c>
      <c r="N79" s="3" t="n">
        <v>0.04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</row>
    <row r="80" customFormat="false" ht="12.8" hidden="false" customHeight="false" outlineLevel="0" collapsed="false">
      <c r="A80" s="0"/>
      <c r="B80" s="3" t="s">
        <v>803</v>
      </c>
      <c r="C80" s="3" t="s">
        <v>804</v>
      </c>
      <c r="D80" s="3" t="s">
        <v>763</v>
      </c>
      <c r="E80" s="3" t="n">
        <f aca="false">ROUNDUP(G80*$H$1,0)</f>
        <v>93</v>
      </c>
      <c r="F80" s="0"/>
      <c r="G80" s="2" t="n">
        <f aca="false">SUM(H80:I80)</f>
        <v>84</v>
      </c>
      <c r="H80" s="4" t="n">
        <v>84</v>
      </c>
      <c r="I80" s="0"/>
      <c r="J80" s="0" t="n">
        <v>2.5</v>
      </c>
      <c r="K80" s="0" t="n">
        <v>2</v>
      </c>
      <c r="L80" s="0"/>
      <c r="M80" s="0" t="s">
        <v>753</v>
      </c>
      <c r="N80" s="3" t="n">
        <v>0.04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</row>
    <row r="82" customFormat="false" ht="12.8" hidden="false" customHeight="false" outlineLevel="0" collapsed="false">
      <c r="A82" s="0"/>
      <c r="B82" s="3" t="s">
        <v>805</v>
      </c>
      <c r="C82" s="3" t="s">
        <v>806</v>
      </c>
      <c r="D82" s="3" t="s">
        <v>763</v>
      </c>
      <c r="E82" s="3" t="n">
        <f aca="false">ROUNDUP(G82*$H$1,0)</f>
        <v>63</v>
      </c>
      <c r="F82" s="0"/>
      <c r="G82" s="2" t="n">
        <f aca="false">SUM(H82:I82)</f>
        <v>57</v>
      </c>
      <c r="H82" s="4" t="n">
        <v>57</v>
      </c>
      <c r="I82" s="0"/>
      <c r="J82" s="0" t="n">
        <v>2.5</v>
      </c>
      <c r="K82" s="0" t="n">
        <v>2</v>
      </c>
      <c r="L82" s="0"/>
      <c r="M82" s="0" t="s">
        <v>753</v>
      </c>
      <c r="N82" s="3" t="n">
        <v>0.04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</row>
    <row r="83" customFormat="false" ht="12.8" hidden="false" customHeight="false" outlineLevel="0" collapsed="false">
      <c r="A83" s="0"/>
      <c r="B83" s="3" t="s">
        <v>805</v>
      </c>
      <c r="C83" s="3" t="s">
        <v>807</v>
      </c>
      <c r="D83" s="3" t="s">
        <v>755</v>
      </c>
      <c r="E83" s="3" t="n">
        <f aca="false">ROUNDUP(G83*$H$1,0)</f>
        <v>85</v>
      </c>
      <c r="F83" s="0"/>
      <c r="G83" s="2" t="n">
        <f aca="false">SUM(H83:I83)</f>
        <v>77</v>
      </c>
      <c r="H83" s="4" t="n">
        <v>77</v>
      </c>
      <c r="I83" s="0"/>
      <c r="J83" s="0" t="n">
        <v>2.5</v>
      </c>
      <c r="K83" s="0" t="n">
        <v>2</v>
      </c>
      <c r="L83" s="0"/>
      <c r="M83" s="0" t="s">
        <v>753</v>
      </c>
      <c r="N83" s="3" t="n">
        <v>0.04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</row>
    <row r="84" customFormat="false" ht="12.8" hidden="false" customHeight="false" outlineLevel="0" collapsed="false">
      <c r="A84" s="0"/>
      <c r="B84" s="3" t="s">
        <v>806</v>
      </c>
      <c r="C84" s="3" t="s">
        <v>807</v>
      </c>
      <c r="D84" s="3" t="s">
        <v>763</v>
      </c>
      <c r="E84" s="3" t="n">
        <f aca="false">ROUNDUP(G84*$H$1,0)</f>
        <v>93</v>
      </c>
      <c r="F84" s="0"/>
      <c r="G84" s="2" t="n">
        <f aca="false">SUM(H84:I84)</f>
        <v>84</v>
      </c>
      <c r="H84" s="4" t="n">
        <v>84</v>
      </c>
      <c r="I84" s="0"/>
      <c r="J84" s="0" t="n">
        <v>2.5</v>
      </c>
      <c r="K84" s="0" t="n">
        <v>2</v>
      </c>
      <c r="L84" s="0"/>
      <c r="M84" s="0" t="s">
        <v>753</v>
      </c>
      <c r="N84" s="3" t="n">
        <v>0.04</v>
      </c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</row>
    <row r="86" customFormat="false" ht="12.8" hidden="false" customHeight="false" outlineLevel="0" collapsed="false">
      <c r="A86" s="0"/>
      <c r="B86" s="3" t="s">
        <v>808</v>
      </c>
      <c r="C86" s="3" t="s">
        <v>809</v>
      </c>
      <c r="D86" s="3" t="s">
        <v>763</v>
      </c>
      <c r="E86" s="3" t="n">
        <f aca="false">ROUNDUP(G86*$H$1,0)</f>
        <v>62</v>
      </c>
      <c r="F86" s="0"/>
      <c r="G86" s="2" t="n">
        <f aca="false">SUM(H86:I86)</f>
        <v>56</v>
      </c>
      <c r="H86" s="4" t="n">
        <v>56</v>
      </c>
      <c r="I86" s="0"/>
      <c r="J86" s="0" t="n">
        <v>2.5</v>
      </c>
      <c r="K86" s="0" t="n">
        <v>2</v>
      </c>
      <c r="L86" s="0"/>
      <c r="M86" s="0" t="s">
        <v>753</v>
      </c>
      <c r="N86" s="3" t="n">
        <v>0.04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</row>
    <row r="87" customFormat="false" ht="12.8" hidden="false" customHeight="false" outlineLevel="0" collapsed="false">
      <c r="A87" s="0"/>
      <c r="B87" s="3" t="s">
        <v>808</v>
      </c>
      <c r="C87" s="3" t="s">
        <v>810</v>
      </c>
      <c r="D87" s="3" t="s">
        <v>755</v>
      </c>
      <c r="E87" s="3" t="n">
        <f aca="false">ROUNDUP(G87*$H$1,0)</f>
        <v>85</v>
      </c>
      <c r="F87" s="0"/>
      <c r="G87" s="2" t="n">
        <f aca="false">SUM(H87:I87)</f>
        <v>77</v>
      </c>
      <c r="H87" s="4" t="n">
        <v>77</v>
      </c>
      <c r="I87" s="0"/>
      <c r="J87" s="0" t="n">
        <v>2.5</v>
      </c>
      <c r="K87" s="0" t="n">
        <v>2</v>
      </c>
      <c r="L87" s="0"/>
      <c r="M87" s="0" t="s">
        <v>753</v>
      </c>
      <c r="N87" s="3" t="n">
        <v>0.04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</row>
    <row r="88" customFormat="false" ht="12.8" hidden="false" customHeight="false" outlineLevel="0" collapsed="false">
      <c r="A88" s="0"/>
      <c r="B88" s="3" t="s">
        <v>809</v>
      </c>
      <c r="C88" s="3" t="s">
        <v>810</v>
      </c>
      <c r="D88" s="3" t="s">
        <v>763</v>
      </c>
      <c r="E88" s="3" t="n">
        <f aca="false">ROUNDUP(G88*$H$1,0)</f>
        <v>94</v>
      </c>
      <c r="F88" s="0"/>
      <c r="G88" s="2" t="n">
        <f aca="false">SUM(H88:I88)</f>
        <v>85</v>
      </c>
      <c r="H88" s="4" t="n">
        <v>85</v>
      </c>
      <c r="I88" s="0"/>
      <c r="J88" s="0" t="n">
        <v>2.5</v>
      </c>
      <c r="K88" s="0" t="n">
        <v>2</v>
      </c>
      <c r="L88" s="0"/>
      <c r="M88" s="0" t="s">
        <v>753</v>
      </c>
      <c r="N88" s="3" t="n">
        <v>0.04</v>
      </c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</row>
    <row r="90" customFormat="false" ht="12.8" hidden="false" customHeight="false" outlineLevel="0" collapsed="false">
      <c r="A90" s="0"/>
      <c r="B90" s="3" t="s">
        <v>811</v>
      </c>
      <c r="C90" s="3" t="s">
        <v>812</v>
      </c>
      <c r="D90" s="3" t="s">
        <v>763</v>
      </c>
      <c r="E90" s="3" t="n">
        <f aca="false">ROUNDUP(G90*$H$1,0)</f>
        <v>25</v>
      </c>
      <c r="F90" s="0"/>
      <c r="G90" s="2" t="n">
        <f aca="false">SUM(H90:I90)</f>
        <v>22</v>
      </c>
      <c r="H90" s="4" t="n">
        <v>22</v>
      </c>
      <c r="I90" s="0"/>
      <c r="J90" s="0" t="n">
        <v>2.5</v>
      </c>
      <c r="K90" s="0" t="n">
        <v>2</v>
      </c>
      <c r="L90" s="0"/>
      <c r="M90" s="0" t="s">
        <v>753</v>
      </c>
      <c r="N90" s="3" t="n">
        <v>0.04</v>
      </c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</row>
    <row r="91" customFormat="false" ht="12.8" hidden="false" customHeight="false" outlineLevel="0" collapsed="false">
      <c r="A91" s="0"/>
      <c r="B91" s="3" t="s">
        <v>811</v>
      </c>
      <c r="C91" s="3" t="s">
        <v>813</v>
      </c>
      <c r="D91" s="3" t="s">
        <v>755</v>
      </c>
      <c r="E91" s="3" t="n">
        <f aca="false">ROUNDUP(G91*$H$1,0)</f>
        <v>73</v>
      </c>
      <c r="F91" s="0"/>
      <c r="G91" s="2" t="n">
        <f aca="false">SUM(H91:I91)</f>
        <v>66</v>
      </c>
      <c r="H91" s="4" t="n">
        <v>66</v>
      </c>
      <c r="I91" s="0"/>
      <c r="J91" s="0" t="n">
        <v>2.5</v>
      </c>
      <c r="K91" s="0" t="n">
        <v>2</v>
      </c>
      <c r="L91" s="0"/>
      <c r="M91" s="0" t="s">
        <v>753</v>
      </c>
      <c r="N91" s="3" t="n">
        <v>0.04</v>
      </c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</row>
    <row r="92" customFormat="false" ht="12.8" hidden="false" customHeight="false" outlineLevel="0" collapsed="false">
      <c r="A92" s="0"/>
      <c r="B92" s="3" t="s">
        <v>812</v>
      </c>
      <c r="C92" s="3" t="s">
        <v>813</v>
      </c>
      <c r="D92" s="3" t="s">
        <v>763</v>
      </c>
      <c r="E92" s="3" t="n">
        <f aca="false">ROUNDUP(G92*$H$1,0)</f>
        <v>49</v>
      </c>
      <c r="F92" s="0"/>
      <c r="G92" s="2" t="n">
        <f aca="false">SUM(H92:I92)</f>
        <v>44</v>
      </c>
      <c r="H92" s="4" t="n">
        <v>44</v>
      </c>
      <c r="I92" s="0"/>
      <c r="J92" s="0" t="n">
        <v>2.5</v>
      </c>
      <c r="K92" s="0" t="n">
        <v>2</v>
      </c>
      <c r="L92" s="0"/>
      <c r="M92" s="0" t="s">
        <v>753</v>
      </c>
      <c r="N92" s="3" t="n">
        <v>0.04</v>
      </c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</row>
    <row r="94" customFormat="false" ht="12.8" hidden="false" customHeight="false" outlineLevel="0" collapsed="false">
      <c r="A94" s="0"/>
      <c r="B94" s="3" t="s">
        <v>760</v>
      </c>
      <c r="C94" s="3" t="s">
        <v>814</v>
      </c>
      <c r="D94" s="3" t="s">
        <v>793</v>
      </c>
      <c r="E94" s="3" t="n">
        <f aca="false">ROUNDUP(G94*$H$1,0)</f>
        <v>28</v>
      </c>
      <c r="F94" s="0"/>
      <c r="G94" s="2" t="n">
        <f aca="false">SUM(H94:I94)</f>
        <v>25</v>
      </c>
      <c r="H94" s="4" t="n">
        <v>25</v>
      </c>
      <c r="I94" s="0"/>
      <c r="J94" s="0" t="n">
        <v>6</v>
      </c>
      <c r="K94" s="0" t="n">
        <v>2</v>
      </c>
      <c r="L94" s="0"/>
      <c r="M94" s="3" t="s">
        <v>747</v>
      </c>
      <c r="N94" s="3" t="n">
        <v>0.04</v>
      </c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</row>
    <row r="95" customFormat="false" ht="12.8" hidden="false" customHeight="false" outlineLevel="0" collapsed="false">
      <c r="A95" s="0"/>
      <c r="B95" s="3" t="s">
        <v>760</v>
      </c>
      <c r="C95" s="3" t="s">
        <v>814</v>
      </c>
      <c r="D95" s="3" t="s">
        <v>797</v>
      </c>
      <c r="E95" s="3" t="n">
        <f aca="false">ROUNDUP(G95*$H$1,0)</f>
        <v>28</v>
      </c>
      <c r="F95" s="0"/>
      <c r="G95" s="2" t="n">
        <f aca="false">SUM(H95:I95)</f>
        <v>25</v>
      </c>
      <c r="H95" s="4" t="n">
        <v>25</v>
      </c>
      <c r="I95" s="0"/>
      <c r="J95" s="0" t="n">
        <v>6</v>
      </c>
      <c r="K95" s="0" t="n">
        <v>2</v>
      </c>
      <c r="L95" s="0"/>
      <c r="M95" s="3" t="s">
        <v>747</v>
      </c>
      <c r="N95" s="3" t="n">
        <v>0.04</v>
      </c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</row>
    <row r="96" customFormat="false" ht="12.8" hidden="false" customHeight="false" outlineLevel="0" collapsed="false">
      <c r="A96" s="0"/>
      <c r="B96" s="3" t="s">
        <v>814</v>
      </c>
      <c r="C96" s="3" t="s">
        <v>815</v>
      </c>
      <c r="D96" s="3" t="s">
        <v>763</v>
      </c>
      <c r="E96" s="3" t="n">
        <f aca="false">ROUNDUP(G96*$H$1,0)</f>
        <v>62</v>
      </c>
      <c r="F96" s="0"/>
      <c r="G96" s="2" t="n">
        <f aca="false">SUM(H96:I96)</f>
        <v>56</v>
      </c>
      <c r="H96" s="4" t="n">
        <v>56</v>
      </c>
      <c r="I96" s="0"/>
      <c r="J96" s="0" t="n">
        <v>2.5</v>
      </c>
      <c r="K96" s="0" t="n">
        <v>2</v>
      </c>
      <c r="L96" s="0"/>
      <c r="M96" s="0" t="s">
        <v>753</v>
      </c>
      <c r="N96" s="3" t="n">
        <v>0.04</v>
      </c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</row>
    <row r="97" customFormat="false" ht="12.8" hidden="false" customHeight="false" outlineLevel="0" collapsed="false">
      <c r="A97" s="0"/>
      <c r="B97" s="3" t="s">
        <v>814</v>
      </c>
      <c r="C97" s="3" t="s">
        <v>816</v>
      </c>
      <c r="D97" s="3" t="s">
        <v>763</v>
      </c>
      <c r="E97" s="3" t="n">
        <f aca="false">ROUNDUP(G97*$H$1,0)</f>
        <v>63</v>
      </c>
      <c r="F97" s="0"/>
      <c r="G97" s="2" t="n">
        <f aca="false">SUM(H97:I97)</f>
        <v>57</v>
      </c>
      <c r="H97" s="4" t="n">
        <v>57</v>
      </c>
      <c r="I97" s="0"/>
      <c r="J97" s="0" t="n">
        <v>2.5</v>
      </c>
      <c r="K97" s="0" t="n">
        <v>2</v>
      </c>
      <c r="L97" s="0"/>
      <c r="M97" s="0" t="s">
        <v>753</v>
      </c>
      <c r="N97" s="3" t="n">
        <v>0.04</v>
      </c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</row>
    <row r="98" customFormat="false" ht="12.8" hidden="false" customHeight="false" outlineLevel="0" collapsed="false">
      <c r="A98" s="0"/>
      <c r="B98" s="3" t="s">
        <v>814</v>
      </c>
      <c r="C98" s="3" t="s">
        <v>817</v>
      </c>
      <c r="D98" s="3" t="s">
        <v>797</v>
      </c>
      <c r="E98" s="3" t="n">
        <f aca="false">ROUNDUP(G98*$H$1,0)</f>
        <v>22</v>
      </c>
      <c r="F98" s="0"/>
      <c r="G98" s="2" t="n">
        <f aca="false">SUM(H98:I98)</f>
        <v>20</v>
      </c>
      <c r="H98" s="4" t="n">
        <v>20</v>
      </c>
      <c r="I98" s="0"/>
      <c r="J98" s="0" t="n">
        <v>6</v>
      </c>
      <c r="K98" s="0" t="n">
        <v>2</v>
      </c>
      <c r="L98" s="0"/>
      <c r="M98" s="3" t="s">
        <v>747</v>
      </c>
      <c r="N98" s="3" t="n">
        <v>0.04</v>
      </c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</row>
    <row r="99" customFormat="false" ht="12.8" hidden="false" customHeight="false" outlineLevel="0" collapsed="false">
      <c r="A99" s="0"/>
      <c r="B99" s="3" t="s">
        <v>815</v>
      </c>
      <c r="C99" s="3" t="s">
        <v>818</v>
      </c>
      <c r="D99" s="3" t="s">
        <v>763</v>
      </c>
      <c r="E99" s="3" t="n">
        <f aca="false">ROUNDUP(G99*$H$1,0)</f>
        <v>46</v>
      </c>
      <c r="F99" s="0"/>
      <c r="G99" s="2" t="n">
        <f aca="false">SUM(H99:I99)</f>
        <v>41</v>
      </c>
      <c r="H99" s="4" t="n">
        <v>41</v>
      </c>
      <c r="I99" s="0"/>
      <c r="J99" s="0" t="n">
        <v>2.5</v>
      </c>
      <c r="K99" s="0" t="n">
        <v>2</v>
      </c>
      <c r="L99" s="0"/>
      <c r="M99" s="0" t="s">
        <v>753</v>
      </c>
      <c r="N99" s="3" t="n">
        <v>0.04</v>
      </c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</row>
    <row r="100" customFormat="false" ht="12.8" hidden="false" customHeight="false" outlineLevel="0" collapsed="false">
      <c r="A100" s="0"/>
      <c r="B100" s="3" t="s">
        <v>816</v>
      </c>
      <c r="C100" s="3" t="s">
        <v>819</v>
      </c>
      <c r="D100" s="3" t="s">
        <v>763</v>
      </c>
      <c r="E100" s="3" t="n">
        <f aca="false">ROUNDUP(G100*$H$1,0)</f>
        <v>70</v>
      </c>
      <c r="F100" s="0"/>
      <c r="G100" s="2" t="n">
        <f aca="false">SUM(H100:I100)</f>
        <v>63</v>
      </c>
      <c r="H100" s="4" t="n">
        <v>63</v>
      </c>
      <c r="I100" s="0"/>
      <c r="J100" s="0" t="n">
        <v>2.5</v>
      </c>
      <c r="K100" s="0" t="n">
        <v>2</v>
      </c>
      <c r="L100" s="0"/>
      <c r="M100" s="0" t="s">
        <v>753</v>
      </c>
      <c r="N100" s="3" t="n">
        <v>0.04</v>
      </c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</row>
    <row r="101" customFormat="false" ht="12.8" hidden="false" customHeight="false" outlineLevel="0" collapsed="false">
      <c r="A101" s="0"/>
      <c r="B101" s="3" t="s">
        <v>818</v>
      </c>
      <c r="C101" s="3" t="s">
        <v>820</v>
      </c>
      <c r="D101" s="3" t="s">
        <v>763</v>
      </c>
      <c r="E101" s="3" t="n">
        <f aca="false">ROUNDUP(G101*$H$1,0)</f>
        <v>18</v>
      </c>
      <c r="F101" s="0"/>
      <c r="G101" s="2" t="n">
        <f aca="false">SUM(H101:I101)</f>
        <v>16</v>
      </c>
      <c r="H101" s="4" t="n">
        <v>16</v>
      </c>
      <c r="I101" s="0"/>
      <c r="J101" s="0" t="n">
        <v>2.5</v>
      </c>
      <c r="K101" s="0" t="n">
        <v>2</v>
      </c>
      <c r="L101" s="0"/>
      <c r="M101" s="0" t="s">
        <v>753</v>
      </c>
      <c r="N101" s="3" t="n">
        <v>0.04</v>
      </c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</row>
    <row r="102" customFormat="false" ht="12.8" hidden="false" customHeight="false" outlineLevel="0" collapsed="false">
      <c r="A102" s="0"/>
      <c r="B102" s="3" t="s">
        <v>817</v>
      </c>
      <c r="C102" s="3" t="s">
        <v>820</v>
      </c>
      <c r="D102" s="3" t="s">
        <v>755</v>
      </c>
      <c r="E102" s="3" t="n">
        <f aca="false">ROUNDUP(G102*$H$1,0)</f>
        <v>94</v>
      </c>
      <c r="F102" s="0"/>
      <c r="G102" s="2" t="n">
        <f aca="false">SUM(H102:I102)</f>
        <v>85</v>
      </c>
      <c r="H102" s="4" t="n">
        <v>85</v>
      </c>
      <c r="I102" s="0"/>
      <c r="J102" s="0" t="n">
        <v>2.5</v>
      </c>
      <c r="K102" s="0" t="n">
        <v>2</v>
      </c>
      <c r="L102" s="0"/>
      <c r="M102" s="0" t="s">
        <v>753</v>
      </c>
      <c r="N102" s="3" t="n">
        <v>0.04</v>
      </c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</row>
    <row r="103" customFormat="false" ht="12.8" hidden="false" customHeight="false" outlineLevel="0" collapsed="false">
      <c r="A103" s="0"/>
      <c r="B103" s="3" t="s">
        <v>817</v>
      </c>
      <c r="C103" s="3" t="s">
        <v>821</v>
      </c>
      <c r="D103" s="3" t="s">
        <v>755</v>
      </c>
      <c r="E103" s="3" t="n">
        <f aca="false">ROUNDUP(G103*$H$1,0)</f>
        <v>75</v>
      </c>
      <c r="F103" s="0"/>
      <c r="G103" s="2" t="n">
        <f aca="false">SUM(H103:I103)</f>
        <v>68</v>
      </c>
      <c r="H103" s="4" t="n">
        <v>68</v>
      </c>
      <c r="I103" s="0"/>
      <c r="J103" s="0" t="n">
        <v>2.5</v>
      </c>
      <c r="K103" s="0" t="n">
        <v>2</v>
      </c>
      <c r="L103" s="0"/>
      <c r="M103" s="0" t="s">
        <v>753</v>
      </c>
      <c r="N103" s="3" t="n">
        <v>0.04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</row>
    <row r="104" customFormat="false" ht="12.8" hidden="false" customHeight="false" outlineLevel="0" collapsed="false">
      <c r="A104" s="0"/>
      <c r="B104" s="3" t="s">
        <v>817</v>
      </c>
      <c r="C104" s="3" t="s">
        <v>822</v>
      </c>
      <c r="D104" s="3" t="s">
        <v>755</v>
      </c>
      <c r="E104" s="3" t="n">
        <f aca="false">ROUNDUP(G104*$H$1,0)</f>
        <v>95</v>
      </c>
      <c r="F104" s="0"/>
      <c r="G104" s="2" t="n">
        <f aca="false">SUM(H104:I104)</f>
        <v>86</v>
      </c>
      <c r="H104" s="4" t="n">
        <v>86</v>
      </c>
      <c r="I104" s="0"/>
      <c r="J104" s="0" t="n">
        <v>2.5</v>
      </c>
      <c r="K104" s="0" t="n">
        <v>2</v>
      </c>
      <c r="L104" s="0"/>
      <c r="M104" s="0" t="s">
        <v>753</v>
      </c>
      <c r="N104" s="3" t="n">
        <v>0.04</v>
      </c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</row>
    <row r="105" customFormat="false" ht="12.8" hidden="false" customHeight="false" outlineLevel="0" collapsed="false">
      <c r="A105" s="0"/>
      <c r="B105" s="3" t="s">
        <v>817</v>
      </c>
      <c r="C105" s="3" t="s">
        <v>819</v>
      </c>
      <c r="D105" s="3" t="s">
        <v>755</v>
      </c>
      <c r="E105" s="3" t="n">
        <f aca="false">ROUNDUP(G105*$H$1,0)</f>
        <v>17</v>
      </c>
      <c r="F105" s="0"/>
      <c r="G105" s="2" t="n">
        <f aca="false">SUM(H105:I105)</f>
        <v>15</v>
      </c>
      <c r="H105" s="4" t="n">
        <v>15</v>
      </c>
      <c r="I105" s="0"/>
      <c r="J105" s="0" t="n">
        <v>2.5</v>
      </c>
      <c r="K105" s="0" t="n">
        <v>2</v>
      </c>
      <c r="L105" s="0"/>
      <c r="M105" s="0" t="s">
        <v>753</v>
      </c>
      <c r="N105" s="3" t="n">
        <v>0.04</v>
      </c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</row>
    <row r="106" customFormat="false" ht="12.8" hidden="false" customHeight="false" outlineLevel="0" collapsed="false">
      <c r="A106" s="0"/>
      <c r="B106" s="3" t="s">
        <v>819</v>
      </c>
      <c r="C106" s="3" t="s">
        <v>822</v>
      </c>
      <c r="D106" s="3" t="s">
        <v>763</v>
      </c>
      <c r="E106" s="3" t="n">
        <f aca="false">ROUNDUP(G106*$H$1,0)</f>
        <v>104</v>
      </c>
      <c r="F106" s="0"/>
      <c r="G106" s="2" t="n">
        <f aca="false">SUM(H106:I106)</f>
        <v>94</v>
      </c>
      <c r="H106" s="4" t="n">
        <v>94</v>
      </c>
      <c r="I106" s="0"/>
      <c r="J106" s="0" t="n">
        <v>2.5</v>
      </c>
      <c r="K106" s="0" t="n">
        <v>2</v>
      </c>
      <c r="L106" s="0"/>
      <c r="M106" s="0" t="s">
        <v>753</v>
      </c>
      <c r="N106" s="3" t="n">
        <v>0.04</v>
      </c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</row>
    <row r="108" customFormat="false" ht="12.8" hidden="false" customHeight="false" outlineLevel="0" collapsed="false">
      <c r="A108" s="0"/>
      <c r="B108" s="3" t="s">
        <v>823</v>
      </c>
      <c r="C108" s="3" t="s">
        <v>824</v>
      </c>
      <c r="D108" s="3" t="s">
        <v>793</v>
      </c>
      <c r="E108" s="3" t="n">
        <f aca="false">ROUNDUP(G108*$H$1,0)</f>
        <v>27</v>
      </c>
      <c r="F108" s="0"/>
      <c r="G108" s="2" t="n">
        <f aca="false">SUM(H108:I108)</f>
        <v>24</v>
      </c>
      <c r="H108" s="4" t="n">
        <v>24</v>
      </c>
      <c r="I108" s="0"/>
      <c r="J108" s="0" t="n">
        <v>6</v>
      </c>
      <c r="K108" s="0" t="n">
        <v>2</v>
      </c>
      <c r="L108" s="0"/>
      <c r="M108" s="3" t="s">
        <v>747</v>
      </c>
      <c r="N108" s="3" t="n">
        <v>0.04</v>
      </c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</row>
    <row r="109" customFormat="false" ht="12.8" hidden="false" customHeight="false" outlineLevel="0" collapsed="false">
      <c r="A109" s="0"/>
      <c r="B109" s="3" t="s">
        <v>823</v>
      </c>
      <c r="C109" s="3" t="s">
        <v>825</v>
      </c>
      <c r="D109" s="3" t="s">
        <v>797</v>
      </c>
      <c r="E109" s="3" t="n">
        <f aca="false">ROUNDUP(G109*$H$1,0)</f>
        <v>93</v>
      </c>
      <c r="F109" s="0"/>
      <c r="G109" s="2" t="n">
        <f aca="false">SUM(H109:I109)</f>
        <v>84</v>
      </c>
      <c r="H109" s="4" t="n">
        <v>84</v>
      </c>
      <c r="I109" s="0"/>
      <c r="J109" s="0" t="n">
        <v>6</v>
      </c>
      <c r="K109" s="0" t="n">
        <v>2</v>
      </c>
      <c r="L109" s="0"/>
      <c r="M109" s="3" t="s">
        <v>747</v>
      </c>
      <c r="N109" s="3" t="n">
        <v>0.04</v>
      </c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</row>
    <row r="110" customFormat="false" ht="12.8" hidden="false" customHeight="false" outlineLevel="0" collapsed="false">
      <c r="A110" s="0"/>
      <c r="B110" s="3" t="s">
        <v>824</v>
      </c>
      <c r="C110" s="3" t="s">
        <v>825</v>
      </c>
      <c r="D110" s="3" t="s">
        <v>793</v>
      </c>
      <c r="E110" s="3" t="n">
        <f aca="false">ROUNDUP(G110*$H$1,0)</f>
        <v>106</v>
      </c>
      <c r="F110" s="0"/>
      <c r="G110" s="2" t="n">
        <f aca="false">SUM(H110:I110)</f>
        <v>96</v>
      </c>
      <c r="H110" s="4" t="n">
        <v>96</v>
      </c>
      <c r="I110" s="0"/>
      <c r="J110" s="0" t="n">
        <v>6</v>
      </c>
      <c r="K110" s="0" t="n">
        <v>2</v>
      </c>
      <c r="L110" s="0"/>
      <c r="M110" s="3" t="s">
        <v>747</v>
      </c>
      <c r="N110" s="3" t="n">
        <v>0.04</v>
      </c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</row>
    <row r="112" customFormat="false" ht="12.8" hidden="false" customHeight="false" outlineLevel="0" collapsed="false">
      <c r="A112" s="0"/>
      <c r="B112" s="3" t="s">
        <v>761</v>
      </c>
      <c r="C112" s="3" t="s">
        <v>826</v>
      </c>
      <c r="D112" s="3" t="s">
        <v>763</v>
      </c>
      <c r="E112" s="3" t="n">
        <f aca="false">ROUNDUP(G112*$H$1,0)</f>
        <v>62</v>
      </c>
      <c r="F112" s="0"/>
      <c r="G112" s="2" t="n">
        <f aca="false">SUM(H112:I112)</f>
        <v>56</v>
      </c>
      <c r="H112" s="4" t="n">
        <v>56</v>
      </c>
      <c r="I112" s="0"/>
      <c r="J112" s="0" t="n">
        <v>2.5</v>
      </c>
      <c r="K112" s="0" t="n">
        <v>2</v>
      </c>
      <c r="L112" s="0"/>
      <c r="M112" s="0" t="s">
        <v>753</v>
      </c>
      <c r="N112" s="3" t="n">
        <v>0.04</v>
      </c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</row>
    <row r="114" customFormat="false" ht="12.8" hidden="false" customHeight="false" outlineLevel="0" collapsed="false">
      <c r="A114" s="0"/>
      <c r="B114" s="3" t="s">
        <v>827</v>
      </c>
      <c r="C114" s="3" t="s">
        <v>828</v>
      </c>
      <c r="D114" s="3" t="s">
        <v>763</v>
      </c>
      <c r="E114" s="3" t="n">
        <f aca="false">ROUNDUP(G114*$H$1,0)</f>
        <v>60</v>
      </c>
      <c r="F114" s="0"/>
      <c r="G114" s="2" t="n">
        <f aca="false">SUM(H114:I114)</f>
        <v>54</v>
      </c>
      <c r="H114" s="4" t="n">
        <v>54</v>
      </c>
      <c r="I114" s="0"/>
      <c r="J114" s="0" t="n">
        <v>2.5</v>
      </c>
      <c r="K114" s="0" t="n">
        <v>2</v>
      </c>
      <c r="L114" s="0"/>
      <c r="M114" s="0" t="s">
        <v>753</v>
      </c>
      <c r="N114" s="3" t="n">
        <v>0.04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</row>
    <row r="115" customFormat="false" ht="12.8" hidden="false" customHeight="false" outlineLevel="0" collapsed="false">
      <c r="A115" s="0"/>
      <c r="B115" s="3" t="s">
        <v>827</v>
      </c>
      <c r="C115" s="3" t="s">
        <v>829</v>
      </c>
      <c r="D115" s="3" t="s">
        <v>763</v>
      </c>
      <c r="E115" s="3" t="n">
        <f aca="false">ROUNDUP(G115*$H$1,0)</f>
        <v>63</v>
      </c>
      <c r="F115" s="0"/>
      <c r="G115" s="2" t="n">
        <f aca="false">SUM(H115:I115)</f>
        <v>57</v>
      </c>
      <c r="H115" s="4" t="n">
        <v>57</v>
      </c>
      <c r="I115" s="0"/>
      <c r="J115" s="0" t="n">
        <v>2.5</v>
      </c>
      <c r="K115" s="0" t="n">
        <v>2</v>
      </c>
      <c r="L115" s="0"/>
      <c r="M115" s="0" t="s">
        <v>753</v>
      </c>
      <c r="N115" s="3" t="n">
        <v>0.04</v>
      </c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</row>
    <row r="116" customFormat="false" ht="12.8" hidden="false" customHeight="false" outlineLevel="0" collapsed="false">
      <c r="A116" s="0"/>
      <c r="B116" s="3" t="s">
        <v>827</v>
      </c>
      <c r="C116" s="3" t="s">
        <v>830</v>
      </c>
      <c r="D116" s="3" t="s">
        <v>799</v>
      </c>
      <c r="E116" s="3" t="n">
        <f aca="false">ROUNDUP(G116*$H$1,0)</f>
        <v>90</v>
      </c>
      <c r="F116" s="0"/>
      <c r="G116" s="2" t="n">
        <f aca="false">SUM(H116:I116)</f>
        <v>81</v>
      </c>
      <c r="H116" s="4" t="n">
        <v>81</v>
      </c>
      <c r="I116" s="0"/>
      <c r="J116" s="0" t="n">
        <v>4</v>
      </c>
      <c r="K116" s="0" t="n">
        <v>2</v>
      </c>
      <c r="L116" s="0"/>
      <c r="M116" s="0" t="s">
        <v>753</v>
      </c>
      <c r="N116" s="3" t="n">
        <v>0.04</v>
      </c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</row>
    <row r="117" customFormat="false" ht="12.8" hidden="false" customHeight="false" outlineLevel="0" collapsed="false">
      <c r="A117" s="0"/>
      <c r="B117" s="3" t="s">
        <v>828</v>
      </c>
      <c r="C117" s="3" t="s">
        <v>831</v>
      </c>
      <c r="D117" s="3" t="s">
        <v>763</v>
      </c>
      <c r="E117" s="3" t="n">
        <f aca="false">ROUNDUP(G117*$H$1,0)</f>
        <v>73</v>
      </c>
      <c r="F117" s="0"/>
      <c r="G117" s="2" t="n">
        <f aca="false">SUM(H117:I117)</f>
        <v>66</v>
      </c>
      <c r="H117" s="4" t="n">
        <v>66</v>
      </c>
      <c r="I117" s="0"/>
      <c r="J117" s="0" t="n">
        <v>2.5</v>
      </c>
      <c r="K117" s="0" t="n">
        <v>2</v>
      </c>
      <c r="L117" s="0"/>
      <c r="M117" s="0" t="s">
        <v>753</v>
      </c>
      <c r="N117" s="3" t="n">
        <v>0.04</v>
      </c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</row>
    <row r="118" customFormat="false" ht="12.8" hidden="false" customHeight="false" outlineLevel="0" collapsed="false">
      <c r="A118" s="0"/>
      <c r="B118" s="3" t="s">
        <v>829</v>
      </c>
      <c r="C118" s="3" t="s">
        <v>832</v>
      </c>
      <c r="D118" s="3" t="s">
        <v>763</v>
      </c>
      <c r="E118" s="3" t="n">
        <f aca="false">ROUNDUP(G118*$H$1,0)</f>
        <v>51</v>
      </c>
      <c r="F118" s="0"/>
      <c r="G118" s="2" t="n">
        <f aca="false">SUM(H118:I118)</f>
        <v>46</v>
      </c>
      <c r="H118" s="4" t="n">
        <v>46</v>
      </c>
      <c r="I118" s="0"/>
      <c r="J118" s="0" t="n">
        <v>2.5</v>
      </c>
      <c r="K118" s="0" t="n">
        <v>2</v>
      </c>
      <c r="L118" s="0"/>
      <c r="M118" s="0" t="s">
        <v>753</v>
      </c>
      <c r="N118" s="3" t="n">
        <v>0.04</v>
      </c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</row>
    <row r="119" customFormat="false" ht="12.8" hidden="false" customHeight="false" outlineLevel="0" collapsed="false">
      <c r="A119" s="0"/>
      <c r="B119" s="3" t="s">
        <v>831</v>
      </c>
      <c r="C119" s="3" t="s">
        <v>833</v>
      </c>
      <c r="D119" s="3" t="s">
        <v>763</v>
      </c>
      <c r="E119" s="3" t="n">
        <f aca="false">ROUNDUP(G119*$H$1,0)</f>
        <v>47</v>
      </c>
      <c r="F119" s="0"/>
      <c r="G119" s="2" t="n">
        <f aca="false">SUM(H119:I119)</f>
        <v>42</v>
      </c>
      <c r="H119" s="4" t="n">
        <v>42</v>
      </c>
      <c r="I119" s="0"/>
      <c r="J119" s="0" t="n">
        <v>2.5</v>
      </c>
      <c r="K119" s="0" t="n">
        <v>2</v>
      </c>
      <c r="L119" s="0"/>
      <c r="M119" s="0" t="s">
        <v>753</v>
      </c>
      <c r="N119" s="3" t="n">
        <v>0.04</v>
      </c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</row>
    <row r="120" customFormat="false" ht="12.8" hidden="false" customHeight="false" outlineLevel="0" collapsed="false">
      <c r="A120" s="0"/>
      <c r="B120" s="3" t="s">
        <v>831</v>
      </c>
      <c r="C120" s="3" t="s">
        <v>834</v>
      </c>
      <c r="D120" s="3" t="s">
        <v>763</v>
      </c>
      <c r="E120" s="3" t="n">
        <f aca="false">ROUNDUP(G120*$H$1,0)</f>
        <v>20</v>
      </c>
      <c r="F120" s="0"/>
      <c r="G120" s="2" t="n">
        <f aca="false">SUM(H120:I120)</f>
        <v>18</v>
      </c>
      <c r="H120" s="4" t="n">
        <v>18</v>
      </c>
      <c r="I120" s="0"/>
      <c r="J120" s="0" t="n">
        <v>2.5</v>
      </c>
      <c r="K120" s="0" t="n">
        <v>2</v>
      </c>
      <c r="L120" s="0"/>
      <c r="M120" s="0" t="s">
        <v>753</v>
      </c>
      <c r="N120" s="3" t="n">
        <v>0.04</v>
      </c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</row>
    <row r="121" customFormat="false" ht="12.8" hidden="false" customHeight="false" outlineLevel="0" collapsed="false">
      <c r="A121" s="0"/>
      <c r="B121" s="3" t="s">
        <v>831</v>
      </c>
      <c r="C121" s="3" t="s">
        <v>835</v>
      </c>
      <c r="D121" s="3" t="s">
        <v>763</v>
      </c>
      <c r="E121" s="3" t="n">
        <f aca="false">ROUNDUP(G121*$H$1,0)</f>
        <v>19</v>
      </c>
      <c r="F121" s="0"/>
      <c r="G121" s="2" t="n">
        <f aca="false">SUM(H121:I121)</f>
        <v>17</v>
      </c>
      <c r="H121" s="4" t="n">
        <v>17</v>
      </c>
      <c r="I121" s="0"/>
      <c r="J121" s="0" t="n">
        <v>2.5</v>
      </c>
      <c r="K121" s="0" t="n">
        <v>2</v>
      </c>
      <c r="L121" s="0"/>
      <c r="M121" s="0" t="s">
        <v>753</v>
      </c>
      <c r="N121" s="3" t="n">
        <v>0.04</v>
      </c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</row>
    <row r="122" customFormat="false" ht="12.8" hidden="false" customHeight="false" outlineLevel="0" collapsed="false">
      <c r="A122" s="0"/>
      <c r="B122" s="3" t="s">
        <v>832</v>
      </c>
      <c r="C122" s="3" t="s">
        <v>836</v>
      </c>
      <c r="D122" s="3" t="s">
        <v>763</v>
      </c>
      <c r="E122" s="3" t="n">
        <f aca="false">ROUNDUP(G122*$H$1,0)</f>
        <v>96</v>
      </c>
      <c r="F122" s="0"/>
      <c r="G122" s="2" t="n">
        <f aca="false">SUM(H122:I122)</f>
        <v>87</v>
      </c>
      <c r="H122" s="4" t="n">
        <v>87</v>
      </c>
      <c r="I122" s="0"/>
      <c r="J122" s="0" t="n">
        <v>2.5</v>
      </c>
      <c r="K122" s="0" t="n">
        <v>2</v>
      </c>
      <c r="L122" s="0"/>
      <c r="M122" s="0" t="s">
        <v>753</v>
      </c>
      <c r="N122" s="3" t="n">
        <v>0.04</v>
      </c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</row>
    <row r="123" customFormat="false" ht="12.8" hidden="false" customHeight="false" outlineLevel="0" collapsed="false">
      <c r="A123" s="0"/>
      <c r="B123" s="3" t="s">
        <v>832</v>
      </c>
      <c r="C123" s="3" t="s">
        <v>770</v>
      </c>
      <c r="D123" s="3" t="s">
        <v>763</v>
      </c>
      <c r="E123" s="3" t="n">
        <f aca="false">ROUNDUP(G123*$H$1,0)</f>
        <v>220</v>
      </c>
      <c r="F123" s="0"/>
      <c r="G123" s="2" t="n">
        <f aca="false">SUM(H123:I123)</f>
        <v>200</v>
      </c>
      <c r="H123" s="4" t="n">
        <v>200</v>
      </c>
      <c r="I123" s="0"/>
      <c r="J123" s="0" t="n">
        <v>2.5</v>
      </c>
      <c r="K123" s="0" t="n">
        <v>2</v>
      </c>
      <c r="L123" s="0"/>
      <c r="M123" s="0" t="s">
        <v>753</v>
      </c>
      <c r="N123" s="3" t="n">
        <v>0.04</v>
      </c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</row>
    <row r="124" customFormat="false" ht="12.8" hidden="false" customHeight="false" outlineLevel="0" collapsed="false">
      <c r="A124" s="0"/>
      <c r="B124" s="3" t="s">
        <v>832</v>
      </c>
      <c r="C124" s="3" t="s">
        <v>837</v>
      </c>
      <c r="D124" s="3" t="s">
        <v>763</v>
      </c>
      <c r="E124" s="3" t="n">
        <f aca="false">ROUNDUP(G124*$H$1,0)</f>
        <v>20</v>
      </c>
      <c r="F124" s="0"/>
      <c r="G124" s="2" t="n">
        <f aca="false">SUM(H124:I124)</f>
        <v>18</v>
      </c>
      <c r="H124" s="4" t="n">
        <v>18</v>
      </c>
      <c r="I124" s="0"/>
      <c r="J124" s="0" t="n">
        <v>2.5</v>
      </c>
      <c r="K124" s="0" t="n">
        <v>2</v>
      </c>
      <c r="L124" s="0"/>
      <c r="M124" s="0" t="s">
        <v>753</v>
      </c>
      <c r="N124" s="3" t="n">
        <v>0.04</v>
      </c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</row>
    <row r="125" customFormat="false" ht="12.8" hidden="false" customHeight="false" outlineLevel="0" collapsed="false">
      <c r="A125" s="0"/>
      <c r="B125" s="3" t="s">
        <v>832</v>
      </c>
      <c r="C125" s="3" t="s">
        <v>838</v>
      </c>
      <c r="D125" s="3" t="s">
        <v>763</v>
      </c>
      <c r="E125" s="3" t="n">
        <f aca="false">ROUNDUP(G125*$H$1,0)</f>
        <v>21</v>
      </c>
      <c r="F125" s="0"/>
      <c r="G125" s="2" t="n">
        <f aca="false">SUM(H125:I125)</f>
        <v>19</v>
      </c>
      <c r="H125" s="4" t="n">
        <v>19</v>
      </c>
      <c r="I125" s="0"/>
      <c r="J125" s="0" t="n">
        <v>2.5</v>
      </c>
      <c r="K125" s="0" t="n">
        <v>2</v>
      </c>
      <c r="L125" s="0"/>
      <c r="M125" s="0" t="s">
        <v>753</v>
      </c>
      <c r="N125" s="3" t="n">
        <v>0.04</v>
      </c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</row>
    <row r="126" customFormat="false" ht="12.8" hidden="false" customHeight="false" outlineLevel="0" collapsed="false">
      <c r="A126" s="0"/>
      <c r="B126" s="3" t="s">
        <v>832</v>
      </c>
      <c r="C126" s="3" t="s">
        <v>839</v>
      </c>
      <c r="D126" s="3" t="s">
        <v>763</v>
      </c>
      <c r="E126" s="3" t="n">
        <f aca="false">ROUNDUP(G126*$H$1,0)</f>
        <v>43</v>
      </c>
      <c r="F126" s="0"/>
      <c r="G126" s="2" t="n">
        <f aca="false">SUM(H126:I126)</f>
        <v>39</v>
      </c>
      <c r="H126" s="0" t="n">
        <v>39</v>
      </c>
      <c r="I126" s="0"/>
      <c r="J126" s="0" t="n">
        <v>2.5</v>
      </c>
      <c r="K126" s="0" t="n">
        <v>2</v>
      </c>
      <c r="L126" s="0"/>
      <c r="M126" s="0" t="s">
        <v>753</v>
      </c>
      <c r="N126" s="3" t="n">
        <v>0.04</v>
      </c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</row>
    <row r="127" customFormat="false" ht="12.8" hidden="false" customHeight="false" outlineLevel="0" collapsed="false">
      <c r="A127" s="0"/>
      <c r="B127" s="3" t="s">
        <v>831</v>
      </c>
      <c r="C127" s="3" t="s">
        <v>836</v>
      </c>
      <c r="D127" s="3" t="s">
        <v>755</v>
      </c>
      <c r="E127" s="3" t="n">
        <f aca="false">ROUNDUP(G127*$H$1,0)</f>
        <v>105</v>
      </c>
      <c r="F127" s="0"/>
      <c r="G127" s="2" t="n">
        <f aca="false">SUM(H127:I127)</f>
        <v>95</v>
      </c>
      <c r="H127" s="0" t="n">
        <v>95</v>
      </c>
      <c r="I127" s="0"/>
      <c r="J127" s="0" t="n">
        <v>2.5</v>
      </c>
      <c r="K127" s="0" t="n">
        <v>2</v>
      </c>
      <c r="L127" s="0"/>
      <c r="M127" s="0" t="s">
        <v>753</v>
      </c>
      <c r="N127" s="3" t="n">
        <v>0.04</v>
      </c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</row>
    <row r="128" customFormat="false" ht="12.8" hidden="false" customHeight="false" outlineLevel="0" collapsed="false">
      <c r="A128" s="0"/>
      <c r="B128" s="3" t="s">
        <v>831</v>
      </c>
      <c r="C128" s="3" t="s">
        <v>833</v>
      </c>
      <c r="D128" s="3" t="s">
        <v>755</v>
      </c>
      <c r="E128" s="3" t="n">
        <f aca="false">ROUNDUP(G128*$H$1,0)</f>
        <v>48</v>
      </c>
      <c r="F128" s="0"/>
      <c r="G128" s="2" t="n">
        <f aca="false">SUM(H128:I128)</f>
        <v>43</v>
      </c>
      <c r="H128" s="0" t="n">
        <v>43</v>
      </c>
      <c r="I128" s="0"/>
      <c r="J128" s="0" t="n">
        <v>2.5</v>
      </c>
      <c r="K128" s="0" t="n">
        <v>2</v>
      </c>
      <c r="L128" s="0"/>
      <c r="M128" s="0" t="s">
        <v>753</v>
      </c>
      <c r="N128" s="3" t="n">
        <v>0.04</v>
      </c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</row>
    <row r="129" customFormat="false" ht="12.8" hidden="false" customHeight="false" outlineLevel="0" collapsed="false">
      <c r="A129" s="0"/>
      <c r="B129" s="3" t="s">
        <v>831</v>
      </c>
      <c r="C129" s="3" t="s">
        <v>834</v>
      </c>
      <c r="D129" s="3" t="s">
        <v>755</v>
      </c>
      <c r="E129" s="3" t="n">
        <f aca="false">ROUNDUP(G129*$H$1,0)</f>
        <v>19</v>
      </c>
      <c r="F129" s="0"/>
      <c r="G129" s="2" t="n">
        <f aca="false">SUM(H129:I129)</f>
        <v>17</v>
      </c>
      <c r="H129" s="0" t="n">
        <v>17</v>
      </c>
      <c r="I129" s="0"/>
      <c r="J129" s="0" t="n">
        <v>2.5</v>
      </c>
      <c r="K129" s="0" t="n">
        <v>2</v>
      </c>
      <c r="L129" s="0"/>
      <c r="M129" s="0" t="s">
        <v>753</v>
      </c>
      <c r="N129" s="3" t="n">
        <v>0.04</v>
      </c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</row>
    <row r="130" customFormat="false" ht="12.8" hidden="false" customHeight="false" outlineLevel="0" collapsed="false">
      <c r="A130" s="0"/>
      <c r="B130" s="3" t="s">
        <v>831</v>
      </c>
      <c r="C130" s="3" t="s">
        <v>835</v>
      </c>
      <c r="D130" s="3" t="s">
        <v>755</v>
      </c>
      <c r="E130" s="3" t="n">
        <f aca="false">ROUNDUP(G130*$H$1,0)</f>
        <v>19</v>
      </c>
      <c r="F130" s="0"/>
      <c r="G130" s="2" t="n">
        <f aca="false">SUM(H130:I130)</f>
        <v>17</v>
      </c>
      <c r="H130" s="0" t="n">
        <v>17</v>
      </c>
      <c r="I130" s="0"/>
      <c r="J130" s="0" t="n">
        <v>2.5</v>
      </c>
      <c r="K130" s="0" t="n">
        <v>2</v>
      </c>
      <c r="L130" s="0"/>
      <c r="M130" s="0" t="s">
        <v>753</v>
      </c>
      <c r="N130" s="3" t="n">
        <v>0.04</v>
      </c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</row>
    <row r="131" customFormat="false" ht="12.8" hidden="false" customHeight="false" outlineLevel="0" collapsed="false">
      <c r="A131" s="0"/>
      <c r="B131" s="3" t="s">
        <v>831</v>
      </c>
      <c r="C131" s="3" t="s">
        <v>770</v>
      </c>
      <c r="D131" s="3" t="s">
        <v>755</v>
      </c>
      <c r="E131" s="3" t="n">
        <f aca="false">ROUNDUP(G131*$H$1,0)</f>
        <v>196</v>
      </c>
      <c r="F131" s="0"/>
      <c r="G131" s="2" t="n">
        <f aca="false">SUM(H131:I131)</f>
        <v>178</v>
      </c>
      <c r="H131" s="0" t="n">
        <v>178</v>
      </c>
      <c r="I131" s="0"/>
      <c r="J131" s="0" t="n">
        <v>2.5</v>
      </c>
      <c r="K131" s="0" t="n">
        <v>2</v>
      </c>
      <c r="L131" s="0"/>
      <c r="M131" s="0" t="s">
        <v>753</v>
      </c>
      <c r="N131" s="3" t="n">
        <v>0.04</v>
      </c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</row>
    <row r="132" customFormat="false" ht="12.8" hidden="false" customHeight="false" outlineLevel="0" collapsed="false">
      <c r="A132" s="0"/>
      <c r="B132" s="3" t="s">
        <v>831</v>
      </c>
      <c r="C132" s="3" t="s">
        <v>837</v>
      </c>
      <c r="D132" s="3" t="s">
        <v>755</v>
      </c>
      <c r="E132" s="3" t="n">
        <f aca="false">ROUNDUP(G132*$H$1,0)</f>
        <v>49</v>
      </c>
      <c r="F132" s="0"/>
      <c r="G132" s="2" t="n">
        <f aca="false">SUM(H132:I132)</f>
        <v>44</v>
      </c>
      <c r="H132" s="0" t="n">
        <v>44</v>
      </c>
      <c r="I132" s="0"/>
      <c r="J132" s="0" t="n">
        <v>2.5</v>
      </c>
      <c r="K132" s="0" t="n">
        <v>2</v>
      </c>
      <c r="L132" s="0"/>
      <c r="M132" s="0" t="s">
        <v>753</v>
      </c>
      <c r="N132" s="3" t="n">
        <v>0.04</v>
      </c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</row>
    <row r="133" customFormat="false" ht="12.8" hidden="false" customHeight="false" outlineLevel="0" collapsed="false">
      <c r="A133" s="0"/>
      <c r="B133" s="3" t="s">
        <v>831</v>
      </c>
      <c r="C133" s="3" t="s">
        <v>838</v>
      </c>
      <c r="D133" s="3" t="s">
        <v>755</v>
      </c>
      <c r="E133" s="3" t="n">
        <f aca="false">ROUNDUP(G133*$H$1,0)</f>
        <v>50</v>
      </c>
      <c r="F133" s="0"/>
      <c r="G133" s="2" t="n">
        <f aca="false">SUM(H133:I133)</f>
        <v>45</v>
      </c>
      <c r="H133" s="0" t="n">
        <v>45</v>
      </c>
      <c r="I133" s="0"/>
      <c r="J133" s="0" t="n">
        <v>2.5</v>
      </c>
      <c r="K133" s="0" t="n">
        <v>2</v>
      </c>
      <c r="L133" s="0"/>
      <c r="M133" s="0" t="s">
        <v>753</v>
      </c>
      <c r="N133" s="3" t="n">
        <v>0.04</v>
      </c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</row>
    <row r="134" customFormat="false" ht="12.8" hidden="false" customHeight="false" outlineLevel="0" collapsed="false">
      <c r="A134" s="0"/>
      <c r="B134" s="3" t="s">
        <v>831</v>
      </c>
      <c r="C134" s="3" t="s">
        <v>839</v>
      </c>
      <c r="D134" s="3" t="s">
        <v>755</v>
      </c>
      <c r="E134" s="3" t="n">
        <f aca="false">ROUNDUP(G134*$H$1,0)</f>
        <v>19</v>
      </c>
      <c r="F134" s="0"/>
      <c r="G134" s="2" t="n">
        <f aca="false">SUM(H134:I134)</f>
        <v>17</v>
      </c>
      <c r="H134" s="0" t="n">
        <v>17</v>
      </c>
      <c r="I134" s="0"/>
      <c r="J134" s="0" t="n">
        <v>2.5</v>
      </c>
      <c r="K134" s="0" t="n">
        <v>2</v>
      </c>
      <c r="L134" s="0"/>
      <c r="M134" s="0" t="s">
        <v>753</v>
      </c>
      <c r="N134" s="3" t="n">
        <v>0.04</v>
      </c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</row>
    <row r="136" customFormat="false" ht="12.8" hidden="false" customHeight="false" outlineLevel="0" collapsed="false">
      <c r="A136" s="0"/>
      <c r="B136" s="3" t="s">
        <v>840</v>
      </c>
      <c r="C136" s="3" t="s">
        <v>841</v>
      </c>
      <c r="D136" s="3" t="s">
        <v>763</v>
      </c>
      <c r="E136" s="3" t="n">
        <f aca="false">ROUNDUP(G136*$H$1,0)</f>
        <v>61</v>
      </c>
      <c r="F136" s="0"/>
      <c r="G136" s="2" t="n">
        <f aca="false">SUM(H136:I136)</f>
        <v>55</v>
      </c>
      <c r="H136" s="0" t="n">
        <v>55</v>
      </c>
      <c r="I136" s="0"/>
      <c r="J136" s="0" t="n">
        <v>2.5</v>
      </c>
      <c r="K136" s="0" t="n">
        <v>2</v>
      </c>
      <c r="L136" s="0"/>
      <c r="M136" s="0" t="s">
        <v>753</v>
      </c>
      <c r="N136" s="3" t="n">
        <v>0.04</v>
      </c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</row>
    <row r="137" customFormat="false" ht="12.8" hidden="false" customHeight="false" outlineLevel="0" collapsed="false">
      <c r="A137" s="0"/>
      <c r="B137" s="3" t="s">
        <v>840</v>
      </c>
      <c r="C137" s="3" t="s">
        <v>842</v>
      </c>
      <c r="D137" s="3" t="s">
        <v>763</v>
      </c>
      <c r="E137" s="3" t="n">
        <f aca="false">ROUNDUP(G137*$H$1,0)</f>
        <v>0</v>
      </c>
      <c r="F137" s="0"/>
      <c r="G137" s="2" t="n">
        <f aca="false">SUM(H137:I137)</f>
        <v>0</v>
      </c>
      <c r="H137" s="0" t="n">
        <v>0</v>
      </c>
      <c r="I137" s="0"/>
      <c r="J137" s="0" t="n">
        <v>2.5</v>
      </c>
      <c r="K137" s="0" t="n">
        <v>2</v>
      </c>
      <c r="L137" s="0"/>
      <c r="M137" s="0" t="s">
        <v>753</v>
      </c>
      <c r="N137" s="3" t="n">
        <v>0.04</v>
      </c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</row>
    <row r="138" customFormat="false" ht="12.8" hidden="false" customHeight="false" outlineLevel="0" collapsed="false">
      <c r="A138" s="0"/>
      <c r="B138" s="3" t="s">
        <v>840</v>
      </c>
      <c r="C138" s="3" t="s">
        <v>843</v>
      </c>
      <c r="D138" s="3" t="s">
        <v>763</v>
      </c>
      <c r="E138" s="3" t="n">
        <f aca="false">ROUNDUP(G138*$H$1,0)</f>
        <v>0</v>
      </c>
      <c r="F138" s="0"/>
      <c r="G138" s="2" t="n">
        <f aca="false">SUM(H138:I138)</f>
        <v>0</v>
      </c>
      <c r="H138" s="0" t="n">
        <v>0</v>
      </c>
      <c r="I138" s="0"/>
      <c r="J138" s="0" t="n">
        <v>2.5</v>
      </c>
      <c r="K138" s="0" t="n">
        <v>2</v>
      </c>
      <c r="L138" s="0"/>
      <c r="M138" s="0" t="s">
        <v>753</v>
      </c>
      <c r="N138" s="3" t="n">
        <v>0.04</v>
      </c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</row>
    <row r="139" customFormat="false" ht="12.8" hidden="false" customHeight="false" outlineLevel="0" collapsed="false">
      <c r="A139" s="0"/>
      <c r="B139" s="3" t="s">
        <v>840</v>
      </c>
      <c r="C139" s="3" t="s">
        <v>844</v>
      </c>
      <c r="D139" s="3" t="s">
        <v>763</v>
      </c>
      <c r="E139" s="3" t="n">
        <f aca="false">ROUNDUP(G139*$H$1,0)</f>
        <v>0</v>
      </c>
      <c r="F139" s="0"/>
      <c r="G139" s="2" t="n">
        <f aca="false">SUM(H139:I139)</f>
        <v>0</v>
      </c>
      <c r="H139" s="0" t="n">
        <v>0</v>
      </c>
      <c r="I139" s="0"/>
      <c r="J139" s="0" t="n">
        <v>2.5</v>
      </c>
      <c r="K139" s="0" t="n">
        <v>2</v>
      </c>
      <c r="L139" s="0"/>
      <c r="M139" s="0" t="s">
        <v>753</v>
      </c>
      <c r="N139" s="3" t="n">
        <v>0.04</v>
      </c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</row>
    <row r="140" customFormat="false" ht="12.8" hidden="false" customHeight="false" outlineLevel="0" collapsed="false">
      <c r="A140" s="0"/>
      <c r="B140" s="3" t="s">
        <v>840</v>
      </c>
      <c r="C140" s="3" t="s">
        <v>845</v>
      </c>
      <c r="D140" s="3" t="s">
        <v>763</v>
      </c>
      <c r="E140" s="3" t="n">
        <f aca="false">ROUNDUP(G140*$H$1,0)</f>
        <v>30</v>
      </c>
      <c r="F140" s="0"/>
      <c r="G140" s="2" t="n">
        <f aca="false">SUM(H140:I140)</f>
        <v>27</v>
      </c>
      <c r="H140" s="0" t="n">
        <v>27</v>
      </c>
      <c r="I140" s="0"/>
      <c r="J140" s="0" t="n">
        <v>2.5</v>
      </c>
      <c r="K140" s="0" t="n">
        <v>2</v>
      </c>
      <c r="L140" s="0"/>
      <c r="M140" s="0" t="s">
        <v>753</v>
      </c>
      <c r="N140" s="3" t="n">
        <v>0.04</v>
      </c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</row>
    <row r="141" customFormat="false" ht="12.8" hidden="false" customHeight="false" outlineLevel="0" collapsed="false">
      <c r="A141" s="0"/>
      <c r="B141" s="3" t="s">
        <v>840</v>
      </c>
      <c r="C141" s="3" t="s">
        <v>846</v>
      </c>
      <c r="D141" s="3" t="s">
        <v>763</v>
      </c>
      <c r="E141" s="3" t="n">
        <f aca="false">ROUNDUP(G141*$H$1,0)</f>
        <v>0</v>
      </c>
      <c r="F141" s="0"/>
      <c r="G141" s="2" t="n">
        <f aca="false">SUM(H141:I141)</f>
        <v>0</v>
      </c>
      <c r="H141" s="0" t="n">
        <v>0</v>
      </c>
      <c r="I141" s="0"/>
      <c r="J141" s="0" t="n">
        <v>2.5</v>
      </c>
      <c r="K141" s="0" t="n">
        <v>2</v>
      </c>
      <c r="L141" s="0"/>
      <c r="M141" s="0" t="s">
        <v>753</v>
      </c>
      <c r="N141" s="3" t="n">
        <v>0.04</v>
      </c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</row>
    <row r="142" customFormat="false" ht="12.8" hidden="false" customHeight="false" outlineLevel="0" collapsed="false">
      <c r="A142" s="0"/>
      <c r="B142" s="3" t="s">
        <v>840</v>
      </c>
      <c r="C142" s="3" t="s">
        <v>847</v>
      </c>
      <c r="D142" s="3" t="s">
        <v>755</v>
      </c>
      <c r="E142" s="3" t="n">
        <f aca="false">ROUNDUP(G142*$H$1,0)</f>
        <v>80</v>
      </c>
      <c r="F142" s="0"/>
      <c r="G142" s="2" t="n">
        <f aca="false">SUM(H142:I142)</f>
        <v>72</v>
      </c>
      <c r="H142" s="0" t="n">
        <v>72</v>
      </c>
      <c r="I142" s="0"/>
      <c r="J142" s="0" t="n">
        <v>2.5</v>
      </c>
      <c r="K142" s="0" t="n">
        <v>2</v>
      </c>
      <c r="L142" s="0"/>
      <c r="M142" s="0" t="s">
        <v>753</v>
      </c>
      <c r="N142" s="3" t="n">
        <v>0.04</v>
      </c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</row>
    <row r="143" customFormat="false" ht="12.8" hidden="false" customHeight="false" outlineLevel="0" collapsed="false">
      <c r="A143" s="0"/>
      <c r="B143" s="3" t="s">
        <v>842</v>
      </c>
      <c r="C143" s="3" t="s">
        <v>848</v>
      </c>
      <c r="D143" s="3" t="s">
        <v>763</v>
      </c>
      <c r="E143" s="3" t="n">
        <f aca="false">ROUNDUP(G143*$H$1,0)</f>
        <v>57</v>
      </c>
      <c r="F143" s="0"/>
      <c r="G143" s="2" t="n">
        <f aca="false">SUM(H143:I143)</f>
        <v>51</v>
      </c>
      <c r="H143" s="0" t="n">
        <v>51</v>
      </c>
      <c r="I143" s="0"/>
      <c r="J143" s="0" t="n">
        <v>2.5</v>
      </c>
      <c r="K143" s="0" t="n">
        <v>2</v>
      </c>
      <c r="L143" s="0"/>
      <c r="M143" s="0" t="s">
        <v>753</v>
      </c>
      <c r="N143" s="3" t="n">
        <v>0.04</v>
      </c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</row>
    <row r="144" customFormat="false" ht="12.8" hidden="false" customHeight="false" outlineLevel="0" collapsed="false">
      <c r="A144" s="0"/>
      <c r="B144" s="3" t="s">
        <v>843</v>
      </c>
      <c r="C144" s="3" t="s">
        <v>849</v>
      </c>
      <c r="D144" s="3" t="s">
        <v>763</v>
      </c>
      <c r="E144" s="3" t="n">
        <f aca="false">ROUNDUP(G144*$H$1,0)</f>
        <v>59</v>
      </c>
      <c r="F144" s="0"/>
      <c r="G144" s="2" t="n">
        <f aca="false">SUM(H144:I144)</f>
        <v>53</v>
      </c>
      <c r="H144" s="0" t="n">
        <v>53</v>
      </c>
      <c r="I144" s="0"/>
      <c r="J144" s="0" t="n">
        <v>2.5</v>
      </c>
      <c r="K144" s="0" t="n">
        <v>2</v>
      </c>
      <c r="L144" s="0"/>
      <c r="M144" s="0" t="s">
        <v>753</v>
      </c>
      <c r="N144" s="3" t="n">
        <v>0.04</v>
      </c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</row>
    <row r="145" customFormat="false" ht="12.8" hidden="false" customHeight="false" outlineLevel="0" collapsed="false">
      <c r="A145" s="0"/>
      <c r="B145" s="3" t="s">
        <v>844</v>
      </c>
      <c r="C145" s="3" t="s">
        <v>850</v>
      </c>
      <c r="D145" s="3" t="s">
        <v>763</v>
      </c>
      <c r="E145" s="3" t="n">
        <f aca="false">ROUNDUP(G145*$H$1,0)</f>
        <v>82</v>
      </c>
      <c r="F145" s="0"/>
      <c r="G145" s="2" t="n">
        <f aca="false">SUM(H145:I145)</f>
        <v>74</v>
      </c>
      <c r="H145" s="0" t="n">
        <v>74</v>
      </c>
      <c r="I145" s="0"/>
      <c r="J145" s="0" t="n">
        <v>2.5</v>
      </c>
      <c r="K145" s="0" t="n">
        <v>2</v>
      </c>
      <c r="L145" s="0"/>
      <c r="M145" s="0" t="s">
        <v>753</v>
      </c>
      <c r="N145" s="3" t="n">
        <v>0.04</v>
      </c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</row>
    <row r="146" customFormat="false" ht="12.8" hidden="false" customHeight="false" outlineLevel="0" collapsed="false">
      <c r="A146" s="0"/>
      <c r="B146" s="3" t="s">
        <v>846</v>
      </c>
      <c r="C146" s="3" t="s">
        <v>851</v>
      </c>
      <c r="D146" s="3" t="s">
        <v>763</v>
      </c>
      <c r="E146" s="3" t="n">
        <f aca="false">ROUNDUP(G146*$H$1,0)</f>
        <v>85</v>
      </c>
      <c r="F146" s="0"/>
      <c r="G146" s="2" t="n">
        <f aca="false">SUM(H146:I146)</f>
        <v>77</v>
      </c>
      <c r="H146" s="0" t="n">
        <v>77</v>
      </c>
      <c r="I146" s="0"/>
      <c r="J146" s="0" t="n">
        <v>2.5</v>
      </c>
      <c r="K146" s="0" t="n">
        <v>2</v>
      </c>
      <c r="L146" s="0"/>
      <c r="M146" s="0" t="s">
        <v>753</v>
      </c>
      <c r="N146" s="3" t="n">
        <v>0.04</v>
      </c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</row>
    <row r="147" customFormat="false" ht="12.8" hidden="false" customHeight="false" outlineLevel="0" collapsed="false">
      <c r="A147" s="0"/>
      <c r="B147" s="3" t="s">
        <v>851</v>
      </c>
      <c r="C147" s="3" t="s">
        <v>852</v>
      </c>
      <c r="D147" s="3" t="s">
        <v>763</v>
      </c>
      <c r="E147" s="3" t="n">
        <f aca="false">ROUNDUP(G147*$H$1,0)</f>
        <v>44</v>
      </c>
      <c r="F147" s="0"/>
      <c r="G147" s="2" t="n">
        <f aca="false">SUM(H147:I147)</f>
        <v>40</v>
      </c>
      <c r="H147" s="0" t="n">
        <v>40</v>
      </c>
      <c r="I147" s="0"/>
      <c r="J147" s="0" t="n">
        <v>2.5</v>
      </c>
      <c r="K147" s="0" t="n">
        <v>2</v>
      </c>
      <c r="L147" s="0"/>
      <c r="M147" s="0" t="s">
        <v>753</v>
      </c>
      <c r="N147" s="3" t="n">
        <v>0.04</v>
      </c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</row>
    <row r="149" customFormat="false" ht="12.8" hidden="false" customHeight="false" outlineLevel="0" collapsed="false">
      <c r="A149" s="0"/>
      <c r="B149" s="3" t="s">
        <v>841</v>
      </c>
      <c r="C149" s="3" t="s">
        <v>853</v>
      </c>
      <c r="D149" s="3" t="s">
        <v>763</v>
      </c>
      <c r="E149" s="3" t="n">
        <f aca="false">ROUNDUP(G149*$H$1,0)</f>
        <v>94</v>
      </c>
      <c r="F149" s="0"/>
      <c r="G149" s="2" t="n">
        <f aca="false">SUM(H149:I149)</f>
        <v>85</v>
      </c>
      <c r="H149" s="0" t="n">
        <v>85</v>
      </c>
      <c r="I149" s="0"/>
      <c r="J149" s="0" t="n">
        <v>2.5</v>
      </c>
      <c r="K149" s="0" t="n">
        <v>2</v>
      </c>
      <c r="L149" s="0"/>
      <c r="M149" s="0" t="s">
        <v>753</v>
      </c>
      <c r="N149" s="3" t="n">
        <v>0.04</v>
      </c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</row>
    <row r="150" customFormat="false" ht="12.8" hidden="false" customHeight="false" outlineLevel="0" collapsed="false">
      <c r="A150" s="0"/>
      <c r="B150" s="3" t="s">
        <v>853</v>
      </c>
      <c r="C150" s="3" t="s">
        <v>854</v>
      </c>
      <c r="D150" s="3" t="s">
        <v>763</v>
      </c>
      <c r="E150" s="3" t="n">
        <f aca="false">ROUNDUP(G150*$H$1,0)</f>
        <v>95</v>
      </c>
      <c r="F150" s="0"/>
      <c r="G150" s="2" t="n">
        <f aca="false">SUM(H150:I150)</f>
        <v>86</v>
      </c>
      <c r="H150" s="0" t="n">
        <v>86</v>
      </c>
      <c r="I150" s="0"/>
      <c r="J150" s="0" t="n">
        <v>2.5</v>
      </c>
      <c r="K150" s="0" t="n">
        <v>2</v>
      </c>
      <c r="L150" s="0"/>
      <c r="M150" s="0" t="s">
        <v>753</v>
      </c>
      <c r="N150" s="3" t="n">
        <v>0.04</v>
      </c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</row>
    <row r="151" customFormat="false" ht="12.8" hidden="false" customHeight="false" outlineLevel="0" collapsed="false">
      <c r="A151" s="0"/>
      <c r="B151" s="3" t="s">
        <v>847</v>
      </c>
      <c r="C151" s="3" t="s">
        <v>854</v>
      </c>
      <c r="D151" s="3" t="s">
        <v>755</v>
      </c>
      <c r="E151" s="3" t="n">
        <f aca="false">ROUNDUP(G151*$H$1,0)</f>
        <v>84</v>
      </c>
      <c r="F151" s="0"/>
      <c r="G151" s="2" t="n">
        <f aca="false">SUM(H151:I151)</f>
        <v>76</v>
      </c>
      <c r="H151" s="0" t="n">
        <v>76</v>
      </c>
      <c r="I151" s="0"/>
      <c r="J151" s="0" t="n">
        <v>2.5</v>
      </c>
      <c r="K151" s="0" t="n">
        <v>2</v>
      </c>
      <c r="L151" s="0"/>
      <c r="M151" s="0" t="s">
        <v>753</v>
      </c>
      <c r="N151" s="3" t="n">
        <v>0.04</v>
      </c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</row>
    <row r="153" customFormat="false" ht="12.8" hidden="false" customHeight="false" outlineLevel="0" collapsed="false">
      <c r="A153" s="0"/>
      <c r="B153" s="0" t="s">
        <v>848</v>
      </c>
      <c r="C153" s="0" t="s">
        <v>855</v>
      </c>
      <c r="D153" s="3" t="s">
        <v>763</v>
      </c>
      <c r="E153" s="3" t="n">
        <f aca="false">ROUNDUP(G153*$H$1,0)</f>
        <v>81</v>
      </c>
      <c r="F153" s="0"/>
      <c r="G153" s="2" t="n">
        <f aca="false">SUM(H153:I153)</f>
        <v>73</v>
      </c>
      <c r="H153" s="0" t="n">
        <v>73</v>
      </c>
      <c r="I153" s="0"/>
      <c r="J153" s="0" t="n">
        <v>2.5</v>
      </c>
      <c r="K153" s="0" t="n">
        <v>2</v>
      </c>
      <c r="L153" s="0"/>
      <c r="M153" s="0" t="s">
        <v>753</v>
      </c>
      <c r="N153" s="3" t="n">
        <v>0.04</v>
      </c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</row>
    <row r="154" customFormat="false" ht="12.8" hidden="false" customHeight="false" outlineLevel="0" collapsed="false">
      <c r="A154" s="0"/>
      <c r="B154" s="0" t="s">
        <v>855</v>
      </c>
      <c r="C154" s="3" t="s">
        <v>856</v>
      </c>
      <c r="D154" s="3" t="s">
        <v>763</v>
      </c>
      <c r="E154" s="3" t="n">
        <f aca="false">ROUNDUP(G154*$H$1,0)</f>
        <v>98</v>
      </c>
      <c r="F154" s="0"/>
      <c r="G154" s="2" t="n">
        <f aca="false">SUM(H154:I154)</f>
        <v>89</v>
      </c>
      <c r="H154" s="0" t="n">
        <v>89</v>
      </c>
      <c r="I154" s="0"/>
      <c r="J154" s="0" t="n">
        <v>2.5</v>
      </c>
      <c r="K154" s="0" t="n">
        <v>2</v>
      </c>
      <c r="L154" s="0"/>
      <c r="M154" s="0" t="s">
        <v>753</v>
      </c>
      <c r="N154" s="3" t="n">
        <v>0.04</v>
      </c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</row>
    <row r="155" customFormat="false" ht="12.8" hidden="false" customHeight="false" outlineLevel="0" collapsed="false">
      <c r="A155" s="0"/>
      <c r="B155" s="3" t="s">
        <v>847</v>
      </c>
      <c r="C155" s="3" t="s">
        <v>856</v>
      </c>
      <c r="D155" s="3" t="s">
        <v>755</v>
      </c>
      <c r="E155" s="3" t="n">
        <f aca="false">ROUNDUP(G155*$H$1,0)</f>
        <v>91</v>
      </c>
      <c r="F155" s="0"/>
      <c r="G155" s="2" t="n">
        <f aca="false">SUM(H155:I155)</f>
        <v>82</v>
      </c>
      <c r="H155" s="0" t="n">
        <v>82</v>
      </c>
      <c r="I155" s="0"/>
      <c r="J155" s="0" t="n">
        <v>2.5</v>
      </c>
      <c r="K155" s="0" t="n">
        <v>2</v>
      </c>
      <c r="L155" s="0"/>
      <c r="M155" s="0" t="s">
        <v>753</v>
      </c>
      <c r="N155" s="3" t="n">
        <v>0.04</v>
      </c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</row>
    <row r="157" customFormat="false" ht="12.8" hidden="false" customHeight="false" outlineLevel="0" collapsed="false">
      <c r="A157" s="0"/>
      <c r="B157" s="0" t="s">
        <v>848</v>
      </c>
      <c r="C157" s="0" t="s">
        <v>857</v>
      </c>
      <c r="D157" s="3" t="s">
        <v>763</v>
      </c>
      <c r="E157" s="3" t="n">
        <f aca="false">ROUNDUP(G157*$H$1,0)</f>
        <v>96</v>
      </c>
      <c r="F157" s="0"/>
      <c r="G157" s="2" t="n">
        <f aca="false">SUM(H157:I157)</f>
        <v>87</v>
      </c>
      <c r="H157" s="0" t="n">
        <v>87</v>
      </c>
      <c r="I157" s="0"/>
      <c r="J157" s="0" t="n">
        <v>2.5</v>
      </c>
      <c r="K157" s="0" t="n">
        <v>2</v>
      </c>
      <c r="L157" s="0"/>
      <c r="M157" s="0" t="s">
        <v>753</v>
      </c>
      <c r="N157" s="3" t="n">
        <v>0.04</v>
      </c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</row>
    <row r="158" customFormat="false" ht="12.8" hidden="false" customHeight="false" outlineLevel="0" collapsed="false">
      <c r="A158" s="0"/>
      <c r="B158" s="0" t="s">
        <v>857</v>
      </c>
      <c r="C158" s="3" t="s">
        <v>858</v>
      </c>
      <c r="D158" s="3" t="s">
        <v>763</v>
      </c>
      <c r="E158" s="3" t="n">
        <f aca="false">ROUNDUP(G158*$H$1,0)</f>
        <v>115</v>
      </c>
      <c r="F158" s="0"/>
      <c r="G158" s="2" t="n">
        <f aca="false">SUM(H158:I158)</f>
        <v>104</v>
      </c>
      <c r="H158" s="0" t="n">
        <v>104</v>
      </c>
      <c r="I158" s="0"/>
      <c r="J158" s="0" t="n">
        <v>2.5</v>
      </c>
      <c r="K158" s="0" t="n">
        <v>2</v>
      </c>
      <c r="L158" s="0"/>
      <c r="M158" s="0" t="s">
        <v>753</v>
      </c>
      <c r="N158" s="3" t="n">
        <v>0.04</v>
      </c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</row>
    <row r="159" customFormat="false" ht="12.8" hidden="false" customHeight="false" outlineLevel="0" collapsed="false">
      <c r="A159" s="0"/>
      <c r="B159" s="3" t="s">
        <v>847</v>
      </c>
      <c r="C159" s="3" t="s">
        <v>858</v>
      </c>
      <c r="D159" s="3" t="s">
        <v>755</v>
      </c>
      <c r="E159" s="3" t="n">
        <f aca="false">ROUNDUP(G159*$H$1,0)</f>
        <v>91</v>
      </c>
      <c r="F159" s="0"/>
      <c r="G159" s="2" t="n">
        <f aca="false">SUM(H159:I159)</f>
        <v>82</v>
      </c>
      <c r="H159" s="0" t="n">
        <v>82</v>
      </c>
      <c r="I159" s="0"/>
      <c r="J159" s="0" t="n">
        <v>2.5</v>
      </c>
      <c r="K159" s="0" t="n">
        <v>2</v>
      </c>
      <c r="L159" s="0"/>
      <c r="M159" s="0" t="s">
        <v>753</v>
      </c>
      <c r="N159" s="3" t="n">
        <v>0.04</v>
      </c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</row>
    <row r="161" customFormat="false" ht="12.8" hidden="false" customHeight="false" outlineLevel="0" collapsed="false">
      <c r="A161" s="0"/>
      <c r="B161" s="3" t="s">
        <v>848</v>
      </c>
      <c r="C161" s="3" t="s">
        <v>859</v>
      </c>
      <c r="D161" s="3" t="s">
        <v>763</v>
      </c>
      <c r="E161" s="3" t="n">
        <f aca="false">ROUNDUP(G161*$H$1,0)</f>
        <v>93</v>
      </c>
      <c r="F161" s="0"/>
      <c r="G161" s="2" t="n">
        <f aca="false">SUM(H161:I161)</f>
        <v>84</v>
      </c>
      <c r="H161" s="0" t="n">
        <v>84</v>
      </c>
      <c r="I161" s="0"/>
      <c r="J161" s="0" t="n">
        <v>2.5</v>
      </c>
      <c r="K161" s="0" t="n">
        <v>2</v>
      </c>
      <c r="L161" s="0"/>
      <c r="M161" s="0" t="s">
        <v>753</v>
      </c>
      <c r="N161" s="3" t="n">
        <v>0.04</v>
      </c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</row>
    <row r="162" customFormat="false" ht="12.8" hidden="false" customHeight="false" outlineLevel="0" collapsed="false">
      <c r="A162" s="0"/>
      <c r="B162" s="3" t="s">
        <v>859</v>
      </c>
      <c r="C162" s="3" t="s">
        <v>860</v>
      </c>
      <c r="D162" s="3" t="s">
        <v>763</v>
      </c>
      <c r="E162" s="3" t="n">
        <f aca="false">ROUNDUP(G162*$H$1,0)</f>
        <v>113</v>
      </c>
      <c r="F162" s="0"/>
      <c r="G162" s="2" t="n">
        <f aca="false">SUM(H162:I162)</f>
        <v>102</v>
      </c>
      <c r="H162" s="0" t="n">
        <v>102</v>
      </c>
      <c r="I162" s="0"/>
      <c r="J162" s="0" t="n">
        <v>2.5</v>
      </c>
      <c r="K162" s="0" t="n">
        <v>2</v>
      </c>
      <c r="L162" s="0"/>
      <c r="M162" s="0" t="s">
        <v>753</v>
      </c>
      <c r="N162" s="3" t="n">
        <v>0.04</v>
      </c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</row>
    <row r="163" customFormat="false" ht="12.8" hidden="false" customHeight="false" outlineLevel="0" collapsed="false">
      <c r="A163" s="0"/>
      <c r="B163" s="3" t="s">
        <v>847</v>
      </c>
      <c r="C163" s="3" t="s">
        <v>860</v>
      </c>
      <c r="D163" s="3" t="s">
        <v>755</v>
      </c>
      <c r="E163" s="3" t="n">
        <f aca="false">ROUNDUP(G163*$H$1,0)</f>
        <v>93</v>
      </c>
      <c r="F163" s="0"/>
      <c r="G163" s="2" t="n">
        <f aca="false">SUM(H163:I163)</f>
        <v>84</v>
      </c>
      <c r="H163" s="0" t="n">
        <v>84</v>
      </c>
      <c r="I163" s="0"/>
      <c r="J163" s="0" t="n">
        <v>2.5</v>
      </c>
      <c r="K163" s="0" t="n">
        <v>2</v>
      </c>
      <c r="L163" s="0"/>
      <c r="M163" s="0" t="s">
        <v>753</v>
      </c>
      <c r="N163" s="3" t="n">
        <v>0.04</v>
      </c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</row>
    <row r="165" customFormat="false" ht="12.8" hidden="false" customHeight="false" outlineLevel="0" collapsed="false">
      <c r="A165" s="0"/>
      <c r="B165" s="3" t="s">
        <v>848</v>
      </c>
      <c r="C165" s="3" t="s">
        <v>861</v>
      </c>
      <c r="D165" s="3" t="s">
        <v>763</v>
      </c>
      <c r="E165" s="3" t="n">
        <f aca="false">ROUNDUP(G165*$H$1,0)</f>
        <v>93</v>
      </c>
      <c r="F165" s="0"/>
      <c r="G165" s="2" t="n">
        <f aca="false">SUM(H165:I165)</f>
        <v>84</v>
      </c>
      <c r="H165" s="0" t="n">
        <v>84</v>
      </c>
      <c r="I165" s="0"/>
      <c r="J165" s="0" t="n">
        <v>2.5</v>
      </c>
      <c r="K165" s="0" t="n">
        <v>2</v>
      </c>
      <c r="L165" s="0"/>
      <c r="M165" s="0" t="s">
        <v>753</v>
      </c>
      <c r="N165" s="3" t="n">
        <v>0.04</v>
      </c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</row>
    <row r="166" customFormat="false" ht="12.8" hidden="false" customHeight="false" outlineLevel="0" collapsed="false">
      <c r="A166" s="0"/>
      <c r="B166" s="3" t="s">
        <v>861</v>
      </c>
      <c r="C166" s="3" t="s">
        <v>862</v>
      </c>
      <c r="D166" s="3" t="s">
        <v>763</v>
      </c>
      <c r="E166" s="3" t="n">
        <f aca="false">ROUNDUP(G166*$H$1,0)</f>
        <v>113</v>
      </c>
      <c r="F166" s="0"/>
      <c r="G166" s="2" t="n">
        <f aca="false">SUM(H166:I166)</f>
        <v>102</v>
      </c>
      <c r="H166" s="0" t="n">
        <v>102</v>
      </c>
      <c r="I166" s="0"/>
      <c r="J166" s="0" t="n">
        <v>2.5</v>
      </c>
      <c r="K166" s="0" t="n">
        <v>2</v>
      </c>
      <c r="L166" s="0"/>
      <c r="M166" s="0" t="s">
        <v>753</v>
      </c>
      <c r="N166" s="3" t="n">
        <v>0.04</v>
      </c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</row>
    <row r="167" customFormat="false" ht="12.8" hidden="false" customHeight="false" outlineLevel="0" collapsed="false">
      <c r="A167" s="0"/>
      <c r="B167" s="3" t="s">
        <v>847</v>
      </c>
      <c r="C167" s="3" t="s">
        <v>862</v>
      </c>
      <c r="D167" s="3" t="s">
        <v>755</v>
      </c>
      <c r="E167" s="3" t="n">
        <f aca="false">ROUNDUP(G167*$H$1,0)</f>
        <v>94</v>
      </c>
      <c r="F167" s="0"/>
      <c r="G167" s="2" t="n">
        <f aca="false">SUM(H167:I167)</f>
        <v>85</v>
      </c>
      <c r="H167" s="0" t="n">
        <v>85</v>
      </c>
      <c r="I167" s="0"/>
      <c r="J167" s="0" t="n">
        <v>2.5</v>
      </c>
      <c r="K167" s="0" t="n">
        <v>2</v>
      </c>
      <c r="L167" s="0"/>
      <c r="M167" s="0" t="s">
        <v>753</v>
      </c>
      <c r="N167" s="3" t="n">
        <v>0.04</v>
      </c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</row>
    <row r="169" customFormat="false" ht="12.8" hidden="false" customHeight="false" outlineLevel="0" collapsed="false">
      <c r="A169" s="0"/>
      <c r="B169" s="3" t="s">
        <v>849</v>
      </c>
      <c r="C169" s="3" t="s">
        <v>863</v>
      </c>
      <c r="D169" s="3" t="s">
        <v>763</v>
      </c>
      <c r="E169" s="3" t="n">
        <f aca="false">ROUNDUP(G169*$H$1,0)</f>
        <v>92</v>
      </c>
      <c r="F169" s="0"/>
      <c r="G169" s="2" t="n">
        <f aca="false">SUM(H169:I169)</f>
        <v>83</v>
      </c>
      <c r="H169" s="0" t="n">
        <v>83</v>
      </c>
      <c r="I169" s="0"/>
      <c r="J169" s="0" t="n">
        <v>2.5</v>
      </c>
      <c r="K169" s="0" t="n">
        <v>2</v>
      </c>
      <c r="L169" s="0"/>
      <c r="M169" s="0" t="s">
        <v>753</v>
      </c>
      <c r="N169" s="3" t="n">
        <v>0.04</v>
      </c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</row>
    <row r="170" customFormat="false" ht="12.8" hidden="false" customHeight="false" outlineLevel="0" collapsed="false">
      <c r="A170" s="0"/>
      <c r="B170" s="3" t="s">
        <v>863</v>
      </c>
      <c r="C170" s="3" t="s">
        <v>864</v>
      </c>
      <c r="D170" s="3" t="s">
        <v>763</v>
      </c>
      <c r="E170" s="3" t="n">
        <f aca="false">ROUNDUP(G170*$H$1,0)</f>
        <v>112</v>
      </c>
      <c r="F170" s="0"/>
      <c r="G170" s="2" t="n">
        <f aca="false">SUM(H170:I170)</f>
        <v>101</v>
      </c>
      <c r="H170" s="0" t="n">
        <v>101</v>
      </c>
      <c r="I170" s="0"/>
      <c r="J170" s="0" t="n">
        <v>2.5</v>
      </c>
      <c r="K170" s="0" t="n">
        <v>2</v>
      </c>
      <c r="L170" s="0"/>
      <c r="M170" s="0" t="s">
        <v>753</v>
      </c>
      <c r="N170" s="3" t="n">
        <v>0.04</v>
      </c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</row>
    <row r="171" customFormat="false" ht="12.8" hidden="false" customHeight="false" outlineLevel="0" collapsed="false">
      <c r="A171" s="0"/>
      <c r="B171" s="3" t="s">
        <v>847</v>
      </c>
      <c r="C171" s="3" t="s">
        <v>864</v>
      </c>
      <c r="D171" s="3" t="s">
        <v>755</v>
      </c>
      <c r="E171" s="3" t="n">
        <f aca="false">ROUNDUP(G171*$H$1,0)</f>
        <v>95</v>
      </c>
      <c r="F171" s="0"/>
      <c r="G171" s="2" t="n">
        <f aca="false">SUM(H171:I171)</f>
        <v>86</v>
      </c>
      <c r="H171" s="0" t="n">
        <v>86</v>
      </c>
      <c r="I171" s="0"/>
      <c r="J171" s="0" t="n">
        <v>2.5</v>
      </c>
      <c r="K171" s="0" t="n">
        <v>2</v>
      </c>
      <c r="L171" s="0"/>
      <c r="M171" s="0" t="s">
        <v>753</v>
      </c>
      <c r="N171" s="3" t="n">
        <v>0.04</v>
      </c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</row>
    <row r="173" customFormat="false" ht="12.8" hidden="false" customHeight="false" outlineLevel="0" collapsed="false">
      <c r="A173" s="0"/>
      <c r="B173" s="3" t="s">
        <v>849</v>
      </c>
      <c r="C173" s="3" t="s">
        <v>865</v>
      </c>
      <c r="D173" s="3" t="s">
        <v>763</v>
      </c>
      <c r="E173" s="3" t="n">
        <f aca="false">ROUNDUP(G173*$H$1,0)</f>
        <v>91</v>
      </c>
      <c r="F173" s="0"/>
      <c r="G173" s="2" t="n">
        <f aca="false">SUM(H173:I173)</f>
        <v>82</v>
      </c>
      <c r="H173" s="0" t="n">
        <v>82</v>
      </c>
      <c r="I173" s="0"/>
      <c r="J173" s="0" t="n">
        <v>2.5</v>
      </c>
      <c r="K173" s="0" t="n">
        <v>2</v>
      </c>
      <c r="L173" s="0"/>
      <c r="M173" s="0" t="s">
        <v>753</v>
      </c>
      <c r="N173" s="3" t="n">
        <v>0.04</v>
      </c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</row>
    <row r="174" customFormat="false" ht="12.8" hidden="false" customHeight="false" outlineLevel="0" collapsed="false">
      <c r="A174" s="0"/>
      <c r="B174" s="3" t="s">
        <v>865</v>
      </c>
      <c r="C174" s="3" t="s">
        <v>866</v>
      </c>
      <c r="D174" s="3" t="s">
        <v>763</v>
      </c>
      <c r="E174" s="3" t="n">
        <f aca="false">ROUNDUP(G174*$H$1,0)</f>
        <v>110</v>
      </c>
      <c r="F174" s="0"/>
      <c r="G174" s="2" t="n">
        <f aca="false">SUM(H174:I174)</f>
        <v>100</v>
      </c>
      <c r="H174" s="0" t="n">
        <v>100</v>
      </c>
      <c r="I174" s="0"/>
      <c r="J174" s="0" t="n">
        <v>2.5</v>
      </c>
      <c r="K174" s="0" t="n">
        <v>2</v>
      </c>
      <c r="L174" s="0"/>
      <c r="M174" s="0" t="s">
        <v>753</v>
      </c>
      <c r="N174" s="3" t="n">
        <v>0.04</v>
      </c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</row>
    <row r="175" customFormat="false" ht="12.8" hidden="false" customHeight="false" outlineLevel="0" collapsed="false">
      <c r="A175" s="0"/>
      <c r="B175" s="3" t="s">
        <v>847</v>
      </c>
      <c r="C175" s="3" t="s">
        <v>866</v>
      </c>
      <c r="D175" s="3" t="s">
        <v>755</v>
      </c>
      <c r="E175" s="3" t="n">
        <f aca="false">ROUNDUP(G175*$H$1,0)</f>
        <v>96</v>
      </c>
      <c r="F175" s="0"/>
      <c r="G175" s="2" t="n">
        <f aca="false">SUM(H175:I175)</f>
        <v>87</v>
      </c>
      <c r="H175" s="0" t="n">
        <v>87</v>
      </c>
      <c r="I175" s="0"/>
      <c r="J175" s="0" t="n">
        <v>2.5</v>
      </c>
      <c r="K175" s="0" t="n">
        <v>2</v>
      </c>
      <c r="L175" s="0"/>
      <c r="M175" s="0" t="s">
        <v>753</v>
      </c>
      <c r="N175" s="3" t="n">
        <v>0.04</v>
      </c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</row>
    <row r="177" customFormat="false" ht="12.8" hidden="false" customHeight="false" outlineLevel="0" collapsed="false">
      <c r="A177" s="0"/>
      <c r="B177" s="3" t="s">
        <v>849</v>
      </c>
      <c r="C177" s="3" t="s">
        <v>867</v>
      </c>
      <c r="D177" s="3" t="s">
        <v>763</v>
      </c>
      <c r="E177" s="3" t="n">
        <f aca="false">ROUNDUP(G177*$H$1,0)</f>
        <v>92</v>
      </c>
      <c r="F177" s="0"/>
      <c r="G177" s="2" t="n">
        <f aca="false">SUM(H177:I177)</f>
        <v>83</v>
      </c>
      <c r="H177" s="0" t="n">
        <v>83</v>
      </c>
      <c r="I177" s="0"/>
      <c r="J177" s="0" t="n">
        <v>2.5</v>
      </c>
      <c r="K177" s="0" t="n">
        <v>2</v>
      </c>
      <c r="L177" s="0"/>
      <c r="M177" s="0" t="s">
        <v>753</v>
      </c>
      <c r="N177" s="3" t="n">
        <v>0.04</v>
      </c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</row>
    <row r="178" customFormat="false" ht="12.8" hidden="false" customHeight="false" outlineLevel="0" collapsed="false">
      <c r="A178" s="0"/>
      <c r="B178" s="3" t="s">
        <v>867</v>
      </c>
      <c r="C178" s="3" t="s">
        <v>868</v>
      </c>
      <c r="D178" s="3" t="s">
        <v>763</v>
      </c>
      <c r="E178" s="3" t="n">
        <f aca="false">ROUNDUP(G178*$H$1,0)</f>
        <v>112</v>
      </c>
      <c r="F178" s="0"/>
      <c r="G178" s="2" t="n">
        <f aca="false">SUM(H178:I178)</f>
        <v>101</v>
      </c>
      <c r="H178" s="0" t="n">
        <v>101</v>
      </c>
      <c r="I178" s="0"/>
      <c r="J178" s="0" t="n">
        <v>2.5</v>
      </c>
      <c r="K178" s="0" t="n">
        <v>2</v>
      </c>
      <c r="L178" s="0"/>
      <c r="M178" s="0" t="s">
        <v>753</v>
      </c>
      <c r="N178" s="3" t="n">
        <v>0.04</v>
      </c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</row>
    <row r="179" customFormat="false" ht="12.8" hidden="false" customHeight="false" outlineLevel="0" collapsed="false">
      <c r="A179" s="0"/>
      <c r="B179" s="3" t="s">
        <v>847</v>
      </c>
      <c r="C179" s="3" t="s">
        <v>868</v>
      </c>
      <c r="D179" s="3" t="s">
        <v>755</v>
      </c>
      <c r="E179" s="3" t="n">
        <f aca="false">ROUNDUP(G179*$H$1,0)</f>
        <v>97</v>
      </c>
      <c r="F179" s="0"/>
      <c r="G179" s="2" t="n">
        <f aca="false">SUM(H179:I179)</f>
        <v>88</v>
      </c>
      <c r="H179" s="0" t="n">
        <v>88</v>
      </c>
      <c r="I179" s="0"/>
      <c r="J179" s="0" t="n">
        <v>2.5</v>
      </c>
      <c r="K179" s="0" t="n">
        <v>2</v>
      </c>
      <c r="L179" s="0"/>
      <c r="M179" s="0" t="s">
        <v>753</v>
      </c>
      <c r="N179" s="3" t="n">
        <v>0.04</v>
      </c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</row>
    <row r="181" customFormat="false" ht="12.8" hidden="false" customHeight="false" outlineLevel="0" collapsed="false">
      <c r="A181" s="0"/>
      <c r="B181" s="3" t="s">
        <v>850</v>
      </c>
      <c r="C181" s="3" t="s">
        <v>869</v>
      </c>
      <c r="D181" s="3" t="s">
        <v>763</v>
      </c>
      <c r="E181" s="3" t="n">
        <f aca="false">ROUNDUP(G181*$H$1,0)</f>
        <v>54</v>
      </c>
      <c r="F181" s="0"/>
      <c r="G181" s="2" t="n">
        <f aca="false">SUM(H181:I181)</f>
        <v>49</v>
      </c>
      <c r="H181" s="0" t="n">
        <v>49</v>
      </c>
      <c r="I181" s="0"/>
      <c r="J181" s="0" t="n">
        <v>2.5</v>
      </c>
      <c r="K181" s="0" t="n">
        <v>2</v>
      </c>
      <c r="L181" s="0"/>
      <c r="M181" s="0" t="s">
        <v>753</v>
      </c>
      <c r="N181" s="3" t="n">
        <v>0.04</v>
      </c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</row>
    <row r="182" customFormat="false" ht="12.8" hidden="false" customHeight="false" outlineLevel="0" collapsed="false">
      <c r="A182" s="0"/>
      <c r="B182" s="3" t="s">
        <v>869</v>
      </c>
      <c r="C182" s="3" t="s">
        <v>870</v>
      </c>
      <c r="D182" s="3" t="s">
        <v>763</v>
      </c>
      <c r="E182" s="3" t="n">
        <f aca="false">ROUNDUP(G182*$H$1,0)</f>
        <v>66</v>
      </c>
      <c r="F182" s="0"/>
      <c r="G182" s="2" t="n">
        <f aca="false">SUM(H182:I182)</f>
        <v>60</v>
      </c>
      <c r="H182" s="0" t="n">
        <v>60</v>
      </c>
      <c r="I182" s="0"/>
      <c r="J182" s="0" t="n">
        <v>2.5</v>
      </c>
      <c r="K182" s="0" t="n">
        <v>2</v>
      </c>
      <c r="L182" s="0"/>
      <c r="M182" s="0" t="s">
        <v>753</v>
      </c>
      <c r="N182" s="3" t="n">
        <v>0.04</v>
      </c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</row>
    <row r="183" customFormat="false" ht="12.8" hidden="false" customHeight="false" outlineLevel="0" collapsed="false">
      <c r="A183" s="0"/>
      <c r="B183" s="3" t="s">
        <v>847</v>
      </c>
      <c r="C183" s="3" t="s">
        <v>870</v>
      </c>
      <c r="D183" s="3" t="s">
        <v>755</v>
      </c>
      <c r="E183" s="3" t="n">
        <f aca="false">ROUNDUP(G183*$H$1,0)</f>
        <v>50</v>
      </c>
      <c r="F183" s="0"/>
      <c r="G183" s="2" t="n">
        <f aca="false">SUM(H183:I183)</f>
        <v>45</v>
      </c>
      <c r="H183" s="0" t="n">
        <v>45</v>
      </c>
      <c r="I183" s="0"/>
      <c r="J183" s="0" t="n">
        <v>2.5</v>
      </c>
      <c r="K183" s="0" t="n">
        <v>2</v>
      </c>
      <c r="L183" s="0"/>
      <c r="M183" s="0" t="s">
        <v>753</v>
      </c>
      <c r="N183" s="3" t="n">
        <v>0.04</v>
      </c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</row>
    <row r="185" customFormat="false" ht="12.8" hidden="false" customHeight="false" outlineLevel="0" collapsed="false">
      <c r="A185" s="0"/>
      <c r="B185" s="3" t="s">
        <v>850</v>
      </c>
      <c r="C185" s="3" t="s">
        <v>871</v>
      </c>
      <c r="D185" s="3" t="s">
        <v>763</v>
      </c>
      <c r="E185" s="3" t="n">
        <f aca="false">ROUNDUP(G185*$H$1,0)</f>
        <v>52</v>
      </c>
      <c r="F185" s="0"/>
      <c r="G185" s="2" t="n">
        <f aca="false">SUM(H185:I185)</f>
        <v>47</v>
      </c>
      <c r="H185" s="0" t="n">
        <v>47</v>
      </c>
      <c r="I185" s="0"/>
      <c r="J185" s="0" t="n">
        <v>2.5</v>
      </c>
      <c r="K185" s="0" t="n">
        <v>2</v>
      </c>
      <c r="L185" s="0"/>
      <c r="M185" s="0" t="s">
        <v>753</v>
      </c>
      <c r="N185" s="3" t="n">
        <v>0.04</v>
      </c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</row>
    <row r="186" customFormat="false" ht="12.8" hidden="false" customHeight="false" outlineLevel="0" collapsed="false">
      <c r="A186" s="0"/>
      <c r="B186" s="3" t="s">
        <v>871</v>
      </c>
      <c r="C186" s="3" t="s">
        <v>872</v>
      </c>
      <c r="D186" s="3" t="s">
        <v>763</v>
      </c>
      <c r="E186" s="3" t="n">
        <f aca="false">ROUNDUP(G186*$H$1,0)</f>
        <v>64</v>
      </c>
      <c r="F186" s="0"/>
      <c r="G186" s="2" t="n">
        <f aca="false">SUM(H186:I186)</f>
        <v>58</v>
      </c>
      <c r="H186" s="0" t="n">
        <v>58</v>
      </c>
      <c r="I186" s="0"/>
      <c r="J186" s="0" t="n">
        <v>2.5</v>
      </c>
      <c r="K186" s="0" t="n">
        <v>2</v>
      </c>
      <c r="L186" s="0"/>
      <c r="M186" s="0" t="s">
        <v>753</v>
      </c>
      <c r="N186" s="3" t="n">
        <v>0.04</v>
      </c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</row>
    <row r="187" customFormat="false" ht="12.8" hidden="false" customHeight="false" outlineLevel="0" collapsed="false">
      <c r="A187" s="0"/>
      <c r="B187" s="3" t="s">
        <v>847</v>
      </c>
      <c r="C187" s="3" t="s">
        <v>872</v>
      </c>
      <c r="D187" s="3" t="s">
        <v>755</v>
      </c>
      <c r="E187" s="3" t="n">
        <f aca="false">ROUNDUP(G187*$H$1,0)</f>
        <v>51</v>
      </c>
      <c r="F187" s="0"/>
      <c r="G187" s="2" t="n">
        <f aca="false">SUM(H187:I187)</f>
        <v>46</v>
      </c>
      <c r="H187" s="0" t="n">
        <v>46</v>
      </c>
      <c r="I187" s="0"/>
      <c r="J187" s="0" t="n">
        <v>2.5</v>
      </c>
      <c r="K187" s="0" t="n">
        <v>2</v>
      </c>
      <c r="L187" s="0"/>
      <c r="M187" s="0" t="s">
        <v>753</v>
      </c>
      <c r="N187" s="3" t="n">
        <v>0.04</v>
      </c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</row>
    <row r="189" customFormat="false" ht="12.8" hidden="false" customHeight="false" outlineLevel="0" collapsed="false">
      <c r="A189" s="0"/>
      <c r="B189" s="3" t="s">
        <v>850</v>
      </c>
      <c r="C189" s="3" t="s">
        <v>873</v>
      </c>
      <c r="D189" s="3" t="s">
        <v>763</v>
      </c>
      <c r="E189" s="3" t="n">
        <f aca="false">ROUNDUP(G189*$H$1,0)</f>
        <v>50</v>
      </c>
      <c r="F189" s="0"/>
      <c r="G189" s="2" t="n">
        <f aca="false">SUM(H189:I189)</f>
        <v>45</v>
      </c>
      <c r="H189" s="0" t="n">
        <v>45</v>
      </c>
      <c r="I189" s="0"/>
      <c r="J189" s="0" t="n">
        <v>2.5</v>
      </c>
      <c r="K189" s="0" t="n">
        <v>2</v>
      </c>
      <c r="L189" s="0"/>
      <c r="M189" s="0" t="s">
        <v>753</v>
      </c>
      <c r="N189" s="3" t="n">
        <v>0.04</v>
      </c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</row>
    <row r="190" customFormat="false" ht="12.8" hidden="false" customHeight="false" outlineLevel="0" collapsed="false">
      <c r="A190" s="0"/>
      <c r="B190" s="3" t="s">
        <v>873</v>
      </c>
      <c r="C190" s="3" t="s">
        <v>874</v>
      </c>
      <c r="D190" s="3" t="s">
        <v>763</v>
      </c>
      <c r="E190" s="3" t="n">
        <f aca="false">ROUNDUP(G190*$H$1,0)</f>
        <v>64</v>
      </c>
      <c r="F190" s="0"/>
      <c r="G190" s="2" t="n">
        <f aca="false">SUM(H190:I190)</f>
        <v>58</v>
      </c>
      <c r="H190" s="0" t="n">
        <v>58</v>
      </c>
      <c r="I190" s="0"/>
      <c r="J190" s="0" t="n">
        <v>2.5</v>
      </c>
      <c r="K190" s="0" t="n">
        <v>2</v>
      </c>
      <c r="L190" s="0"/>
      <c r="M190" s="0" t="s">
        <v>753</v>
      </c>
      <c r="N190" s="3" t="n">
        <v>0.04</v>
      </c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</row>
    <row r="191" customFormat="false" ht="12.8" hidden="false" customHeight="false" outlineLevel="0" collapsed="false">
      <c r="A191" s="0"/>
      <c r="B191" s="3" t="s">
        <v>847</v>
      </c>
      <c r="C191" s="3" t="s">
        <v>874</v>
      </c>
      <c r="D191" s="3" t="s">
        <v>755</v>
      </c>
      <c r="E191" s="3" t="n">
        <f aca="false">ROUNDUP(G191*$H$1,0)</f>
        <v>52</v>
      </c>
      <c r="F191" s="0"/>
      <c r="G191" s="2" t="n">
        <f aca="false">SUM(H191:I191)</f>
        <v>47</v>
      </c>
      <c r="H191" s="0" t="n">
        <v>47</v>
      </c>
      <c r="I191" s="0"/>
      <c r="J191" s="0" t="n">
        <v>2.5</v>
      </c>
      <c r="K191" s="0" t="n">
        <v>2</v>
      </c>
      <c r="L191" s="0"/>
      <c r="M191" s="0" t="s">
        <v>753</v>
      </c>
      <c r="N191" s="3" t="n">
        <v>0.04</v>
      </c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</row>
    <row r="193" customFormat="false" ht="12.8" hidden="false" customHeight="false" outlineLevel="0" collapsed="false">
      <c r="A193" s="0"/>
      <c r="B193" s="3" t="s">
        <v>845</v>
      </c>
      <c r="C193" s="3" t="s">
        <v>875</v>
      </c>
      <c r="D193" s="3" t="s">
        <v>763</v>
      </c>
      <c r="E193" s="3" t="n">
        <f aca="false">ROUNDUP(G193*$H$1,0)</f>
        <v>76</v>
      </c>
      <c r="F193" s="0"/>
      <c r="G193" s="2" t="n">
        <f aca="false">SUM(H193:I193)</f>
        <v>69</v>
      </c>
      <c r="H193" s="0" t="n">
        <v>69</v>
      </c>
      <c r="I193" s="0"/>
      <c r="J193" s="0" t="n">
        <v>2.5</v>
      </c>
      <c r="K193" s="0" t="n">
        <v>2</v>
      </c>
      <c r="L193" s="0"/>
      <c r="M193" s="0" t="s">
        <v>753</v>
      </c>
      <c r="N193" s="3" t="n">
        <v>0.04</v>
      </c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</row>
    <row r="194" customFormat="false" ht="12.8" hidden="false" customHeight="false" outlineLevel="0" collapsed="false">
      <c r="A194" s="0"/>
      <c r="B194" s="3" t="s">
        <v>875</v>
      </c>
      <c r="C194" s="3" t="s">
        <v>876</v>
      </c>
      <c r="D194" s="3" t="s">
        <v>763</v>
      </c>
      <c r="E194" s="3" t="n">
        <f aca="false">ROUNDUP(G194*$H$1,0)</f>
        <v>61</v>
      </c>
      <c r="F194" s="0"/>
      <c r="G194" s="2" t="n">
        <f aca="false">SUM(H194:I194)</f>
        <v>55</v>
      </c>
      <c r="H194" s="0" t="n">
        <v>55</v>
      </c>
      <c r="I194" s="0"/>
      <c r="J194" s="0" t="n">
        <v>2.5</v>
      </c>
      <c r="K194" s="0" t="n">
        <v>2</v>
      </c>
      <c r="L194" s="0"/>
      <c r="M194" s="0" t="s">
        <v>753</v>
      </c>
      <c r="N194" s="3" t="n">
        <v>0.04</v>
      </c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</row>
    <row r="195" customFormat="false" ht="12.8" hidden="false" customHeight="false" outlineLevel="0" collapsed="false">
      <c r="A195" s="0"/>
      <c r="B195" s="3" t="s">
        <v>847</v>
      </c>
      <c r="C195" s="3" t="s">
        <v>876</v>
      </c>
      <c r="D195" s="3" t="s">
        <v>755</v>
      </c>
      <c r="E195" s="3" t="n">
        <f aca="false">ROUNDUP(G195*$H$1,0)</f>
        <v>53</v>
      </c>
      <c r="F195" s="0"/>
      <c r="G195" s="2" t="n">
        <f aca="false">SUM(H195:I195)</f>
        <v>48</v>
      </c>
      <c r="H195" s="0" t="n">
        <v>48</v>
      </c>
      <c r="I195" s="0"/>
      <c r="J195" s="0" t="n">
        <v>2.5</v>
      </c>
      <c r="K195" s="0" t="n">
        <v>2</v>
      </c>
      <c r="L195" s="0"/>
      <c r="M195" s="0" t="s">
        <v>753</v>
      </c>
      <c r="N195" s="3" t="n">
        <v>0.04</v>
      </c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</row>
    <row r="197" customFormat="false" ht="12.8" hidden="false" customHeight="false" outlineLevel="0" collapsed="false">
      <c r="A197" s="0"/>
      <c r="B197" s="3" t="s">
        <v>845</v>
      </c>
      <c r="C197" s="3" t="s">
        <v>877</v>
      </c>
      <c r="D197" s="3" t="s">
        <v>763</v>
      </c>
      <c r="E197" s="3" t="n">
        <f aca="false">ROUNDUP(G197*$H$1,0)</f>
        <v>77</v>
      </c>
      <c r="F197" s="0"/>
      <c r="G197" s="2" t="n">
        <f aca="false">SUM(H197:I197)</f>
        <v>70</v>
      </c>
      <c r="H197" s="0" t="n">
        <v>70</v>
      </c>
      <c r="I197" s="0"/>
      <c r="J197" s="0" t="n">
        <v>2.5</v>
      </c>
      <c r="K197" s="0" t="n">
        <v>2</v>
      </c>
      <c r="L197" s="0"/>
      <c r="M197" s="0" t="s">
        <v>753</v>
      </c>
      <c r="N197" s="3" t="n">
        <v>0.04</v>
      </c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</row>
    <row r="198" customFormat="false" ht="12.8" hidden="false" customHeight="false" outlineLevel="0" collapsed="false">
      <c r="A198" s="0"/>
      <c r="B198" s="3" t="s">
        <v>877</v>
      </c>
      <c r="C198" s="3" t="s">
        <v>878</v>
      </c>
      <c r="D198" s="3" t="s">
        <v>763</v>
      </c>
      <c r="E198" s="3" t="n">
        <f aca="false">ROUNDUP(G198*$H$1,0)</f>
        <v>64</v>
      </c>
      <c r="F198" s="0"/>
      <c r="G198" s="2" t="n">
        <f aca="false">SUM(H198:I198)</f>
        <v>58</v>
      </c>
      <c r="H198" s="0" t="n">
        <v>58</v>
      </c>
      <c r="I198" s="0"/>
      <c r="J198" s="0" t="n">
        <v>2.5</v>
      </c>
      <c r="K198" s="0" t="n">
        <v>2</v>
      </c>
      <c r="L198" s="0"/>
      <c r="M198" s="0" t="s">
        <v>753</v>
      </c>
      <c r="N198" s="3" t="n">
        <v>0.04</v>
      </c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</row>
    <row r="199" customFormat="false" ht="12.8" hidden="false" customHeight="false" outlineLevel="0" collapsed="false">
      <c r="A199" s="0"/>
      <c r="B199" s="3" t="s">
        <v>847</v>
      </c>
      <c r="C199" s="3" t="s">
        <v>878</v>
      </c>
      <c r="D199" s="3" t="s">
        <v>755</v>
      </c>
      <c r="E199" s="3" t="n">
        <f aca="false">ROUNDUP(G199*$H$1,0)</f>
        <v>55</v>
      </c>
      <c r="F199" s="0"/>
      <c r="G199" s="2" t="n">
        <f aca="false">SUM(H199:I199)</f>
        <v>50</v>
      </c>
      <c r="H199" s="0" t="n">
        <v>50</v>
      </c>
      <c r="I199" s="0"/>
      <c r="J199" s="0" t="n">
        <v>2.5</v>
      </c>
      <c r="K199" s="0" t="n">
        <v>2</v>
      </c>
      <c r="L199" s="0"/>
      <c r="M199" s="0" t="s">
        <v>753</v>
      </c>
      <c r="N199" s="3" t="n">
        <v>0.04</v>
      </c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</row>
    <row r="201" customFormat="false" ht="12.8" hidden="false" customHeight="false" outlineLevel="0" collapsed="false">
      <c r="A201" s="0"/>
      <c r="B201" s="3" t="s">
        <v>852</v>
      </c>
      <c r="C201" s="3" t="s">
        <v>879</v>
      </c>
      <c r="D201" s="3" t="s">
        <v>763</v>
      </c>
      <c r="E201" s="3" t="n">
        <f aca="false">ROUNDUP(G201*$H$1,0)</f>
        <v>59</v>
      </c>
      <c r="F201" s="0"/>
      <c r="G201" s="2" t="n">
        <f aca="false">SUM(H201:I201)</f>
        <v>53</v>
      </c>
      <c r="H201" s="0" t="n">
        <v>53</v>
      </c>
      <c r="I201" s="0"/>
      <c r="J201" s="0" t="n">
        <v>2.5</v>
      </c>
      <c r="K201" s="0" t="n">
        <v>2</v>
      </c>
      <c r="L201" s="0"/>
      <c r="M201" s="0" t="s">
        <v>753</v>
      </c>
      <c r="N201" s="3" t="n">
        <v>0.04</v>
      </c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</row>
    <row r="202" customFormat="false" ht="12.8" hidden="false" customHeight="false" outlineLevel="0" collapsed="false">
      <c r="A202" s="0"/>
      <c r="B202" s="3" t="s">
        <v>847</v>
      </c>
      <c r="C202" s="3" t="s">
        <v>879</v>
      </c>
      <c r="D202" s="3" t="s">
        <v>755</v>
      </c>
      <c r="E202" s="3" t="n">
        <f aca="false">ROUNDUP(G202*$H$1,0)</f>
        <v>99</v>
      </c>
      <c r="F202" s="0"/>
      <c r="G202" s="2" t="n">
        <f aca="false">SUM(H202:I202)</f>
        <v>90</v>
      </c>
      <c r="H202" s="0" t="n">
        <v>90</v>
      </c>
      <c r="I202" s="0"/>
      <c r="J202" s="0" t="n">
        <v>2.5</v>
      </c>
      <c r="K202" s="0" t="n">
        <v>2</v>
      </c>
      <c r="L202" s="0"/>
      <c r="M202" s="0" t="s">
        <v>753</v>
      </c>
      <c r="N202" s="3" t="n">
        <v>0.04</v>
      </c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</row>
    <row r="204" customFormat="false" ht="12.8" hidden="false" customHeight="false" outlineLevel="0" collapsed="false">
      <c r="A204" s="0"/>
      <c r="B204" s="3" t="s">
        <v>852</v>
      </c>
      <c r="C204" s="3" t="s">
        <v>880</v>
      </c>
      <c r="D204" s="3" t="s">
        <v>763</v>
      </c>
      <c r="E204" s="3" t="n">
        <f aca="false">ROUNDUP(G204*$H$1,0)</f>
        <v>15</v>
      </c>
      <c r="F204" s="0"/>
      <c r="G204" s="2" t="n">
        <f aca="false">SUM(H204:I204)</f>
        <v>13</v>
      </c>
      <c r="H204" s="0" t="n">
        <v>13</v>
      </c>
      <c r="I204" s="0"/>
      <c r="J204" s="0" t="n">
        <v>2.5</v>
      </c>
      <c r="K204" s="0" t="n">
        <v>2</v>
      </c>
      <c r="L204" s="0"/>
      <c r="M204" s="0" t="s">
        <v>753</v>
      </c>
      <c r="N204" s="3" t="n">
        <v>0.04</v>
      </c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</row>
    <row r="205" customFormat="false" ht="12.8" hidden="false" customHeight="false" outlineLevel="0" collapsed="false">
      <c r="A205" s="0"/>
      <c r="B205" s="3" t="s">
        <v>847</v>
      </c>
      <c r="C205" s="3" t="s">
        <v>880</v>
      </c>
      <c r="D205" s="3" t="s">
        <v>755</v>
      </c>
      <c r="E205" s="3" t="n">
        <f aca="false">ROUNDUP(G205*$H$1,0)</f>
        <v>55</v>
      </c>
      <c r="F205" s="0"/>
      <c r="G205" s="2" t="n">
        <f aca="false">SUM(H205:I205)</f>
        <v>50</v>
      </c>
      <c r="H205" s="0" t="n">
        <v>50</v>
      </c>
      <c r="I205" s="0"/>
      <c r="J205" s="0" t="n">
        <v>2.5</v>
      </c>
      <c r="K205" s="0" t="n">
        <v>2</v>
      </c>
      <c r="L205" s="0"/>
      <c r="M205" s="0" t="s">
        <v>753</v>
      </c>
      <c r="N205" s="3" t="n">
        <v>0.04</v>
      </c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</row>
    <row r="207" customFormat="false" ht="12.8" hidden="false" customHeight="false" outlineLevel="0" collapsed="false">
      <c r="A207" s="0"/>
      <c r="B207" s="3" t="s">
        <v>881</v>
      </c>
      <c r="C207" s="3" t="s">
        <v>882</v>
      </c>
      <c r="D207" s="3" t="s">
        <v>763</v>
      </c>
      <c r="E207" s="3" t="n">
        <f aca="false">ROUNDUP(G207*$H$1,0)</f>
        <v>40</v>
      </c>
      <c r="F207" s="0"/>
      <c r="G207" s="2" t="n">
        <f aca="false">SUM(H207:I207)</f>
        <v>36</v>
      </c>
      <c r="H207" s="0" t="n">
        <v>36</v>
      </c>
      <c r="I207" s="0"/>
      <c r="J207" s="0" t="n">
        <v>2.5</v>
      </c>
      <c r="K207" s="0" t="n">
        <v>2</v>
      </c>
      <c r="L207" s="0"/>
      <c r="M207" s="0" t="s">
        <v>753</v>
      </c>
      <c r="N207" s="3" t="n">
        <v>0.04</v>
      </c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</row>
    <row r="208" customFormat="false" ht="12.8" hidden="false" customHeight="false" outlineLevel="0" collapsed="false">
      <c r="A208" s="0"/>
      <c r="B208" s="3" t="s">
        <v>882</v>
      </c>
      <c r="C208" s="3" t="s">
        <v>883</v>
      </c>
      <c r="D208" s="3" t="s">
        <v>763</v>
      </c>
      <c r="E208" s="3" t="n">
        <f aca="false">ROUNDUP(G208*$H$1,0)</f>
        <v>88</v>
      </c>
      <c r="F208" s="0"/>
      <c r="G208" s="2" t="n">
        <f aca="false">SUM(H208:I208)</f>
        <v>80</v>
      </c>
      <c r="H208" s="0" t="n">
        <v>80</v>
      </c>
      <c r="I208" s="0"/>
      <c r="J208" s="0" t="n">
        <v>2.5</v>
      </c>
      <c r="K208" s="0" t="n">
        <v>2</v>
      </c>
      <c r="L208" s="0"/>
      <c r="M208" s="0" t="s">
        <v>753</v>
      </c>
      <c r="N208" s="3" t="n">
        <v>0.04</v>
      </c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</row>
    <row r="209" customFormat="false" ht="12.8" hidden="false" customHeight="false" outlineLevel="0" collapsed="false">
      <c r="A209" s="0"/>
      <c r="B209" s="3" t="s">
        <v>883</v>
      </c>
      <c r="C209" s="3" t="s">
        <v>884</v>
      </c>
      <c r="D209" s="3" t="s">
        <v>763</v>
      </c>
      <c r="E209" s="3" t="n">
        <f aca="false">ROUNDUP(G209*$H$1,0)</f>
        <v>104</v>
      </c>
      <c r="F209" s="0"/>
      <c r="G209" s="2" t="n">
        <f aca="false">SUM(H209:I209)</f>
        <v>94</v>
      </c>
      <c r="H209" s="0" t="n">
        <v>94</v>
      </c>
      <c r="I209" s="0"/>
      <c r="J209" s="0" t="n">
        <v>2.5</v>
      </c>
      <c r="K209" s="0" t="n">
        <v>2</v>
      </c>
      <c r="L209" s="0"/>
      <c r="M209" s="0" t="s">
        <v>753</v>
      </c>
      <c r="N209" s="3" t="n">
        <v>0.04</v>
      </c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</row>
    <row r="210" customFormat="false" ht="12.8" hidden="false" customHeight="false" outlineLevel="0" collapsed="false">
      <c r="A210" s="0"/>
      <c r="B210" s="3" t="s">
        <v>881</v>
      </c>
      <c r="C210" s="3" t="s">
        <v>884</v>
      </c>
      <c r="D210" s="3" t="s">
        <v>755</v>
      </c>
      <c r="E210" s="3" t="n">
        <f aca="false">ROUNDUP(G210*$H$1,0)</f>
        <v>116</v>
      </c>
      <c r="F210" s="0"/>
      <c r="G210" s="2" t="n">
        <f aca="false">SUM(H210:I210)</f>
        <v>105</v>
      </c>
      <c r="H210" s="0" t="n">
        <v>105</v>
      </c>
      <c r="I210" s="0"/>
      <c r="J210" s="0" t="n">
        <v>2.5</v>
      </c>
      <c r="K210" s="0" t="n">
        <v>2</v>
      </c>
      <c r="L210" s="0"/>
      <c r="M210" s="0" t="s">
        <v>753</v>
      </c>
      <c r="N210" s="3" t="n">
        <v>0.04</v>
      </c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</row>
    <row r="212" customFormat="false" ht="12.8" hidden="false" customHeight="false" outlineLevel="0" collapsed="false">
      <c r="A212" s="0"/>
      <c r="B212" s="3" t="s">
        <v>885</v>
      </c>
      <c r="C212" s="3" t="s">
        <v>886</v>
      </c>
      <c r="D212" s="3" t="s">
        <v>763</v>
      </c>
      <c r="E212" s="3" t="n">
        <f aca="false">ROUNDUP(G212*$H$1,0)</f>
        <v>39</v>
      </c>
      <c r="F212" s="0"/>
      <c r="G212" s="2" t="n">
        <f aca="false">SUM(H212:I212)</f>
        <v>35</v>
      </c>
      <c r="H212" s="0" t="n">
        <v>35</v>
      </c>
      <c r="I212" s="0"/>
      <c r="J212" s="0" t="n">
        <v>2.5</v>
      </c>
      <c r="K212" s="0" t="n">
        <v>2</v>
      </c>
      <c r="L212" s="0"/>
      <c r="M212" s="0" t="s">
        <v>753</v>
      </c>
      <c r="N212" s="3" t="n">
        <v>0.04</v>
      </c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</row>
    <row r="213" customFormat="false" ht="12.8" hidden="false" customHeight="false" outlineLevel="0" collapsed="false">
      <c r="A213" s="0"/>
      <c r="B213" s="3" t="s">
        <v>886</v>
      </c>
      <c r="C213" s="3" t="s">
        <v>887</v>
      </c>
      <c r="D213" s="3" t="s">
        <v>763</v>
      </c>
      <c r="E213" s="3" t="n">
        <f aca="false">ROUNDUP(G213*$H$1,0)</f>
        <v>83</v>
      </c>
      <c r="F213" s="0"/>
      <c r="G213" s="2" t="n">
        <f aca="false">SUM(H213:I213)</f>
        <v>75</v>
      </c>
      <c r="H213" s="0" t="n">
        <v>75</v>
      </c>
      <c r="I213" s="0"/>
      <c r="J213" s="0" t="n">
        <v>2.5</v>
      </c>
      <c r="K213" s="0" t="n">
        <v>2</v>
      </c>
      <c r="L213" s="0"/>
      <c r="M213" s="0" t="s">
        <v>753</v>
      </c>
      <c r="N213" s="3" t="n">
        <v>0.04</v>
      </c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</row>
    <row r="214" customFormat="false" ht="12.8" hidden="false" customHeight="false" outlineLevel="0" collapsed="false">
      <c r="A214" s="0"/>
      <c r="B214" s="3" t="s">
        <v>887</v>
      </c>
      <c r="C214" s="3" t="s">
        <v>888</v>
      </c>
      <c r="D214" s="3" t="s">
        <v>763</v>
      </c>
      <c r="E214" s="3" t="n">
        <f aca="false">ROUNDUP(G214*$H$1,0)</f>
        <v>46</v>
      </c>
      <c r="F214" s="0"/>
      <c r="G214" s="2" t="n">
        <f aca="false">SUM(H214:I214)</f>
        <v>41</v>
      </c>
      <c r="H214" s="0" t="n">
        <v>41</v>
      </c>
      <c r="I214" s="0"/>
      <c r="J214" s="0" t="n">
        <v>2.5</v>
      </c>
      <c r="K214" s="0" t="n">
        <v>2</v>
      </c>
      <c r="L214" s="0"/>
      <c r="M214" s="0" t="s">
        <v>753</v>
      </c>
      <c r="N214" s="3" t="n">
        <v>0.04</v>
      </c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</row>
    <row r="215" customFormat="false" ht="12.8" hidden="false" customHeight="false" outlineLevel="0" collapsed="false">
      <c r="A215" s="0"/>
      <c r="B215" s="3" t="s">
        <v>885</v>
      </c>
      <c r="C215" s="3" t="s">
        <v>889</v>
      </c>
      <c r="D215" s="3" t="s">
        <v>755</v>
      </c>
      <c r="E215" s="3" t="n">
        <f aca="false">ROUNDUP(G215*$H$1,0)</f>
        <v>96</v>
      </c>
      <c r="F215" s="0"/>
      <c r="G215" s="2" t="n">
        <f aca="false">SUM(H215:I215)</f>
        <v>87</v>
      </c>
      <c r="H215" s="0" t="n">
        <v>87</v>
      </c>
      <c r="I215" s="0"/>
      <c r="J215" s="0" t="n">
        <v>2.5</v>
      </c>
      <c r="K215" s="0" t="n">
        <v>2</v>
      </c>
      <c r="L215" s="0"/>
      <c r="M215" s="0" t="s">
        <v>753</v>
      </c>
      <c r="N215" s="3" t="n">
        <v>0.04</v>
      </c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</row>
    <row r="216" customFormat="false" ht="12.8" hidden="false" customHeight="false" outlineLevel="0" collapsed="false">
      <c r="A216" s="0"/>
      <c r="B216" s="3" t="s">
        <v>889</v>
      </c>
      <c r="C216" s="3" t="s">
        <v>890</v>
      </c>
      <c r="D216" s="3" t="s">
        <v>763</v>
      </c>
      <c r="E216" s="3" t="n">
        <f aca="false">ROUNDUP(G216*$H$1,0)</f>
        <v>16</v>
      </c>
      <c r="F216" s="0"/>
      <c r="G216" s="2" t="n">
        <f aca="false">SUM(H216:I216)</f>
        <v>14</v>
      </c>
      <c r="H216" s="0" t="n">
        <v>14</v>
      </c>
      <c r="I216" s="0"/>
      <c r="J216" s="0" t="n">
        <v>2.5</v>
      </c>
      <c r="K216" s="0" t="n">
        <v>2</v>
      </c>
      <c r="L216" s="0"/>
      <c r="M216" s="0" t="s">
        <v>753</v>
      </c>
      <c r="N216" s="3" t="n">
        <v>0.04</v>
      </c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</row>
    <row r="217" customFormat="false" ht="12.8" hidden="false" customHeight="false" outlineLevel="0" collapsed="false">
      <c r="A217" s="0"/>
      <c r="B217" s="3" t="s">
        <v>888</v>
      </c>
      <c r="C217" s="3" t="s">
        <v>890</v>
      </c>
      <c r="D217" s="3" t="s">
        <v>755</v>
      </c>
      <c r="E217" s="3" t="n">
        <f aca="false">ROUNDUP(G217*$H$1,0)</f>
        <v>16</v>
      </c>
      <c r="F217" s="0"/>
      <c r="G217" s="2" t="n">
        <f aca="false">SUM(H217:I217)</f>
        <v>14</v>
      </c>
      <c r="H217" s="0" t="n">
        <v>14</v>
      </c>
      <c r="I217" s="0"/>
      <c r="J217" s="0" t="n">
        <v>2.5</v>
      </c>
      <c r="K217" s="0" t="n">
        <v>2</v>
      </c>
      <c r="L217" s="0"/>
      <c r="M217" s="0" t="s">
        <v>753</v>
      </c>
      <c r="N217" s="3" t="n">
        <v>0.04</v>
      </c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</row>
    <row r="218" customFormat="false" ht="12.8" hidden="false" customHeight="false" outlineLevel="0" collapsed="false">
      <c r="A218" s="0"/>
      <c r="B218" s="3" t="s">
        <v>889</v>
      </c>
      <c r="C218" s="3" t="s">
        <v>891</v>
      </c>
      <c r="D218" s="3" t="s">
        <v>763</v>
      </c>
      <c r="E218" s="3" t="n">
        <f aca="false">ROUNDUP(G218*$H$1,0)</f>
        <v>16</v>
      </c>
      <c r="F218" s="0"/>
      <c r="G218" s="2" t="n">
        <f aca="false">SUM(H218:I218)</f>
        <v>14</v>
      </c>
      <c r="H218" s="0" t="n">
        <v>14</v>
      </c>
      <c r="I218" s="0"/>
      <c r="J218" s="0" t="n">
        <v>2.5</v>
      </c>
      <c r="K218" s="0" t="n">
        <v>2</v>
      </c>
      <c r="L218" s="0"/>
      <c r="M218" s="0" t="s">
        <v>753</v>
      </c>
      <c r="N218" s="3" t="n">
        <v>0.04</v>
      </c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</row>
    <row r="219" customFormat="false" ht="12.8" hidden="false" customHeight="false" outlineLevel="0" collapsed="false">
      <c r="A219" s="0"/>
      <c r="B219" s="3" t="s">
        <v>888</v>
      </c>
      <c r="C219" s="3" t="s">
        <v>891</v>
      </c>
      <c r="D219" s="3" t="s">
        <v>755</v>
      </c>
      <c r="E219" s="3" t="n">
        <f aca="false">ROUNDUP(G219*$H$1,0)</f>
        <v>16</v>
      </c>
      <c r="F219" s="0"/>
      <c r="G219" s="2" t="n">
        <f aca="false">SUM(H219:I219)</f>
        <v>14</v>
      </c>
      <c r="H219" s="0" t="n">
        <v>14</v>
      </c>
      <c r="I219" s="0"/>
      <c r="J219" s="0" t="n">
        <v>2.5</v>
      </c>
      <c r="K219" s="0" t="n">
        <v>2</v>
      </c>
      <c r="L219" s="0"/>
      <c r="M219" s="0" t="s">
        <v>753</v>
      </c>
      <c r="N219" s="3" t="n">
        <v>0.04</v>
      </c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</row>
    <row r="221" customFormat="false" ht="12.8" hidden="false" customHeight="false" outlineLevel="0" collapsed="false">
      <c r="A221" s="0"/>
      <c r="B221" s="3" t="s">
        <v>892</v>
      </c>
      <c r="C221" s="3" t="s">
        <v>893</v>
      </c>
      <c r="D221" s="3" t="s">
        <v>763</v>
      </c>
      <c r="E221" s="3" t="n">
        <f aca="false">ROUNDUP(G221*$H$1,0)</f>
        <v>37</v>
      </c>
      <c r="F221" s="0"/>
      <c r="G221" s="2" t="n">
        <f aca="false">SUM(H221:I221)</f>
        <v>33</v>
      </c>
      <c r="H221" s="0" t="n">
        <v>33</v>
      </c>
      <c r="I221" s="0"/>
      <c r="J221" s="0" t="n">
        <v>2.5</v>
      </c>
      <c r="K221" s="0" t="n">
        <v>2</v>
      </c>
      <c r="L221" s="0"/>
      <c r="M221" s="0" t="s">
        <v>753</v>
      </c>
      <c r="N221" s="3" t="n">
        <v>0.04</v>
      </c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</row>
    <row r="222" customFormat="false" ht="12.8" hidden="false" customHeight="false" outlineLevel="0" collapsed="false">
      <c r="A222" s="0"/>
      <c r="B222" s="3" t="s">
        <v>893</v>
      </c>
      <c r="C222" s="3" t="s">
        <v>894</v>
      </c>
      <c r="D222" s="3" t="s">
        <v>763</v>
      </c>
      <c r="E222" s="3" t="n">
        <f aca="false">ROUNDUP(G222*$H$1,0)</f>
        <v>86</v>
      </c>
      <c r="F222" s="0"/>
      <c r="G222" s="2" t="n">
        <f aca="false">SUM(H222:I222)</f>
        <v>78</v>
      </c>
      <c r="H222" s="0" t="n">
        <v>78</v>
      </c>
      <c r="I222" s="0"/>
      <c r="J222" s="0" t="n">
        <v>2.5</v>
      </c>
      <c r="K222" s="0" t="n">
        <v>2</v>
      </c>
      <c r="L222" s="0"/>
      <c r="M222" s="0" t="s">
        <v>753</v>
      </c>
      <c r="N222" s="3" t="n">
        <v>0.04</v>
      </c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</row>
    <row r="223" customFormat="false" ht="12.8" hidden="false" customHeight="false" outlineLevel="0" collapsed="false">
      <c r="A223" s="0"/>
      <c r="B223" s="3" t="s">
        <v>894</v>
      </c>
      <c r="C223" s="3" t="s">
        <v>895</v>
      </c>
      <c r="D223" s="3" t="s">
        <v>763</v>
      </c>
      <c r="E223" s="3" t="n">
        <f aca="false">ROUNDUP(G223*$H$1,0)</f>
        <v>63</v>
      </c>
      <c r="F223" s="0"/>
      <c r="G223" s="2" t="n">
        <f aca="false">SUM(H223:I223)</f>
        <v>57</v>
      </c>
      <c r="H223" s="0" t="n">
        <v>57</v>
      </c>
      <c r="I223" s="0"/>
      <c r="J223" s="0" t="n">
        <v>2.5</v>
      </c>
      <c r="K223" s="0" t="n">
        <v>2</v>
      </c>
      <c r="L223" s="0"/>
      <c r="M223" s="0" t="s">
        <v>753</v>
      </c>
      <c r="N223" s="3" t="n">
        <v>0.04</v>
      </c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</row>
    <row r="224" customFormat="false" ht="12.8" hidden="false" customHeight="false" outlineLevel="0" collapsed="false">
      <c r="A224" s="0"/>
      <c r="B224" s="3" t="s">
        <v>892</v>
      </c>
      <c r="C224" s="3" t="s">
        <v>895</v>
      </c>
      <c r="D224" s="3" t="s">
        <v>755</v>
      </c>
      <c r="E224" s="3" t="n">
        <f aca="false">ROUNDUP(G224*$H$1,0)</f>
        <v>107</v>
      </c>
      <c r="F224" s="0"/>
      <c r="G224" s="2" t="n">
        <f aca="false">SUM(H224:I224)</f>
        <v>97</v>
      </c>
      <c r="H224" s="0" t="n">
        <v>97</v>
      </c>
      <c r="I224" s="0"/>
      <c r="J224" s="0" t="n">
        <v>2.5</v>
      </c>
      <c r="K224" s="0" t="n">
        <v>2</v>
      </c>
      <c r="L224" s="0"/>
      <c r="M224" s="0" t="s">
        <v>753</v>
      </c>
      <c r="N224" s="3" t="n">
        <v>0.04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</row>
    <row r="225" customFormat="false" ht="12.8" hidden="false" customHeight="false" outlineLevel="0" collapsed="false">
      <c r="A225" s="0"/>
      <c r="B225" s="3" t="s">
        <v>892</v>
      </c>
      <c r="C225" s="3" t="s">
        <v>896</v>
      </c>
      <c r="D225" s="3" t="s">
        <v>755</v>
      </c>
      <c r="E225" s="3" t="n">
        <f aca="false">ROUNDUP(G225*$H$1,0)</f>
        <v>106</v>
      </c>
      <c r="F225" s="0"/>
      <c r="G225" s="2" t="n">
        <f aca="false">SUM(H225:I225)</f>
        <v>96</v>
      </c>
      <c r="H225" s="0" t="n">
        <v>96</v>
      </c>
      <c r="I225" s="0"/>
      <c r="J225" s="0" t="n">
        <v>2.5</v>
      </c>
      <c r="K225" s="0" t="n">
        <v>2</v>
      </c>
      <c r="L225" s="0"/>
      <c r="M225" s="0" t="s">
        <v>753</v>
      </c>
      <c r="N225" s="3" t="n">
        <v>0.04</v>
      </c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</row>
    <row r="226" customFormat="false" ht="12.8" hidden="false" customHeight="false" outlineLevel="0" collapsed="false">
      <c r="A226" s="0"/>
      <c r="B226" s="3" t="s">
        <v>893</v>
      </c>
      <c r="C226" s="3" t="s">
        <v>896</v>
      </c>
      <c r="D226" s="3" t="s">
        <v>763</v>
      </c>
      <c r="E226" s="3" t="n">
        <f aca="false">ROUNDUP(G226*$H$1,0)</f>
        <v>90</v>
      </c>
      <c r="F226" s="0"/>
      <c r="G226" s="2" t="n">
        <f aca="false">SUM(H226:I226)</f>
        <v>81</v>
      </c>
      <c r="H226" s="0" t="n">
        <v>81</v>
      </c>
      <c r="I226" s="0"/>
      <c r="J226" s="0" t="n">
        <v>2.5</v>
      </c>
      <c r="K226" s="0" t="n">
        <v>2</v>
      </c>
      <c r="L226" s="0"/>
      <c r="M226" s="0" t="s">
        <v>753</v>
      </c>
      <c r="N226" s="3" t="n">
        <v>0.04</v>
      </c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</row>
    <row r="228" s="31" customFormat="true" ht="12.8" hidden="false" customHeight="false" outlineLevel="0" collapsed="false">
      <c r="A228" s="30" t="s">
        <v>897</v>
      </c>
      <c r="E228" s="30"/>
      <c r="G228" s="30"/>
      <c r="H228" s="32"/>
      <c r="AMF228" s="0"/>
      <c r="AMG228" s="0"/>
      <c r="AMH228" s="0"/>
      <c r="AMI228" s="0"/>
      <c r="AMJ228" s="0"/>
    </row>
    <row r="229" customFormat="false" ht="12.8" hidden="false" customHeight="false" outlineLevel="0" collapsed="false">
      <c r="B229" s="3" t="s">
        <v>836</v>
      </c>
      <c r="C229" s="3" t="s">
        <v>898</v>
      </c>
      <c r="D229" s="3" t="s">
        <v>752</v>
      </c>
      <c r="E229" s="3" t="n">
        <f aca="false">ROUNDUP(G229*$H$1,0)</f>
        <v>128</v>
      </c>
      <c r="F229" s="0"/>
      <c r="G229" s="2" t="n">
        <f aca="false">SUM(H229:I229)</f>
        <v>116</v>
      </c>
      <c r="H229" s="4" t="n">
        <v>116</v>
      </c>
      <c r="J229" s="0" t="n">
        <v>2.5</v>
      </c>
      <c r="K229" s="0" t="n">
        <v>2</v>
      </c>
      <c r="M229" s="0" t="s">
        <v>753</v>
      </c>
      <c r="N229" s="3" t="n">
        <v>0.04</v>
      </c>
    </row>
    <row r="230" customFormat="false" ht="12.8" hidden="false" customHeight="false" outlineLevel="0" collapsed="false">
      <c r="B230" s="3" t="s">
        <v>836</v>
      </c>
      <c r="C230" s="3" t="s">
        <v>899</v>
      </c>
      <c r="D230" s="3" t="s">
        <v>900</v>
      </c>
      <c r="E230" s="3" t="n">
        <f aca="false">ROUNDUP(G230*$H$1,0)</f>
        <v>112</v>
      </c>
      <c r="F230" s="0"/>
      <c r="G230" s="2" t="n">
        <f aca="false">SUM(H230:I230)</f>
        <v>101</v>
      </c>
      <c r="H230" s="4" t="n">
        <v>101</v>
      </c>
      <c r="J230" s="0" t="n">
        <v>2.5</v>
      </c>
      <c r="K230" s="0" t="n">
        <v>2</v>
      </c>
      <c r="M230" s="0" t="s">
        <v>753</v>
      </c>
      <c r="N230" s="3" t="n">
        <v>0.04</v>
      </c>
    </row>
    <row r="231" customFormat="false" ht="12.8" hidden="false" customHeight="false" outlineLevel="0" collapsed="false">
      <c r="B231" s="0"/>
      <c r="C231" s="0"/>
      <c r="D231" s="0"/>
      <c r="E231" s="0"/>
      <c r="F231" s="0"/>
      <c r="G231" s="0"/>
      <c r="H231" s="0"/>
      <c r="J231" s="0"/>
      <c r="K231" s="0"/>
    </row>
    <row r="232" customFormat="false" ht="12.8" hidden="false" customHeight="false" outlineLevel="0" collapsed="false">
      <c r="B232" s="3" t="s">
        <v>898</v>
      </c>
      <c r="C232" s="3" t="s">
        <v>901</v>
      </c>
      <c r="D232" s="3" t="s">
        <v>752</v>
      </c>
      <c r="E232" s="3" t="n">
        <f aca="false">ROUNDUP(G232*$H$1,0)</f>
        <v>49</v>
      </c>
      <c r="F232" s="0"/>
      <c r="G232" s="2" t="n">
        <f aca="false">SUM(H232:I232)</f>
        <v>44</v>
      </c>
      <c r="H232" s="4" t="n">
        <v>44</v>
      </c>
      <c r="J232" s="0" t="n">
        <v>2.5</v>
      </c>
      <c r="K232" s="0" t="n">
        <v>2</v>
      </c>
      <c r="M232" s="0" t="s">
        <v>753</v>
      </c>
      <c r="N232" s="3" t="n">
        <v>0.04</v>
      </c>
    </row>
    <row r="233" customFormat="false" ht="12.8" hidden="false" customHeight="false" outlineLevel="0" collapsed="false">
      <c r="B233" s="3" t="s">
        <v>898</v>
      </c>
      <c r="C233" s="3" t="s">
        <v>902</v>
      </c>
      <c r="D233" s="3" t="s">
        <v>752</v>
      </c>
      <c r="E233" s="3" t="n">
        <f aca="false">ROUNDUP(G233*$H$1,0)</f>
        <v>50</v>
      </c>
      <c r="F233" s="0"/>
      <c r="G233" s="2" t="n">
        <f aca="false">SUM(H233:I233)</f>
        <v>45</v>
      </c>
      <c r="H233" s="4" t="n">
        <v>45</v>
      </c>
      <c r="J233" s="0" t="n">
        <v>2.5</v>
      </c>
      <c r="K233" s="0" t="n">
        <v>2</v>
      </c>
      <c r="M233" s="0" t="s">
        <v>753</v>
      </c>
      <c r="N233" s="3" t="n">
        <v>0.04</v>
      </c>
    </row>
    <row r="234" customFormat="false" ht="12.8" hidden="false" customHeight="false" outlineLevel="0" collapsed="false">
      <c r="B234" s="3" t="s">
        <v>898</v>
      </c>
      <c r="C234" s="3" t="s">
        <v>903</v>
      </c>
      <c r="D234" s="3" t="s">
        <v>752</v>
      </c>
      <c r="E234" s="3" t="n">
        <f aca="false">ROUNDUP(G234*$H$1,0)</f>
        <v>51</v>
      </c>
      <c r="F234" s="0"/>
      <c r="G234" s="2" t="n">
        <f aca="false">SUM(H234:I234)</f>
        <v>46</v>
      </c>
      <c r="H234" s="4" t="n">
        <v>46</v>
      </c>
      <c r="J234" s="0" t="n">
        <v>2.5</v>
      </c>
      <c r="K234" s="0" t="n">
        <v>2</v>
      </c>
      <c r="M234" s="0" t="s">
        <v>753</v>
      </c>
      <c r="N234" s="3" t="n">
        <v>0.04</v>
      </c>
    </row>
    <row r="235" customFormat="false" ht="12.8" hidden="false" customHeight="false" outlineLevel="0" collapsed="false">
      <c r="B235" s="3" t="s">
        <v>898</v>
      </c>
      <c r="C235" s="3" t="s">
        <v>904</v>
      </c>
      <c r="D235" s="3" t="s">
        <v>752</v>
      </c>
      <c r="E235" s="3" t="n">
        <f aca="false">ROUNDUP(G235*$H$1,0)</f>
        <v>52</v>
      </c>
      <c r="F235" s="0"/>
      <c r="G235" s="2" t="n">
        <f aca="false">SUM(H235:I235)</f>
        <v>47</v>
      </c>
      <c r="H235" s="4" t="n">
        <v>47</v>
      </c>
      <c r="J235" s="0" t="n">
        <v>2.5</v>
      </c>
      <c r="K235" s="0" t="n">
        <v>2</v>
      </c>
      <c r="M235" s="0" t="s">
        <v>753</v>
      </c>
      <c r="N235" s="3" t="n">
        <v>0.04</v>
      </c>
    </row>
    <row r="236" customFormat="false" ht="12.8" hidden="false" customHeight="false" outlineLevel="0" collapsed="false">
      <c r="B236" s="3" t="s">
        <v>898</v>
      </c>
      <c r="C236" s="3" t="s">
        <v>905</v>
      </c>
      <c r="D236" s="3" t="s">
        <v>752</v>
      </c>
      <c r="E236" s="3" t="n">
        <f aca="false">ROUNDUP(G236*$H$1,0)</f>
        <v>53</v>
      </c>
      <c r="F236" s="0"/>
      <c r="G236" s="2" t="n">
        <f aca="false">SUM(H236:I236)</f>
        <v>48</v>
      </c>
      <c r="H236" s="4" t="n">
        <v>48</v>
      </c>
      <c r="J236" s="0" t="n">
        <v>2.5</v>
      </c>
      <c r="K236" s="0" t="n">
        <v>2</v>
      </c>
      <c r="M236" s="0" t="s">
        <v>753</v>
      </c>
      <c r="N236" s="3" t="n">
        <v>0.04</v>
      </c>
    </row>
    <row r="237" customFormat="false" ht="12.8" hidden="false" customHeight="false" outlineLevel="0" collapsed="false">
      <c r="B237" s="3" t="s">
        <v>898</v>
      </c>
      <c r="C237" s="3" t="s">
        <v>906</v>
      </c>
      <c r="D237" s="3" t="s">
        <v>752</v>
      </c>
      <c r="E237" s="3" t="n">
        <f aca="false">ROUNDUP(G237*$H$1,0)</f>
        <v>54</v>
      </c>
      <c r="F237" s="0"/>
      <c r="G237" s="2" t="n">
        <f aca="false">SUM(H237:I237)</f>
        <v>49</v>
      </c>
      <c r="H237" s="4" t="n">
        <v>49</v>
      </c>
      <c r="J237" s="0" t="n">
        <v>2.5</v>
      </c>
      <c r="K237" s="0" t="n">
        <v>2</v>
      </c>
      <c r="M237" s="0" t="s">
        <v>753</v>
      </c>
      <c r="N237" s="3" t="n">
        <v>0.04</v>
      </c>
    </row>
    <row r="238" customFormat="false" ht="12.8" hidden="false" customHeight="false" outlineLevel="0" collapsed="false">
      <c r="B238" s="3" t="s">
        <v>898</v>
      </c>
      <c r="C238" s="3" t="s">
        <v>907</v>
      </c>
      <c r="D238" s="3" t="s">
        <v>752</v>
      </c>
      <c r="E238" s="3" t="n">
        <f aca="false">ROUNDUP(G238*$H$1,0)</f>
        <v>55</v>
      </c>
      <c r="F238" s="0"/>
      <c r="G238" s="2" t="n">
        <f aca="false">SUM(H238:I238)</f>
        <v>50</v>
      </c>
      <c r="H238" s="4" t="n">
        <v>50</v>
      </c>
      <c r="J238" s="0" t="n">
        <v>2.5</v>
      </c>
      <c r="K238" s="0" t="n">
        <v>2</v>
      </c>
      <c r="M238" s="0" t="s">
        <v>753</v>
      </c>
      <c r="N238" s="3" t="n">
        <v>0.04</v>
      </c>
    </row>
    <row r="239" customFormat="false" ht="12.8" hidden="false" customHeight="false" outlineLevel="0" collapsed="false">
      <c r="B239" s="3" t="s">
        <v>898</v>
      </c>
      <c r="C239" s="3" t="s">
        <v>908</v>
      </c>
      <c r="D239" s="3" t="s">
        <v>752</v>
      </c>
      <c r="E239" s="3" t="n">
        <f aca="false">ROUNDUP(G239*$H$1,0)</f>
        <v>57</v>
      </c>
      <c r="F239" s="0"/>
      <c r="G239" s="2" t="n">
        <f aca="false">SUM(H239:I239)</f>
        <v>51</v>
      </c>
      <c r="H239" s="4" t="n">
        <v>51</v>
      </c>
      <c r="J239" s="0" t="n">
        <v>2.5</v>
      </c>
      <c r="K239" s="0" t="n">
        <v>2</v>
      </c>
      <c r="M239" s="0" t="s">
        <v>753</v>
      </c>
      <c r="N239" s="3" t="n">
        <v>0.04</v>
      </c>
    </row>
    <row r="240" customFormat="false" ht="12.8" hidden="false" customHeight="false" outlineLevel="0" collapsed="false">
      <c r="B240" s="3" t="s">
        <v>898</v>
      </c>
      <c r="C240" s="3" t="s">
        <v>909</v>
      </c>
      <c r="D240" s="3" t="s">
        <v>752</v>
      </c>
      <c r="E240" s="3" t="n">
        <f aca="false">ROUNDUP(G240*$H$1,0)</f>
        <v>58</v>
      </c>
      <c r="F240" s="0"/>
      <c r="G240" s="2" t="n">
        <f aca="false">SUM(H240:I240)</f>
        <v>52</v>
      </c>
      <c r="H240" s="4" t="n">
        <v>52</v>
      </c>
      <c r="J240" s="0" t="n">
        <v>2.5</v>
      </c>
      <c r="K240" s="0" t="n">
        <v>2</v>
      </c>
      <c r="M240" s="0" t="s">
        <v>753</v>
      </c>
      <c r="N240" s="3" t="n">
        <v>0.04</v>
      </c>
    </row>
    <row r="241" customFormat="false" ht="12.8" hidden="false" customHeight="false" outlineLevel="0" collapsed="false">
      <c r="B241" s="3" t="s">
        <v>898</v>
      </c>
      <c r="C241" s="3" t="s">
        <v>910</v>
      </c>
      <c r="D241" s="3" t="s">
        <v>752</v>
      </c>
      <c r="E241" s="3" t="n">
        <f aca="false">ROUNDUP(G241*$H$1,0)</f>
        <v>59</v>
      </c>
      <c r="F241" s="0"/>
      <c r="G241" s="2" t="n">
        <f aca="false">SUM(H241:I241)</f>
        <v>53</v>
      </c>
      <c r="H241" s="4" t="n">
        <v>53</v>
      </c>
      <c r="J241" s="0" t="n">
        <v>2.5</v>
      </c>
      <c r="K241" s="0" t="n">
        <v>2</v>
      </c>
      <c r="M241" s="0" t="s">
        <v>753</v>
      </c>
      <c r="N241" s="3" t="n">
        <v>0.04</v>
      </c>
    </row>
    <row r="242" customFormat="false" ht="12.8" hidden="false" customHeight="false" outlineLevel="0" collapsed="false">
      <c r="B242" s="3" t="s">
        <v>898</v>
      </c>
      <c r="C242" s="3" t="s">
        <v>911</v>
      </c>
      <c r="D242" s="3" t="s">
        <v>752</v>
      </c>
      <c r="E242" s="3" t="n">
        <f aca="false">ROUNDUP(G242*$H$1,0)</f>
        <v>60</v>
      </c>
      <c r="F242" s="0"/>
      <c r="G242" s="2" t="n">
        <f aca="false">SUM(H242:I242)</f>
        <v>54</v>
      </c>
      <c r="H242" s="4" t="n">
        <v>54</v>
      </c>
      <c r="J242" s="0" t="n">
        <v>2.5</v>
      </c>
      <c r="K242" s="0" t="n">
        <v>2</v>
      </c>
      <c r="M242" s="0" t="s">
        <v>753</v>
      </c>
      <c r="N242" s="3" t="n">
        <v>0.04</v>
      </c>
    </row>
    <row r="243" customFormat="false" ht="12.8" hidden="false" customHeight="false" outlineLevel="0" collapsed="false">
      <c r="B243" s="3" t="s">
        <v>898</v>
      </c>
      <c r="C243" s="3" t="s">
        <v>912</v>
      </c>
      <c r="D243" s="3" t="s">
        <v>752</v>
      </c>
      <c r="E243" s="3" t="n">
        <f aca="false">ROUNDUP(G243*$H$1,0)</f>
        <v>61</v>
      </c>
      <c r="F243" s="0"/>
      <c r="G243" s="2" t="n">
        <f aca="false">SUM(H243:I243)</f>
        <v>55</v>
      </c>
      <c r="H243" s="4" t="n">
        <v>55</v>
      </c>
      <c r="J243" s="0" t="n">
        <v>2.5</v>
      </c>
      <c r="K243" s="0" t="n">
        <v>2</v>
      </c>
      <c r="M243" s="0" t="s">
        <v>753</v>
      </c>
      <c r="N243" s="3" t="n">
        <v>0.04</v>
      </c>
    </row>
    <row r="244" customFormat="false" ht="12.8" hidden="false" customHeight="false" outlineLevel="0" collapsed="false">
      <c r="B244" s="3" t="s">
        <v>898</v>
      </c>
      <c r="C244" s="3" t="s">
        <v>913</v>
      </c>
      <c r="D244" s="3" t="s">
        <v>752</v>
      </c>
      <c r="E244" s="3" t="n">
        <f aca="false">ROUNDUP(G244*$H$1,0)</f>
        <v>62</v>
      </c>
      <c r="F244" s="0"/>
      <c r="G244" s="2" t="n">
        <f aca="false">SUM(H244:I244)</f>
        <v>56</v>
      </c>
      <c r="H244" s="4" t="n">
        <v>56</v>
      </c>
      <c r="J244" s="0" t="n">
        <v>2.5</v>
      </c>
      <c r="K244" s="0" t="n">
        <v>2</v>
      </c>
      <c r="M244" s="0" t="s">
        <v>753</v>
      </c>
      <c r="N244" s="3" t="n">
        <v>0.04</v>
      </c>
    </row>
    <row r="245" customFormat="false" ht="12.8" hidden="false" customHeight="false" outlineLevel="0" collapsed="false">
      <c r="B245" s="3" t="s">
        <v>898</v>
      </c>
      <c r="C245" s="3" t="s">
        <v>914</v>
      </c>
      <c r="D245" s="3" t="s">
        <v>752</v>
      </c>
      <c r="E245" s="3" t="n">
        <f aca="false">ROUNDUP(G245*$H$1,0)</f>
        <v>63</v>
      </c>
      <c r="F245" s="0"/>
      <c r="G245" s="2" t="n">
        <f aca="false">SUM(H245:I245)</f>
        <v>57</v>
      </c>
      <c r="H245" s="4" t="n">
        <v>57</v>
      </c>
      <c r="J245" s="0" t="n">
        <v>2.5</v>
      </c>
      <c r="K245" s="0" t="n">
        <v>2</v>
      </c>
      <c r="M245" s="0" t="s">
        <v>753</v>
      </c>
      <c r="N245" s="3" t="n">
        <v>0.04</v>
      </c>
    </row>
    <row r="246" customFormat="false" ht="12.8" hidden="false" customHeight="false" outlineLevel="0" collapsed="false">
      <c r="B246" s="3" t="s">
        <v>898</v>
      </c>
      <c r="C246" s="3" t="s">
        <v>915</v>
      </c>
      <c r="D246" s="3" t="s">
        <v>752</v>
      </c>
      <c r="E246" s="3" t="n">
        <f aca="false">ROUNDUP(G246*$H$1,0)</f>
        <v>47</v>
      </c>
      <c r="F246" s="0"/>
      <c r="G246" s="2" t="n">
        <f aca="false">SUM(H246:I246)</f>
        <v>42</v>
      </c>
      <c r="H246" s="4" t="n">
        <v>42</v>
      </c>
      <c r="J246" s="0" t="n">
        <v>2.5</v>
      </c>
      <c r="K246" s="0" t="n">
        <v>2</v>
      </c>
      <c r="M246" s="0" t="s">
        <v>753</v>
      </c>
      <c r="N246" s="3" t="n">
        <v>0.04</v>
      </c>
    </row>
    <row r="247" customFormat="false" ht="12.8" hidden="false" customHeight="false" outlineLevel="0" collapsed="false">
      <c r="B247" s="0"/>
      <c r="C247" s="0"/>
      <c r="D247" s="0"/>
      <c r="E247" s="0"/>
      <c r="F247" s="0"/>
      <c r="G247" s="0"/>
      <c r="H247" s="0"/>
      <c r="J247" s="0"/>
      <c r="K247" s="0"/>
    </row>
    <row r="248" customFormat="false" ht="12.8" hidden="false" customHeight="false" outlineLevel="0" collapsed="false">
      <c r="B248" s="3" t="s">
        <v>899</v>
      </c>
      <c r="C248" s="3" t="s">
        <v>916</v>
      </c>
      <c r="D248" s="3" t="s">
        <v>900</v>
      </c>
      <c r="E248" s="3" t="n">
        <f aca="false">ROUNDUP(G248*$H$1,0)</f>
        <v>32</v>
      </c>
      <c r="F248" s="0"/>
      <c r="G248" s="2" t="n">
        <f aca="false">SUM(H248:I248)</f>
        <v>29</v>
      </c>
      <c r="H248" s="4" t="n">
        <v>29</v>
      </c>
      <c r="J248" s="0" t="n">
        <v>2.5</v>
      </c>
      <c r="K248" s="0" t="n">
        <v>2</v>
      </c>
      <c r="M248" s="0" t="s">
        <v>753</v>
      </c>
      <c r="N248" s="3" t="n">
        <v>0.04</v>
      </c>
    </row>
    <row r="249" customFormat="false" ht="12.8" hidden="false" customHeight="false" outlineLevel="0" collapsed="false">
      <c r="B249" s="3" t="s">
        <v>899</v>
      </c>
      <c r="C249" s="3" t="s">
        <v>917</v>
      </c>
      <c r="D249" s="3" t="s">
        <v>900</v>
      </c>
      <c r="E249" s="3" t="n">
        <f aca="false">ROUNDUP(G249*$H$1,0)</f>
        <v>33</v>
      </c>
      <c r="F249" s="0"/>
      <c r="G249" s="2" t="n">
        <f aca="false">SUM(H249:I249)</f>
        <v>30</v>
      </c>
      <c r="H249" s="4" t="n">
        <v>30</v>
      </c>
      <c r="J249" s="0" t="n">
        <v>2.5</v>
      </c>
      <c r="K249" s="0" t="n">
        <v>2</v>
      </c>
      <c r="M249" s="0" t="s">
        <v>753</v>
      </c>
      <c r="N249" s="3" t="n">
        <v>0.04</v>
      </c>
    </row>
    <row r="250" customFormat="false" ht="12.8" hidden="false" customHeight="false" outlineLevel="0" collapsed="false">
      <c r="B250" s="3" t="s">
        <v>899</v>
      </c>
      <c r="C250" s="3" t="s">
        <v>918</v>
      </c>
      <c r="D250" s="3" t="s">
        <v>900</v>
      </c>
      <c r="E250" s="3" t="n">
        <f aca="false">ROUNDUP(G250*$H$1,0)</f>
        <v>35</v>
      </c>
      <c r="F250" s="0"/>
      <c r="G250" s="2" t="n">
        <f aca="false">SUM(H250:I250)</f>
        <v>31</v>
      </c>
      <c r="H250" s="4" t="n">
        <v>31</v>
      </c>
      <c r="J250" s="0" t="n">
        <v>2.5</v>
      </c>
      <c r="K250" s="0" t="n">
        <v>2</v>
      </c>
      <c r="M250" s="0" t="s">
        <v>753</v>
      </c>
      <c r="N250" s="3" t="n">
        <v>0.04</v>
      </c>
    </row>
    <row r="251" customFormat="false" ht="12.8" hidden="false" customHeight="false" outlineLevel="0" collapsed="false">
      <c r="B251" s="3" t="s">
        <v>899</v>
      </c>
      <c r="C251" s="3" t="s">
        <v>919</v>
      </c>
      <c r="D251" s="3" t="s">
        <v>900</v>
      </c>
      <c r="E251" s="3" t="n">
        <f aca="false">ROUNDUP(G251*$H$1,0)</f>
        <v>36</v>
      </c>
      <c r="F251" s="0"/>
      <c r="G251" s="2" t="n">
        <f aca="false">SUM(H251:I251)</f>
        <v>32</v>
      </c>
      <c r="H251" s="4" t="n">
        <v>32</v>
      </c>
      <c r="J251" s="0" t="n">
        <v>2.5</v>
      </c>
      <c r="K251" s="0" t="n">
        <v>2</v>
      </c>
      <c r="M251" s="0" t="s">
        <v>753</v>
      </c>
      <c r="N251" s="3" t="n">
        <v>0.04</v>
      </c>
    </row>
    <row r="252" customFormat="false" ht="12.8" hidden="false" customHeight="false" outlineLevel="0" collapsed="false">
      <c r="B252" s="3" t="s">
        <v>899</v>
      </c>
      <c r="C252" s="3" t="s">
        <v>920</v>
      </c>
      <c r="D252" s="3" t="s">
        <v>900</v>
      </c>
      <c r="E252" s="3" t="n">
        <f aca="false">ROUNDUP(G252*$H$1,0)</f>
        <v>37</v>
      </c>
      <c r="F252" s="0"/>
      <c r="G252" s="2" t="n">
        <f aca="false">SUM(H252:I252)</f>
        <v>33</v>
      </c>
      <c r="H252" s="4" t="n">
        <v>33</v>
      </c>
      <c r="J252" s="0" t="n">
        <v>2.5</v>
      </c>
      <c r="K252" s="0" t="n">
        <v>2</v>
      </c>
      <c r="M252" s="0" t="s">
        <v>753</v>
      </c>
      <c r="N252" s="3" t="n">
        <v>0.04</v>
      </c>
    </row>
    <row r="253" customFormat="false" ht="12.8" hidden="false" customHeight="false" outlineLevel="0" collapsed="false">
      <c r="B253" s="3" t="s">
        <v>899</v>
      </c>
      <c r="C253" s="3" t="s">
        <v>921</v>
      </c>
      <c r="D253" s="3" t="s">
        <v>900</v>
      </c>
      <c r="E253" s="3" t="n">
        <f aca="false">ROUNDUP(G253*$H$1,0)</f>
        <v>38</v>
      </c>
      <c r="F253" s="0"/>
      <c r="G253" s="2" t="n">
        <f aca="false">SUM(H253:I253)</f>
        <v>34</v>
      </c>
      <c r="H253" s="4" t="n">
        <v>34</v>
      </c>
      <c r="J253" s="0" t="n">
        <v>2.5</v>
      </c>
      <c r="K253" s="0" t="n">
        <v>2</v>
      </c>
      <c r="M253" s="0" t="s">
        <v>753</v>
      </c>
      <c r="N253" s="3" t="n">
        <v>0.04</v>
      </c>
    </row>
    <row r="254" customFormat="false" ht="12.8" hidden="false" customHeight="false" outlineLevel="0" collapsed="false">
      <c r="B254" s="3" t="s">
        <v>899</v>
      </c>
      <c r="C254" s="3" t="s">
        <v>922</v>
      </c>
      <c r="D254" s="3" t="s">
        <v>900</v>
      </c>
      <c r="E254" s="3" t="n">
        <f aca="false">ROUNDUP(G254*$H$1,0)</f>
        <v>39</v>
      </c>
      <c r="F254" s="0"/>
      <c r="G254" s="2" t="n">
        <f aca="false">SUM(H254:I254)</f>
        <v>35</v>
      </c>
      <c r="H254" s="4" t="n">
        <v>35</v>
      </c>
      <c r="J254" s="0" t="n">
        <v>2.5</v>
      </c>
      <c r="K254" s="0" t="n">
        <v>2</v>
      </c>
      <c r="M254" s="0" t="s">
        <v>753</v>
      </c>
      <c r="N254" s="3" t="n">
        <v>0.04</v>
      </c>
    </row>
    <row r="255" customFormat="false" ht="12.8" hidden="false" customHeight="false" outlineLevel="0" collapsed="false">
      <c r="B255" s="3" t="s">
        <v>899</v>
      </c>
      <c r="C255" s="3" t="s">
        <v>923</v>
      </c>
      <c r="D255" s="3" t="s">
        <v>900</v>
      </c>
      <c r="E255" s="3" t="n">
        <f aca="false">ROUNDUP(G255*$H$1,0)</f>
        <v>40</v>
      </c>
      <c r="F255" s="0"/>
      <c r="G255" s="2" t="n">
        <f aca="false">SUM(H255:I255)</f>
        <v>36</v>
      </c>
      <c r="H255" s="4" t="n">
        <v>36</v>
      </c>
      <c r="J255" s="0" t="n">
        <v>2.5</v>
      </c>
      <c r="K255" s="0" t="n">
        <v>2</v>
      </c>
      <c r="M255" s="0" t="s">
        <v>753</v>
      </c>
      <c r="N255" s="3" t="n">
        <v>0.04</v>
      </c>
    </row>
    <row r="256" customFormat="false" ht="12.8" hidden="false" customHeight="false" outlineLevel="0" collapsed="false">
      <c r="B256" s="3" t="s">
        <v>899</v>
      </c>
      <c r="C256" s="3" t="s">
        <v>924</v>
      </c>
      <c r="D256" s="3" t="s">
        <v>900</v>
      </c>
      <c r="E256" s="3" t="n">
        <f aca="false">ROUNDUP(G256*$H$1,0)</f>
        <v>41</v>
      </c>
      <c r="F256" s="0"/>
      <c r="G256" s="2" t="n">
        <f aca="false">SUM(H256:I256)</f>
        <v>37</v>
      </c>
      <c r="H256" s="4" t="n">
        <v>37</v>
      </c>
      <c r="J256" s="0" t="n">
        <v>2.5</v>
      </c>
      <c r="K256" s="0" t="n">
        <v>2</v>
      </c>
      <c r="M256" s="0" t="s">
        <v>753</v>
      </c>
      <c r="N256" s="3" t="n">
        <v>0.04</v>
      </c>
    </row>
    <row r="257" customFormat="false" ht="12.8" hidden="false" customHeight="false" outlineLevel="0" collapsed="false">
      <c r="B257" s="3" t="s">
        <v>899</v>
      </c>
      <c r="C257" s="3" t="s">
        <v>925</v>
      </c>
      <c r="D257" s="3" t="s">
        <v>900</v>
      </c>
      <c r="E257" s="3" t="n">
        <f aca="false">ROUNDUP(G257*$H$1,0)</f>
        <v>42</v>
      </c>
      <c r="F257" s="0"/>
      <c r="G257" s="2" t="n">
        <f aca="false">SUM(H257:I257)</f>
        <v>38</v>
      </c>
      <c r="H257" s="4" t="n">
        <v>38</v>
      </c>
      <c r="J257" s="0" t="n">
        <v>2.5</v>
      </c>
      <c r="K257" s="0" t="n">
        <v>2</v>
      </c>
      <c r="M257" s="0" t="s">
        <v>753</v>
      </c>
      <c r="N257" s="3" t="n">
        <v>0.04</v>
      </c>
    </row>
    <row r="258" customFormat="false" ht="12.8" hidden="false" customHeight="false" outlineLevel="0" collapsed="false">
      <c r="B258" s="3" t="s">
        <v>899</v>
      </c>
      <c r="C258" s="3" t="s">
        <v>926</v>
      </c>
      <c r="D258" s="3" t="s">
        <v>900</v>
      </c>
      <c r="E258" s="3" t="n">
        <f aca="false">ROUNDUP(G258*$H$1,0)</f>
        <v>43</v>
      </c>
      <c r="F258" s="0"/>
      <c r="G258" s="2" t="n">
        <f aca="false">SUM(H258:I258)</f>
        <v>39</v>
      </c>
      <c r="H258" s="4" t="n">
        <v>39</v>
      </c>
      <c r="J258" s="0" t="n">
        <v>2.5</v>
      </c>
      <c r="K258" s="0" t="n">
        <v>2</v>
      </c>
      <c r="M258" s="0" t="s">
        <v>753</v>
      </c>
      <c r="N258" s="3" t="n">
        <v>0.04</v>
      </c>
    </row>
    <row r="259" customFormat="false" ht="12.8" hidden="false" customHeight="false" outlineLevel="0" collapsed="false">
      <c r="B259" s="3" t="s">
        <v>899</v>
      </c>
      <c r="C259" s="3" t="s">
        <v>927</v>
      </c>
      <c r="D259" s="3" t="s">
        <v>900</v>
      </c>
      <c r="E259" s="3" t="n">
        <f aca="false">ROUNDUP(G259*$H$1,0)</f>
        <v>44</v>
      </c>
      <c r="F259" s="0"/>
      <c r="G259" s="2" t="n">
        <f aca="false">SUM(H259:I259)</f>
        <v>40</v>
      </c>
      <c r="H259" s="4" t="n">
        <v>40</v>
      </c>
      <c r="J259" s="0" t="n">
        <v>2.5</v>
      </c>
      <c r="K259" s="0" t="n">
        <v>2</v>
      </c>
      <c r="M259" s="0" t="s">
        <v>753</v>
      </c>
      <c r="N259" s="3" t="n">
        <v>0.04</v>
      </c>
    </row>
    <row r="260" customFormat="false" ht="12.8" hidden="false" customHeight="false" outlineLevel="0" collapsed="false">
      <c r="B260" s="3" t="s">
        <v>899</v>
      </c>
      <c r="C260" s="3" t="s">
        <v>928</v>
      </c>
      <c r="D260" s="3" t="s">
        <v>900</v>
      </c>
      <c r="E260" s="3" t="n">
        <f aca="false">ROUNDUP(G260*$H$1,0)</f>
        <v>46</v>
      </c>
      <c r="F260" s="0"/>
      <c r="G260" s="2" t="n">
        <f aca="false">SUM(H260:I260)</f>
        <v>41</v>
      </c>
      <c r="H260" s="4" t="n">
        <v>41</v>
      </c>
      <c r="J260" s="0" t="n">
        <v>2.5</v>
      </c>
      <c r="K260" s="0" t="n">
        <v>2</v>
      </c>
      <c r="M260" s="0" t="s">
        <v>753</v>
      </c>
      <c r="N260" s="3" t="n">
        <v>0.04</v>
      </c>
    </row>
    <row r="261" customFormat="false" ht="12.8" hidden="false" customHeight="false" outlineLevel="0" collapsed="false">
      <c r="B261" s="3" t="s">
        <v>899</v>
      </c>
      <c r="C261" s="3" t="s">
        <v>929</v>
      </c>
      <c r="D261" s="3" t="s">
        <v>900</v>
      </c>
      <c r="E261" s="3" t="n">
        <f aca="false">ROUNDUP(G261*$H$1,0)</f>
        <v>47</v>
      </c>
      <c r="F261" s="0"/>
      <c r="G261" s="2" t="n">
        <f aca="false">SUM(H261:I261)</f>
        <v>42</v>
      </c>
      <c r="H261" s="4" t="n">
        <v>42</v>
      </c>
      <c r="J261" s="0" t="n">
        <v>2.5</v>
      </c>
      <c r="K261" s="0" t="n">
        <v>2</v>
      </c>
      <c r="M261" s="0" t="s">
        <v>753</v>
      </c>
      <c r="N261" s="3" t="n">
        <v>0.04</v>
      </c>
    </row>
    <row r="262" customFormat="false" ht="12.8" hidden="false" customHeight="false" outlineLevel="0" collapsed="false">
      <c r="B262" s="3" t="s">
        <v>899</v>
      </c>
      <c r="C262" s="3" t="s">
        <v>930</v>
      </c>
      <c r="D262" s="3" t="s">
        <v>900</v>
      </c>
      <c r="E262" s="3" t="n">
        <f aca="false">ROUNDUP(G262*$H$1,0)</f>
        <v>48</v>
      </c>
      <c r="F262" s="0"/>
      <c r="G262" s="2" t="n">
        <f aca="false">SUM(H262:I262)</f>
        <v>43</v>
      </c>
      <c r="H262" s="4" t="n">
        <v>43</v>
      </c>
      <c r="J262" s="0" t="n">
        <v>2.5</v>
      </c>
      <c r="K262" s="0" t="n">
        <v>2</v>
      </c>
      <c r="M262" s="0" t="s">
        <v>753</v>
      </c>
      <c r="N262" s="3" t="n">
        <v>0.04</v>
      </c>
    </row>
    <row r="263" customFormat="false" ht="12.8" hidden="false" customHeight="false" outlineLevel="0" collapsed="false">
      <c r="B263" s="3" t="s">
        <v>899</v>
      </c>
      <c r="C263" s="3" t="s">
        <v>931</v>
      </c>
      <c r="D263" s="3" t="s">
        <v>900</v>
      </c>
      <c r="E263" s="3" t="n">
        <f aca="false">ROUNDUP(G263*$H$1,0)</f>
        <v>49</v>
      </c>
      <c r="F263" s="0"/>
      <c r="G263" s="2" t="n">
        <f aca="false">SUM(H263:I263)</f>
        <v>44</v>
      </c>
      <c r="H263" s="4" t="n">
        <v>44</v>
      </c>
      <c r="J263" s="0" t="n">
        <v>2.5</v>
      </c>
      <c r="K263" s="0" t="n">
        <v>2</v>
      </c>
      <c r="M263" s="0" t="s">
        <v>753</v>
      </c>
      <c r="N263" s="3" t="n">
        <v>0.04</v>
      </c>
    </row>
    <row r="264" customFormat="false" ht="12.8" hidden="false" customHeight="false" outlineLevel="0" collapsed="false">
      <c r="B264" s="3" t="s">
        <v>899</v>
      </c>
      <c r="C264" s="3" t="s">
        <v>932</v>
      </c>
      <c r="D264" s="3" t="s">
        <v>900</v>
      </c>
      <c r="E264" s="3" t="n">
        <f aca="false">ROUNDUP(G264*$H$1,0)</f>
        <v>50</v>
      </c>
      <c r="F264" s="0"/>
      <c r="G264" s="2" t="n">
        <f aca="false">SUM(H264:I264)</f>
        <v>45</v>
      </c>
      <c r="H264" s="4" t="n">
        <v>45</v>
      </c>
      <c r="J264" s="0" t="n">
        <v>2.5</v>
      </c>
      <c r="K264" s="0" t="n">
        <v>2</v>
      </c>
      <c r="M264" s="0" t="s">
        <v>753</v>
      </c>
      <c r="N264" s="3" t="n">
        <v>0.04</v>
      </c>
    </row>
    <row r="265" customFormat="false" ht="12.8" hidden="false" customHeight="false" outlineLevel="0" collapsed="false">
      <c r="B265" s="3" t="s">
        <v>899</v>
      </c>
      <c r="C265" s="3" t="s">
        <v>933</v>
      </c>
      <c r="D265" s="3" t="s">
        <v>900</v>
      </c>
      <c r="E265" s="3" t="n">
        <f aca="false">ROUNDUP(G265*$H$1,0)</f>
        <v>51</v>
      </c>
      <c r="F265" s="0"/>
      <c r="G265" s="2" t="n">
        <f aca="false">SUM(H265:I265)</f>
        <v>46</v>
      </c>
      <c r="H265" s="4" t="n">
        <v>46</v>
      </c>
      <c r="J265" s="0" t="n">
        <v>2.5</v>
      </c>
      <c r="K265" s="0" t="n">
        <v>2</v>
      </c>
      <c r="M265" s="0" t="s">
        <v>753</v>
      </c>
      <c r="N265" s="3" t="n">
        <v>0.04</v>
      </c>
    </row>
    <row r="266" customFormat="false" ht="12.8" hidden="false" customHeight="false" outlineLevel="0" collapsed="false">
      <c r="B266" s="3" t="s">
        <v>899</v>
      </c>
      <c r="C266" s="3" t="s">
        <v>934</v>
      </c>
      <c r="D266" s="3" t="s">
        <v>900</v>
      </c>
      <c r="E266" s="3" t="n">
        <f aca="false">ROUNDUP(G266*$H$1,0)</f>
        <v>52</v>
      </c>
      <c r="F266" s="0"/>
      <c r="G266" s="2" t="n">
        <f aca="false">SUM(H266:I266)</f>
        <v>47</v>
      </c>
      <c r="H266" s="4" t="n">
        <v>47</v>
      </c>
      <c r="J266" s="0" t="n">
        <v>2.5</v>
      </c>
      <c r="K266" s="0" t="n">
        <v>2</v>
      </c>
      <c r="M266" s="0" t="s">
        <v>753</v>
      </c>
      <c r="N266" s="3" t="n">
        <v>0.04</v>
      </c>
    </row>
    <row r="267" customFormat="false" ht="12.8" hidden="false" customHeight="false" outlineLevel="0" collapsed="false">
      <c r="B267" s="0"/>
      <c r="C267" s="0"/>
      <c r="D267" s="0"/>
      <c r="E267" s="0"/>
      <c r="F267" s="0"/>
      <c r="G267" s="0"/>
      <c r="H267" s="0"/>
      <c r="J267" s="0"/>
      <c r="K267" s="0"/>
    </row>
    <row r="268" customFormat="false" ht="12.8" hidden="false" customHeight="false" outlineLevel="0" collapsed="false">
      <c r="B268" s="3" t="s">
        <v>901</v>
      </c>
      <c r="C268" s="3" t="s">
        <v>916</v>
      </c>
      <c r="D268" s="3" t="s">
        <v>763</v>
      </c>
      <c r="E268" s="3" t="n">
        <f aca="false">ROUNDUP(G268*$H$1,0)</f>
        <v>94</v>
      </c>
      <c r="F268" s="0"/>
      <c r="G268" s="2" t="n">
        <f aca="false">SUM(H268:I268)</f>
        <v>85</v>
      </c>
      <c r="H268" s="4" t="n">
        <v>85</v>
      </c>
      <c r="J268" s="0" t="n">
        <v>2.5</v>
      </c>
      <c r="K268" s="0" t="n">
        <v>2</v>
      </c>
      <c r="M268" s="0" t="s">
        <v>753</v>
      </c>
      <c r="N268" s="3" t="n">
        <v>0.04</v>
      </c>
    </row>
    <row r="269" customFormat="false" ht="12.8" hidden="false" customHeight="false" outlineLevel="0" collapsed="false">
      <c r="B269" s="3" t="s">
        <v>902</v>
      </c>
      <c r="C269" s="3" t="s">
        <v>917</v>
      </c>
      <c r="D269" s="3" t="s">
        <v>763</v>
      </c>
      <c r="E269" s="3" t="n">
        <f aca="false">ROUNDUP(G269*$H$1,0)</f>
        <v>94</v>
      </c>
      <c r="F269" s="0"/>
      <c r="G269" s="2" t="n">
        <f aca="false">SUM(H269:I269)</f>
        <v>85</v>
      </c>
      <c r="H269" s="4" t="n">
        <v>85</v>
      </c>
      <c r="J269" s="0" t="n">
        <v>2.5</v>
      </c>
      <c r="K269" s="0" t="n">
        <v>2</v>
      </c>
      <c r="M269" s="0" t="s">
        <v>753</v>
      </c>
      <c r="N269" s="3" t="n">
        <v>0.04</v>
      </c>
    </row>
    <row r="270" customFormat="false" ht="12.8" hidden="false" customHeight="false" outlineLevel="0" collapsed="false">
      <c r="B270" s="3" t="s">
        <v>903</v>
      </c>
      <c r="C270" s="3" t="s">
        <v>918</v>
      </c>
      <c r="D270" s="3" t="s">
        <v>763</v>
      </c>
      <c r="E270" s="3" t="n">
        <f aca="false">ROUNDUP(G270*$H$1,0)</f>
        <v>94</v>
      </c>
      <c r="F270" s="0"/>
      <c r="G270" s="2" t="n">
        <f aca="false">SUM(H270:I270)</f>
        <v>85</v>
      </c>
      <c r="H270" s="4" t="n">
        <v>85</v>
      </c>
      <c r="J270" s="0" t="n">
        <v>2.5</v>
      </c>
      <c r="K270" s="0" t="n">
        <v>2</v>
      </c>
      <c r="M270" s="0" t="s">
        <v>753</v>
      </c>
      <c r="N270" s="3" t="n">
        <v>0.04</v>
      </c>
    </row>
    <row r="271" customFormat="false" ht="12.8" hidden="false" customHeight="false" outlineLevel="0" collapsed="false">
      <c r="B271" s="3" t="s">
        <v>904</v>
      </c>
      <c r="C271" s="3" t="s">
        <v>919</v>
      </c>
      <c r="D271" s="3" t="s">
        <v>763</v>
      </c>
      <c r="E271" s="3" t="n">
        <f aca="false">ROUNDUP(G271*$H$1,0)</f>
        <v>94</v>
      </c>
      <c r="F271" s="0"/>
      <c r="G271" s="2" t="n">
        <f aca="false">SUM(H271:I271)</f>
        <v>85</v>
      </c>
      <c r="H271" s="4" t="n">
        <v>85</v>
      </c>
      <c r="J271" s="0" t="n">
        <v>2.5</v>
      </c>
      <c r="K271" s="0" t="n">
        <v>2</v>
      </c>
      <c r="M271" s="0" t="s">
        <v>753</v>
      </c>
      <c r="N271" s="3" t="n">
        <v>0.04</v>
      </c>
    </row>
    <row r="272" customFormat="false" ht="12.8" hidden="false" customHeight="false" outlineLevel="0" collapsed="false">
      <c r="B272" s="3" t="s">
        <v>905</v>
      </c>
      <c r="C272" s="3" t="s">
        <v>920</v>
      </c>
      <c r="D272" s="3" t="s">
        <v>763</v>
      </c>
      <c r="E272" s="3" t="n">
        <f aca="false">ROUNDUP(G272*$H$1,0)</f>
        <v>94</v>
      </c>
      <c r="F272" s="0"/>
      <c r="G272" s="2" t="n">
        <f aca="false">SUM(H272:I272)</f>
        <v>85</v>
      </c>
      <c r="H272" s="4" t="n">
        <v>85</v>
      </c>
      <c r="J272" s="0" t="n">
        <v>2.5</v>
      </c>
      <c r="K272" s="0" t="n">
        <v>2</v>
      </c>
      <c r="M272" s="0" t="s">
        <v>753</v>
      </c>
      <c r="N272" s="3" t="n">
        <v>0.04</v>
      </c>
    </row>
    <row r="273" customFormat="false" ht="12.8" hidden="false" customHeight="false" outlineLevel="0" collapsed="false">
      <c r="B273" s="3" t="s">
        <v>906</v>
      </c>
      <c r="C273" s="3" t="s">
        <v>921</v>
      </c>
      <c r="D273" s="3" t="s">
        <v>763</v>
      </c>
      <c r="E273" s="3" t="n">
        <f aca="false">ROUNDUP(G273*$H$1,0)</f>
        <v>94</v>
      </c>
      <c r="F273" s="0"/>
      <c r="G273" s="2" t="n">
        <f aca="false">SUM(H273:I273)</f>
        <v>85</v>
      </c>
      <c r="H273" s="4" t="n">
        <v>85</v>
      </c>
      <c r="J273" s="0" t="n">
        <v>2.5</v>
      </c>
      <c r="K273" s="0" t="n">
        <v>2</v>
      </c>
      <c r="M273" s="0" t="s">
        <v>753</v>
      </c>
      <c r="N273" s="3" t="n">
        <v>0.04</v>
      </c>
    </row>
    <row r="274" customFormat="false" ht="12.8" hidden="false" customHeight="false" outlineLevel="0" collapsed="false">
      <c r="B274" s="3" t="s">
        <v>907</v>
      </c>
      <c r="C274" s="3" t="s">
        <v>935</v>
      </c>
      <c r="D274" s="3" t="s">
        <v>763</v>
      </c>
      <c r="E274" s="3" t="n">
        <f aca="false">ROUNDUP(G274*$H$1,0)</f>
        <v>53</v>
      </c>
      <c r="F274" s="0"/>
      <c r="G274" s="2" t="n">
        <f aca="false">SUM(H274:I274)</f>
        <v>48</v>
      </c>
      <c r="H274" s="4" t="n">
        <v>48</v>
      </c>
      <c r="J274" s="0" t="n">
        <v>2.5</v>
      </c>
      <c r="K274" s="0" t="n">
        <v>2</v>
      </c>
      <c r="M274" s="0" t="s">
        <v>753</v>
      </c>
      <c r="N274" s="3" t="n">
        <v>0.04</v>
      </c>
    </row>
    <row r="275" customFormat="false" ht="12.8" hidden="false" customHeight="false" outlineLevel="0" collapsed="false">
      <c r="B275" s="3" t="s">
        <v>935</v>
      </c>
      <c r="C275" s="3" t="s">
        <v>923</v>
      </c>
      <c r="D275" s="3" t="s">
        <v>763</v>
      </c>
      <c r="E275" s="3" t="n">
        <f aca="false">ROUNDUP(G275*$H$1,0)</f>
        <v>94</v>
      </c>
      <c r="F275" s="0"/>
      <c r="G275" s="2" t="n">
        <f aca="false">SUM(H275:I275)</f>
        <v>85</v>
      </c>
      <c r="H275" s="4" t="n">
        <v>85</v>
      </c>
      <c r="J275" s="0" t="n">
        <v>2.5</v>
      </c>
      <c r="K275" s="0" t="n">
        <v>2</v>
      </c>
      <c r="M275" s="0" t="s">
        <v>753</v>
      </c>
      <c r="N275" s="3" t="n">
        <v>0.04</v>
      </c>
    </row>
    <row r="276" customFormat="false" ht="12.8" hidden="false" customHeight="false" outlineLevel="0" collapsed="false">
      <c r="B276" s="3" t="s">
        <v>935</v>
      </c>
      <c r="C276" s="3" t="s">
        <v>924</v>
      </c>
      <c r="D276" s="3" t="s">
        <v>763</v>
      </c>
      <c r="E276" s="3" t="n">
        <f aca="false">ROUNDUP(G276*$H$1,0)</f>
        <v>94</v>
      </c>
      <c r="F276" s="0"/>
      <c r="G276" s="2" t="n">
        <f aca="false">SUM(H276:I276)</f>
        <v>85</v>
      </c>
      <c r="H276" s="4" t="n">
        <v>85</v>
      </c>
      <c r="J276" s="0" t="n">
        <v>2.5</v>
      </c>
      <c r="K276" s="0" t="n">
        <v>2</v>
      </c>
      <c r="M276" s="0" t="s">
        <v>753</v>
      </c>
      <c r="N276" s="3" t="n">
        <v>0.04</v>
      </c>
    </row>
    <row r="277" customFormat="false" ht="12.8" hidden="false" customHeight="false" outlineLevel="0" collapsed="false">
      <c r="B277" s="3" t="s">
        <v>908</v>
      </c>
      <c r="C277" s="3" t="s">
        <v>926</v>
      </c>
      <c r="D277" s="3" t="s">
        <v>763</v>
      </c>
      <c r="E277" s="3" t="n">
        <f aca="false">ROUNDUP(G277*$H$1,0)</f>
        <v>75</v>
      </c>
      <c r="F277" s="0"/>
      <c r="G277" s="2" t="n">
        <f aca="false">SUM(H277:I277)</f>
        <v>68</v>
      </c>
      <c r="H277" s="4" t="n">
        <v>68</v>
      </c>
      <c r="J277" s="0" t="n">
        <v>2.5</v>
      </c>
      <c r="K277" s="0" t="n">
        <v>2</v>
      </c>
      <c r="M277" s="0" t="s">
        <v>753</v>
      </c>
      <c r="N277" s="3" t="n">
        <v>0.04</v>
      </c>
    </row>
    <row r="278" customFormat="false" ht="12.8" hidden="false" customHeight="false" outlineLevel="0" collapsed="false">
      <c r="B278" s="3" t="s">
        <v>909</v>
      </c>
      <c r="C278" s="3" t="s">
        <v>927</v>
      </c>
      <c r="D278" s="3" t="s">
        <v>763</v>
      </c>
      <c r="E278" s="3" t="n">
        <f aca="false">ROUNDUP(G278*$H$1,0)</f>
        <v>75</v>
      </c>
      <c r="F278" s="0"/>
      <c r="G278" s="2" t="n">
        <f aca="false">SUM(H278:I278)</f>
        <v>68</v>
      </c>
      <c r="H278" s="4" t="n">
        <v>68</v>
      </c>
      <c r="J278" s="0" t="n">
        <v>2.5</v>
      </c>
      <c r="K278" s="0" t="n">
        <v>2</v>
      </c>
      <c r="M278" s="0" t="s">
        <v>753</v>
      </c>
      <c r="N278" s="3" t="n">
        <v>0.04</v>
      </c>
    </row>
    <row r="279" customFormat="false" ht="12.8" hidden="false" customHeight="false" outlineLevel="0" collapsed="false">
      <c r="B279" s="3" t="s">
        <v>910</v>
      </c>
      <c r="C279" s="3" t="s">
        <v>928</v>
      </c>
      <c r="D279" s="3" t="s">
        <v>763</v>
      </c>
      <c r="E279" s="3" t="n">
        <f aca="false">ROUNDUP(G279*$H$1,0)</f>
        <v>75</v>
      </c>
      <c r="F279" s="0"/>
      <c r="G279" s="2" t="n">
        <f aca="false">SUM(H279:I279)</f>
        <v>68</v>
      </c>
      <c r="H279" s="4" t="n">
        <v>68</v>
      </c>
      <c r="J279" s="0" t="n">
        <v>2.5</v>
      </c>
      <c r="K279" s="0" t="n">
        <v>2</v>
      </c>
      <c r="M279" s="0" t="s">
        <v>753</v>
      </c>
      <c r="N279" s="3" t="n">
        <v>0.04</v>
      </c>
    </row>
    <row r="280" customFormat="false" ht="12.8" hidden="false" customHeight="false" outlineLevel="0" collapsed="false">
      <c r="B280" s="3" t="s">
        <v>911</v>
      </c>
      <c r="C280" s="3" t="s">
        <v>936</v>
      </c>
      <c r="D280" s="3" t="s">
        <v>763</v>
      </c>
      <c r="E280" s="3" t="n">
        <f aca="false">ROUNDUP(G280*$H$1,0)</f>
        <v>55</v>
      </c>
      <c r="F280" s="0"/>
      <c r="G280" s="2" t="n">
        <f aca="false">SUM(H280:I280)</f>
        <v>50</v>
      </c>
      <c r="H280" s="4" t="n">
        <v>50</v>
      </c>
      <c r="J280" s="0" t="n">
        <v>2.5</v>
      </c>
      <c r="K280" s="0" t="n">
        <v>2</v>
      </c>
      <c r="M280" s="0" t="s">
        <v>753</v>
      </c>
      <c r="N280" s="3" t="n">
        <v>0.04</v>
      </c>
    </row>
    <row r="281" customFormat="false" ht="12.8" hidden="false" customHeight="false" outlineLevel="0" collapsed="false">
      <c r="B281" s="3" t="s">
        <v>936</v>
      </c>
      <c r="C281" s="3" t="s">
        <v>929</v>
      </c>
      <c r="D281" s="3" t="s">
        <v>763</v>
      </c>
      <c r="E281" s="3" t="n">
        <f aca="false">ROUNDUP(G281*$H$1,0)</f>
        <v>75</v>
      </c>
      <c r="F281" s="0"/>
      <c r="G281" s="2" t="n">
        <f aca="false">SUM(H281:I281)</f>
        <v>68</v>
      </c>
      <c r="H281" s="4" t="n">
        <v>68</v>
      </c>
      <c r="J281" s="0" t="n">
        <v>2.5</v>
      </c>
      <c r="K281" s="0" t="n">
        <v>2</v>
      </c>
      <c r="M281" s="0" t="s">
        <v>753</v>
      </c>
      <c r="N281" s="3" t="n">
        <v>0.04</v>
      </c>
    </row>
    <row r="282" customFormat="false" ht="12.8" hidden="false" customHeight="false" outlineLevel="0" collapsed="false">
      <c r="B282" s="3" t="s">
        <v>936</v>
      </c>
      <c r="C282" s="3" t="s">
        <v>930</v>
      </c>
      <c r="D282" s="3" t="s">
        <v>763</v>
      </c>
      <c r="E282" s="3" t="n">
        <f aca="false">ROUNDUP(G282*$H$1,0)</f>
        <v>75</v>
      </c>
      <c r="F282" s="0"/>
      <c r="G282" s="2" t="n">
        <f aca="false">SUM(H282:I282)</f>
        <v>68</v>
      </c>
      <c r="H282" s="4" t="n">
        <v>68</v>
      </c>
      <c r="J282" s="0" t="n">
        <v>2.5</v>
      </c>
      <c r="K282" s="0" t="n">
        <v>2</v>
      </c>
      <c r="M282" s="0" t="s">
        <v>753</v>
      </c>
      <c r="N282" s="3" t="n">
        <v>0.04</v>
      </c>
    </row>
    <row r="283" customFormat="false" ht="12.8" hidden="false" customHeight="false" outlineLevel="0" collapsed="false">
      <c r="B283" s="3" t="s">
        <v>912</v>
      </c>
      <c r="C283" s="3" t="s">
        <v>937</v>
      </c>
      <c r="D283" s="3" t="s">
        <v>763</v>
      </c>
      <c r="E283" s="3" t="n">
        <f aca="false">ROUNDUP(G283*$H$1,0)</f>
        <v>55</v>
      </c>
      <c r="F283" s="0"/>
      <c r="G283" s="2" t="n">
        <f aca="false">SUM(H283:I283)</f>
        <v>50</v>
      </c>
      <c r="H283" s="4" t="n">
        <v>50</v>
      </c>
      <c r="J283" s="0" t="n">
        <v>2.5</v>
      </c>
      <c r="K283" s="0" t="n">
        <v>2</v>
      </c>
      <c r="M283" s="0" t="s">
        <v>753</v>
      </c>
      <c r="N283" s="3" t="n">
        <v>0.04</v>
      </c>
    </row>
    <row r="284" customFormat="false" ht="12.8" hidden="false" customHeight="false" outlineLevel="0" collapsed="false">
      <c r="B284" s="3" t="s">
        <v>937</v>
      </c>
      <c r="C284" s="3" t="s">
        <v>922</v>
      </c>
      <c r="D284" s="3" t="s">
        <v>763</v>
      </c>
      <c r="E284" s="3" t="n">
        <f aca="false">ROUNDUP(G284*$H$1,0)</f>
        <v>27</v>
      </c>
      <c r="F284" s="0"/>
      <c r="G284" s="2" t="n">
        <f aca="false">SUM(H284:I284)</f>
        <v>24</v>
      </c>
      <c r="H284" s="4" t="n">
        <v>24</v>
      </c>
      <c r="J284" s="0" t="n">
        <v>2.5</v>
      </c>
      <c r="K284" s="0" t="n">
        <v>2</v>
      </c>
      <c r="M284" s="0" t="s">
        <v>753</v>
      </c>
      <c r="N284" s="3" t="n">
        <v>0.04</v>
      </c>
    </row>
    <row r="285" customFormat="false" ht="12.8" hidden="false" customHeight="false" outlineLevel="0" collapsed="false">
      <c r="B285" s="3" t="s">
        <v>937</v>
      </c>
      <c r="C285" s="3" t="s">
        <v>931</v>
      </c>
      <c r="D285" s="3" t="s">
        <v>763</v>
      </c>
      <c r="E285" s="3" t="n">
        <f aca="false">ROUNDUP(G285*$H$1,0)</f>
        <v>75</v>
      </c>
      <c r="F285" s="0"/>
      <c r="G285" s="2" t="n">
        <f aca="false">SUM(H285:I285)</f>
        <v>68</v>
      </c>
      <c r="H285" s="4" t="n">
        <v>68</v>
      </c>
      <c r="J285" s="0" t="n">
        <v>2.5</v>
      </c>
      <c r="K285" s="0" t="n">
        <v>2</v>
      </c>
      <c r="M285" s="0" t="s">
        <v>753</v>
      </c>
      <c r="N285" s="3" t="n">
        <v>0.04</v>
      </c>
    </row>
    <row r="286" customFormat="false" ht="12.8" hidden="false" customHeight="false" outlineLevel="0" collapsed="false">
      <c r="B286" s="3" t="s">
        <v>937</v>
      </c>
      <c r="C286" s="3" t="s">
        <v>932</v>
      </c>
      <c r="D286" s="3" t="s">
        <v>763</v>
      </c>
      <c r="E286" s="3" t="n">
        <f aca="false">ROUNDUP(G286*$H$1,0)</f>
        <v>75</v>
      </c>
      <c r="F286" s="0"/>
      <c r="G286" s="2" t="n">
        <f aca="false">SUM(H286:I286)</f>
        <v>68</v>
      </c>
      <c r="H286" s="4" t="n">
        <v>68</v>
      </c>
      <c r="J286" s="0" t="n">
        <v>2.5</v>
      </c>
      <c r="K286" s="0" t="n">
        <v>2</v>
      </c>
      <c r="M286" s="0" t="s">
        <v>753</v>
      </c>
      <c r="N286" s="3" t="n">
        <v>0.04</v>
      </c>
    </row>
    <row r="287" customFormat="false" ht="12.8" hidden="false" customHeight="false" outlineLevel="0" collapsed="false">
      <c r="B287" s="3" t="s">
        <v>913</v>
      </c>
      <c r="C287" s="3" t="s">
        <v>933</v>
      </c>
      <c r="D287" s="3" t="s">
        <v>763</v>
      </c>
      <c r="E287" s="3" t="n">
        <f aca="false">ROUNDUP(G287*$H$1,0)</f>
        <v>75</v>
      </c>
      <c r="F287" s="0"/>
      <c r="G287" s="2" t="n">
        <f aca="false">SUM(H287:I287)</f>
        <v>68</v>
      </c>
      <c r="H287" s="4" t="n">
        <v>68</v>
      </c>
      <c r="J287" s="0" t="n">
        <v>2.5</v>
      </c>
      <c r="K287" s="0" t="n">
        <v>2</v>
      </c>
      <c r="M287" s="0" t="s">
        <v>753</v>
      </c>
      <c r="N287" s="3" t="n">
        <v>0.04</v>
      </c>
    </row>
    <row r="288" customFormat="false" ht="12.8" hidden="false" customHeight="false" outlineLevel="0" collapsed="false">
      <c r="B288" s="3" t="s">
        <v>914</v>
      </c>
      <c r="C288" s="3" t="s">
        <v>934</v>
      </c>
      <c r="D288" s="3" t="s">
        <v>763</v>
      </c>
      <c r="E288" s="3" t="n">
        <f aca="false">ROUNDUP(G288*$H$1,0)</f>
        <v>75</v>
      </c>
      <c r="F288" s="0"/>
      <c r="G288" s="2" t="n">
        <f aca="false">SUM(H288:I288)</f>
        <v>68</v>
      </c>
      <c r="H288" s="4" t="n">
        <v>68</v>
      </c>
      <c r="J288" s="0" t="n">
        <v>2.5</v>
      </c>
      <c r="K288" s="0" t="n">
        <v>2</v>
      </c>
      <c r="M288" s="0" t="s">
        <v>753</v>
      </c>
      <c r="N288" s="3" t="n">
        <v>0.04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2020-07-14T08:56:21Z</dcterms:modified>
  <cp:revision>834</cp:revision>
  <dc:subject/>
  <dc:title/>
</cp:coreProperties>
</file>