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63" i="25"/>
  <c r="AA63"/>
  <c r="AB63"/>
  <c r="S62"/>
  <c r="T62"/>
  <c r="U62"/>
  <c r="S63"/>
  <c r="T63"/>
  <c r="U63"/>
  <c r="L63"/>
  <c r="M63"/>
  <c r="N63"/>
  <c r="E62"/>
  <c r="F62"/>
  <c r="G62"/>
  <c r="E63"/>
  <c r="F63"/>
  <c r="G63"/>
  <c r="M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M71"/>
  <c r="M72" s="1"/>
  <c r="M73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2"/>
  <c r="M2"/>
  <c r="F7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<sst xmlns="http://schemas.openxmlformats.org/spreadsheetml/2006/main" count="53" uniqueCount="25">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</sst>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ZCV!$F$2:$F$64</c:f>
              <c:numCache>
                <c:formatCode>0</c:formatCode>
                <c:ptCount val="63"/>
                <c:pt idx="0">
                  <c:v>0</c:v>
                </c:pt>
                <c:pt idx="1">
                  <c:v>1.8461538461538463</c:v>
                </c:pt>
                <c:pt idx="2">
                  <c:v>3.6923076923076925</c:v>
                </c:pt>
                <c:pt idx="3">
                  <c:v>5.5384615384615383</c:v>
                </c:pt>
                <c:pt idx="4">
                  <c:v>7.3230769230769228</c:v>
                </c:pt>
                <c:pt idx="5">
                  <c:v>9.1692307692307704</c:v>
                </c:pt>
                <c:pt idx="6">
                  <c:v>11.015384615384615</c:v>
                </c:pt>
                <c:pt idx="7">
                  <c:v>12.86153846153846</c:v>
                </c:pt>
                <c:pt idx="8">
                  <c:v>14.707692307692307</c:v>
                </c:pt>
                <c:pt idx="9">
                  <c:v>16.553846153846155</c:v>
                </c:pt>
                <c:pt idx="10">
                  <c:v>18.338461538461541</c:v>
                </c:pt>
                <c:pt idx="11">
                  <c:v>20.184615384615384</c:v>
                </c:pt>
                <c:pt idx="12">
                  <c:v>22.030769230769231</c:v>
                </c:pt>
                <c:pt idx="13">
                  <c:v>23.876923076923077</c:v>
                </c:pt>
                <c:pt idx="14">
                  <c:v>25.723076923076921</c:v>
                </c:pt>
                <c:pt idx="15">
                  <c:v>27.569230769230767</c:v>
                </c:pt>
                <c:pt idx="16">
                  <c:v>29.415384615384614</c:v>
                </c:pt>
                <c:pt idx="17">
                  <c:v>31.2</c:v>
                </c:pt>
                <c:pt idx="18">
                  <c:v>33.04615384615385</c:v>
                </c:pt>
                <c:pt idx="19">
                  <c:v>34.892307692307696</c:v>
                </c:pt>
                <c:pt idx="20">
                  <c:v>36.738461538461536</c:v>
                </c:pt>
                <c:pt idx="21">
                  <c:v>38.584615384615383</c:v>
                </c:pt>
                <c:pt idx="22">
                  <c:v>40.430769230769229</c:v>
                </c:pt>
                <c:pt idx="23">
                  <c:v>42.215384615384615</c:v>
                </c:pt>
                <c:pt idx="24">
                  <c:v>44.061538461538461</c:v>
                </c:pt>
                <c:pt idx="25">
                  <c:v>45.907692307692308</c:v>
                </c:pt>
                <c:pt idx="26">
                  <c:v>47.753846153846155</c:v>
                </c:pt>
                <c:pt idx="27">
                  <c:v>49.6</c:v>
                </c:pt>
                <c:pt idx="28">
                  <c:v>51.446153846153841</c:v>
                </c:pt>
                <c:pt idx="29">
                  <c:v>53.292307692307695</c:v>
                </c:pt>
                <c:pt idx="30">
                  <c:v>55.07692307692308</c:v>
                </c:pt>
                <c:pt idx="31">
                  <c:v>56.92307692307692</c:v>
                </c:pt>
                <c:pt idx="32">
                  <c:v>58.769230769230774</c:v>
                </c:pt>
                <c:pt idx="33">
                  <c:v>60.615384615384613</c:v>
                </c:pt>
                <c:pt idx="34">
                  <c:v>62.46153846153846</c:v>
                </c:pt>
                <c:pt idx="35">
                  <c:v>64.307692307692307</c:v>
                </c:pt>
                <c:pt idx="36">
                  <c:v>66.092307692307699</c:v>
                </c:pt>
                <c:pt idx="37">
                  <c:v>67.938461538461539</c:v>
                </c:pt>
                <c:pt idx="38">
                  <c:v>69.784615384615392</c:v>
                </c:pt>
                <c:pt idx="39">
                  <c:v>71.630769230769232</c:v>
                </c:pt>
                <c:pt idx="40">
                  <c:v>73.476923076923072</c:v>
                </c:pt>
                <c:pt idx="41">
                  <c:v>75.323076923076925</c:v>
                </c:pt>
                <c:pt idx="42">
                  <c:v>77.169230769230765</c:v>
                </c:pt>
                <c:pt idx="43">
                  <c:v>78.953846153846158</c:v>
                </c:pt>
                <c:pt idx="44">
                  <c:v>80.800000000000011</c:v>
                </c:pt>
                <c:pt idx="45">
                  <c:v>82.646153846153851</c:v>
                </c:pt>
                <c:pt idx="46">
                  <c:v>84.492307692307691</c:v>
                </c:pt>
                <c:pt idx="47">
                  <c:v>86.338461538461544</c:v>
                </c:pt>
                <c:pt idx="48">
                  <c:v>88.184615384615384</c:v>
                </c:pt>
                <c:pt idx="49">
                  <c:v>89.969230769230762</c:v>
                </c:pt>
                <c:pt idx="50">
                  <c:v>91.815384615384616</c:v>
                </c:pt>
                <c:pt idx="51">
                  <c:v>93.66153846153847</c:v>
                </c:pt>
                <c:pt idx="52">
                  <c:v>95.507692307692309</c:v>
                </c:pt>
                <c:pt idx="53">
                  <c:v>97.353846153846163</c:v>
                </c:pt>
                <c:pt idx="54">
                  <c:v>99.2</c:v>
                </c:pt>
                <c:pt idx="55">
                  <c:v>101.04615384615386</c:v>
                </c:pt>
                <c:pt idx="56">
                  <c:v>101.16923076923077</c:v>
                </c:pt>
                <c:pt idx="57">
                  <c:v>101.23076923076924</c:v>
                </c:pt>
                <c:pt idx="58">
                  <c:v>101.29230769230769</c:v>
                </c:pt>
                <c:pt idx="59">
                  <c:v>101.29230769230769</c:v>
                </c:pt>
                <c:pt idx="60">
                  <c:v>101.29230769230769</c:v>
                </c:pt>
                <c:pt idx="61">
                  <c:v>101.29230769230769</c:v>
                </c:pt>
              </c:numCache>
            </c:numRef>
          </c:xVal>
          <c:yVal>
            <c:numRef>
              <c:f>ZCV!$B$2:$B$64</c:f>
              <c:numCache>
                <c:formatCode>General</c:formatCode>
                <c:ptCount val="63"/>
                <c:pt idx="0">
                  <c:v>4188</c:v>
                </c:pt>
                <c:pt idx="1">
                  <c:v>4166</c:v>
                </c:pt>
                <c:pt idx="2">
                  <c:v>4147</c:v>
                </c:pt>
                <c:pt idx="3">
                  <c:v>4129</c:v>
                </c:pt>
                <c:pt idx="4">
                  <c:v>4114</c:v>
                </c:pt>
                <c:pt idx="5">
                  <c:v>4098</c:v>
                </c:pt>
                <c:pt idx="6">
                  <c:v>4081</c:v>
                </c:pt>
                <c:pt idx="7">
                  <c:v>4067</c:v>
                </c:pt>
                <c:pt idx="8">
                  <c:v>4054</c:v>
                </c:pt>
                <c:pt idx="9">
                  <c:v>4039</c:v>
                </c:pt>
                <c:pt idx="10">
                  <c:v>4023</c:v>
                </c:pt>
                <c:pt idx="11">
                  <c:v>4009</c:v>
                </c:pt>
                <c:pt idx="12">
                  <c:v>3997</c:v>
                </c:pt>
                <c:pt idx="13">
                  <c:v>3985</c:v>
                </c:pt>
                <c:pt idx="14">
                  <c:v>3973</c:v>
                </c:pt>
                <c:pt idx="15">
                  <c:v>3961</c:v>
                </c:pt>
                <c:pt idx="16">
                  <c:v>3950</c:v>
                </c:pt>
                <c:pt idx="17">
                  <c:v>3937</c:v>
                </c:pt>
                <c:pt idx="18">
                  <c:v>3925</c:v>
                </c:pt>
                <c:pt idx="19">
                  <c:v>3912</c:v>
                </c:pt>
                <c:pt idx="20">
                  <c:v>3898</c:v>
                </c:pt>
                <c:pt idx="21">
                  <c:v>3885</c:v>
                </c:pt>
                <c:pt idx="22">
                  <c:v>3872</c:v>
                </c:pt>
                <c:pt idx="23">
                  <c:v>3861</c:v>
                </c:pt>
                <c:pt idx="24">
                  <c:v>3850</c:v>
                </c:pt>
                <c:pt idx="25">
                  <c:v>3841</c:v>
                </c:pt>
                <c:pt idx="26">
                  <c:v>3833</c:v>
                </c:pt>
                <c:pt idx="27">
                  <c:v>3826</c:v>
                </c:pt>
                <c:pt idx="28">
                  <c:v>3819</c:v>
                </c:pt>
                <c:pt idx="29">
                  <c:v>3813</c:v>
                </c:pt>
                <c:pt idx="30">
                  <c:v>3807</c:v>
                </c:pt>
                <c:pt idx="31">
                  <c:v>3803</c:v>
                </c:pt>
                <c:pt idx="32">
                  <c:v>3797</c:v>
                </c:pt>
                <c:pt idx="33">
                  <c:v>3793</c:v>
                </c:pt>
                <c:pt idx="34">
                  <c:v>3788</c:v>
                </c:pt>
                <c:pt idx="35">
                  <c:v>3783</c:v>
                </c:pt>
                <c:pt idx="36">
                  <c:v>3779</c:v>
                </c:pt>
                <c:pt idx="37">
                  <c:v>3773</c:v>
                </c:pt>
                <c:pt idx="38">
                  <c:v>3766</c:v>
                </c:pt>
                <c:pt idx="39">
                  <c:v>3756</c:v>
                </c:pt>
                <c:pt idx="40">
                  <c:v>3748</c:v>
                </c:pt>
                <c:pt idx="41">
                  <c:v>3741</c:v>
                </c:pt>
                <c:pt idx="42">
                  <c:v>3734</c:v>
                </c:pt>
                <c:pt idx="43">
                  <c:v>3729</c:v>
                </c:pt>
                <c:pt idx="44">
                  <c:v>3723</c:v>
                </c:pt>
                <c:pt idx="45">
                  <c:v>3715</c:v>
                </c:pt>
                <c:pt idx="46">
                  <c:v>3705</c:v>
                </c:pt>
                <c:pt idx="47">
                  <c:v>3697</c:v>
                </c:pt>
                <c:pt idx="48">
                  <c:v>3684</c:v>
                </c:pt>
                <c:pt idx="49">
                  <c:v>3680</c:v>
                </c:pt>
                <c:pt idx="50">
                  <c:v>3677</c:v>
                </c:pt>
                <c:pt idx="51">
                  <c:v>3673</c:v>
                </c:pt>
                <c:pt idx="52">
                  <c:v>3657</c:v>
                </c:pt>
                <c:pt idx="53">
                  <c:v>3593</c:v>
                </c:pt>
                <c:pt idx="54">
                  <c:v>3489</c:v>
                </c:pt>
                <c:pt idx="55">
                  <c:v>3291</c:v>
                </c:pt>
                <c:pt idx="56">
                  <c:v>3266</c:v>
                </c:pt>
                <c:pt idx="57">
                  <c:v>3260</c:v>
                </c:pt>
                <c:pt idx="58">
                  <c:v>3257</c:v>
                </c:pt>
                <c:pt idx="59">
                  <c:v>3255</c:v>
                </c:pt>
                <c:pt idx="60">
                  <c:v>3254</c:v>
                </c:pt>
                <c:pt idx="61">
                  <c:v>3254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ZCV!$M$2:$M$64</c:f>
              <c:numCache>
                <c:formatCode>0</c:formatCode>
                <c:ptCount val="63"/>
                <c:pt idx="0">
                  <c:v>0</c:v>
                </c:pt>
                <c:pt idx="1">
                  <c:v>1.8668326073428747</c:v>
                </c:pt>
                <c:pt idx="2">
                  <c:v>3.7336652146857494</c:v>
                </c:pt>
                <c:pt idx="3">
                  <c:v>5.6004978220286246</c:v>
                </c:pt>
                <c:pt idx="4">
                  <c:v>7.4051026757934038</c:v>
                </c:pt>
                <c:pt idx="5">
                  <c:v>9.2719352831362798</c:v>
                </c:pt>
                <c:pt idx="6">
                  <c:v>11.138767890479153</c:v>
                </c:pt>
                <c:pt idx="7">
                  <c:v>13.005600497822028</c:v>
                </c:pt>
                <c:pt idx="8">
                  <c:v>14.872433105164903</c:v>
                </c:pt>
                <c:pt idx="9">
                  <c:v>16.739265712507777</c:v>
                </c:pt>
                <c:pt idx="10">
                  <c:v>18.54387056627256</c:v>
                </c:pt>
                <c:pt idx="11">
                  <c:v>20.410703173615431</c:v>
                </c:pt>
                <c:pt idx="12">
                  <c:v>22.277535780958306</c:v>
                </c:pt>
                <c:pt idx="13">
                  <c:v>24.144368388301181</c:v>
                </c:pt>
                <c:pt idx="14">
                  <c:v>26.011200995644057</c:v>
                </c:pt>
                <c:pt idx="15">
                  <c:v>27.878033602986935</c:v>
                </c:pt>
                <c:pt idx="16">
                  <c:v>29.744866210329807</c:v>
                </c:pt>
                <c:pt idx="17">
                  <c:v>31.549471064094586</c:v>
                </c:pt>
                <c:pt idx="18">
                  <c:v>33.416303671437461</c:v>
                </c:pt>
                <c:pt idx="19">
                  <c:v>35.283136278780333</c:v>
                </c:pt>
                <c:pt idx="20">
                  <c:v>37.149968886123212</c:v>
                </c:pt>
                <c:pt idx="21">
                  <c:v>39.016801493466083</c:v>
                </c:pt>
                <c:pt idx="22">
                  <c:v>40.883634100808962</c:v>
                </c:pt>
                <c:pt idx="23">
                  <c:v>42.688238954573734</c:v>
                </c:pt>
                <c:pt idx="24">
                  <c:v>44.555071561916613</c:v>
                </c:pt>
                <c:pt idx="25">
                  <c:v>46.421904169259491</c:v>
                </c:pt>
                <c:pt idx="26">
                  <c:v>48.288736776602363</c:v>
                </c:pt>
                <c:pt idx="27">
                  <c:v>50.155569383945242</c:v>
                </c:pt>
                <c:pt idx="28">
                  <c:v>52.022401991288113</c:v>
                </c:pt>
                <c:pt idx="29">
                  <c:v>53.889234598630985</c:v>
                </c:pt>
                <c:pt idx="30">
                  <c:v>55.693839452395764</c:v>
                </c:pt>
                <c:pt idx="31">
                  <c:v>57.56067205973865</c:v>
                </c:pt>
                <c:pt idx="32">
                  <c:v>59.427504667081521</c:v>
                </c:pt>
                <c:pt idx="33">
                  <c:v>61.294337274424393</c:v>
                </c:pt>
                <c:pt idx="34">
                  <c:v>63.161169881767265</c:v>
                </c:pt>
                <c:pt idx="35">
                  <c:v>65.02800248911015</c:v>
                </c:pt>
                <c:pt idx="36">
                  <c:v>66.832607342874923</c:v>
                </c:pt>
                <c:pt idx="37">
                  <c:v>68.699439950217794</c:v>
                </c:pt>
                <c:pt idx="38">
                  <c:v>70.566272557560666</c:v>
                </c:pt>
                <c:pt idx="39">
                  <c:v>72.433105164903537</c:v>
                </c:pt>
                <c:pt idx="40">
                  <c:v>74.299937772246423</c:v>
                </c:pt>
                <c:pt idx="41">
                  <c:v>76.166770379589295</c:v>
                </c:pt>
                <c:pt idx="42">
                  <c:v>78.033602986932166</c:v>
                </c:pt>
                <c:pt idx="43">
                  <c:v>79.838207840696953</c:v>
                </c:pt>
                <c:pt idx="44">
                  <c:v>81.705040448039824</c:v>
                </c:pt>
                <c:pt idx="45">
                  <c:v>83.57187305538271</c:v>
                </c:pt>
                <c:pt idx="46">
                  <c:v>85.438705662725582</c:v>
                </c:pt>
                <c:pt idx="47">
                  <c:v>87.305538270068453</c:v>
                </c:pt>
                <c:pt idx="48">
                  <c:v>89.172370877411325</c:v>
                </c:pt>
                <c:pt idx="49">
                  <c:v>90.976975731176097</c:v>
                </c:pt>
                <c:pt idx="50">
                  <c:v>92.843808338518983</c:v>
                </c:pt>
                <c:pt idx="51">
                  <c:v>94.710640945861854</c:v>
                </c:pt>
                <c:pt idx="52">
                  <c:v>96.577473553204726</c:v>
                </c:pt>
                <c:pt idx="53">
                  <c:v>98.444306160547598</c:v>
                </c:pt>
                <c:pt idx="54">
                  <c:v>100.31113876789048</c:v>
                </c:pt>
                <c:pt idx="55">
                  <c:v>100.80896079651525</c:v>
                </c:pt>
                <c:pt idx="56">
                  <c:v>100.93341630367144</c:v>
                </c:pt>
                <c:pt idx="57">
                  <c:v>100.99564405724952</c:v>
                </c:pt>
                <c:pt idx="58">
                  <c:v>100.99564405724952</c:v>
                </c:pt>
                <c:pt idx="59">
                  <c:v>100.99564405724952</c:v>
                </c:pt>
                <c:pt idx="60">
                  <c:v>100.99564405724952</c:v>
                </c:pt>
                <c:pt idx="61">
                  <c:v>100.99564405724952</c:v>
                </c:pt>
              </c:numCache>
            </c:numRef>
          </c:xVal>
          <c:yVal>
            <c:numRef>
              <c:f>ZCV!$I$2:$I$64</c:f>
              <c:numCache>
                <c:formatCode>General</c:formatCode>
                <c:ptCount val="63"/>
                <c:pt idx="0">
                  <c:v>4181</c:v>
                </c:pt>
                <c:pt idx="1">
                  <c:v>4157</c:v>
                </c:pt>
                <c:pt idx="2">
                  <c:v>4139</c:v>
                </c:pt>
                <c:pt idx="3">
                  <c:v>4121</c:v>
                </c:pt>
                <c:pt idx="4">
                  <c:v>4104</c:v>
                </c:pt>
                <c:pt idx="5">
                  <c:v>4089</c:v>
                </c:pt>
                <c:pt idx="6">
                  <c:v>4079</c:v>
                </c:pt>
                <c:pt idx="7">
                  <c:v>4069</c:v>
                </c:pt>
                <c:pt idx="8">
                  <c:v>4048</c:v>
                </c:pt>
                <c:pt idx="9">
                  <c:v>4023</c:v>
                </c:pt>
                <c:pt idx="10">
                  <c:v>4004</c:v>
                </c:pt>
                <c:pt idx="11">
                  <c:v>3991</c:v>
                </c:pt>
                <c:pt idx="12">
                  <c:v>3983</c:v>
                </c:pt>
                <c:pt idx="13">
                  <c:v>3974</c:v>
                </c:pt>
                <c:pt idx="14">
                  <c:v>3965</c:v>
                </c:pt>
                <c:pt idx="15">
                  <c:v>3954</c:v>
                </c:pt>
                <c:pt idx="16">
                  <c:v>3943</c:v>
                </c:pt>
                <c:pt idx="17">
                  <c:v>3931</c:v>
                </c:pt>
                <c:pt idx="18">
                  <c:v>3918</c:v>
                </c:pt>
                <c:pt idx="19">
                  <c:v>3903</c:v>
                </c:pt>
                <c:pt idx="20">
                  <c:v>3889</c:v>
                </c:pt>
                <c:pt idx="21">
                  <c:v>3876</c:v>
                </c:pt>
                <c:pt idx="22">
                  <c:v>3864</c:v>
                </c:pt>
                <c:pt idx="23">
                  <c:v>3853</c:v>
                </c:pt>
                <c:pt idx="24">
                  <c:v>3844</c:v>
                </c:pt>
                <c:pt idx="25">
                  <c:v>3836</c:v>
                </c:pt>
                <c:pt idx="26">
                  <c:v>3829</c:v>
                </c:pt>
                <c:pt idx="27">
                  <c:v>3822</c:v>
                </c:pt>
                <c:pt idx="28">
                  <c:v>3816</c:v>
                </c:pt>
                <c:pt idx="29">
                  <c:v>3810</c:v>
                </c:pt>
                <c:pt idx="30">
                  <c:v>3805</c:v>
                </c:pt>
                <c:pt idx="31">
                  <c:v>3800</c:v>
                </c:pt>
                <c:pt idx="32">
                  <c:v>3795</c:v>
                </c:pt>
                <c:pt idx="33">
                  <c:v>3791</c:v>
                </c:pt>
                <c:pt idx="34">
                  <c:v>3787</c:v>
                </c:pt>
                <c:pt idx="35">
                  <c:v>3783</c:v>
                </c:pt>
                <c:pt idx="36">
                  <c:v>3779</c:v>
                </c:pt>
                <c:pt idx="37">
                  <c:v>3775</c:v>
                </c:pt>
                <c:pt idx="38">
                  <c:v>3769</c:v>
                </c:pt>
                <c:pt idx="39">
                  <c:v>3763</c:v>
                </c:pt>
                <c:pt idx="40">
                  <c:v>3757</c:v>
                </c:pt>
                <c:pt idx="41">
                  <c:v>3750</c:v>
                </c:pt>
                <c:pt idx="42">
                  <c:v>3745</c:v>
                </c:pt>
                <c:pt idx="43">
                  <c:v>3739</c:v>
                </c:pt>
                <c:pt idx="44">
                  <c:v>3731</c:v>
                </c:pt>
                <c:pt idx="45">
                  <c:v>3722</c:v>
                </c:pt>
                <c:pt idx="46">
                  <c:v>3714</c:v>
                </c:pt>
                <c:pt idx="47">
                  <c:v>3701</c:v>
                </c:pt>
                <c:pt idx="48">
                  <c:v>3692</c:v>
                </c:pt>
                <c:pt idx="49">
                  <c:v>3690</c:v>
                </c:pt>
                <c:pt idx="50">
                  <c:v>3688</c:v>
                </c:pt>
                <c:pt idx="51">
                  <c:v>3681</c:v>
                </c:pt>
                <c:pt idx="52">
                  <c:v>3631</c:v>
                </c:pt>
                <c:pt idx="53">
                  <c:v>3539</c:v>
                </c:pt>
                <c:pt idx="54">
                  <c:v>3373</c:v>
                </c:pt>
                <c:pt idx="55">
                  <c:v>3293</c:v>
                </c:pt>
                <c:pt idx="56">
                  <c:v>3275</c:v>
                </c:pt>
                <c:pt idx="57">
                  <c:v>3269</c:v>
                </c:pt>
                <c:pt idx="58">
                  <c:v>3264</c:v>
                </c:pt>
                <c:pt idx="59">
                  <c:v>3262</c:v>
                </c:pt>
                <c:pt idx="60">
                  <c:v>3261</c:v>
                </c:pt>
                <c:pt idx="61">
                  <c:v>3261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ZCV!$T$2:$T$64</c:f>
              <c:numCache>
                <c:formatCode>0</c:formatCode>
                <c:ptCount val="63"/>
                <c:pt idx="0">
                  <c:v>0</c:v>
                </c:pt>
                <c:pt idx="1">
                  <c:v>1.9749835418038184</c:v>
                </c:pt>
                <c:pt idx="2">
                  <c:v>3.9499670836076368</c:v>
                </c:pt>
                <c:pt idx="3">
                  <c:v>5.924950625411455</c:v>
                </c:pt>
                <c:pt idx="4">
                  <c:v>7.8341013824884786</c:v>
                </c:pt>
                <c:pt idx="5">
                  <c:v>9.8090849242922982</c:v>
                </c:pt>
                <c:pt idx="6">
                  <c:v>11.784068466096116</c:v>
                </c:pt>
                <c:pt idx="7">
                  <c:v>13.759052007899934</c:v>
                </c:pt>
                <c:pt idx="8">
                  <c:v>15.734035549703753</c:v>
                </c:pt>
                <c:pt idx="9">
                  <c:v>17.709019091507571</c:v>
                </c:pt>
                <c:pt idx="10">
                  <c:v>19.618169848584596</c:v>
                </c:pt>
                <c:pt idx="11">
                  <c:v>21.593153390388416</c:v>
                </c:pt>
                <c:pt idx="12">
                  <c:v>23.568136932192232</c:v>
                </c:pt>
                <c:pt idx="13">
                  <c:v>25.543120473996051</c:v>
                </c:pt>
                <c:pt idx="14">
                  <c:v>27.518104015799867</c:v>
                </c:pt>
                <c:pt idx="15">
                  <c:v>29.493087557603687</c:v>
                </c:pt>
                <c:pt idx="16">
                  <c:v>31.468071099407506</c:v>
                </c:pt>
                <c:pt idx="17">
                  <c:v>33.377221856484532</c:v>
                </c:pt>
                <c:pt idx="18">
                  <c:v>35.352205398288348</c:v>
                </c:pt>
                <c:pt idx="19">
                  <c:v>37.327188940092164</c:v>
                </c:pt>
                <c:pt idx="20">
                  <c:v>39.302172481895987</c:v>
                </c:pt>
                <c:pt idx="21">
                  <c:v>41.277156023699803</c:v>
                </c:pt>
                <c:pt idx="22">
                  <c:v>43.252139565503626</c:v>
                </c:pt>
                <c:pt idx="23">
                  <c:v>45.161290322580641</c:v>
                </c:pt>
                <c:pt idx="24">
                  <c:v>47.136273864384464</c:v>
                </c:pt>
                <c:pt idx="25">
                  <c:v>49.11125740618828</c:v>
                </c:pt>
                <c:pt idx="26">
                  <c:v>51.086240947992103</c:v>
                </c:pt>
                <c:pt idx="27">
                  <c:v>53.061224489795919</c:v>
                </c:pt>
                <c:pt idx="28">
                  <c:v>55.036208031599735</c:v>
                </c:pt>
                <c:pt idx="29">
                  <c:v>57.011191573403551</c:v>
                </c:pt>
                <c:pt idx="30">
                  <c:v>58.92034233048058</c:v>
                </c:pt>
                <c:pt idx="31">
                  <c:v>60.895325872284403</c:v>
                </c:pt>
                <c:pt idx="32">
                  <c:v>62.870309414088219</c:v>
                </c:pt>
                <c:pt idx="33">
                  <c:v>64.845292955892035</c:v>
                </c:pt>
                <c:pt idx="34">
                  <c:v>66.820276497695858</c:v>
                </c:pt>
                <c:pt idx="35">
                  <c:v>68.795260039499667</c:v>
                </c:pt>
                <c:pt idx="36">
                  <c:v>70.704410796576695</c:v>
                </c:pt>
                <c:pt idx="37">
                  <c:v>72.679394338380504</c:v>
                </c:pt>
                <c:pt idx="38">
                  <c:v>74.654377880184327</c:v>
                </c:pt>
                <c:pt idx="39">
                  <c:v>76.62936142198815</c:v>
                </c:pt>
                <c:pt idx="40">
                  <c:v>78.604344963791974</c:v>
                </c:pt>
                <c:pt idx="41">
                  <c:v>80.579328505595782</c:v>
                </c:pt>
                <c:pt idx="42">
                  <c:v>82.554312047399605</c:v>
                </c:pt>
                <c:pt idx="43">
                  <c:v>84.463462804476634</c:v>
                </c:pt>
                <c:pt idx="44">
                  <c:v>86.438446346280458</c:v>
                </c:pt>
                <c:pt idx="45">
                  <c:v>88.413429888084266</c:v>
                </c:pt>
                <c:pt idx="46">
                  <c:v>90.388413429888075</c:v>
                </c:pt>
                <c:pt idx="47">
                  <c:v>92.363396971691898</c:v>
                </c:pt>
                <c:pt idx="48">
                  <c:v>94.338380513495721</c:v>
                </c:pt>
                <c:pt idx="49">
                  <c:v>96.24753127057275</c:v>
                </c:pt>
                <c:pt idx="50">
                  <c:v>98.222514812376559</c:v>
                </c:pt>
                <c:pt idx="51">
                  <c:v>99.473337722185647</c:v>
                </c:pt>
                <c:pt idx="52">
                  <c:v>99.934167215273206</c:v>
                </c:pt>
                <c:pt idx="53">
                  <c:v>100.13166556945359</c:v>
                </c:pt>
                <c:pt idx="54">
                  <c:v>100.26333113890718</c:v>
                </c:pt>
                <c:pt idx="55">
                  <c:v>100.32916392363398</c:v>
                </c:pt>
                <c:pt idx="56">
                  <c:v>100.39499670836076</c:v>
                </c:pt>
                <c:pt idx="57">
                  <c:v>100.46082949308757</c:v>
                </c:pt>
                <c:pt idx="58">
                  <c:v>100.46082949308757</c:v>
                </c:pt>
                <c:pt idx="59">
                  <c:v>100.52666227781435</c:v>
                </c:pt>
                <c:pt idx="60">
                  <c:v>100.52666227781435</c:v>
                </c:pt>
                <c:pt idx="61">
                  <c:v>100.52666227781435</c:v>
                </c:pt>
              </c:numCache>
            </c:numRef>
          </c:xVal>
          <c:yVal>
            <c:numRef>
              <c:f>ZCV!$P$2:$P$64</c:f>
              <c:numCache>
                <c:formatCode>General</c:formatCode>
                <c:ptCount val="63"/>
                <c:pt idx="0">
                  <c:v>4162</c:v>
                </c:pt>
                <c:pt idx="1">
                  <c:v>4127</c:v>
                </c:pt>
                <c:pt idx="2">
                  <c:v>4104</c:v>
                </c:pt>
                <c:pt idx="3">
                  <c:v>4091</c:v>
                </c:pt>
                <c:pt idx="4">
                  <c:v>4081</c:v>
                </c:pt>
                <c:pt idx="5">
                  <c:v>4056</c:v>
                </c:pt>
                <c:pt idx="6">
                  <c:v>4024</c:v>
                </c:pt>
                <c:pt idx="7">
                  <c:v>4001</c:v>
                </c:pt>
                <c:pt idx="8">
                  <c:v>3985</c:v>
                </c:pt>
                <c:pt idx="9">
                  <c:v>3973</c:v>
                </c:pt>
                <c:pt idx="10">
                  <c:v>3965</c:v>
                </c:pt>
                <c:pt idx="11">
                  <c:v>3958</c:v>
                </c:pt>
                <c:pt idx="12">
                  <c:v>3950</c:v>
                </c:pt>
                <c:pt idx="13">
                  <c:v>3939</c:v>
                </c:pt>
                <c:pt idx="14">
                  <c:v>3926</c:v>
                </c:pt>
                <c:pt idx="15">
                  <c:v>3912</c:v>
                </c:pt>
                <c:pt idx="16">
                  <c:v>3897</c:v>
                </c:pt>
                <c:pt idx="17">
                  <c:v>3884</c:v>
                </c:pt>
                <c:pt idx="18">
                  <c:v>3872</c:v>
                </c:pt>
                <c:pt idx="19">
                  <c:v>3861</c:v>
                </c:pt>
                <c:pt idx="20">
                  <c:v>3851</c:v>
                </c:pt>
                <c:pt idx="21">
                  <c:v>3842</c:v>
                </c:pt>
                <c:pt idx="22">
                  <c:v>3835</c:v>
                </c:pt>
                <c:pt idx="23">
                  <c:v>3828</c:v>
                </c:pt>
                <c:pt idx="24">
                  <c:v>3822</c:v>
                </c:pt>
                <c:pt idx="25">
                  <c:v>3815</c:v>
                </c:pt>
                <c:pt idx="26">
                  <c:v>3810</c:v>
                </c:pt>
                <c:pt idx="27">
                  <c:v>3805</c:v>
                </c:pt>
                <c:pt idx="28">
                  <c:v>3800</c:v>
                </c:pt>
                <c:pt idx="29">
                  <c:v>3796</c:v>
                </c:pt>
                <c:pt idx="30">
                  <c:v>3792</c:v>
                </c:pt>
                <c:pt idx="31">
                  <c:v>3788</c:v>
                </c:pt>
                <c:pt idx="32">
                  <c:v>3784</c:v>
                </c:pt>
                <c:pt idx="33">
                  <c:v>3782</c:v>
                </c:pt>
                <c:pt idx="34">
                  <c:v>3779</c:v>
                </c:pt>
                <c:pt idx="35">
                  <c:v>3776</c:v>
                </c:pt>
                <c:pt idx="36">
                  <c:v>3773</c:v>
                </c:pt>
                <c:pt idx="37">
                  <c:v>3769</c:v>
                </c:pt>
                <c:pt idx="38">
                  <c:v>3764</c:v>
                </c:pt>
                <c:pt idx="39">
                  <c:v>3759</c:v>
                </c:pt>
                <c:pt idx="40">
                  <c:v>3752</c:v>
                </c:pt>
                <c:pt idx="41">
                  <c:v>3744</c:v>
                </c:pt>
                <c:pt idx="42">
                  <c:v>3735</c:v>
                </c:pt>
                <c:pt idx="43">
                  <c:v>3726</c:v>
                </c:pt>
                <c:pt idx="44">
                  <c:v>3714</c:v>
                </c:pt>
                <c:pt idx="45">
                  <c:v>3706</c:v>
                </c:pt>
                <c:pt idx="46">
                  <c:v>3702</c:v>
                </c:pt>
                <c:pt idx="47">
                  <c:v>3700</c:v>
                </c:pt>
                <c:pt idx="48">
                  <c:v>3690</c:v>
                </c:pt>
                <c:pt idx="49">
                  <c:v>3638</c:v>
                </c:pt>
                <c:pt idx="50">
                  <c:v>3537</c:v>
                </c:pt>
                <c:pt idx="51">
                  <c:v>3446</c:v>
                </c:pt>
                <c:pt idx="52">
                  <c:v>3406</c:v>
                </c:pt>
                <c:pt idx="53">
                  <c:v>3385</c:v>
                </c:pt>
                <c:pt idx="54">
                  <c:v>3373</c:v>
                </c:pt>
                <c:pt idx="55">
                  <c:v>3364</c:v>
                </c:pt>
                <c:pt idx="56">
                  <c:v>3358</c:v>
                </c:pt>
                <c:pt idx="57">
                  <c:v>3355</c:v>
                </c:pt>
                <c:pt idx="58">
                  <c:v>3351</c:v>
                </c:pt>
                <c:pt idx="59">
                  <c:v>3348</c:v>
                </c:pt>
                <c:pt idx="60">
                  <c:v>3347</c:v>
                </c:pt>
                <c:pt idx="61">
                  <c:v>3347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ZCV!$AA$2:$AA$64</c:f>
              <c:numCache>
                <c:formatCode>0</c:formatCode>
                <c:ptCount val="63"/>
                <c:pt idx="0">
                  <c:v>0</c:v>
                </c:pt>
                <c:pt idx="1">
                  <c:v>2.1367521367521367</c:v>
                </c:pt>
                <c:pt idx="2">
                  <c:v>4.2735042735042734</c:v>
                </c:pt>
                <c:pt idx="3">
                  <c:v>6.4102564102564097</c:v>
                </c:pt>
                <c:pt idx="4">
                  <c:v>8.4757834757834765</c:v>
                </c:pt>
                <c:pt idx="5">
                  <c:v>10.612535612535613</c:v>
                </c:pt>
                <c:pt idx="6">
                  <c:v>12.749287749287749</c:v>
                </c:pt>
                <c:pt idx="7">
                  <c:v>14.886039886039887</c:v>
                </c:pt>
                <c:pt idx="8">
                  <c:v>17.022792022792022</c:v>
                </c:pt>
                <c:pt idx="9">
                  <c:v>19.159544159544158</c:v>
                </c:pt>
                <c:pt idx="10">
                  <c:v>21.225071225071225</c:v>
                </c:pt>
                <c:pt idx="11">
                  <c:v>23.361823361823362</c:v>
                </c:pt>
                <c:pt idx="12">
                  <c:v>25.498575498575498</c:v>
                </c:pt>
                <c:pt idx="13">
                  <c:v>27.635327635327634</c:v>
                </c:pt>
                <c:pt idx="14">
                  <c:v>29.772079772079774</c:v>
                </c:pt>
                <c:pt idx="15">
                  <c:v>31.908831908831907</c:v>
                </c:pt>
                <c:pt idx="16">
                  <c:v>34.045584045584043</c:v>
                </c:pt>
                <c:pt idx="17">
                  <c:v>36.111111111111107</c:v>
                </c:pt>
                <c:pt idx="18">
                  <c:v>38.247863247863243</c:v>
                </c:pt>
                <c:pt idx="19">
                  <c:v>40.384615384615387</c:v>
                </c:pt>
                <c:pt idx="20">
                  <c:v>42.521367521367523</c:v>
                </c:pt>
                <c:pt idx="21">
                  <c:v>44.658119658119659</c:v>
                </c:pt>
                <c:pt idx="22">
                  <c:v>46.794871794871796</c:v>
                </c:pt>
                <c:pt idx="23">
                  <c:v>48.86039886039886</c:v>
                </c:pt>
                <c:pt idx="24">
                  <c:v>50.997150997150996</c:v>
                </c:pt>
                <c:pt idx="25">
                  <c:v>53.133903133903139</c:v>
                </c:pt>
                <c:pt idx="26">
                  <c:v>55.270655270655269</c:v>
                </c:pt>
                <c:pt idx="27">
                  <c:v>57.407407407407405</c:v>
                </c:pt>
                <c:pt idx="28">
                  <c:v>59.544159544159548</c:v>
                </c:pt>
                <c:pt idx="29">
                  <c:v>61.680911680911677</c:v>
                </c:pt>
                <c:pt idx="30">
                  <c:v>63.746438746438749</c:v>
                </c:pt>
                <c:pt idx="31">
                  <c:v>65.883190883190878</c:v>
                </c:pt>
                <c:pt idx="32">
                  <c:v>68.019943019943014</c:v>
                </c:pt>
                <c:pt idx="33">
                  <c:v>70.156695156695164</c:v>
                </c:pt>
                <c:pt idx="34">
                  <c:v>72.293447293447286</c:v>
                </c:pt>
                <c:pt idx="35">
                  <c:v>74.430199430199423</c:v>
                </c:pt>
                <c:pt idx="36">
                  <c:v>76.495726495726487</c:v>
                </c:pt>
                <c:pt idx="37">
                  <c:v>78.632478632478637</c:v>
                </c:pt>
                <c:pt idx="38">
                  <c:v>80.769230769230774</c:v>
                </c:pt>
                <c:pt idx="39">
                  <c:v>82.90598290598291</c:v>
                </c:pt>
                <c:pt idx="40">
                  <c:v>85.042735042735046</c:v>
                </c:pt>
                <c:pt idx="41">
                  <c:v>87.179487179487182</c:v>
                </c:pt>
                <c:pt idx="42">
                  <c:v>89.316239316239319</c:v>
                </c:pt>
                <c:pt idx="43">
                  <c:v>91.381766381766383</c:v>
                </c:pt>
                <c:pt idx="44">
                  <c:v>93.518518518518519</c:v>
                </c:pt>
                <c:pt idx="45">
                  <c:v>95.655270655270655</c:v>
                </c:pt>
                <c:pt idx="46">
                  <c:v>97.150997150997156</c:v>
                </c:pt>
                <c:pt idx="47">
                  <c:v>98.005698005698008</c:v>
                </c:pt>
                <c:pt idx="48">
                  <c:v>98.504273504273513</c:v>
                </c:pt>
                <c:pt idx="49">
                  <c:v>98.86039886039886</c:v>
                </c:pt>
                <c:pt idx="50">
                  <c:v>99.145299145299148</c:v>
                </c:pt>
                <c:pt idx="51">
                  <c:v>99.358974358974365</c:v>
                </c:pt>
                <c:pt idx="52">
                  <c:v>99.430199430199423</c:v>
                </c:pt>
                <c:pt idx="53">
                  <c:v>99.572649572649567</c:v>
                </c:pt>
                <c:pt idx="54">
                  <c:v>99.643874643874639</c:v>
                </c:pt>
                <c:pt idx="55">
                  <c:v>99.715099715099726</c:v>
                </c:pt>
                <c:pt idx="56">
                  <c:v>99.786324786324784</c:v>
                </c:pt>
                <c:pt idx="57">
                  <c:v>99.857549857549856</c:v>
                </c:pt>
                <c:pt idx="58">
                  <c:v>99.857549857549856</c:v>
                </c:pt>
                <c:pt idx="59">
                  <c:v>99.928774928774928</c:v>
                </c:pt>
                <c:pt idx="60">
                  <c:v>100</c:v>
                </c:pt>
                <c:pt idx="61">
                  <c:v>100</c:v>
                </c:pt>
              </c:numCache>
            </c:numRef>
          </c:xVal>
          <c:yVal>
            <c:numRef>
              <c:f>ZCV!$W$2:$W$64</c:f>
              <c:numCache>
                <c:formatCode>General</c:formatCode>
                <c:ptCount val="63"/>
                <c:pt idx="0">
                  <c:v>4174</c:v>
                </c:pt>
                <c:pt idx="1">
                  <c:v>4160</c:v>
                </c:pt>
                <c:pt idx="2">
                  <c:v>4129</c:v>
                </c:pt>
                <c:pt idx="3">
                  <c:v>4087</c:v>
                </c:pt>
                <c:pt idx="4">
                  <c:v>4057</c:v>
                </c:pt>
                <c:pt idx="5">
                  <c:v>4023</c:v>
                </c:pt>
                <c:pt idx="6">
                  <c:v>3983</c:v>
                </c:pt>
                <c:pt idx="7">
                  <c:v>3966</c:v>
                </c:pt>
                <c:pt idx="8">
                  <c:v>3956</c:v>
                </c:pt>
                <c:pt idx="9">
                  <c:v>3947</c:v>
                </c:pt>
                <c:pt idx="10">
                  <c:v>3939</c:v>
                </c:pt>
                <c:pt idx="11">
                  <c:v>3927</c:v>
                </c:pt>
                <c:pt idx="12">
                  <c:v>3914</c:v>
                </c:pt>
                <c:pt idx="13">
                  <c:v>3900</c:v>
                </c:pt>
                <c:pt idx="14">
                  <c:v>3886</c:v>
                </c:pt>
                <c:pt idx="15">
                  <c:v>3874</c:v>
                </c:pt>
                <c:pt idx="16">
                  <c:v>3863</c:v>
                </c:pt>
                <c:pt idx="17">
                  <c:v>3852</c:v>
                </c:pt>
                <c:pt idx="18">
                  <c:v>3843</c:v>
                </c:pt>
                <c:pt idx="19">
                  <c:v>3835</c:v>
                </c:pt>
                <c:pt idx="20">
                  <c:v>3827</c:v>
                </c:pt>
                <c:pt idx="21">
                  <c:v>3821</c:v>
                </c:pt>
                <c:pt idx="22">
                  <c:v>3816</c:v>
                </c:pt>
                <c:pt idx="23">
                  <c:v>3810</c:v>
                </c:pt>
                <c:pt idx="24">
                  <c:v>3804</c:v>
                </c:pt>
                <c:pt idx="25">
                  <c:v>3799</c:v>
                </c:pt>
                <c:pt idx="26">
                  <c:v>3795</c:v>
                </c:pt>
                <c:pt idx="27">
                  <c:v>3792</c:v>
                </c:pt>
                <c:pt idx="28">
                  <c:v>3787</c:v>
                </c:pt>
                <c:pt idx="29">
                  <c:v>3784</c:v>
                </c:pt>
                <c:pt idx="30">
                  <c:v>3781</c:v>
                </c:pt>
                <c:pt idx="31">
                  <c:v>3777</c:v>
                </c:pt>
                <c:pt idx="32">
                  <c:v>3774</c:v>
                </c:pt>
                <c:pt idx="33">
                  <c:v>3769</c:v>
                </c:pt>
                <c:pt idx="34">
                  <c:v>3765</c:v>
                </c:pt>
                <c:pt idx="35">
                  <c:v>3760</c:v>
                </c:pt>
                <c:pt idx="36">
                  <c:v>3753</c:v>
                </c:pt>
                <c:pt idx="37">
                  <c:v>3745</c:v>
                </c:pt>
                <c:pt idx="38">
                  <c:v>3737</c:v>
                </c:pt>
                <c:pt idx="39">
                  <c:v>3728</c:v>
                </c:pt>
                <c:pt idx="40">
                  <c:v>3720</c:v>
                </c:pt>
                <c:pt idx="41">
                  <c:v>3714</c:v>
                </c:pt>
                <c:pt idx="42">
                  <c:v>3709</c:v>
                </c:pt>
                <c:pt idx="43">
                  <c:v>3701</c:v>
                </c:pt>
                <c:pt idx="44">
                  <c:v>3685</c:v>
                </c:pt>
                <c:pt idx="45">
                  <c:v>3644</c:v>
                </c:pt>
                <c:pt idx="46">
                  <c:v>3599</c:v>
                </c:pt>
                <c:pt idx="47">
                  <c:v>3565</c:v>
                </c:pt>
                <c:pt idx="48">
                  <c:v>3539</c:v>
                </c:pt>
                <c:pt idx="49">
                  <c:v>3523</c:v>
                </c:pt>
                <c:pt idx="50">
                  <c:v>3510</c:v>
                </c:pt>
                <c:pt idx="51">
                  <c:v>3500</c:v>
                </c:pt>
                <c:pt idx="52">
                  <c:v>3494</c:v>
                </c:pt>
                <c:pt idx="53">
                  <c:v>3489</c:v>
                </c:pt>
                <c:pt idx="54">
                  <c:v>3485</c:v>
                </c:pt>
                <c:pt idx="55">
                  <c:v>3482</c:v>
                </c:pt>
                <c:pt idx="56">
                  <c:v>3479</c:v>
                </c:pt>
                <c:pt idx="57">
                  <c:v>3478</c:v>
                </c:pt>
                <c:pt idx="58">
                  <c:v>3476</c:v>
                </c:pt>
                <c:pt idx="59">
                  <c:v>3475</c:v>
                </c:pt>
                <c:pt idx="60">
                  <c:v>3475</c:v>
                </c:pt>
                <c:pt idx="61">
                  <c:v>3400</c:v>
                </c:pt>
              </c:numCache>
            </c:numRef>
          </c:yVal>
        </c:ser>
        <c:axId val="130215936"/>
        <c:axId val="130218240"/>
      </c:scatterChart>
      <c:valAx>
        <c:axId val="1302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30218240"/>
        <c:crosses val="autoZero"/>
        <c:crossBetween val="midCat"/>
      </c:valAx>
      <c:valAx>
        <c:axId val="13021824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30215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ZCV!$D$2:$D$64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1644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1646</c:v>
                </c:pt>
                <c:pt idx="61">
                  <c:v>1646</c:v>
                </c:pt>
              </c:numCache>
            </c:numRef>
          </c:xVal>
          <c:yVal>
            <c:numRef>
              <c:f>ZCV!$B$2:$B$64</c:f>
              <c:numCache>
                <c:formatCode>General</c:formatCode>
                <c:ptCount val="63"/>
                <c:pt idx="0">
                  <c:v>4188</c:v>
                </c:pt>
                <c:pt idx="1">
                  <c:v>4166</c:v>
                </c:pt>
                <c:pt idx="2">
                  <c:v>4147</c:v>
                </c:pt>
                <c:pt idx="3">
                  <c:v>4129</c:v>
                </c:pt>
                <c:pt idx="4">
                  <c:v>4114</c:v>
                </c:pt>
                <c:pt idx="5">
                  <c:v>4098</c:v>
                </c:pt>
                <c:pt idx="6">
                  <c:v>4081</c:v>
                </c:pt>
                <c:pt idx="7">
                  <c:v>4067</c:v>
                </c:pt>
                <c:pt idx="8">
                  <c:v>4054</c:v>
                </c:pt>
                <c:pt idx="9">
                  <c:v>4039</c:v>
                </c:pt>
                <c:pt idx="10">
                  <c:v>4023</c:v>
                </c:pt>
                <c:pt idx="11">
                  <c:v>4009</c:v>
                </c:pt>
                <c:pt idx="12">
                  <c:v>3997</c:v>
                </c:pt>
                <c:pt idx="13">
                  <c:v>3985</c:v>
                </c:pt>
                <c:pt idx="14">
                  <c:v>3973</c:v>
                </c:pt>
                <c:pt idx="15">
                  <c:v>3961</c:v>
                </c:pt>
                <c:pt idx="16">
                  <c:v>3950</c:v>
                </c:pt>
                <c:pt idx="17">
                  <c:v>3937</c:v>
                </c:pt>
                <c:pt idx="18">
                  <c:v>3925</c:v>
                </c:pt>
                <c:pt idx="19">
                  <c:v>3912</c:v>
                </c:pt>
                <c:pt idx="20">
                  <c:v>3898</c:v>
                </c:pt>
                <c:pt idx="21">
                  <c:v>3885</c:v>
                </c:pt>
                <c:pt idx="22">
                  <c:v>3872</c:v>
                </c:pt>
                <c:pt idx="23">
                  <c:v>3861</c:v>
                </c:pt>
                <c:pt idx="24">
                  <c:v>3850</c:v>
                </c:pt>
                <c:pt idx="25">
                  <c:v>3841</c:v>
                </c:pt>
                <c:pt idx="26">
                  <c:v>3833</c:v>
                </c:pt>
                <c:pt idx="27">
                  <c:v>3826</c:v>
                </c:pt>
                <c:pt idx="28">
                  <c:v>3819</c:v>
                </c:pt>
                <c:pt idx="29">
                  <c:v>3813</c:v>
                </c:pt>
                <c:pt idx="30">
                  <c:v>3807</c:v>
                </c:pt>
                <c:pt idx="31">
                  <c:v>3803</c:v>
                </c:pt>
                <c:pt idx="32">
                  <c:v>3797</c:v>
                </c:pt>
                <c:pt idx="33">
                  <c:v>3793</c:v>
                </c:pt>
                <c:pt idx="34">
                  <c:v>3788</c:v>
                </c:pt>
                <c:pt idx="35">
                  <c:v>3783</c:v>
                </c:pt>
                <c:pt idx="36">
                  <c:v>3779</c:v>
                </c:pt>
                <c:pt idx="37">
                  <c:v>3773</c:v>
                </c:pt>
                <c:pt idx="38">
                  <c:v>3766</c:v>
                </c:pt>
                <c:pt idx="39">
                  <c:v>3756</c:v>
                </c:pt>
                <c:pt idx="40">
                  <c:v>3748</c:v>
                </c:pt>
                <c:pt idx="41">
                  <c:v>3741</c:v>
                </c:pt>
                <c:pt idx="42">
                  <c:v>3734</c:v>
                </c:pt>
                <c:pt idx="43">
                  <c:v>3729</c:v>
                </c:pt>
                <c:pt idx="44">
                  <c:v>3723</c:v>
                </c:pt>
                <c:pt idx="45">
                  <c:v>3715</c:v>
                </c:pt>
                <c:pt idx="46">
                  <c:v>3705</c:v>
                </c:pt>
                <c:pt idx="47">
                  <c:v>3697</c:v>
                </c:pt>
                <c:pt idx="48">
                  <c:v>3684</c:v>
                </c:pt>
                <c:pt idx="49">
                  <c:v>3680</c:v>
                </c:pt>
                <c:pt idx="50">
                  <c:v>3677</c:v>
                </c:pt>
                <c:pt idx="51">
                  <c:v>3673</c:v>
                </c:pt>
                <c:pt idx="52">
                  <c:v>3657</c:v>
                </c:pt>
                <c:pt idx="53">
                  <c:v>3593</c:v>
                </c:pt>
                <c:pt idx="54">
                  <c:v>3489</c:v>
                </c:pt>
                <c:pt idx="55">
                  <c:v>3291</c:v>
                </c:pt>
                <c:pt idx="56">
                  <c:v>3266</c:v>
                </c:pt>
                <c:pt idx="57">
                  <c:v>3260</c:v>
                </c:pt>
                <c:pt idx="58">
                  <c:v>3257</c:v>
                </c:pt>
                <c:pt idx="59">
                  <c:v>3255</c:v>
                </c:pt>
                <c:pt idx="60">
                  <c:v>3254</c:v>
                </c:pt>
                <c:pt idx="61">
                  <c:v>3254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ZCV!$K$2:$K$64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1620</c:v>
                </c:pt>
                <c:pt idx="56">
                  <c:v>1622</c:v>
                </c:pt>
                <c:pt idx="57">
                  <c:v>1623</c:v>
                </c:pt>
                <c:pt idx="58">
                  <c:v>1623</c:v>
                </c:pt>
                <c:pt idx="59">
                  <c:v>1623</c:v>
                </c:pt>
                <c:pt idx="60">
                  <c:v>1623</c:v>
                </c:pt>
                <c:pt idx="61">
                  <c:v>1623</c:v>
                </c:pt>
              </c:numCache>
            </c:numRef>
          </c:xVal>
          <c:yVal>
            <c:numRef>
              <c:f>ZCV!$I$2:$I$64</c:f>
              <c:numCache>
                <c:formatCode>General</c:formatCode>
                <c:ptCount val="63"/>
                <c:pt idx="0">
                  <c:v>4181</c:v>
                </c:pt>
                <c:pt idx="1">
                  <c:v>4157</c:v>
                </c:pt>
                <c:pt idx="2">
                  <c:v>4139</c:v>
                </c:pt>
                <c:pt idx="3">
                  <c:v>4121</c:v>
                </c:pt>
                <c:pt idx="4">
                  <c:v>4104</c:v>
                </c:pt>
                <c:pt idx="5">
                  <c:v>4089</c:v>
                </c:pt>
                <c:pt idx="6">
                  <c:v>4079</c:v>
                </c:pt>
                <c:pt idx="7">
                  <c:v>4069</c:v>
                </c:pt>
                <c:pt idx="8">
                  <c:v>4048</c:v>
                </c:pt>
                <c:pt idx="9">
                  <c:v>4023</c:v>
                </c:pt>
                <c:pt idx="10">
                  <c:v>4004</c:v>
                </c:pt>
                <c:pt idx="11">
                  <c:v>3991</c:v>
                </c:pt>
                <c:pt idx="12">
                  <c:v>3983</c:v>
                </c:pt>
                <c:pt idx="13">
                  <c:v>3974</c:v>
                </c:pt>
                <c:pt idx="14">
                  <c:v>3965</c:v>
                </c:pt>
                <c:pt idx="15">
                  <c:v>3954</c:v>
                </c:pt>
                <c:pt idx="16">
                  <c:v>3943</c:v>
                </c:pt>
                <c:pt idx="17">
                  <c:v>3931</c:v>
                </c:pt>
                <c:pt idx="18">
                  <c:v>3918</c:v>
                </c:pt>
                <c:pt idx="19">
                  <c:v>3903</c:v>
                </c:pt>
                <c:pt idx="20">
                  <c:v>3889</c:v>
                </c:pt>
                <c:pt idx="21">
                  <c:v>3876</c:v>
                </c:pt>
                <c:pt idx="22">
                  <c:v>3864</c:v>
                </c:pt>
                <c:pt idx="23">
                  <c:v>3853</c:v>
                </c:pt>
                <c:pt idx="24">
                  <c:v>3844</c:v>
                </c:pt>
                <c:pt idx="25">
                  <c:v>3836</c:v>
                </c:pt>
                <c:pt idx="26">
                  <c:v>3829</c:v>
                </c:pt>
                <c:pt idx="27">
                  <c:v>3822</c:v>
                </c:pt>
                <c:pt idx="28">
                  <c:v>3816</c:v>
                </c:pt>
                <c:pt idx="29">
                  <c:v>3810</c:v>
                </c:pt>
                <c:pt idx="30">
                  <c:v>3805</c:v>
                </c:pt>
                <c:pt idx="31">
                  <c:v>3800</c:v>
                </c:pt>
                <c:pt idx="32">
                  <c:v>3795</c:v>
                </c:pt>
                <c:pt idx="33">
                  <c:v>3791</c:v>
                </c:pt>
                <c:pt idx="34">
                  <c:v>3787</c:v>
                </c:pt>
                <c:pt idx="35">
                  <c:v>3783</c:v>
                </c:pt>
                <c:pt idx="36">
                  <c:v>3779</c:v>
                </c:pt>
                <c:pt idx="37">
                  <c:v>3775</c:v>
                </c:pt>
                <c:pt idx="38">
                  <c:v>3769</c:v>
                </c:pt>
                <c:pt idx="39">
                  <c:v>3763</c:v>
                </c:pt>
                <c:pt idx="40">
                  <c:v>3757</c:v>
                </c:pt>
                <c:pt idx="41">
                  <c:v>3750</c:v>
                </c:pt>
                <c:pt idx="42">
                  <c:v>3745</c:v>
                </c:pt>
                <c:pt idx="43">
                  <c:v>3739</c:v>
                </c:pt>
                <c:pt idx="44">
                  <c:v>3731</c:v>
                </c:pt>
                <c:pt idx="45">
                  <c:v>3722</c:v>
                </c:pt>
                <c:pt idx="46">
                  <c:v>3714</c:v>
                </c:pt>
                <c:pt idx="47">
                  <c:v>3701</c:v>
                </c:pt>
                <c:pt idx="48">
                  <c:v>3692</c:v>
                </c:pt>
                <c:pt idx="49">
                  <c:v>3690</c:v>
                </c:pt>
                <c:pt idx="50">
                  <c:v>3688</c:v>
                </c:pt>
                <c:pt idx="51">
                  <c:v>3681</c:v>
                </c:pt>
                <c:pt idx="52">
                  <c:v>3631</c:v>
                </c:pt>
                <c:pt idx="53">
                  <c:v>3539</c:v>
                </c:pt>
                <c:pt idx="54">
                  <c:v>3373</c:v>
                </c:pt>
                <c:pt idx="55">
                  <c:v>3293</c:v>
                </c:pt>
                <c:pt idx="56">
                  <c:v>3275</c:v>
                </c:pt>
                <c:pt idx="57">
                  <c:v>3269</c:v>
                </c:pt>
                <c:pt idx="58">
                  <c:v>3264</c:v>
                </c:pt>
                <c:pt idx="59">
                  <c:v>3262</c:v>
                </c:pt>
                <c:pt idx="60">
                  <c:v>3261</c:v>
                </c:pt>
                <c:pt idx="61">
                  <c:v>3261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ZCV!$R$2:$R$64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1511</c:v>
                </c:pt>
                <c:pt idx="52">
                  <c:v>1518</c:v>
                </c:pt>
                <c:pt idx="53">
                  <c:v>1521</c:v>
                </c:pt>
                <c:pt idx="54">
                  <c:v>1523</c:v>
                </c:pt>
                <c:pt idx="55">
                  <c:v>1524</c:v>
                </c:pt>
                <c:pt idx="56">
                  <c:v>1525</c:v>
                </c:pt>
                <c:pt idx="57">
                  <c:v>1526</c:v>
                </c:pt>
                <c:pt idx="58">
                  <c:v>1526</c:v>
                </c:pt>
                <c:pt idx="59">
                  <c:v>1527</c:v>
                </c:pt>
                <c:pt idx="60">
                  <c:v>1527</c:v>
                </c:pt>
                <c:pt idx="61">
                  <c:v>1527</c:v>
                </c:pt>
              </c:numCache>
            </c:numRef>
          </c:xVal>
          <c:yVal>
            <c:numRef>
              <c:f>ZCV!$P$2:$P$64</c:f>
              <c:numCache>
                <c:formatCode>General</c:formatCode>
                <c:ptCount val="63"/>
                <c:pt idx="0">
                  <c:v>4162</c:v>
                </c:pt>
                <c:pt idx="1">
                  <c:v>4127</c:v>
                </c:pt>
                <c:pt idx="2">
                  <c:v>4104</c:v>
                </c:pt>
                <c:pt idx="3">
                  <c:v>4091</c:v>
                </c:pt>
                <c:pt idx="4">
                  <c:v>4081</c:v>
                </c:pt>
                <c:pt idx="5">
                  <c:v>4056</c:v>
                </c:pt>
                <c:pt idx="6">
                  <c:v>4024</c:v>
                </c:pt>
                <c:pt idx="7">
                  <c:v>4001</c:v>
                </c:pt>
                <c:pt idx="8">
                  <c:v>3985</c:v>
                </c:pt>
                <c:pt idx="9">
                  <c:v>3973</c:v>
                </c:pt>
                <c:pt idx="10">
                  <c:v>3965</c:v>
                </c:pt>
                <c:pt idx="11">
                  <c:v>3958</c:v>
                </c:pt>
                <c:pt idx="12">
                  <c:v>3950</c:v>
                </c:pt>
                <c:pt idx="13">
                  <c:v>3939</c:v>
                </c:pt>
                <c:pt idx="14">
                  <c:v>3926</c:v>
                </c:pt>
                <c:pt idx="15">
                  <c:v>3912</c:v>
                </c:pt>
                <c:pt idx="16">
                  <c:v>3897</c:v>
                </c:pt>
                <c:pt idx="17">
                  <c:v>3884</c:v>
                </c:pt>
                <c:pt idx="18">
                  <c:v>3872</c:v>
                </c:pt>
                <c:pt idx="19">
                  <c:v>3861</c:v>
                </c:pt>
                <c:pt idx="20">
                  <c:v>3851</c:v>
                </c:pt>
                <c:pt idx="21">
                  <c:v>3842</c:v>
                </c:pt>
                <c:pt idx="22">
                  <c:v>3835</c:v>
                </c:pt>
                <c:pt idx="23">
                  <c:v>3828</c:v>
                </c:pt>
                <c:pt idx="24">
                  <c:v>3822</c:v>
                </c:pt>
                <c:pt idx="25">
                  <c:v>3815</c:v>
                </c:pt>
                <c:pt idx="26">
                  <c:v>3810</c:v>
                </c:pt>
                <c:pt idx="27">
                  <c:v>3805</c:v>
                </c:pt>
                <c:pt idx="28">
                  <c:v>3800</c:v>
                </c:pt>
                <c:pt idx="29">
                  <c:v>3796</c:v>
                </c:pt>
                <c:pt idx="30">
                  <c:v>3792</c:v>
                </c:pt>
                <c:pt idx="31">
                  <c:v>3788</c:v>
                </c:pt>
                <c:pt idx="32">
                  <c:v>3784</c:v>
                </c:pt>
                <c:pt idx="33">
                  <c:v>3782</c:v>
                </c:pt>
                <c:pt idx="34">
                  <c:v>3779</c:v>
                </c:pt>
                <c:pt idx="35">
                  <c:v>3776</c:v>
                </c:pt>
                <c:pt idx="36">
                  <c:v>3773</c:v>
                </c:pt>
                <c:pt idx="37">
                  <c:v>3769</c:v>
                </c:pt>
                <c:pt idx="38">
                  <c:v>3764</c:v>
                </c:pt>
                <c:pt idx="39">
                  <c:v>3759</c:v>
                </c:pt>
                <c:pt idx="40">
                  <c:v>3752</c:v>
                </c:pt>
                <c:pt idx="41">
                  <c:v>3744</c:v>
                </c:pt>
                <c:pt idx="42">
                  <c:v>3735</c:v>
                </c:pt>
                <c:pt idx="43">
                  <c:v>3726</c:v>
                </c:pt>
                <c:pt idx="44">
                  <c:v>3714</c:v>
                </c:pt>
                <c:pt idx="45">
                  <c:v>3706</c:v>
                </c:pt>
                <c:pt idx="46">
                  <c:v>3702</c:v>
                </c:pt>
                <c:pt idx="47">
                  <c:v>3700</c:v>
                </c:pt>
                <c:pt idx="48">
                  <c:v>3690</c:v>
                </c:pt>
                <c:pt idx="49">
                  <c:v>3638</c:v>
                </c:pt>
                <c:pt idx="50">
                  <c:v>3537</c:v>
                </c:pt>
                <c:pt idx="51">
                  <c:v>3446</c:v>
                </c:pt>
                <c:pt idx="52">
                  <c:v>3406</c:v>
                </c:pt>
                <c:pt idx="53">
                  <c:v>3385</c:v>
                </c:pt>
                <c:pt idx="54">
                  <c:v>3373</c:v>
                </c:pt>
                <c:pt idx="55">
                  <c:v>3364</c:v>
                </c:pt>
                <c:pt idx="56">
                  <c:v>3358</c:v>
                </c:pt>
                <c:pt idx="57">
                  <c:v>3355</c:v>
                </c:pt>
                <c:pt idx="58">
                  <c:v>3351</c:v>
                </c:pt>
                <c:pt idx="59">
                  <c:v>3348</c:v>
                </c:pt>
                <c:pt idx="60">
                  <c:v>3347</c:v>
                </c:pt>
                <c:pt idx="61">
                  <c:v>3347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ZCV!$Y$2:$Y$64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1364</c:v>
                </c:pt>
                <c:pt idx="47">
                  <c:v>1376</c:v>
                </c:pt>
                <c:pt idx="48">
                  <c:v>1383</c:v>
                </c:pt>
                <c:pt idx="49">
                  <c:v>1388</c:v>
                </c:pt>
                <c:pt idx="50">
                  <c:v>1392</c:v>
                </c:pt>
                <c:pt idx="51">
                  <c:v>1395</c:v>
                </c:pt>
                <c:pt idx="52">
                  <c:v>1396</c:v>
                </c:pt>
                <c:pt idx="53">
                  <c:v>1398</c:v>
                </c:pt>
                <c:pt idx="54">
                  <c:v>1399</c:v>
                </c:pt>
                <c:pt idx="55">
                  <c:v>1400</c:v>
                </c:pt>
                <c:pt idx="56">
                  <c:v>1401</c:v>
                </c:pt>
                <c:pt idx="57">
                  <c:v>1402</c:v>
                </c:pt>
                <c:pt idx="58">
                  <c:v>1402</c:v>
                </c:pt>
                <c:pt idx="59">
                  <c:v>1403</c:v>
                </c:pt>
                <c:pt idx="60">
                  <c:v>1404</c:v>
                </c:pt>
                <c:pt idx="61">
                  <c:v>1404</c:v>
                </c:pt>
              </c:numCache>
            </c:numRef>
          </c:xVal>
          <c:yVal>
            <c:numRef>
              <c:f>ZCV!$W$2:$W$64</c:f>
              <c:numCache>
                <c:formatCode>General</c:formatCode>
                <c:ptCount val="63"/>
                <c:pt idx="0">
                  <c:v>4174</c:v>
                </c:pt>
                <c:pt idx="1">
                  <c:v>4160</c:v>
                </c:pt>
                <c:pt idx="2">
                  <c:v>4129</c:v>
                </c:pt>
                <c:pt idx="3">
                  <c:v>4087</c:v>
                </c:pt>
                <c:pt idx="4">
                  <c:v>4057</c:v>
                </c:pt>
                <c:pt idx="5">
                  <c:v>4023</c:v>
                </c:pt>
                <c:pt idx="6">
                  <c:v>3983</c:v>
                </c:pt>
                <c:pt idx="7">
                  <c:v>3966</c:v>
                </c:pt>
                <c:pt idx="8">
                  <c:v>3956</c:v>
                </c:pt>
                <c:pt idx="9">
                  <c:v>3947</c:v>
                </c:pt>
                <c:pt idx="10">
                  <c:v>3939</c:v>
                </c:pt>
                <c:pt idx="11">
                  <c:v>3927</c:v>
                </c:pt>
                <c:pt idx="12">
                  <c:v>3914</c:v>
                </c:pt>
                <c:pt idx="13">
                  <c:v>3900</c:v>
                </c:pt>
                <c:pt idx="14">
                  <c:v>3886</c:v>
                </c:pt>
                <c:pt idx="15">
                  <c:v>3874</c:v>
                </c:pt>
                <c:pt idx="16">
                  <c:v>3863</c:v>
                </c:pt>
                <c:pt idx="17">
                  <c:v>3852</c:v>
                </c:pt>
                <c:pt idx="18">
                  <c:v>3843</c:v>
                </c:pt>
                <c:pt idx="19">
                  <c:v>3835</c:v>
                </c:pt>
                <c:pt idx="20">
                  <c:v>3827</c:v>
                </c:pt>
                <c:pt idx="21">
                  <c:v>3821</c:v>
                </c:pt>
                <c:pt idx="22">
                  <c:v>3816</c:v>
                </c:pt>
                <c:pt idx="23">
                  <c:v>3810</c:v>
                </c:pt>
                <c:pt idx="24">
                  <c:v>3804</c:v>
                </c:pt>
                <c:pt idx="25">
                  <c:v>3799</c:v>
                </c:pt>
                <c:pt idx="26">
                  <c:v>3795</c:v>
                </c:pt>
                <c:pt idx="27">
                  <c:v>3792</c:v>
                </c:pt>
                <c:pt idx="28">
                  <c:v>3787</c:v>
                </c:pt>
                <c:pt idx="29">
                  <c:v>3784</c:v>
                </c:pt>
                <c:pt idx="30">
                  <c:v>3781</c:v>
                </c:pt>
                <c:pt idx="31">
                  <c:v>3777</c:v>
                </c:pt>
                <c:pt idx="32">
                  <c:v>3774</c:v>
                </c:pt>
                <c:pt idx="33">
                  <c:v>3769</c:v>
                </c:pt>
                <c:pt idx="34">
                  <c:v>3765</c:v>
                </c:pt>
                <c:pt idx="35">
                  <c:v>3760</c:v>
                </c:pt>
                <c:pt idx="36">
                  <c:v>3753</c:v>
                </c:pt>
                <c:pt idx="37">
                  <c:v>3745</c:v>
                </c:pt>
                <c:pt idx="38">
                  <c:v>3737</c:v>
                </c:pt>
                <c:pt idx="39">
                  <c:v>3728</c:v>
                </c:pt>
                <c:pt idx="40">
                  <c:v>3720</c:v>
                </c:pt>
                <c:pt idx="41">
                  <c:v>3714</c:v>
                </c:pt>
                <c:pt idx="42">
                  <c:v>3709</c:v>
                </c:pt>
                <c:pt idx="43">
                  <c:v>3701</c:v>
                </c:pt>
                <c:pt idx="44">
                  <c:v>3685</c:v>
                </c:pt>
                <c:pt idx="45">
                  <c:v>3644</c:v>
                </c:pt>
                <c:pt idx="46">
                  <c:v>3599</c:v>
                </c:pt>
                <c:pt idx="47">
                  <c:v>3565</c:v>
                </c:pt>
                <c:pt idx="48">
                  <c:v>3539</c:v>
                </c:pt>
                <c:pt idx="49">
                  <c:v>3523</c:v>
                </c:pt>
                <c:pt idx="50">
                  <c:v>3510</c:v>
                </c:pt>
                <c:pt idx="51">
                  <c:v>3500</c:v>
                </c:pt>
                <c:pt idx="52">
                  <c:v>3494</c:v>
                </c:pt>
                <c:pt idx="53">
                  <c:v>3489</c:v>
                </c:pt>
                <c:pt idx="54">
                  <c:v>3485</c:v>
                </c:pt>
                <c:pt idx="55">
                  <c:v>3482</c:v>
                </c:pt>
                <c:pt idx="56">
                  <c:v>3479</c:v>
                </c:pt>
                <c:pt idx="57">
                  <c:v>3478</c:v>
                </c:pt>
                <c:pt idx="58">
                  <c:v>3476</c:v>
                </c:pt>
                <c:pt idx="59">
                  <c:v>3475</c:v>
                </c:pt>
                <c:pt idx="60">
                  <c:v>3475</c:v>
                </c:pt>
                <c:pt idx="61">
                  <c:v>3400</c:v>
                </c:pt>
              </c:numCache>
            </c:numRef>
          </c:yVal>
        </c:ser>
        <c:axId val="130384640"/>
        <c:axId val="130386560"/>
      </c:scatterChart>
      <c:valAx>
        <c:axId val="1303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30386560"/>
        <c:crosses val="autoZero"/>
        <c:crossBetween val="midCat"/>
      </c:valAx>
      <c:valAx>
        <c:axId val="13038656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3038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80"/>
  <sheetViews>
    <sheetView tabSelected="1" topLeftCell="A43" zoomScale="70" zoomScaleNormal="70" workbookViewId="0">
      <selection activeCell="F17" sqref="F17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21">
        <v>4188</v>
      </c>
      <c r="D2">
        <v>0</v>
      </c>
      <c r="E2" s="1"/>
      <c r="F2" s="3">
        <f t="shared" ref="F2:F33" si="0">D2/$D$67*100</f>
        <v>0</v>
      </c>
      <c r="G2">
        <v>148</v>
      </c>
      <c r="I2" s="21">
        <v>4181</v>
      </c>
      <c r="K2">
        <v>0</v>
      </c>
      <c r="L2" s="1"/>
      <c r="M2" s="3">
        <f t="shared" ref="M2:M33" si="1">K2/$K$67*100</f>
        <v>0</v>
      </c>
      <c r="N2">
        <v>198</v>
      </c>
      <c r="P2" s="21">
        <v>4162</v>
      </c>
      <c r="R2">
        <v>0</v>
      </c>
      <c r="S2" s="1"/>
      <c r="T2" s="3">
        <f t="shared" ref="T2:T33" si="2">R2/$R$67*100</f>
        <v>0</v>
      </c>
      <c r="U2">
        <v>348</v>
      </c>
      <c r="W2" s="21">
        <v>4174</v>
      </c>
      <c r="Y2">
        <v>0</v>
      </c>
      <c r="Z2" s="1"/>
      <c r="AA2" s="3">
        <f t="shared" ref="AA2:AA33" si="3">(Y2)/$Y$67*100</f>
        <v>0</v>
      </c>
      <c r="AB2">
        <v>333</v>
      </c>
      <c r="BT2" s="4"/>
      <c r="BU2" s="5"/>
    </row>
    <row r="3" spans="1:73">
      <c r="B3" s="21">
        <v>4166</v>
      </c>
      <c r="C3" s="21">
        <v>4107</v>
      </c>
      <c r="D3" s="21">
        <v>30</v>
      </c>
      <c r="E3" s="1">
        <f>(B3-C3)/400</f>
        <v>0.14749999999999999</v>
      </c>
      <c r="F3" s="3">
        <f t="shared" si="0"/>
        <v>1.8461538461538463</v>
      </c>
      <c r="G3" s="17">
        <f>E3*1000</f>
        <v>147.5</v>
      </c>
      <c r="I3" s="21">
        <v>4157</v>
      </c>
      <c r="J3" s="21">
        <v>4078</v>
      </c>
      <c r="K3" s="21">
        <v>30</v>
      </c>
      <c r="L3" s="1">
        <f>(I3-J3)/400</f>
        <v>0.19750000000000001</v>
      </c>
      <c r="M3" s="3">
        <f t="shared" si="1"/>
        <v>1.8668326073428747</v>
      </c>
      <c r="N3" s="17">
        <f>L3*1000</f>
        <v>197.5</v>
      </c>
      <c r="P3" s="21">
        <v>4127</v>
      </c>
      <c r="Q3" s="21">
        <v>3988</v>
      </c>
      <c r="R3" s="21">
        <v>30</v>
      </c>
      <c r="S3" s="1">
        <f>(P3-Q3)/400</f>
        <v>0.34749999999999998</v>
      </c>
      <c r="T3" s="3">
        <f t="shared" si="2"/>
        <v>1.9749835418038184</v>
      </c>
      <c r="U3" s="17">
        <f>S3*1000</f>
        <v>347.5</v>
      </c>
      <c r="W3" s="21">
        <v>4160</v>
      </c>
      <c r="X3" s="21">
        <v>4027</v>
      </c>
      <c r="Y3" s="21">
        <v>30</v>
      </c>
      <c r="Z3" s="1">
        <f>(W3-X3)/400</f>
        <v>0.33250000000000002</v>
      </c>
      <c r="AA3" s="3">
        <f t="shared" si="3"/>
        <v>2.1367521367521367</v>
      </c>
      <c r="AB3" s="17">
        <f>Z3*1000</f>
        <v>332.5</v>
      </c>
      <c r="BT3" s="4"/>
      <c r="BU3" s="5"/>
    </row>
    <row r="4" spans="1:73">
      <c r="B4" s="21">
        <v>4147</v>
      </c>
      <c r="C4" s="21">
        <v>4087</v>
      </c>
      <c r="D4" s="21">
        <v>60</v>
      </c>
      <c r="E4" s="1">
        <f t="shared" ref="E4:E61" si="4">(B4-C4)/400</f>
        <v>0.15</v>
      </c>
      <c r="F4" s="3">
        <f t="shared" si="0"/>
        <v>3.6923076923076925</v>
      </c>
      <c r="G4" s="17">
        <f t="shared" ref="G4:G61" si="5">E4*1000</f>
        <v>150</v>
      </c>
      <c r="I4" s="21">
        <v>4139</v>
      </c>
      <c r="J4" s="21">
        <v>4058</v>
      </c>
      <c r="K4" s="21">
        <v>60</v>
      </c>
      <c r="L4" s="1">
        <f t="shared" ref="L4:L62" si="6">(I4-J4)/400</f>
        <v>0.20250000000000001</v>
      </c>
      <c r="M4" s="3">
        <f t="shared" si="1"/>
        <v>3.7336652146857494</v>
      </c>
      <c r="N4" s="17">
        <f t="shared" ref="N4:N62" si="7">L4*1000</f>
        <v>202.5</v>
      </c>
      <c r="P4" s="21">
        <v>4104</v>
      </c>
      <c r="Q4" s="21">
        <v>3953</v>
      </c>
      <c r="R4" s="21">
        <v>60</v>
      </c>
      <c r="S4" s="1">
        <f t="shared" ref="S4:S61" si="8">(P4-Q4)/400</f>
        <v>0.3775</v>
      </c>
      <c r="T4" s="3">
        <f t="shared" si="2"/>
        <v>3.9499670836076368</v>
      </c>
      <c r="U4" s="17">
        <f t="shared" ref="U4:U61" si="9">S4*1000</f>
        <v>377.5</v>
      </c>
      <c r="W4" s="21">
        <v>4129</v>
      </c>
      <c r="X4" s="21">
        <v>3991</v>
      </c>
      <c r="Y4" s="21">
        <v>60</v>
      </c>
      <c r="Z4" s="1">
        <f t="shared" ref="Z4:Z62" si="10">(W4-X4)/400</f>
        <v>0.34499999999999997</v>
      </c>
      <c r="AA4" s="3">
        <f t="shared" si="3"/>
        <v>4.2735042735042734</v>
      </c>
      <c r="AB4" s="17">
        <f t="shared" ref="AB4:AB62" si="11">Z4*1000</f>
        <v>345</v>
      </c>
      <c r="BT4" s="4"/>
      <c r="BU4" s="5"/>
    </row>
    <row r="5" spans="1:73">
      <c r="B5" s="21">
        <v>4129</v>
      </c>
      <c r="C5" s="21">
        <v>4069</v>
      </c>
      <c r="D5" s="21">
        <v>90</v>
      </c>
      <c r="E5" s="1">
        <f t="shared" si="4"/>
        <v>0.15</v>
      </c>
      <c r="F5" s="3">
        <f t="shared" si="0"/>
        <v>5.5384615384615383</v>
      </c>
      <c r="G5" s="17">
        <f t="shared" si="5"/>
        <v>150</v>
      </c>
      <c r="I5" s="21">
        <v>4121</v>
      </c>
      <c r="J5" s="21">
        <v>4039</v>
      </c>
      <c r="K5" s="21">
        <v>90</v>
      </c>
      <c r="L5" s="1">
        <f t="shared" si="6"/>
        <v>0.20499999999999999</v>
      </c>
      <c r="M5" s="3">
        <f t="shared" si="1"/>
        <v>5.6004978220286246</v>
      </c>
      <c r="N5" s="17">
        <f t="shared" si="7"/>
        <v>205</v>
      </c>
      <c r="P5" s="21">
        <v>4091</v>
      </c>
      <c r="Q5" s="21">
        <v>3935</v>
      </c>
      <c r="R5" s="21">
        <v>90</v>
      </c>
      <c r="S5" s="1">
        <f t="shared" si="8"/>
        <v>0.39</v>
      </c>
      <c r="T5" s="3">
        <f t="shared" si="2"/>
        <v>5.924950625411455</v>
      </c>
      <c r="U5" s="17">
        <f t="shared" si="9"/>
        <v>390</v>
      </c>
      <c r="W5" s="21">
        <v>4087</v>
      </c>
      <c r="X5" s="21">
        <v>3944</v>
      </c>
      <c r="Y5" s="21">
        <v>90</v>
      </c>
      <c r="Z5" s="1">
        <f t="shared" si="10"/>
        <v>0.35749999999999998</v>
      </c>
      <c r="AA5" s="3">
        <f t="shared" si="3"/>
        <v>6.4102564102564097</v>
      </c>
      <c r="AB5" s="17">
        <f t="shared" si="11"/>
        <v>357.5</v>
      </c>
      <c r="BT5" s="4"/>
      <c r="BU5" s="5"/>
    </row>
    <row r="6" spans="1:73">
      <c r="B6" s="21">
        <v>4114</v>
      </c>
      <c r="C6" s="21">
        <v>4053</v>
      </c>
      <c r="D6" s="21">
        <v>119</v>
      </c>
      <c r="E6" s="1">
        <f t="shared" si="4"/>
        <v>0.1525</v>
      </c>
      <c r="F6" s="3">
        <f t="shared" si="0"/>
        <v>7.3230769230769228</v>
      </c>
      <c r="G6" s="17">
        <f t="shared" si="5"/>
        <v>152.5</v>
      </c>
      <c r="I6" s="21">
        <v>4104</v>
      </c>
      <c r="J6" s="21">
        <v>4022</v>
      </c>
      <c r="K6" s="21">
        <v>119</v>
      </c>
      <c r="L6" s="1">
        <f t="shared" si="6"/>
        <v>0.20499999999999999</v>
      </c>
      <c r="M6" s="3">
        <f t="shared" si="1"/>
        <v>7.4051026757934038</v>
      </c>
      <c r="N6" s="17">
        <f t="shared" si="7"/>
        <v>205</v>
      </c>
      <c r="P6" s="21">
        <v>4081</v>
      </c>
      <c r="Q6" s="21">
        <v>3917</v>
      </c>
      <c r="R6" s="21">
        <v>119</v>
      </c>
      <c r="S6" s="1">
        <f t="shared" si="8"/>
        <v>0.41</v>
      </c>
      <c r="T6" s="3">
        <f t="shared" si="2"/>
        <v>7.8341013824884786</v>
      </c>
      <c r="U6" s="17">
        <f t="shared" si="9"/>
        <v>410</v>
      </c>
      <c r="W6" s="21">
        <v>4057</v>
      </c>
      <c r="X6" s="21">
        <v>3899</v>
      </c>
      <c r="Y6" s="21">
        <v>119</v>
      </c>
      <c r="Z6" s="1">
        <f t="shared" si="10"/>
        <v>0.39500000000000002</v>
      </c>
      <c r="AA6" s="3">
        <f t="shared" si="3"/>
        <v>8.4757834757834765</v>
      </c>
      <c r="AB6" s="17">
        <f t="shared" si="11"/>
        <v>395</v>
      </c>
      <c r="BT6" s="4"/>
      <c r="BU6" s="5"/>
    </row>
    <row r="7" spans="1:73">
      <c r="B7" s="21">
        <v>4098</v>
      </c>
      <c r="C7" s="21">
        <v>4036</v>
      </c>
      <c r="D7" s="21">
        <v>149</v>
      </c>
      <c r="E7" s="1">
        <f t="shared" si="4"/>
        <v>0.155</v>
      </c>
      <c r="F7" s="3">
        <f t="shared" si="0"/>
        <v>9.1692307692307704</v>
      </c>
      <c r="G7" s="17">
        <f t="shared" si="5"/>
        <v>155</v>
      </c>
      <c r="I7" s="21">
        <v>4089</v>
      </c>
      <c r="J7" s="21">
        <v>4007</v>
      </c>
      <c r="K7" s="21">
        <v>149</v>
      </c>
      <c r="L7" s="1">
        <f t="shared" si="6"/>
        <v>0.20499999999999999</v>
      </c>
      <c r="M7" s="3">
        <f t="shared" si="1"/>
        <v>9.2719352831362798</v>
      </c>
      <c r="N7" s="17">
        <f t="shared" si="7"/>
        <v>205</v>
      </c>
      <c r="P7" s="21">
        <v>4056</v>
      </c>
      <c r="Q7" s="21">
        <v>3890</v>
      </c>
      <c r="R7" s="21">
        <v>149</v>
      </c>
      <c r="S7" s="1">
        <f t="shared" si="8"/>
        <v>0.41499999999999998</v>
      </c>
      <c r="T7" s="3">
        <f t="shared" si="2"/>
        <v>9.8090849242922982</v>
      </c>
      <c r="U7" s="17">
        <f t="shared" si="9"/>
        <v>415</v>
      </c>
      <c r="W7" s="21">
        <v>4023</v>
      </c>
      <c r="X7" s="21">
        <v>3842</v>
      </c>
      <c r="Y7" s="21">
        <v>149</v>
      </c>
      <c r="Z7" s="1">
        <f t="shared" si="10"/>
        <v>0.45250000000000001</v>
      </c>
      <c r="AA7" s="3">
        <f t="shared" si="3"/>
        <v>10.612535612535613</v>
      </c>
      <c r="AB7" s="17">
        <f t="shared" si="11"/>
        <v>452.5</v>
      </c>
      <c r="BT7" s="4"/>
      <c r="BU7" s="5"/>
    </row>
    <row r="8" spans="1:73">
      <c r="B8" s="21">
        <v>4081</v>
      </c>
      <c r="C8" s="21">
        <v>4019</v>
      </c>
      <c r="D8" s="21">
        <v>179</v>
      </c>
      <c r="E8" s="1">
        <f t="shared" si="4"/>
        <v>0.155</v>
      </c>
      <c r="F8" s="3">
        <f t="shared" si="0"/>
        <v>11.015384615384615</v>
      </c>
      <c r="G8" s="17">
        <f t="shared" si="5"/>
        <v>155</v>
      </c>
      <c r="I8" s="21">
        <v>4079</v>
      </c>
      <c r="J8" s="21">
        <v>3995</v>
      </c>
      <c r="K8" s="21">
        <v>179</v>
      </c>
      <c r="L8" s="1">
        <f t="shared" si="6"/>
        <v>0.21</v>
      </c>
      <c r="M8" s="3">
        <f t="shared" si="1"/>
        <v>11.138767890479153</v>
      </c>
      <c r="N8" s="17">
        <f t="shared" si="7"/>
        <v>210</v>
      </c>
      <c r="P8" s="21">
        <v>4024</v>
      </c>
      <c r="Q8" s="21">
        <v>3858</v>
      </c>
      <c r="R8" s="21">
        <v>179</v>
      </c>
      <c r="S8" s="1">
        <f t="shared" si="8"/>
        <v>0.41499999999999998</v>
      </c>
      <c r="T8" s="3">
        <f t="shared" si="2"/>
        <v>11.784068466096116</v>
      </c>
      <c r="U8" s="17">
        <f t="shared" si="9"/>
        <v>415</v>
      </c>
      <c r="W8" s="21">
        <v>3983</v>
      </c>
      <c r="X8" s="21">
        <v>3743</v>
      </c>
      <c r="Y8" s="21">
        <v>179</v>
      </c>
      <c r="Z8" s="1">
        <f t="shared" si="10"/>
        <v>0.6</v>
      </c>
      <c r="AA8" s="3">
        <f t="shared" si="3"/>
        <v>12.749287749287749</v>
      </c>
      <c r="AB8" s="17">
        <f t="shared" si="11"/>
        <v>600</v>
      </c>
      <c r="BT8" s="4"/>
      <c r="BU8" s="5"/>
    </row>
    <row r="9" spans="1:73">
      <c r="B9" s="21">
        <v>4067</v>
      </c>
      <c r="C9" s="21">
        <v>4004</v>
      </c>
      <c r="D9" s="21">
        <v>209</v>
      </c>
      <c r="E9" s="1">
        <f t="shared" si="4"/>
        <v>0.1575</v>
      </c>
      <c r="F9" s="3">
        <f t="shared" si="0"/>
        <v>12.86153846153846</v>
      </c>
      <c r="G9" s="17">
        <f t="shared" si="5"/>
        <v>157.5</v>
      </c>
      <c r="I9" s="21">
        <v>4069</v>
      </c>
      <c r="J9" s="21">
        <v>3981</v>
      </c>
      <c r="K9" s="21">
        <v>209</v>
      </c>
      <c r="L9" s="1">
        <f t="shared" si="6"/>
        <v>0.22</v>
      </c>
      <c r="M9" s="3">
        <f t="shared" si="1"/>
        <v>13.005600497822028</v>
      </c>
      <c r="N9" s="17">
        <f t="shared" si="7"/>
        <v>220</v>
      </c>
      <c r="P9" s="21">
        <v>4001</v>
      </c>
      <c r="Q9" s="21">
        <v>3833</v>
      </c>
      <c r="R9" s="21">
        <v>209</v>
      </c>
      <c r="S9" s="1">
        <f t="shared" si="8"/>
        <v>0.42</v>
      </c>
      <c r="T9" s="3">
        <f t="shared" si="2"/>
        <v>13.759052007899934</v>
      </c>
      <c r="U9" s="17">
        <f t="shared" si="9"/>
        <v>420</v>
      </c>
      <c r="W9" s="21">
        <v>3966</v>
      </c>
      <c r="X9" s="21">
        <v>3692</v>
      </c>
      <c r="Y9" s="21">
        <v>209</v>
      </c>
      <c r="Z9" s="1">
        <f t="shared" si="10"/>
        <v>0.68500000000000005</v>
      </c>
      <c r="AA9" s="3">
        <f t="shared" si="3"/>
        <v>14.886039886039887</v>
      </c>
      <c r="AB9" s="17">
        <f t="shared" si="11"/>
        <v>685</v>
      </c>
      <c r="BT9" s="4"/>
      <c r="BU9" s="5"/>
    </row>
    <row r="10" spans="1:73">
      <c r="B10" s="21">
        <v>4054</v>
      </c>
      <c r="C10" s="21">
        <v>3990</v>
      </c>
      <c r="D10" s="21">
        <v>239</v>
      </c>
      <c r="E10" s="1">
        <f t="shared" si="4"/>
        <v>0.16</v>
      </c>
      <c r="F10" s="3">
        <f t="shared" si="0"/>
        <v>14.707692307692307</v>
      </c>
      <c r="G10" s="17">
        <f t="shared" si="5"/>
        <v>160</v>
      </c>
      <c r="I10" s="21">
        <v>4048</v>
      </c>
      <c r="J10" s="21">
        <v>3961</v>
      </c>
      <c r="K10" s="21">
        <v>239</v>
      </c>
      <c r="L10" s="1">
        <f t="shared" si="6"/>
        <v>0.2175</v>
      </c>
      <c r="M10" s="3">
        <f t="shared" si="1"/>
        <v>14.872433105164903</v>
      </c>
      <c r="N10" s="17">
        <f t="shared" si="7"/>
        <v>217.5</v>
      </c>
      <c r="P10" s="21">
        <v>3985</v>
      </c>
      <c r="Q10" s="21">
        <v>3816</v>
      </c>
      <c r="R10" s="21">
        <v>239</v>
      </c>
      <c r="S10" s="1">
        <f t="shared" si="8"/>
        <v>0.42249999999999999</v>
      </c>
      <c r="T10" s="3">
        <f t="shared" si="2"/>
        <v>15.734035549703753</v>
      </c>
      <c r="U10" s="17">
        <f t="shared" si="9"/>
        <v>422.5</v>
      </c>
      <c r="W10" s="21">
        <v>3956</v>
      </c>
      <c r="X10" s="21">
        <v>3677</v>
      </c>
      <c r="Y10" s="21">
        <v>239</v>
      </c>
      <c r="Z10" s="1">
        <f t="shared" si="10"/>
        <v>0.69750000000000001</v>
      </c>
      <c r="AA10" s="3">
        <f t="shared" si="3"/>
        <v>17.022792022792022</v>
      </c>
      <c r="AB10" s="17">
        <f t="shared" si="11"/>
        <v>697.5</v>
      </c>
      <c r="BT10" s="4"/>
      <c r="BU10" s="5"/>
    </row>
    <row r="11" spans="1:73">
      <c r="B11" s="21">
        <v>4039</v>
      </c>
      <c r="C11" s="21">
        <v>3974</v>
      </c>
      <c r="D11" s="21">
        <v>269</v>
      </c>
      <c r="E11" s="1">
        <f t="shared" si="4"/>
        <v>0.16250000000000001</v>
      </c>
      <c r="F11" s="3">
        <f t="shared" si="0"/>
        <v>16.553846153846155</v>
      </c>
      <c r="G11" s="17">
        <f t="shared" si="5"/>
        <v>162.5</v>
      </c>
      <c r="I11" s="21">
        <v>4023</v>
      </c>
      <c r="J11" s="21">
        <v>3936</v>
      </c>
      <c r="K11" s="21">
        <v>269</v>
      </c>
      <c r="L11" s="1">
        <f t="shared" si="6"/>
        <v>0.2175</v>
      </c>
      <c r="M11" s="3">
        <f t="shared" si="1"/>
        <v>16.739265712507777</v>
      </c>
      <c r="N11" s="17">
        <f t="shared" si="7"/>
        <v>217.5</v>
      </c>
      <c r="P11" s="21">
        <v>3973</v>
      </c>
      <c r="Q11" s="21">
        <v>3802</v>
      </c>
      <c r="R11" s="21">
        <v>269</v>
      </c>
      <c r="S11" s="1">
        <f t="shared" si="8"/>
        <v>0.42749999999999999</v>
      </c>
      <c r="T11" s="3">
        <f t="shared" si="2"/>
        <v>17.709019091507571</v>
      </c>
      <c r="U11" s="17">
        <f t="shared" si="9"/>
        <v>427.5</v>
      </c>
      <c r="W11" s="21">
        <v>3947</v>
      </c>
      <c r="X11" s="21">
        <v>3665</v>
      </c>
      <c r="Y11" s="21">
        <v>269</v>
      </c>
      <c r="Z11" s="1">
        <f t="shared" si="10"/>
        <v>0.70499999999999996</v>
      </c>
      <c r="AA11" s="3">
        <f t="shared" si="3"/>
        <v>19.159544159544158</v>
      </c>
      <c r="AB11" s="17">
        <f t="shared" si="11"/>
        <v>705</v>
      </c>
      <c r="BT11" s="4"/>
      <c r="BU11" s="5"/>
    </row>
    <row r="12" spans="1:73">
      <c r="B12" s="21">
        <v>4023</v>
      </c>
      <c r="C12" s="21">
        <v>3958</v>
      </c>
      <c r="D12" s="21">
        <v>298</v>
      </c>
      <c r="E12" s="1">
        <f t="shared" si="4"/>
        <v>0.16250000000000001</v>
      </c>
      <c r="F12" s="3">
        <f t="shared" si="0"/>
        <v>18.338461538461541</v>
      </c>
      <c r="G12" s="17">
        <f t="shared" si="5"/>
        <v>162.5</v>
      </c>
      <c r="I12" s="21">
        <v>4004</v>
      </c>
      <c r="J12" s="21">
        <v>3916</v>
      </c>
      <c r="K12" s="21">
        <v>298</v>
      </c>
      <c r="L12" s="1">
        <f t="shared" si="6"/>
        <v>0.22</v>
      </c>
      <c r="M12" s="3">
        <f t="shared" si="1"/>
        <v>18.54387056627256</v>
      </c>
      <c r="N12" s="17">
        <f t="shared" si="7"/>
        <v>220</v>
      </c>
      <c r="P12" s="21">
        <v>3965</v>
      </c>
      <c r="Q12" s="21">
        <v>3792</v>
      </c>
      <c r="R12" s="21">
        <v>298</v>
      </c>
      <c r="S12" s="1">
        <f t="shared" si="8"/>
        <v>0.4325</v>
      </c>
      <c r="T12" s="3">
        <f t="shared" si="2"/>
        <v>19.618169848584596</v>
      </c>
      <c r="U12" s="17">
        <f t="shared" si="9"/>
        <v>432.5</v>
      </c>
      <c r="W12" s="21">
        <v>3939</v>
      </c>
      <c r="X12" s="21">
        <v>3654</v>
      </c>
      <c r="Y12" s="21">
        <v>298</v>
      </c>
      <c r="Z12" s="1">
        <f t="shared" si="10"/>
        <v>0.71250000000000002</v>
      </c>
      <c r="AA12" s="3">
        <f t="shared" si="3"/>
        <v>21.225071225071225</v>
      </c>
      <c r="AB12" s="17">
        <f t="shared" si="11"/>
        <v>712.5</v>
      </c>
      <c r="BT12" s="4"/>
      <c r="BU12" s="5"/>
    </row>
    <row r="13" spans="1:73">
      <c r="B13" s="21">
        <v>4009</v>
      </c>
      <c r="C13" s="21">
        <v>3943</v>
      </c>
      <c r="D13" s="21">
        <v>328</v>
      </c>
      <c r="E13" s="1">
        <f t="shared" si="4"/>
        <v>0.16500000000000001</v>
      </c>
      <c r="F13" s="3">
        <f t="shared" si="0"/>
        <v>20.184615384615384</v>
      </c>
      <c r="G13" s="17">
        <f t="shared" si="5"/>
        <v>165</v>
      </c>
      <c r="I13" s="21">
        <v>3991</v>
      </c>
      <c r="J13" s="21">
        <v>3902</v>
      </c>
      <c r="K13" s="21">
        <v>328</v>
      </c>
      <c r="L13" s="1">
        <f t="shared" si="6"/>
        <v>0.2225</v>
      </c>
      <c r="M13" s="3">
        <f t="shared" si="1"/>
        <v>20.410703173615431</v>
      </c>
      <c r="N13" s="17">
        <f t="shared" si="7"/>
        <v>222.5</v>
      </c>
      <c r="P13" s="21">
        <v>3958</v>
      </c>
      <c r="Q13" s="21">
        <v>3784</v>
      </c>
      <c r="R13" s="21">
        <v>328</v>
      </c>
      <c r="S13" s="1">
        <f t="shared" si="8"/>
        <v>0.435</v>
      </c>
      <c r="T13" s="3">
        <f t="shared" si="2"/>
        <v>21.593153390388416</v>
      </c>
      <c r="U13" s="17">
        <f t="shared" si="9"/>
        <v>435</v>
      </c>
      <c r="W13" s="21">
        <v>3927</v>
      </c>
      <c r="X13" s="21">
        <v>3644</v>
      </c>
      <c r="Y13" s="21">
        <v>328</v>
      </c>
      <c r="Z13" s="1">
        <f t="shared" si="10"/>
        <v>0.70750000000000002</v>
      </c>
      <c r="AA13" s="3">
        <f t="shared" si="3"/>
        <v>23.361823361823362</v>
      </c>
      <c r="AB13" s="17">
        <f t="shared" si="11"/>
        <v>707.5</v>
      </c>
      <c r="BT13" s="4"/>
      <c r="BU13" s="5"/>
    </row>
    <row r="14" spans="1:73">
      <c r="B14" s="21">
        <v>3997</v>
      </c>
      <c r="C14" s="21">
        <v>3929</v>
      </c>
      <c r="D14" s="21">
        <v>358</v>
      </c>
      <c r="E14" s="1">
        <f t="shared" si="4"/>
        <v>0.17</v>
      </c>
      <c r="F14" s="3">
        <f t="shared" si="0"/>
        <v>22.030769230769231</v>
      </c>
      <c r="G14" s="17">
        <f t="shared" si="5"/>
        <v>170</v>
      </c>
      <c r="I14" s="21">
        <v>3983</v>
      </c>
      <c r="J14" s="21">
        <v>3891</v>
      </c>
      <c r="K14" s="21">
        <v>358</v>
      </c>
      <c r="L14" s="1">
        <f t="shared" si="6"/>
        <v>0.23</v>
      </c>
      <c r="M14" s="3">
        <f t="shared" si="1"/>
        <v>22.277535780958306</v>
      </c>
      <c r="N14" s="17">
        <f t="shared" si="7"/>
        <v>230</v>
      </c>
      <c r="P14" s="21">
        <v>3950</v>
      </c>
      <c r="Q14" s="21">
        <v>3776</v>
      </c>
      <c r="R14" s="21">
        <v>358</v>
      </c>
      <c r="S14" s="1">
        <f t="shared" si="8"/>
        <v>0.435</v>
      </c>
      <c r="T14" s="3">
        <f t="shared" si="2"/>
        <v>23.568136932192232</v>
      </c>
      <c r="U14" s="17">
        <f t="shared" si="9"/>
        <v>435</v>
      </c>
      <c r="W14" s="21">
        <v>3914</v>
      </c>
      <c r="X14" s="21">
        <v>3632</v>
      </c>
      <c r="Y14" s="21">
        <v>358</v>
      </c>
      <c r="Z14" s="1">
        <f t="shared" si="10"/>
        <v>0.70499999999999996</v>
      </c>
      <c r="AA14" s="3">
        <f t="shared" si="3"/>
        <v>25.498575498575498</v>
      </c>
      <c r="AB14" s="17">
        <f t="shared" si="11"/>
        <v>705</v>
      </c>
      <c r="BT14" s="4"/>
      <c r="BU14" s="5"/>
    </row>
    <row r="15" spans="1:73">
      <c r="B15" s="21">
        <v>3985</v>
      </c>
      <c r="C15" s="21">
        <v>3917</v>
      </c>
      <c r="D15" s="21">
        <v>388</v>
      </c>
      <c r="E15" s="1">
        <f t="shared" si="4"/>
        <v>0.17</v>
      </c>
      <c r="F15" s="3">
        <f t="shared" si="0"/>
        <v>23.876923076923077</v>
      </c>
      <c r="G15" s="17">
        <f t="shared" si="5"/>
        <v>170</v>
      </c>
      <c r="I15" s="21">
        <v>3974</v>
      </c>
      <c r="J15" s="21">
        <v>3880</v>
      </c>
      <c r="K15" s="21">
        <v>388</v>
      </c>
      <c r="L15" s="1">
        <f t="shared" si="6"/>
        <v>0.23499999999999999</v>
      </c>
      <c r="M15" s="3">
        <f t="shared" si="1"/>
        <v>24.144368388301181</v>
      </c>
      <c r="N15" s="17">
        <f t="shared" si="7"/>
        <v>235</v>
      </c>
      <c r="P15" s="21">
        <v>3939</v>
      </c>
      <c r="Q15" s="21">
        <v>3765</v>
      </c>
      <c r="R15" s="21">
        <v>388</v>
      </c>
      <c r="S15" s="1">
        <f t="shared" si="8"/>
        <v>0.435</v>
      </c>
      <c r="T15" s="3">
        <f t="shared" si="2"/>
        <v>25.543120473996051</v>
      </c>
      <c r="U15" s="17">
        <f t="shared" si="9"/>
        <v>435</v>
      </c>
      <c r="W15" s="21">
        <v>3900</v>
      </c>
      <c r="X15" s="21">
        <v>3621</v>
      </c>
      <c r="Y15" s="21">
        <v>388</v>
      </c>
      <c r="Z15" s="1">
        <f t="shared" si="10"/>
        <v>0.69750000000000001</v>
      </c>
      <c r="AA15" s="3">
        <f t="shared" si="3"/>
        <v>27.635327635327634</v>
      </c>
      <c r="AB15" s="17">
        <f t="shared" si="11"/>
        <v>697.5</v>
      </c>
    </row>
    <row r="16" spans="1:73">
      <c r="B16" s="21">
        <v>3973</v>
      </c>
      <c r="C16" s="21">
        <v>3903</v>
      </c>
      <c r="D16" s="21">
        <v>418</v>
      </c>
      <c r="E16" s="1">
        <f t="shared" si="4"/>
        <v>0.17499999999999999</v>
      </c>
      <c r="F16" s="3">
        <f t="shared" si="0"/>
        <v>25.723076923076921</v>
      </c>
      <c r="G16" s="17">
        <f t="shared" si="5"/>
        <v>175</v>
      </c>
      <c r="I16" s="21">
        <v>3965</v>
      </c>
      <c r="J16" s="21">
        <v>3870</v>
      </c>
      <c r="K16" s="21">
        <v>418</v>
      </c>
      <c r="L16" s="1">
        <f t="shared" si="6"/>
        <v>0.23749999999999999</v>
      </c>
      <c r="M16" s="3">
        <f t="shared" si="1"/>
        <v>26.011200995644057</v>
      </c>
      <c r="N16" s="17">
        <f t="shared" si="7"/>
        <v>237.5</v>
      </c>
      <c r="P16" s="21">
        <v>3926</v>
      </c>
      <c r="Q16" s="21">
        <v>3756</v>
      </c>
      <c r="R16" s="21">
        <v>418</v>
      </c>
      <c r="S16" s="1">
        <f t="shared" si="8"/>
        <v>0.42499999999999999</v>
      </c>
      <c r="T16" s="3">
        <f t="shared" si="2"/>
        <v>27.518104015799867</v>
      </c>
      <c r="U16" s="17">
        <f t="shared" si="9"/>
        <v>425</v>
      </c>
      <c r="W16" s="21">
        <v>3886</v>
      </c>
      <c r="X16" s="21">
        <v>3609</v>
      </c>
      <c r="Y16" s="21">
        <v>418</v>
      </c>
      <c r="Z16" s="1">
        <f t="shared" si="10"/>
        <v>0.6925</v>
      </c>
      <c r="AA16" s="3">
        <f t="shared" si="3"/>
        <v>29.772079772079774</v>
      </c>
      <c r="AB16" s="17">
        <f t="shared" si="11"/>
        <v>692.5</v>
      </c>
    </row>
    <row r="17" spans="2:28">
      <c r="B17" s="21">
        <v>3961</v>
      </c>
      <c r="C17" s="21">
        <v>3890</v>
      </c>
      <c r="D17" s="21">
        <v>448</v>
      </c>
      <c r="E17" s="1">
        <f t="shared" si="4"/>
        <v>0.17749999999999999</v>
      </c>
      <c r="F17" s="3">
        <f t="shared" si="0"/>
        <v>27.569230769230767</v>
      </c>
      <c r="G17" s="17">
        <f t="shared" si="5"/>
        <v>177.5</v>
      </c>
      <c r="I17" s="21">
        <v>3954</v>
      </c>
      <c r="J17" s="21">
        <v>3858</v>
      </c>
      <c r="K17" s="21">
        <v>448</v>
      </c>
      <c r="L17" s="1">
        <f t="shared" si="6"/>
        <v>0.24</v>
      </c>
      <c r="M17" s="3">
        <f t="shared" si="1"/>
        <v>27.878033602986935</v>
      </c>
      <c r="N17" s="17">
        <f t="shared" si="7"/>
        <v>240</v>
      </c>
      <c r="P17" s="21">
        <v>3912</v>
      </c>
      <c r="Q17" s="21">
        <v>3744</v>
      </c>
      <c r="R17" s="21">
        <v>448</v>
      </c>
      <c r="S17" s="1">
        <f t="shared" si="8"/>
        <v>0.42</v>
      </c>
      <c r="T17" s="3">
        <f t="shared" si="2"/>
        <v>29.493087557603687</v>
      </c>
      <c r="U17" s="17">
        <f t="shared" si="9"/>
        <v>420</v>
      </c>
      <c r="W17" s="21">
        <v>3874</v>
      </c>
      <c r="X17" s="21">
        <v>3599</v>
      </c>
      <c r="Y17" s="21">
        <v>448</v>
      </c>
      <c r="Z17" s="1">
        <f t="shared" si="10"/>
        <v>0.6875</v>
      </c>
      <c r="AA17" s="3">
        <f t="shared" si="3"/>
        <v>31.908831908831907</v>
      </c>
      <c r="AB17" s="17">
        <f t="shared" si="11"/>
        <v>687.5</v>
      </c>
    </row>
    <row r="18" spans="2:28">
      <c r="B18" s="21">
        <v>3950</v>
      </c>
      <c r="C18" s="21">
        <v>3877</v>
      </c>
      <c r="D18" s="21">
        <v>478</v>
      </c>
      <c r="E18" s="1">
        <f t="shared" si="4"/>
        <v>0.1825</v>
      </c>
      <c r="F18" s="3">
        <f t="shared" si="0"/>
        <v>29.415384615384614</v>
      </c>
      <c r="G18" s="17">
        <f t="shared" si="5"/>
        <v>182.5</v>
      </c>
      <c r="I18" s="21">
        <v>3943</v>
      </c>
      <c r="J18" s="21">
        <v>3845</v>
      </c>
      <c r="K18" s="21">
        <v>478</v>
      </c>
      <c r="L18" s="1">
        <f t="shared" si="6"/>
        <v>0.245</v>
      </c>
      <c r="M18" s="3">
        <f t="shared" si="1"/>
        <v>29.744866210329807</v>
      </c>
      <c r="N18" s="17">
        <f t="shared" si="7"/>
        <v>245</v>
      </c>
      <c r="P18" s="21">
        <v>3897</v>
      </c>
      <c r="Q18" s="21">
        <v>3735</v>
      </c>
      <c r="R18" s="21">
        <v>478</v>
      </c>
      <c r="S18" s="1">
        <f t="shared" si="8"/>
        <v>0.40500000000000003</v>
      </c>
      <c r="T18" s="3">
        <f t="shared" si="2"/>
        <v>31.468071099407506</v>
      </c>
      <c r="U18" s="17">
        <f t="shared" si="9"/>
        <v>405</v>
      </c>
      <c r="W18" s="21">
        <v>3863</v>
      </c>
      <c r="X18" s="21">
        <v>3589</v>
      </c>
      <c r="Y18" s="21">
        <v>478</v>
      </c>
      <c r="Z18" s="1">
        <f t="shared" si="10"/>
        <v>0.68500000000000005</v>
      </c>
      <c r="AA18" s="3">
        <f t="shared" si="3"/>
        <v>34.045584045584043</v>
      </c>
      <c r="AB18" s="17">
        <f t="shared" si="11"/>
        <v>685</v>
      </c>
    </row>
    <row r="19" spans="2:28">
      <c r="B19" s="21">
        <v>3937</v>
      </c>
      <c r="C19" s="21">
        <v>3863</v>
      </c>
      <c r="D19" s="21">
        <v>507</v>
      </c>
      <c r="E19" s="1">
        <f t="shared" si="4"/>
        <v>0.185</v>
      </c>
      <c r="F19" s="3">
        <f t="shared" si="0"/>
        <v>31.2</v>
      </c>
      <c r="G19" s="17">
        <f t="shared" si="5"/>
        <v>185</v>
      </c>
      <c r="I19" s="21">
        <v>3931</v>
      </c>
      <c r="J19" s="21">
        <v>3834</v>
      </c>
      <c r="K19" s="21">
        <v>507</v>
      </c>
      <c r="L19" s="1">
        <f t="shared" si="6"/>
        <v>0.24249999999999999</v>
      </c>
      <c r="M19" s="3">
        <f t="shared" si="1"/>
        <v>31.549471064094586</v>
      </c>
      <c r="N19" s="17">
        <f t="shared" si="7"/>
        <v>242.5</v>
      </c>
      <c r="P19" s="21">
        <v>3884</v>
      </c>
      <c r="Q19" s="21">
        <v>3724</v>
      </c>
      <c r="R19" s="21">
        <v>507</v>
      </c>
      <c r="S19" s="1">
        <f t="shared" si="8"/>
        <v>0.4</v>
      </c>
      <c r="T19" s="3">
        <f t="shared" si="2"/>
        <v>33.377221856484532</v>
      </c>
      <c r="U19" s="17">
        <f t="shared" si="9"/>
        <v>400</v>
      </c>
      <c r="W19" s="21">
        <v>3852</v>
      </c>
      <c r="X19" s="21">
        <v>3579</v>
      </c>
      <c r="Y19" s="21">
        <v>507</v>
      </c>
      <c r="Z19" s="1">
        <f t="shared" si="10"/>
        <v>0.6825</v>
      </c>
      <c r="AA19" s="3">
        <f t="shared" si="3"/>
        <v>36.111111111111107</v>
      </c>
      <c r="AB19" s="17">
        <f t="shared" si="11"/>
        <v>682.5</v>
      </c>
    </row>
    <row r="20" spans="2:28">
      <c r="B20" s="21">
        <v>3925</v>
      </c>
      <c r="C20" s="21">
        <v>3851</v>
      </c>
      <c r="D20" s="21">
        <v>537</v>
      </c>
      <c r="E20" s="1">
        <f t="shared" si="4"/>
        <v>0.185</v>
      </c>
      <c r="F20" s="3">
        <f t="shared" si="0"/>
        <v>33.04615384615385</v>
      </c>
      <c r="G20" s="17">
        <f t="shared" si="5"/>
        <v>185</v>
      </c>
      <c r="I20" s="21">
        <v>3918</v>
      </c>
      <c r="J20" s="21">
        <v>3821</v>
      </c>
      <c r="K20" s="21">
        <v>537</v>
      </c>
      <c r="L20" s="1">
        <f t="shared" si="6"/>
        <v>0.24249999999999999</v>
      </c>
      <c r="M20" s="3">
        <f t="shared" si="1"/>
        <v>33.416303671437461</v>
      </c>
      <c r="N20" s="17">
        <f t="shared" si="7"/>
        <v>242.5</v>
      </c>
      <c r="P20" s="21">
        <v>3872</v>
      </c>
      <c r="Q20" s="21">
        <v>3713</v>
      </c>
      <c r="R20" s="21">
        <v>537</v>
      </c>
      <c r="S20" s="1">
        <f t="shared" si="8"/>
        <v>0.39750000000000002</v>
      </c>
      <c r="T20" s="3">
        <f t="shared" si="2"/>
        <v>35.352205398288348</v>
      </c>
      <c r="U20" s="17">
        <f t="shared" si="9"/>
        <v>397.5</v>
      </c>
      <c r="W20" s="21">
        <v>3843</v>
      </c>
      <c r="X20" s="21">
        <v>3569</v>
      </c>
      <c r="Y20" s="21">
        <v>537</v>
      </c>
      <c r="Z20" s="1">
        <f t="shared" si="10"/>
        <v>0.68500000000000005</v>
      </c>
      <c r="AA20" s="3">
        <f t="shared" si="3"/>
        <v>38.247863247863243</v>
      </c>
      <c r="AB20" s="17">
        <f t="shared" si="11"/>
        <v>685</v>
      </c>
    </row>
    <row r="21" spans="2:28">
      <c r="B21" s="21">
        <v>3912</v>
      </c>
      <c r="C21" s="21">
        <v>3838</v>
      </c>
      <c r="D21" s="21">
        <v>567</v>
      </c>
      <c r="E21" s="1">
        <f t="shared" si="4"/>
        <v>0.185</v>
      </c>
      <c r="F21" s="3">
        <f t="shared" si="0"/>
        <v>34.892307692307696</v>
      </c>
      <c r="G21" s="17">
        <f t="shared" si="5"/>
        <v>185</v>
      </c>
      <c r="I21" s="21">
        <v>3903</v>
      </c>
      <c r="J21" s="21">
        <v>3811</v>
      </c>
      <c r="K21" s="21">
        <v>567</v>
      </c>
      <c r="L21" s="1">
        <f t="shared" si="6"/>
        <v>0.23</v>
      </c>
      <c r="M21" s="3">
        <f t="shared" si="1"/>
        <v>35.283136278780333</v>
      </c>
      <c r="N21" s="17">
        <f t="shared" si="7"/>
        <v>230</v>
      </c>
      <c r="P21" s="21">
        <v>3861</v>
      </c>
      <c r="Q21" s="21">
        <v>3705</v>
      </c>
      <c r="R21" s="21">
        <v>567</v>
      </c>
      <c r="S21" s="1">
        <f t="shared" si="8"/>
        <v>0.39</v>
      </c>
      <c r="T21" s="3">
        <f t="shared" si="2"/>
        <v>37.327188940092164</v>
      </c>
      <c r="U21" s="17">
        <f t="shared" si="9"/>
        <v>390</v>
      </c>
      <c r="W21" s="21">
        <v>3835</v>
      </c>
      <c r="X21" s="21">
        <v>3560</v>
      </c>
      <c r="Y21" s="21">
        <v>567</v>
      </c>
      <c r="Z21" s="1">
        <f t="shared" si="10"/>
        <v>0.6875</v>
      </c>
      <c r="AA21" s="3">
        <f t="shared" si="3"/>
        <v>40.384615384615387</v>
      </c>
      <c r="AB21" s="17">
        <f t="shared" si="11"/>
        <v>687.5</v>
      </c>
    </row>
    <row r="22" spans="2:28">
      <c r="B22" s="21">
        <v>3898</v>
      </c>
      <c r="C22" s="21">
        <v>3827</v>
      </c>
      <c r="D22" s="21">
        <v>597</v>
      </c>
      <c r="E22" s="1">
        <f t="shared" si="4"/>
        <v>0.17749999999999999</v>
      </c>
      <c r="F22" s="3">
        <f t="shared" si="0"/>
        <v>36.738461538461536</v>
      </c>
      <c r="G22" s="17">
        <f t="shared" si="5"/>
        <v>177.5</v>
      </c>
      <c r="I22" s="21">
        <v>3889</v>
      </c>
      <c r="J22" s="21">
        <v>3800</v>
      </c>
      <c r="K22" s="21">
        <v>597</v>
      </c>
      <c r="L22" s="1">
        <f t="shared" si="6"/>
        <v>0.2225</v>
      </c>
      <c r="M22" s="3">
        <f t="shared" si="1"/>
        <v>37.149968886123212</v>
      </c>
      <c r="N22" s="17">
        <f t="shared" si="7"/>
        <v>222.5</v>
      </c>
      <c r="P22" s="21">
        <v>3851</v>
      </c>
      <c r="Q22" s="21">
        <v>3695</v>
      </c>
      <c r="R22" s="21">
        <v>597</v>
      </c>
      <c r="S22" s="1">
        <f t="shared" si="8"/>
        <v>0.39</v>
      </c>
      <c r="T22" s="3">
        <f t="shared" si="2"/>
        <v>39.302172481895987</v>
      </c>
      <c r="U22" s="17">
        <f t="shared" si="9"/>
        <v>390</v>
      </c>
      <c r="W22" s="21">
        <v>3827</v>
      </c>
      <c r="X22" s="21">
        <v>3553</v>
      </c>
      <c r="Y22" s="21">
        <v>597</v>
      </c>
      <c r="Z22" s="1">
        <f t="shared" si="10"/>
        <v>0.68500000000000005</v>
      </c>
      <c r="AA22" s="3">
        <f t="shared" si="3"/>
        <v>42.521367521367523</v>
      </c>
      <c r="AB22" s="17">
        <f t="shared" si="11"/>
        <v>685</v>
      </c>
    </row>
    <row r="23" spans="2:28">
      <c r="B23" s="21">
        <v>3885</v>
      </c>
      <c r="C23" s="21">
        <v>3816</v>
      </c>
      <c r="D23" s="21">
        <v>627</v>
      </c>
      <c r="E23" s="1">
        <f t="shared" si="4"/>
        <v>0.17249999999999999</v>
      </c>
      <c r="F23" s="3">
        <f t="shared" si="0"/>
        <v>38.584615384615383</v>
      </c>
      <c r="G23" s="17">
        <f t="shared" si="5"/>
        <v>172.5</v>
      </c>
      <c r="I23" s="21">
        <v>3876</v>
      </c>
      <c r="J23" s="21">
        <v>3790</v>
      </c>
      <c r="K23" s="21">
        <v>627</v>
      </c>
      <c r="L23" s="1">
        <f t="shared" si="6"/>
        <v>0.215</v>
      </c>
      <c r="M23" s="3">
        <f t="shared" si="1"/>
        <v>39.016801493466083</v>
      </c>
      <c r="N23" s="17">
        <f t="shared" si="7"/>
        <v>215</v>
      </c>
      <c r="P23" s="21">
        <v>3842</v>
      </c>
      <c r="Q23" s="21">
        <v>3687</v>
      </c>
      <c r="R23" s="21">
        <v>627</v>
      </c>
      <c r="S23" s="1">
        <f t="shared" si="8"/>
        <v>0.38750000000000001</v>
      </c>
      <c r="T23" s="3">
        <f t="shared" si="2"/>
        <v>41.277156023699803</v>
      </c>
      <c r="U23" s="17">
        <f t="shared" si="9"/>
        <v>387.5</v>
      </c>
      <c r="W23" s="21">
        <v>3821</v>
      </c>
      <c r="X23" s="21">
        <v>3545</v>
      </c>
      <c r="Y23" s="21">
        <v>627</v>
      </c>
      <c r="Z23" s="1">
        <f t="shared" si="10"/>
        <v>0.69</v>
      </c>
      <c r="AA23" s="3">
        <f t="shared" si="3"/>
        <v>44.658119658119659</v>
      </c>
      <c r="AB23" s="17">
        <f t="shared" si="11"/>
        <v>690</v>
      </c>
    </row>
    <row r="24" spans="2:28">
      <c r="B24" s="21">
        <v>3872</v>
      </c>
      <c r="C24" s="21">
        <v>3805</v>
      </c>
      <c r="D24" s="21">
        <v>657</v>
      </c>
      <c r="E24" s="1">
        <f t="shared" si="4"/>
        <v>0.16750000000000001</v>
      </c>
      <c r="F24" s="3">
        <f t="shared" si="0"/>
        <v>40.430769230769229</v>
      </c>
      <c r="G24" s="17">
        <f t="shared" si="5"/>
        <v>167.5</v>
      </c>
      <c r="I24" s="21">
        <v>3864</v>
      </c>
      <c r="J24" s="21">
        <v>3780</v>
      </c>
      <c r="K24" s="21">
        <v>657</v>
      </c>
      <c r="L24" s="1">
        <f t="shared" si="6"/>
        <v>0.21</v>
      </c>
      <c r="M24" s="3">
        <f t="shared" si="1"/>
        <v>40.883634100808962</v>
      </c>
      <c r="N24" s="17">
        <f t="shared" si="7"/>
        <v>210</v>
      </c>
      <c r="P24" s="21">
        <v>3835</v>
      </c>
      <c r="Q24" s="21">
        <v>3679</v>
      </c>
      <c r="R24" s="21">
        <v>657</v>
      </c>
      <c r="S24" s="1">
        <f t="shared" si="8"/>
        <v>0.39</v>
      </c>
      <c r="T24" s="3">
        <f t="shared" si="2"/>
        <v>43.252139565503626</v>
      </c>
      <c r="U24" s="17">
        <f t="shared" si="9"/>
        <v>390</v>
      </c>
      <c r="W24" s="21">
        <v>3816</v>
      </c>
      <c r="X24" s="21">
        <v>3537</v>
      </c>
      <c r="Y24" s="21">
        <v>657</v>
      </c>
      <c r="Z24" s="1">
        <f t="shared" si="10"/>
        <v>0.69750000000000001</v>
      </c>
      <c r="AA24" s="3">
        <f t="shared" si="3"/>
        <v>46.794871794871796</v>
      </c>
      <c r="AB24" s="17">
        <f t="shared" si="11"/>
        <v>697.5</v>
      </c>
    </row>
    <row r="25" spans="2:28">
      <c r="B25" s="21">
        <v>3861</v>
      </c>
      <c r="C25" s="21">
        <v>3797</v>
      </c>
      <c r="D25" s="21">
        <v>686</v>
      </c>
      <c r="E25" s="1">
        <f t="shared" si="4"/>
        <v>0.16</v>
      </c>
      <c r="F25" s="3">
        <f t="shared" si="0"/>
        <v>42.215384615384615</v>
      </c>
      <c r="G25" s="17">
        <f t="shared" si="5"/>
        <v>160</v>
      </c>
      <c r="I25" s="21">
        <v>3853</v>
      </c>
      <c r="J25" s="21">
        <v>3771</v>
      </c>
      <c r="K25" s="21">
        <v>686</v>
      </c>
      <c r="L25" s="1">
        <f t="shared" si="6"/>
        <v>0.20499999999999999</v>
      </c>
      <c r="M25" s="3">
        <f t="shared" si="1"/>
        <v>42.688238954573734</v>
      </c>
      <c r="N25" s="17">
        <f t="shared" si="7"/>
        <v>205</v>
      </c>
      <c r="P25" s="21">
        <v>3828</v>
      </c>
      <c r="Q25" s="21">
        <v>3671</v>
      </c>
      <c r="R25" s="21">
        <v>686</v>
      </c>
      <c r="S25" s="1">
        <f t="shared" si="8"/>
        <v>0.39250000000000002</v>
      </c>
      <c r="T25" s="3">
        <f t="shared" si="2"/>
        <v>45.161290322580641</v>
      </c>
      <c r="U25" s="17">
        <f t="shared" si="9"/>
        <v>392.5</v>
      </c>
      <c r="W25" s="21">
        <v>3810</v>
      </c>
      <c r="X25" s="21">
        <v>3529</v>
      </c>
      <c r="Y25" s="21">
        <v>686</v>
      </c>
      <c r="Z25" s="1">
        <f t="shared" si="10"/>
        <v>0.70250000000000001</v>
      </c>
      <c r="AA25" s="3">
        <f t="shared" si="3"/>
        <v>48.86039886039886</v>
      </c>
      <c r="AB25" s="17">
        <f t="shared" si="11"/>
        <v>702.5</v>
      </c>
    </row>
    <row r="26" spans="2:28">
      <c r="B26" s="21">
        <v>3850</v>
      </c>
      <c r="C26" s="21">
        <v>3787</v>
      </c>
      <c r="D26" s="21">
        <v>716</v>
      </c>
      <c r="E26" s="1">
        <f t="shared" si="4"/>
        <v>0.1575</v>
      </c>
      <c r="F26" s="3">
        <f t="shared" si="0"/>
        <v>44.061538461538461</v>
      </c>
      <c r="G26" s="17">
        <f t="shared" si="5"/>
        <v>157.5</v>
      </c>
      <c r="I26" s="21">
        <v>3844</v>
      </c>
      <c r="J26" s="21">
        <v>3764</v>
      </c>
      <c r="K26" s="21">
        <v>716</v>
      </c>
      <c r="L26" s="1">
        <f t="shared" si="6"/>
        <v>0.2</v>
      </c>
      <c r="M26" s="3">
        <f t="shared" si="1"/>
        <v>44.555071561916613</v>
      </c>
      <c r="N26" s="17">
        <f t="shared" si="7"/>
        <v>200</v>
      </c>
      <c r="P26" s="21">
        <v>3822</v>
      </c>
      <c r="Q26" s="21">
        <v>3663</v>
      </c>
      <c r="R26" s="21">
        <v>716</v>
      </c>
      <c r="S26" s="1">
        <f t="shared" si="8"/>
        <v>0.39750000000000002</v>
      </c>
      <c r="T26" s="3">
        <f t="shared" si="2"/>
        <v>47.136273864384464</v>
      </c>
      <c r="U26" s="17">
        <f t="shared" si="9"/>
        <v>397.5</v>
      </c>
      <c r="W26" s="21">
        <v>3804</v>
      </c>
      <c r="X26" s="21">
        <v>3522</v>
      </c>
      <c r="Y26" s="21">
        <v>716</v>
      </c>
      <c r="Z26" s="1">
        <f t="shared" si="10"/>
        <v>0.70499999999999996</v>
      </c>
      <c r="AA26" s="3">
        <f t="shared" si="3"/>
        <v>50.997150997150996</v>
      </c>
      <c r="AB26" s="17">
        <f t="shared" si="11"/>
        <v>705</v>
      </c>
    </row>
    <row r="27" spans="2:28">
      <c r="B27" s="21">
        <v>3841</v>
      </c>
      <c r="C27" s="21">
        <v>3779</v>
      </c>
      <c r="D27" s="21">
        <v>746</v>
      </c>
      <c r="E27" s="1">
        <f t="shared" si="4"/>
        <v>0.155</v>
      </c>
      <c r="F27" s="3">
        <f t="shared" si="0"/>
        <v>45.907692307692308</v>
      </c>
      <c r="G27" s="17">
        <f t="shared" si="5"/>
        <v>155</v>
      </c>
      <c r="I27" s="21">
        <v>3836</v>
      </c>
      <c r="J27" s="21">
        <v>3755</v>
      </c>
      <c r="K27" s="21">
        <v>746</v>
      </c>
      <c r="L27" s="1">
        <f t="shared" si="6"/>
        <v>0.20250000000000001</v>
      </c>
      <c r="M27" s="3">
        <f t="shared" si="1"/>
        <v>46.421904169259491</v>
      </c>
      <c r="N27" s="17">
        <f t="shared" si="7"/>
        <v>202.5</v>
      </c>
      <c r="P27" s="21">
        <v>3815</v>
      </c>
      <c r="Q27" s="21">
        <v>3656</v>
      </c>
      <c r="R27" s="21">
        <v>746</v>
      </c>
      <c r="S27" s="1">
        <f t="shared" si="8"/>
        <v>0.39750000000000002</v>
      </c>
      <c r="T27" s="3">
        <f t="shared" si="2"/>
        <v>49.11125740618828</v>
      </c>
      <c r="U27" s="17">
        <f t="shared" si="9"/>
        <v>397.5</v>
      </c>
      <c r="W27" s="21">
        <v>3799</v>
      </c>
      <c r="X27" s="21">
        <v>3518</v>
      </c>
      <c r="Y27" s="21">
        <v>746</v>
      </c>
      <c r="Z27" s="1">
        <f t="shared" si="10"/>
        <v>0.70250000000000001</v>
      </c>
      <c r="AA27" s="3">
        <f t="shared" si="3"/>
        <v>53.133903133903139</v>
      </c>
      <c r="AB27" s="17">
        <f t="shared" si="11"/>
        <v>702.5</v>
      </c>
    </row>
    <row r="28" spans="2:28">
      <c r="B28" s="21">
        <v>3833</v>
      </c>
      <c r="C28" s="21">
        <v>3770</v>
      </c>
      <c r="D28" s="21">
        <v>776</v>
      </c>
      <c r="E28" s="1">
        <f t="shared" si="4"/>
        <v>0.1575</v>
      </c>
      <c r="F28" s="3">
        <f t="shared" si="0"/>
        <v>47.753846153846155</v>
      </c>
      <c r="G28" s="17">
        <f t="shared" si="5"/>
        <v>157.5</v>
      </c>
      <c r="I28" s="21">
        <v>3829</v>
      </c>
      <c r="J28" s="21">
        <v>3748</v>
      </c>
      <c r="K28" s="21">
        <v>776</v>
      </c>
      <c r="L28" s="1">
        <f t="shared" si="6"/>
        <v>0.20250000000000001</v>
      </c>
      <c r="M28" s="3">
        <f t="shared" si="1"/>
        <v>48.288736776602363</v>
      </c>
      <c r="N28" s="17">
        <f t="shared" si="7"/>
        <v>202.5</v>
      </c>
      <c r="P28" s="21">
        <v>3810</v>
      </c>
      <c r="Q28" s="21">
        <v>3650</v>
      </c>
      <c r="R28" s="21">
        <v>776</v>
      </c>
      <c r="S28" s="1">
        <f t="shared" si="8"/>
        <v>0.4</v>
      </c>
      <c r="T28" s="3">
        <f t="shared" si="2"/>
        <v>51.086240947992103</v>
      </c>
      <c r="U28" s="17">
        <f t="shared" si="9"/>
        <v>400</v>
      </c>
      <c r="W28" s="21">
        <v>3795</v>
      </c>
      <c r="X28" s="21">
        <v>3510</v>
      </c>
      <c r="Y28" s="21">
        <v>776</v>
      </c>
      <c r="Z28" s="1">
        <f t="shared" si="10"/>
        <v>0.71250000000000002</v>
      </c>
      <c r="AA28" s="3">
        <f t="shared" si="3"/>
        <v>55.270655270655269</v>
      </c>
      <c r="AB28" s="17">
        <f t="shared" si="11"/>
        <v>712.5</v>
      </c>
    </row>
    <row r="29" spans="2:28">
      <c r="B29" s="21">
        <v>3826</v>
      </c>
      <c r="C29" s="21">
        <v>3763</v>
      </c>
      <c r="D29" s="21">
        <v>806</v>
      </c>
      <c r="E29" s="1">
        <f t="shared" si="4"/>
        <v>0.1575</v>
      </c>
      <c r="F29" s="3">
        <f t="shared" si="0"/>
        <v>49.6</v>
      </c>
      <c r="G29" s="17">
        <f t="shared" si="5"/>
        <v>157.5</v>
      </c>
      <c r="I29" s="21">
        <v>3822</v>
      </c>
      <c r="J29" s="21">
        <v>3742</v>
      </c>
      <c r="K29" s="21">
        <v>806</v>
      </c>
      <c r="L29" s="1">
        <f t="shared" si="6"/>
        <v>0.2</v>
      </c>
      <c r="M29" s="3">
        <f t="shared" si="1"/>
        <v>50.155569383945242</v>
      </c>
      <c r="N29" s="17">
        <f t="shared" si="7"/>
        <v>200</v>
      </c>
      <c r="P29" s="21">
        <v>3805</v>
      </c>
      <c r="Q29" s="21">
        <v>3644</v>
      </c>
      <c r="R29" s="21">
        <v>806</v>
      </c>
      <c r="S29" s="1">
        <f t="shared" si="8"/>
        <v>0.40250000000000002</v>
      </c>
      <c r="T29" s="3">
        <f t="shared" si="2"/>
        <v>53.061224489795919</v>
      </c>
      <c r="U29" s="17">
        <f t="shared" si="9"/>
        <v>402.5</v>
      </c>
      <c r="W29" s="21">
        <v>3792</v>
      </c>
      <c r="X29" s="21">
        <v>3505</v>
      </c>
      <c r="Y29" s="21">
        <v>806</v>
      </c>
      <c r="Z29" s="1">
        <f t="shared" si="10"/>
        <v>0.71750000000000003</v>
      </c>
      <c r="AA29" s="3">
        <f t="shared" si="3"/>
        <v>57.407407407407405</v>
      </c>
      <c r="AB29" s="17">
        <f t="shared" si="11"/>
        <v>717.5</v>
      </c>
    </row>
    <row r="30" spans="2:28">
      <c r="B30" s="21">
        <v>3819</v>
      </c>
      <c r="C30" s="21">
        <v>3757</v>
      </c>
      <c r="D30" s="21">
        <v>836</v>
      </c>
      <c r="E30" s="1">
        <f t="shared" si="4"/>
        <v>0.155</v>
      </c>
      <c r="F30" s="3">
        <f t="shared" si="0"/>
        <v>51.446153846153841</v>
      </c>
      <c r="G30" s="17">
        <f t="shared" si="5"/>
        <v>155</v>
      </c>
      <c r="I30" s="21">
        <v>3816</v>
      </c>
      <c r="J30" s="21">
        <v>3736</v>
      </c>
      <c r="K30" s="21">
        <v>836</v>
      </c>
      <c r="L30" s="1">
        <f t="shared" si="6"/>
        <v>0.2</v>
      </c>
      <c r="M30" s="3">
        <f t="shared" si="1"/>
        <v>52.022401991288113</v>
      </c>
      <c r="N30" s="17">
        <f t="shared" si="7"/>
        <v>200</v>
      </c>
      <c r="P30" s="21">
        <v>3800</v>
      </c>
      <c r="Q30" s="21">
        <v>3638</v>
      </c>
      <c r="R30" s="21">
        <v>836</v>
      </c>
      <c r="S30" s="1">
        <f t="shared" si="8"/>
        <v>0.40500000000000003</v>
      </c>
      <c r="T30" s="3">
        <f t="shared" si="2"/>
        <v>55.036208031599735</v>
      </c>
      <c r="U30" s="17">
        <f t="shared" si="9"/>
        <v>405</v>
      </c>
      <c r="W30" s="21">
        <v>3787</v>
      </c>
      <c r="X30" s="21">
        <v>3501</v>
      </c>
      <c r="Y30" s="21">
        <v>836</v>
      </c>
      <c r="Z30" s="1">
        <f t="shared" si="10"/>
        <v>0.71499999999999997</v>
      </c>
      <c r="AA30" s="3">
        <f t="shared" si="3"/>
        <v>59.544159544159548</v>
      </c>
      <c r="AB30" s="17">
        <f t="shared" si="11"/>
        <v>715</v>
      </c>
    </row>
    <row r="31" spans="2:28">
      <c r="B31" s="21">
        <v>3813</v>
      </c>
      <c r="C31" s="21">
        <v>3750</v>
      </c>
      <c r="D31" s="21">
        <v>866</v>
      </c>
      <c r="E31" s="1">
        <f t="shared" si="4"/>
        <v>0.1575</v>
      </c>
      <c r="F31" s="3">
        <f t="shared" si="0"/>
        <v>53.292307692307695</v>
      </c>
      <c r="G31" s="17">
        <f t="shared" si="5"/>
        <v>157.5</v>
      </c>
      <c r="I31" s="21">
        <v>3810</v>
      </c>
      <c r="J31" s="21">
        <v>3731</v>
      </c>
      <c r="K31" s="21">
        <v>866</v>
      </c>
      <c r="L31" s="1">
        <f t="shared" si="6"/>
        <v>0.19750000000000001</v>
      </c>
      <c r="M31" s="3">
        <f t="shared" si="1"/>
        <v>53.889234598630985</v>
      </c>
      <c r="N31" s="17">
        <f t="shared" si="7"/>
        <v>197.5</v>
      </c>
      <c r="P31" s="21">
        <v>3796</v>
      </c>
      <c r="Q31" s="21">
        <v>3632</v>
      </c>
      <c r="R31" s="21">
        <v>866</v>
      </c>
      <c r="S31" s="1">
        <f t="shared" si="8"/>
        <v>0.41</v>
      </c>
      <c r="T31" s="3">
        <f t="shared" si="2"/>
        <v>57.011191573403551</v>
      </c>
      <c r="U31" s="17">
        <f t="shared" si="9"/>
        <v>410</v>
      </c>
      <c r="W31" s="21">
        <v>3784</v>
      </c>
      <c r="X31" s="21">
        <v>3496</v>
      </c>
      <c r="Y31" s="21">
        <v>866</v>
      </c>
      <c r="Z31" s="1">
        <f t="shared" si="10"/>
        <v>0.72</v>
      </c>
      <c r="AA31" s="3">
        <f t="shared" si="3"/>
        <v>61.680911680911677</v>
      </c>
      <c r="AB31" s="17">
        <f t="shared" si="11"/>
        <v>720</v>
      </c>
    </row>
    <row r="32" spans="2:28">
      <c r="B32" s="21">
        <v>3807</v>
      </c>
      <c r="C32" s="21">
        <v>3743</v>
      </c>
      <c r="D32" s="21">
        <v>895</v>
      </c>
      <c r="E32" s="1">
        <f t="shared" si="4"/>
        <v>0.16</v>
      </c>
      <c r="F32" s="3">
        <f t="shared" si="0"/>
        <v>55.07692307692308</v>
      </c>
      <c r="G32" s="17">
        <f t="shared" si="5"/>
        <v>160</v>
      </c>
      <c r="I32" s="21">
        <v>3805</v>
      </c>
      <c r="J32" s="21">
        <v>3725</v>
      </c>
      <c r="K32" s="21">
        <v>895</v>
      </c>
      <c r="L32" s="1">
        <f t="shared" si="6"/>
        <v>0.2</v>
      </c>
      <c r="M32" s="3">
        <f t="shared" si="1"/>
        <v>55.693839452395764</v>
      </c>
      <c r="N32" s="17">
        <f t="shared" si="7"/>
        <v>200</v>
      </c>
      <c r="P32" s="21">
        <v>3792</v>
      </c>
      <c r="Q32" s="21">
        <v>3627</v>
      </c>
      <c r="R32" s="21">
        <v>895</v>
      </c>
      <c r="S32" s="1">
        <f t="shared" si="8"/>
        <v>0.41249999999999998</v>
      </c>
      <c r="T32" s="3">
        <f t="shared" si="2"/>
        <v>58.92034233048058</v>
      </c>
      <c r="U32" s="17">
        <f t="shared" si="9"/>
        <v>412.5</v>
      </c>
      <c r="W32" s="21">
        <v>3781</v>
      </c>
      <c r="X32" s="21">
        <v>3491</v>
      </c>
      <c r="Y32" s="21">
        <v>895</v>
      </c>
      <c r="Z32" s="1">
        <f t="shared" si="10"/>
        <v>0.72499999999999998</v>
      </c>
      <c r="AA32" s="3">
        <f t="shared" si="3"/>
        <v>63.746438746438749</v>
      </c>
      <c r="AB32" s="17">
        <f t="shared" si="11"/>
        <v>725</v>
      </c>
    </row>
    <row r="33" spans="2:28">
      <c r="B33" s="21">
        <v>3803</v>
      </c>
      <c r="C33" s="21">
        <v>3737</v>
      </c>
      <c r="D33" s="21">
        <v>925</v>
      </c>
      <c r="E33" s="1">
        <f t="shared" si="4"/>
        <v>0.16500000000000001</v>
      </c>
      <c r="F33" s="3">
        <f t="shared" si="0"/>
        <v>56.92307692307692</v>
      </c>
      <c r="G33" s="17">
        <f t="shared" si="5"/>
        <v>165</v>
      </c>
      <c r="I33" s="21">
        <v>3800</v>
      </c>
      <c r="J33" s="21">
        <v>3720</v>
      </c>
      <c r="K33" s="21">
        <v>925</v>
      </c>
      <c r="L33" s="1">
        <f t="shared" si="6"/>
        <v>0.2</v>
      </c>
      <c r="M33" s="3">
        <f t="shared" si="1"/>
        <v>57.56067205973865</v>
      </c>
      <c r="N33" s="17">
        <f t="shared" si="7"/>
        <v>200</v>
      </c>
      <c r="P33" s="21">
        <v>3788</v>
      </c>
      <c r="Q33" s="21">
        <v>3622</v>
      </c>
      <c r="R33" s="21">
        <v>925</v>
      </c>
      <c r="S33" s="1">
        <f t="shared" si="8"/>
        <v>0.41499999999999998</v>
      </c>
      <c r="T33" s="3">
        <f t="shared" si="2"/>
        <v>60.895325872284403</v>
      </c>
      <c r="U33" s="17">
        <f t="shared" si="9"/>
        <v>415</v>
      </c>
      <c r="W33" s="21">
        <v>3777</v>
      </c>
      <c r="X33" s="21">
        <v>3488</v>
      </c>
      <c r="Y33" s="21">
        <v>925</v>
      </c>
      <c r="Z33" s="1">
        <f t="shared" si="10"/>
        <v>0.72250000000000003</v>
      </c>
      <c r="AA33" s="3">
        <f t="shared" si="3"/>
        <v>65.883190883190878</v>
      </c>
      <c r="AB33" s="17">
        <f t="shared" si="11"/>
        <v>722.5</v>
      </c>
    </row>
    <row r="34" spans="2:28">
      <c r="B34" s="21">
        <v>3797</v>
      </c>
      <c r="C34" s="21">
        <v>3732</v>
      </c>
      <c r="D34" s="21">
        <v>955</v>
      </c>
      <c r="E34" s="1">
        <f t="shared" si="4"/>
        <v>0.16250000000000001</v>
      </c>
      <c r="F34" s="3">
        <f t="shared" ref="F34:F61" si="12">D34/$D$67*100</f>
        <v>58.769230769230774</v>
      </c>
      <c r="G34" s="17">
        <f t="shared" si="5"/>
        <v>162.5</v>
      </c>
      <c r="I34" s="21">
        <v>3795</v>
      </c>
      <c r="J34" s="21">
        <v>3715</v>
      </c>
      <c r="K34" s="21">
        <v>955</v>
      </c>
      <c r="L34" s="1">
        <f t="shared" si="6"/>
        <v>0.2</v>
      </c>
      <c r="M34" s="3">
        <f t="shared" ref="M34:M62" si="13">K34/$K$67*100</f>
        <v>59.427504667081521</v>
      </c>
      <c r="N34" s="17">
        <f t="shared" si="7"/>
        <v>200</v>
      </c>
      <c r="P34" s="21">
        <v>3784</v>
      </c>
      <c r="Q34" s="21">
        <v>3618</v>
      </c>
      <c r="R34" s="21">
        <v>955</v>
      </c>
      <c r="S34" s="1">
        <f t="shared" si="8"/>
        <v>0.41499999999999998</v>
      </c>
      <c r="T34" s="3">
        <f t="shared" ref="T34:T61" si="14">R34/$R$67*100</f>
        <v>62.870309414088219</v>
      </c>
      <c r="U34" s="17">
        <f t="shared" si="9"/>
        <v>415</v>
      </c>
      <c r="W34" s="21">
        <v>3774</v>
      </c>
      <c r="X34" s="21">
        <v>3482</v>
      </c>
      <c r="Y34" s="21">
        <v>955</v>
      </c>
      <c r="Z34" s="1">
        <f t="shared" si="10"/>
        <v>0.73</v>
      </c>
      <c r="AA34" s="3">
        <f t="shared" ref="AA34:AA62" si="15">(Y34)/$Y$67*100</f>
        <v>68.019943019943014</v>
      </c>
      <c r="AB34" s="17">
        <f t="shared" si="11"/>
        <v>730</v>
      </c>
    </row>
    <row r="35" spans="2:28">
      <c r="B35" s="21">
        <v>3793</v>
      </c>
      <c r="C35" s="21">
        <v>3726</v>
      </c>
      <c r="D35" s="21">
        <v>985</v>
      </c>
      <c r="E35" s="1">
        <f t="shared" si="4"/>
        <v>0.16750000000000001</v>
      </c>
      <c r="F35" s="3">
        <f t="shared" si="12"/>
        <v>60.615384615384613</v>
      </c>
      <c r="G35" s="17">
        <f t="shared" si="5"/>
        <v>167.5</v>
      </c>
      <c r="I35" s="21">
        <v>3791</v>
      </c>
      <c r="J35" s="21">
        <v>3710</v>
      </c>
      <c r="K35" s="21">
        <v>985</v>
      </c>
      <c r="L35" s="1">
        <f t="shared" si="6"/>
        <v>0.20250000000000001</v>
      </c>
      <c r="M35" s="3">
        <f t="shared" si="13"/>
        <v>61.294337274424393</v>
      </c>
      <c r="N35" s="17">
        <f t="shared" si="7"/>
        <v>202.5</v>
      </c>
      <c r="P35" s="21">
        <v>3782</v>
      </c>
      <c r="Q35" s="21">
        <v>3615</v>
      </c>
      <c r="R35" s="21">
        <v>985</v>
      </c>
      <c r="S35" s="1">
        <f t="shared" si="8"/>
        <v>0.41749999999999998</v>
      </c>
      <c r="T35" s="3">
        <f t="shared" si="14"/>
        <v>64.845292955892035</v>
      </c>
      <c r="U35" s="17">
        <f t="shared" si="9"/>
        <v>417.5</v>
      </c>
      <c r="W35" s="21">
        <v>3769</v>
      </c>
      <c r="X35" s="21">
        <v>3477</v>
      </c>
      <c r="Y35" s="21">
        <v>985</v>
      </c>
      <c r="Z35" s="1">
        <f t="shared" si="10"/>
        <v>0.73</v>
      </c>
      <c r="AA35" s="3">
        <f t="shared" si="15"/>
        <v>70.156695156695164</v>
      </c>
      <c r="AB35" s="17">
        <f t="shared" si="11"/>
        <v>730</v>
      </c>
    </row>
    <row r="36" spans="2:28">
      <c r="B36" s="21">
        <v>3788</v>
      </c>
      <c r="C36" s="21">
        <v>3722</v>
      </c>
      <c r="D36" s="21">
        <v>1015</v>
      </c>
      <c r="E36" s="1">
        <f t="shared" si="4"/>
        <v>0.16500000000000001</v>
      </c>
      <c r="F36" s="3">
        <f t="shared" si="12"/>
        <v>62.46153846153846</v>
      </c>
      <c r="G36" s="17">
        <f t="shared" si="5"/>
        <v>165</v>
      </c>
      <c r="I36" s="21">
        <v>3787</v>
      </c>
      <c r="J36" s="21">
        <v>3706</v>
      </c>
      <c r="K36" s="21">
        <v>1015</v>
      </c>
      <c r="L36" s="1">
        <f t="shared" si="6"/>
        <v>0.20250000000000001</v>
      </c>
      <c r="M36" s="3">
        <f t="shared" si="13"/>
        <v>63.161169881767265</v>
      </c>
      <c r="N36" s="17">
        <f t="shared" si="7"/>
        <v>202.5</v>
      </c>
      <c r="P36" s="21">
        <v>3779</v>
      </c>
      <c r="Q36" s="21">
        <v>3613</v>
      </c>
      <c r="R36" s="21">
        <v>1015</v>
      </c>
      <c r="S36" s="1">
        <f t="shared" si="8"/>
        <v>0.41499999999999998</v>
      </c>
      <c r="T36" s="3">
        <f t="shared" si="14"/>
        <v>66.820276497695858</v>
      </c>
      <c r="U36" s="17">
        <f t="shared" si="9"/>
        <v>415</v>
      </c>
      <c r="W36" s="21">
        <v>3765</v>
      </c>
      <c r="X36" s="21">
        <v>3469</v>
      </c>
      <c r="Y36" s="21">
        <v>1015</v>
      </c>
      <c r="Z36" s="1">
        <f t="shared" si="10"/>
        <v>0.74</v>
      </c>
      <c r="AA36" s="3">
        <f t="shared" si="15"/>
        <v>72.293447293447286</v>
      </c>
      <c r="AB36" s="17">
        <f t="shared" si="11"/>
        <v>740</v>
      </c>
    </row>
    <row r="37" spans="2:28">
      <c r="B37" s="21">
        <v>3783</v>
      </c>
      <c r="C37" s="21">
        <v>3716</v>
      </c>
      <c r="D37" s="21">
        <v>1045</v>
      </c>
      <c r="E37" s="1">
        <f t="shared" si="4"/>
        <v>0.16750000000000001</v>
      </c>
      <c r="F37" s="3">
        <f t="shared" si="12"/>
        <v>64.307692307692307</v>
      </c>
      <c r="G37" s="17">
        <f t="shared" si="5"/>
        <v>167.5</v>
      </c>
      <c r="I37" s="21">
        <v>3783</v>
      </c>
      <c r="J37" s="21">
        <v>3702</v>
      </c>
      <c r="K37" s="21">
        <v>1045</v>
      </c>
      <c r="L37" s="1">
        <f t="shared" si="6"/>
        <v>0.20250000000000001</v>
      </c>
      <c r="M37" s="3">
        <f t="shared" si="13"/>
        <v>65.02800248911015</v>
      </c>
      <c r="N37" s="17">
        <f t="shared" si="7"/>
        <v>202.5</v>
      </c>
      <c r="P37" s="21">
        <v>3776</v>
      </c>
      <c r="Q37" s="21">
        <v>3609</v>
      </c>
      <c r="R37" s="21">
        <v>1045</v>
      </c>
      <c r="S37" s="1">
        <f t="shared" si="8"/>
        <v>0.41749999999999998</v>
      </c>
      <c r="T37" s="3">
        <f t="shared" si="14"/>
        <v>68.795260039499667</v>
      </c>
      <c r="U37" s="17">
        <f t="shared" si="9"/>
        <v>417.5</v>
      </c>
      <c r="W37" s="21">
        <v>3760</v>
      </c>
      <c r="X37" s="21">
        <v>3463</v>
      </c>
      <c r="Y37" s="21">
        <v>1045</v>
      </c>
      <c r="Z37" s="1">
        <f t="shared" si="10"/>
        <v>0.74250000000000005</v>
      </c>
      <c r="AA37" s="3">
        <f t="shared" si="15"/>
        <v>74.430199430199423</v>
      </c>
      <c r="AB37" s="17">
        <f t="shared" si="11"/>
        <v>742.5</v>
      </c>
    </row>
    <row r="38" spans="2:28">
      <c r="B38" s="21">
        <v>3779</v>
      </c>
      <c r="C38" s="21">
        <v>3711</v>
      </c>
      <c r="D38" s="21">
        <v>1074</v>
      </c>
      <c r="E38" s="1">
        <f t="shared" si="4"/>
        <v>0.17</v>
      </c>
      <c r="F38" s="3">
        <f t="shared" si="12"/>
        <v>66.092307692307699</v>
      </c>
      <c r="G38" s="17">
        <f t="shared" si="5"/>
        <v>170</v>
      </c>
      <c r="I38" s="21">
        <v>3779</v>
      </c>
      <c r="J38" s="21">
        <v>3698</v>
      </c>
      <c r="K38" s="21">
        <v>1074</v>
      </c>
      <c r="L38" s="1">
        <f t="shared" si="6"/>
        <v>0.20250000000000001</v>
      </c>
      <c r="M38" s="3">
        <f t="shared" si="13"/>
        <v>66.832607342874923</v>
      </c>
      <c r="N38" s="17">
        <f t="shared" si="7"/>
        <v>202.5</v>
      </c>
      <c r="P38" s="21">
        <v>3773</v>
      </c>
      <c r="Q38" s="21">
        <v>3605</v>
      </c>
      <c r="R38" s="21">
        <v>1074</v>
      </c>
      <c r="S38" s="1">
        <f t="shared" si="8"/>
        <v>0.42</v>
      </c>
      <c r="T38" s="3">
        <f t="shared" si="14"/>
        <v>70.704410796576695</v>
      </c>
      <c r="U38" s="17">
        <f t="shared" si="9"/>
        <v>420</v>
      </c>
      <c r="W38" s="21">
        <v>3753</v>
      </c>
      <c r="X38" s="21">
        <v>3455</v>
      </c>
      <c r="Y38" s="21">
        <v>1074</v>
      </c>
      <c r="Z38" s="1">
        <f t="shared" si="10"/>
        <v>0.745</v>
      </c>
      <c r="AA38" s="3">
        <f t="shared" si="15"/>
        <v>76.495726495726487</v>
      </c>
      <c r="AB38" s="17">
        <f t="shared" si="11"/>
        <v>745</v>
      </c>
    </row>
    <row r="39" spans="2:28">
      <c r="B39" s="21">
        <v>3773</v>
      </c>
      <c r="C39" s="21">
        <v>3707</v>
      </c>
      <c r="D39" s="21">
        <v>1104</v>
      </c>
      <c r="E39" s="1">
        <f t="shared" si="4"/>
        <v>0.16500000000000001</v>
      </c>
      <c r="F39" s="3">
        <f t="shared" si="12"/>
        <v>67.938461538461539</v>
      </c>
      <c r="G39" s="17">
        <f t="shared" si="5"/>
        <v>165</v>
      </c>
      <c r="I39" s="21">
        <v>3775</v>
      </c>
      <c r="J39" s="21">
        <v>3694</v>
      </c>
      <c r="K39" s="21">
        <v>1104</v>
      </c>
      <c r="L39" s="1">
        <f t="shared" si="6"/>
        <v>0.20250000000000001</v>
      </c>
      <c r="M39" s="3">
        <f t="shared" si="13"/>
        <v>68.699439950217794</v>
      </c>
      <c r="N39" s="17">
        <f t="shared" si="7"/>
        <v>202.5</v>
      </c>
      <c r="P39" s="21">
        <v>3769</v>
      </c>
      <c r="Q39" s="21">
        <v>3600</v>
      </c>
      <c r="R39" s="21">
        <v>1104</v>
      </c>
      <c r="S39" s="1">
        <f t="shared" si="8"/>
        <v>0.42249999999999999</v>
      </c>
      <c r="T39" s="3">
        <f t="shared" si="14"/>
        <v>72.679394338380504</v>
      </c>
      <c r="U39" s="17">
        <f t="shared" si="9"/>
        <v>422.5</v>
      </c>
      <c r="W39" s="21">
        <v>3745</v>
      </c>
      <c r="X39" s="21">
        <v>3446</v>
      </c>
      <c r="Y39" s="21">
        <v>1104</v>
      </c>
      <c r="Z39" s="1">
        <f t="shared" si="10"/>
        <v>0.74750000000000005</v>
      </c>
      <c r="AA39" s="3">
        <f t="shared" si="15"/>
        <v>78.632478632478637</v>
      </c>
      <c r="AB39" s="17">
        <f t="shared" si="11"/>
        <v>747.5</v>
      </c>
    </row>
    <row r="40" spans="2:28">
      <c r="B40" s="21">
        <v>3766</v>
      </c>
      <c r="C40" s="21">
        <v>3701</v>
      </c>
      <c r="D40" s="21">
        <v>1134</v>
      </c>
      <c r="E40" s="1">
        <f t="shared" si="4"/>
        <v>0.16250000000000001</v>
      </c>
      <c r="F40" s="3">
        <f t="shared" si="12"/>
        <v>69.784615384615392</v>
      </c>
      <c r="G40" s="17">
        <f t="shared" si="5"/>
        <v>162.5</v>
      </c>
      <c r="I40" s="21">
        <v>3769</v>
      </c>
      <c r="J40" s="21">
        <v>3690</v>
      </c>
      <c r="K40" s="21">
        <v>1134</v>
      </c>
      <c r="L40" s="1">
        <f t="shared" si="6"/>
        <v>0.19750000000000001</v>
      </c>
      <c r="M40" s="3">
        <f t="shared" si="13"/>
        <v>70.566272557560666</v>
      </c>
      <c r="N40" s="17">
        <f t="shared" si="7"/>
        <v>197.5</v>
      </c>
      <c r="P40" s="21">
        <v>3764</v>
      </c>
      <c r="Q40" s="21">
        <v>3595</v>
      </c>
      <c r="R40" s="21">
        <v>1134</v>
      </c>
      <c r="S40" s="1">
        <f t="shared" si="8"/>
        <v>0.42249999999999999</v>
      </c>
      <c r="T40" s="3">
        <f t="shared" si="14"/>
        <v>74.654377880184327</v>
      </c>
      <c r="U40" s="17">
        <f t="shared" si="9"/>
        <v>422.5</v>
      </c>
      <c r="W40" s="21">
        <v>3737</v>
      </c>
      <c r="X40" s="21">
        <v>3436</v>
      </c>
      <c r="Y40" s="21">
        <v>1134</v>
      </c>
      <c r="Z40" s="1">
        <f t="shared" si="10"/>
        <v>0.75249999999999995</v>
      </c>
      <c r="AA40" s="3">
        <f t="shared" si="15"/>
        <v>80.769230769230774</v>
      </c>
      <c r="AB40" s="17">
        <f t="shared" si="11"/>
        <v>752.5</v>
      </c>
    </row>
    <row r="41" spans="2:28">
      <c r="B41" s="21">
        <v>3756</v>
      </c>
      <c r="C41" s="21">
        <v>3694</v>
      </c>
      <c r="D41" s="21">
        <v>1164</v>
      </c>
      <c r="E41" s="1">
        <f t="shared" si="4"/>
        <v>0.155</v>
      </c>
      <c r="F41" s="3">
        <f t="shared" si="12"/>
        <v>71.630769230769232</v>
      </c>
      <c r="G41" s="17">
        <f t="shared" si="5"/>
        <v>155</v>
      </c>
      <c r="I41" s="21">
        <v>3763</v>
      </c>
      <c r="J41" s="21">
        <v>3685</v>
      </c>
      <c r="K41" s="21">
        <v>1164</v>
      </c>
      <c r="L41" s="1">
        <f t="shared" si="6"/>
        <v>0.19500000000000001</v>
      </c>
      <c r="M41" s="3">
        <f t="shared" si="13"/>
        <v>72.433105164903537</v>
      </c>
      <c r="N41" s="17">
        <f t="shared" si="7"/>
        <v>195</v>
      </c>
      <c r="P41" s="21">
        <v>3759</v>
      </c>
      <c r="Q41" s="21">
        <v>3589</v>
      </c>
      <c r="R41" s="21">
        <v>1164</v>
      </c>
      <c r="S41" s="1">
        <f t="shared" si="8"/>
        <v>0.42499999999999999</v>
      </c>
      <c r="T41" s="3">
        <f t="shared" si="14"/>
        <v>76.62936142198815</v>
      </c>
      <c r="U41" s="17">
        <f t="shared" si="9"/>
        <v>425</v>
      </c>
      <c r="W41" s="21">
        <v>3728</v>
      </c>
      <c r="X41" s="21">
        <v>3423</v>
      </c>
      <c r="Y41" s="21">
        <v>1164</v>
      </c>
      <c r="Z41" s="1">
        <f t="shared" si="10"/>
        <v>0.76249999999999996</v>
      </c>
      <c r="AA41" s="3">
        <f t="shared" si="15"/>
        <v>82.90598290598291</v>
      </c>
      <c r="AB41" s="17">
        <f t="shared" si="11"/>
        <v>762.5</v>
      </c>
    </row>
    <row r="42" spans="2:28">
      <c r="B42" s="21">
        <v>3748</v>
      </c>
      <c r="C42" s="21">
        <v>3686</v>
      </c>
      <c r="D42" s="21">
        <v>1194</v>
      </c>
      <c r="E42" s="1">
        <f t="shared" si="4"/>
        <v>0.155</v>
      </c>
      <c r="F42" s="3">
        <f t="shared" si="12"/>
        <v>73.476923076923072</v>
      </c>
      <c r="G42" s="17">
        <f t="shared" si="5"/>
        <v>155</v>
      </c>
      <c r="I42" s="21">
        <v>3757</v>
      </c>
      <c r="J42" s="21">
        <v>3680</v>
      </c>
      <c r="K42" s="21">
        <v>1194</v>
      </c>
      <c r="L42" s="1">
        <f t="shared" si="6"/>
        <v>0.1925</v>
      </c>
      <c r="M42" s="3">
        <f t="shared" si="13"/>
        <v>74.299937772246423</v>
      </c>
      <c r="N42" s="17">
        <f t="shared" si="7"/>
        <v>192.5</v>
      </c>
      <c r="P42" s="21">
        <v>3752</v>
      </c>
      <c r="Q42" s="21">
        <v>3582</v>
      </c>
      <c r="R42" s="21">
        <v>1194</v>
      </c>
      <c r="S42" s="1">
        <f t="shared" si="8"/>
        <v>0.42499999999999999</v>
      </c>
      <c r="T42" s="3">
        <f t="shared" si="14"/>
        <v>78.604344963791974</v>
      </c>
      <c r="U42" s="17">
        <f t="shared" si="9"/>
        <v>425</v>
      </c>
      <c r="W42" s="21">
        <v>3720</v>
      </c>
      <c r="X42" s="21">
        <v>3410</v>
      </c>
      <c r="Y42" s="21">
        <v>1194</v>
      </c>
      <c r="Z42" s="1">
        <f t="shared" si="10"/>
        <v>0.77500000000000002</v>
      </c>
      <c r="AA42" s="3">
        <f t="shared" si="15"/>
        <v>85.042735042735046</v>
      </c>
      <c r="AB42" s="17">
        <f t="shared" si="11"/>
        <v>775</v>
      </c>
    </row>
    <row r="43" spans="2:28">
      <c r="B43" s="21">
        <v>3741</v>
      </c>
      <c r="C43" s="21">
        <v>3679</v>
      </c>
      <c r="D43" s="21">
        <v>1224</v>
      </c>
      <c r="E43" s="1">
        <f t="shared" si="4"/>
        <v>0.155</v>
      </c>
      <c r="F43" s="3">
        <f t="shared" si="12"/>
        <v>75.323076923076925</v>
      </c>
      <c r="G43" s="17">
        <f t="shared" si="5"/>
        <v>155</v>
      </c>
      <c r="I43" s="21">
        <v>3750</v>
      </c>
      <c r="J43" s="21">
        <v>3674</v>
      </c>
      <c r="K43" s="21">
        <v>1224</v>
      </c>
      <c r="L43" s="1">
        <f t="shared" si="6"/>
        <v>0.19</v>
      </c>
      <c r="M43" s="3">
        <f t="shared" si="13"/>
        <v>76.166770379589295</v>
      </c>
      <c r="N43" s="17">
        <f t="shared" si="7"/>
        <v>190</v>
      </c>
      <c r="P43" s="21">
        <v>3744</v>
      </c>
      <c r="Q43" s="21">
        <v>3574</v>
      </c>
      <c r="R43" s="21">
        <v>1224</v>
      </c>
      <c r="S43" s="1">
        <f t="shared" si="8"/>
        <v>0.42499999999999999</v>
      </c>
      <c r="T43" s="3">
        <f t="shared" si="14"/>
        <v>80.579328505595782</v>
      </c>
      <c r="U43" s="17">
        <f t="shared" si="9"/>
        <v>425</v>
      </c>
      <c r="W43" s="21">
        <v>3714</v>
      </c>
      <c r="X43" s="21">
        <v>3392</v>
      </c>
      <c r="Y43" s="21">
        <v>1224</v>
      </c>
      <c r="Z43" s="1">
        <f t="shared" si="10"/>
        <v>0.80500000000000005</v>
      </c>
      <c r="AA43" s="3">
        <f t="shared" si="15"/>
        <v>87.179487179487182</v>
      </c>
      <c r="AB43" s="17">
        <f t="shared" si="11"/>
        <v>805</v>
      </c>
    </row>
    <row r="44" spans="2:28">
      <c r="B44" s="21">
        <v>3734</v>
      </c>
      <c r="C44" s="21">
        <v>3673</v>
      </c>
      <c r="D44" s="21">
        <v>1254</v>
      </c>
      <c r="E44" s="1">
        <f t="shared" si="4"/>
        <v>0.1525</v>
      </c>
      <c r="F44" s="3">
        <f t="shared" si="12"/>
        <v>77.169230769230765</v>
      </c>
      <c r="G44" s="17">
        <f t="shared" si="5"/>
        <v>152.5</v>
      </c>
      <c r="I44" s="21">
        <v>3745</v>
      </c>
      <c r="J44" s="21">
        <v>3668</v>
      </c>
      <c r="K44" s="21">
        <v>1254</v>
      </c>
      <c r="L44" s="1">
        <f t="shared" si="6"/>
        <v>0.1925</v>
      </c>
      <c r="M44" s="3">
        <f t="shared" si="13"/>
        <v>78.033602986932166</v>
      </c>
      <c r="N44" s="17">
        <f t="shared" si="7"/>
        <v>192.5</v>
      </c>
      <c r="P44" s="21">
        <v>3735</v>
      </c>
      <c r="Q44" s="21">
        <v>3565</v>
      </c>
      <c r="R44" s="21">
        <v>1254</v>
      </c>
      <c r="S44" s="1">
        <f t="shared" si="8"/>
        <v>0.42499999999999999</v>
      </c>
      <c r="T44" s="3">
        <f t="shared" si="14"/>
        <v>82.554312047399605</v>
      </c>
      <c r="U44" s="17">
        <f t="shared" si="9"/>
        <v>425</v>
      </c>
      <c r="W44" s="21">
        <v>3709</v>
      </c>
      <c r="X44" s="21">
        <v>3371</v>
      </c>
      <c r="Y44" s="21">
        <v>1254</v>
      </c>
      <c r="Z44" s="1">
        <f t="shared" si="10"/>
        <v>0.84499999999999997</v>
      </c>
      <c r="AA44" s="3">
        <f t="shared" si="15"/>
        <v>89.316239316239319</v>
      </c>
      <c r="AB44" s="17">
        <f t="shared" si="11"/>
        <v>845</v>
      </c>
    </row>
    <row r="45" spans="2:28">
      <c r="B45" s="21">
        <v>3729</v>
      </c>
      <c r="C45" s="21">
        <v>3667</v>
      </c>
      <c r="D45" s="21">
        <v>1283</v>
      </c>
      <c r="E45" s="1">
        <f t="shared" si="4"/>
        <v>0.155</v>
      </c>
      <c r="F45" s="3">
        <f t="shared" si="12"/>
        <v>78.953846153846158</v>
      </c>
      <c r="G45" s="17">
        <f t="shared" si="5"/>
        <v>155</v>
      </c>
      <c r="I45" s="21">
        <v>3739</v>
      </c>
      <c r="J45" s="21">
        <v>3661</v>
      </c>
      <c r="K45" s="21">
        <v>1283</v>
      </c>
      <c r="L45" s="1">
        <f t="shared" si="6"/>
        <v>0.19500000000000001</v>
      </c>
      <c r="M45" s="3">
        <f t="shared" si="13"/>
        <v>79.838207840696953</v>
      </c>
      <c r="N45" s="17">
        <f t="shared" si="7"/>
        <v>195</v>
      </c>
      <c r="P45" s="21">
        <v>3726</v>
      </c>
      <c r="Q45" s="21">
        <v>3554</v>
      </c>
      <c r="R45" s="21">
        <v>1283</v>
      </c>
      <c r="S45" s="1">
        <f t="shared" si="8"/>
        <v>0.43</v>
      </c>
      <c r="T45" s="3">
        <f t="shared" si="14"/>
        <v>84.463462804476634</v>
      </c>
      <c r="U45" s="17">
        <f t="shared" si="9"/>
        <v>430</v>
      </c>
      <c r="W45" s="21">
        <v>3701</v>
      </c>
      <c r="X45" s="21">
        <v>3342</v>
      </c>
      <c r="Y45" s="21">
        <v>1283</v>
      </c>
      <c r="Z45" s="1">
        <f t="shared" si="10"/>
        <v>0.89749999999999996</v>
      </c>
      <c r="AA45" s="3">
        <f t="shared" si="15"/>
        <v>91.381766381766383</v>
      </c>
      <c r="AB45" s="17">
        <f t="shared" si="11"/>
        <v>897.5</v>
      </c>
    </row>
    <row r="46" spans="2:28">
      <c r="B46" s="21">
        <v>3723</v>
      </c>
      <c r="C46" s="21">
        <v>3660</v>
      </c>
      <c r="D46" s="21">
        <v>1313</v>
      </c>
      <c r="E46" s="1">
        <f t="shared" si="4"/>
        <v>0.1575</v>
      </c>
      <c r="F46" s="3">
        <f t="shared" si="12"/>
        <v>80.800000000000011</v>
      </c>
      <c r="G46" s="17">
        <f t="shared" si="5"/>
        <v>157.5</v>
      </c>
      <c r="I46" s="21">
        <v>3731</v>
      </c>
      <c r="J46" s="21">
        <v>3653</v>
      </c>
      <c r="K46" s="21">
        <v>1313</v>
      </c>
      <c r="L46" s="1">
        <f t="shared" si="6"/>
        <v>0.19500000000000001</v>
      </c>
      <c r="M46" s="3">
        <f t="shared" si="13"/>
        <v>81.705040448039824</v>
      </c>
      <c r="N46" s="17">
        <f t="shared" si="7"/>
        <v>195</v>
      </c>
      <c r="P46" s="21">
        <v>3714</v>
      </c>
      <c r="Q46" s="21">
        <v>3544</v>
      </c>
      <c r="R46" s="21">
        <v>1313</v>
      </c>
      <c r="S46" s="1">
        <f t="shared" si="8"/>
        <v>0.42499999999999999</v>
      </c>
      <c r="T46" s="3">
        <f t="shared" si="14"/>
        <v>86.438446346280458</v>
      </c>
      <c r="U46" s="17">
        <f t="shared" si="9"/>
        <v>425</v>
      </c>
      <c r="W46" s="21">
        <v>3685</v>
      </c>
      <c r="X46" s="21">
        <v>3301</v>
      </c>
      <c r="Y46" s="21">
        <v>1313</v>
      </c>
      <c r="Z46" s="1">
        <f t="shared" si="10"/>
        <v>0.96</v>
      </c>
      <c r="AA46" s="3">
        <f t="shared" si="15"/>
        <v>93.518518518518519</v>
      </c>
      <c r="AB46" s="17">
        <f t="shared" si="11"/>
        <v>960</v>
      </c>
    </row>
    <row r="47" spans="2:28">
      <c r="B47" s="21">
        <v>3715</v>
      </c>
      <c r="C47" s="21">
        <v>3653</v>
      </c>
      <c r="D47" s="21">
        <v>1343</v>
      </c>
      <c r="E47" s="1">
        <f t="shared" si="4"/>
        <v>0.155</v>
      </c>
      <c r="F47" s="3">
        <f t="shared" si="12"/>
        <v>82.646153846153851</v>
      </c>
      <c r="G47" s="17">
        <f t="shared" si="5"/>
        <v>155</v>
      </c>
      <c r="I47" s="21">
        <v>3722</v>
      </c>
      <c r="J47" s="21">
        <v>3644</v>
      </c>
      <c r="K47" s="21">
        <v>1343</v>
      </c>
      <c r="L47" s="1">
        <f t="shared" si="6"/>
        <v>0.19500000000000001</v>
      </c>
      <c r="M47" s="3">
        <f t="shared" si="13"/>
        <v>83.57187305538271</v>
      </c>
      <c r="N47" s="17">
        <f t="shared" si="7"/>
        <v>195</v>
      </c>
      <c r="P47" s="21">
        <v>3706</v>
      </c>
      <c r="Q47" s="21">
        <v>3533</v>
      </c>
      <c r="R47" s="21">
        <v>1343</v>
      </c>
      <c r="S47" s="1">
        <f t="shared" si="8"/>
        <v>0.4325</v>
      </c>
      <c r="T47" s="3">
        <f t="shared" si="14"/>
        <v>88.413429888084266</v>
      </c>
      <c r="U47" s="17">
        <f t="shared" si="9"/>
        <v>432.5</v>
      </c>
      <c r="W47" s="21">
        <v>3644</v>
      </c>
      <c r="X47" s="21">
        <v>3235</v>
      </c>
      <c r="Y47" s="21">
        <v>1343</v>
      </c>
      <c r="Z47" s="1">
        <f t="shared" si="10"/>
        <v>1.0225</v>
      </c>
      <c r="AA47" s="3">
        <f t="shared" si="15"/>
        <v>95.655270655270655</v>
      </c>
      <c r="AB47" s="17">
        <f t="shared" si="11"/>
        <v>1022.5</v>
      </c>
    </row>
    <row r="48" spans="2:28">
      <c r="B48" s="21">
        <v>3705</v>
      </c>
      <c r="C48" s="21">
        <v>3643</v>
      </c>
      <c r="D48" s="21">
        <v>1373</v>
      </c>
      <c r="E48" s="1">
        <f t="shared" si="4"/>
        <v>0.155</v>
      </c>
      <c r="F48" s="3">
        <f t="shared" si="12"/>
        <v>84.492307692307691</v>
      </c>
      <c r="G48" s="17">
        <f t="shared" si="5"/>
        <v>155</v>
      </c>
      <c r="I48" s="21">
        <v>3714</v>
      </c>
      <c r="J48" s="21">
        <v>3635</v>
      </c>
      <c r="K48" s="21">
        <v>1373</v>
      </c>
      <c r="L48" s="1">
        <f t="shared" si="6"/>
        <v>0.19750000000000001</v>
      </c>
      <c r="M48" s="3">
        <f t="shared" si="13"/>
        <v>85.438705662725582</v>
      </c>
      <c r="N48" s="17">
        <f t="shared" si="7"/>
        <v>197.5</v>
      </c>
      <c r="P48" s="21">
        <v>3702</v>
      </c>
      <c r="Q48" s="21">
        <v>3521</v>
      </c>
      <c r="R48" s="21">
        <v>1373</v>
      </c>
      <c r="S48" s="1">
        <f t="shared" si="8"/>
        <v>0.45250000000000001</v>
      </c>
      <c r="T48" s="3">
        <f t="shared" si="14"/>
        <v>90.388413429888075</v>
      </c>
      <c r="U48" s="17">
        <f t="shared" si="9"/>
        <v>452.5</v>
      </c>
      <c r="W48" s="21">
        <v>3599</v>
      </c>
      <c r="X48" s="21">
        <v>3199</v>
      </c>
      <c r="Y48" s="21">
        <v>1364</v>
      </c>
      <c r="Z48" s="1">
        <f t="shared" si="10"/>
        <v>1</v>
      </c>
      <c r="AA48" s="3">
        <f t="shared" si="15"/>
        <v>97.150997150997156</v>
      </c>
      <c r="AB48" s="17">
        <f t="shared" si="11"/>
        <v>1000</v>
      </c>
    </row>
    <row r="49" spans="2:28">
      <c r="B49" s="21">
        <v>3697</v>
      </c>
      <c r="C49" s="21">
        <v>3634</v>
      </c>
      <c r="D49" s="21">
        <v>1403</v>
      </c>
      <c r="E49" s="1">
        <f t="shared" si="4"/>
        <v>0.1575</v>
      </c>
      <c r="F49" s="3">
        <f t="shared" si="12"/>
        <v>86.338461538461544</v>
      </c>
      <c r="G49" s="17">
        <f t="shared" si="5"/>
        <v>157.5</v>
      </c>
      <c r="I49" s="21">
        <v>3701</v>
      </c>
      <c r="J49" s="21">
        <v>3624</v>
      </c>
      <c r="K49" s="21">
        <v>1403</v>
      </c>
      <c r="L49" s="1">
        <f t="shared" si="6"/>
        <v>0.1925</v>
      </c>
      <c r="M49" s="3">
        <f t="shared" si="13"/>
        <v>87.305538270068453</v>
      </c>
      <c r="N49" s="17">
        <f t="shared" si="7"/>
        <v>192.5</v>
      </c>
      <c r="P49" s="21">
        <v>3700</v>
      </c>
      <c r="Q49" s="21">
        <v>3503</v>
      </c>
      <c r="R49" s="21">
        <v>1403</v>
      </c>
      <c r="S49" s="1">
        <f t="shared" si="8"/>
        <v>0.49249999999999999</v>
      </c>
      <c r="T49" s="3">
        <f t="shared" si="14"/>
        <v>92.363396971691898</v>
      </c>
      <c r="U49" s="17">
        <f t="shared" si="9"/>
        <v>492.5</v>
      </c>
      <c r="W49" s="21">
        <v>3565</v>
      </c>
      <c r="X49" s="21">
        <v>3199</v>
      </c>
      <c r="Y49" s="21">
        <v>1376</v>
      </c>
      <c r="Z49" s="1">
        <f t="shared" si="10"/>
        <v>0.91500000000000004</v>
      </c>
      <c r="AA49" s="3">
        <f t="shared" si="15"/>
        <v>98.005698005698008</v>
      </c>
      <c r="AB49" s="17">
        <f t="shared" si="11"/>
        <v>915</v>
      </c>
    </row>
    <row r="50" spans="2:28">
      <c r="B50" s="21">
        <v>3684</v>
      </c>
      <c r="C50" s="21">
        <v>3624</v>
      </c>
      <c r="D50" s="21">
        <v>1433</v>
      </c>
      <c r="E50" s="1">
        <f t="shared" si="4"/>
        <v>0.15</v>
      </c>
      <c r="F50" s="3">
        <f t="shared" si="12"/>
        <v>88.184615384615384</v>
      </c>
      <c r="G50" s="17">
        <f t="shared" si="5"/>
        <v>150</v>
      </c>
      <c r="I50" s="21">
        <v>3692</v>
      </c>
      <c r="J50" s="21">
        <v>3616</v>
      </c>
      <c r="K50" s="21">
        <v>1433</v>
      </c>
      <c r="L50" s="1">
        <f t="shared" si="6"/>
        <v>0.19</v>
      </c>
      <c r="M50" s="3">
        <f t="shared" si="13"/>
        <v>89.172370877411325</v>
      </c>
      <c r="N50" s="17">
        <f t="shared" si="7"/>
        <v>190</v>
      </c>
      <c r="P50" s="21">
        <v>3690</v>
      </c>
      <c r="Q50" s="21">
        <v>3475</v>
      </c>
      <c r="R50" s="21">
        <v>1433</v>
      </c>
      <c r="S50" s="1">
        <f t="shared" si="8"/>
        <v>0.53749999999999998</v>
      </c>
      <c r="T50" s="3">
        <f t="shared" si="14"/>
        <v>94.338380513495721</v>
      </c>
      <c r="U50" s="17">
        <f t="shared" si="9"/>
        <v>537.5</v>
      </c>
      <c r="W50" s="21">
        <v>3539</v>
      </c>
      <c r="X50" s="21">
        <v>3198</v>
      </c>
      <c r="Y50" s="21">
        <v>1383</v>
      </c>
      <c r="Z50" s="1">
        <f t="shared" si="10"/>
        <v>0.85250000000000004</v>
      </c>
      <c r="AA50" s="3">
        <f t="shared" si="15"/>
        <v>98.504273504273513</v>
      </c>
      <c r="AB50" s="17">
        <f t="shared" si="11"/>
        <v>852.5</v>
      </c>
    </row>
    <row r="51" spans="2:28">
      <c r="B51" s="21">
        <v>3680</v>
      </c>
      <c r="C51" s="21">
        <v>3618</v>
      </c>
      <c r="D51" s="21">
        <v>1462</v>
      </c>
      <c r="E51" s="1">
        <f t="shared" si="4"/>
        <v>0.155</v>
      </c>
      <c r="F51" s="3">
        <f t="shared" si="12"/>
        <v>89.969230769230762</v>
      </c>
      <c r="G51" s="17">
        <f t="shared" si="5"/>
        <v>155</v>
      </c>
      <c r="I51" s="21">
        <v>3690</v>
      </c>
      <c r="J51" s="21">
        <v>3611</v>
      </c>
      <c r="K51" s="21">
        <v>1462</v>
      </c>
      <c r="L51" s="1">
        <f t="shared" si="6"/>
        <v>0.19750000000000001</v>
      </c>
      <c r="M51" s="3">
        <f t="shared" si="13"/>
        <v>90.976975731176097</v>
      </c>
      <c r="N51" s="17">
        <f t="shared" si="7"/>
        <v>197.5</v>
      </c>
      <c r="P51" s="21">
        <v>3638</v>
      </c>
      <c r="Q51" s="21">
        <v>3417</v>
      </c>
      <c r="R51" s="21">
        <v>1462</v>
      </c>
      <c r="S51" s="1">
        <f t="shared" si="8"/>
        <v>0.55249999999999999</v>
      </c>
      <c r="T51" s="3">
        <f t="shared" si="14"/>
        <v>96.24753127057275</v>
      </c>
      <c r="U51" s="17">
        <f t="shared" si="9"/>
        <v>552.5</v>
      </c>
      <c r="W51" s="21">
        <v>3523</v>
      </c>
      <c r="X51" s="21">
        <v>3199</v>
      </c>
      <c r="Y51" s="21">
        <v>1388</v>
      </c>
      <c r="Z51" s="1">
        <f t="shared" si="10"/>
        <v>0.81</v>
      </c>
      <c r="AA51" s="3">
        <f t="shared" si="15"/>
        <v>98.86039886039886</v>
      </c>
      <c r="AB51" s="17">
        <f t="shared" si="11"/>
        <v>810</v>
      </c>
    </row>
    <row r="52" spans="2:28">
      <c r="B52" s="21">
        <v>3677</v>
      </c>
      <c r="C52" s="21">
        <v>3614</v>
      </c>
      <c r="D52" s="21">
        <v>1492</v>
      </c>
      <c r="E52" s="1">
        <f t="shared" si="4"/>
        <v>0.1575</v>
      </c>
      <c r="F52" s="3">
        <f t="shared" si="12"/>
        <v>91.815384615384616</v>
      </c>
      <c r="G52" s="17">
        <f t="shared" si="5"/>
        <v>157.5</v>
      </c>
      <c r="I52" s="21">
        <v>3688</v>
      </c>
      <c r="J52" s="21">
        <v>3604</v>
      </c>
      <c r="K52" s="21">
        <v>1492</v>
      </c>
      <c r="L52" s="1">
        <f t="shared" si="6"/>
        <v>0.21</v>
      </c>
      <c r="M52" s="3">
        <f t="shared" si="13"/>
        <v>92.843808338518983</v>
      </c>
      <c r="N52" s="17">
        <f t="shared" si="7"/>
        <v>210</v>
      </c>
      <c r="P52" s="21">
        <v>3537</v>
      </c>
      <c r="Q52" s="21">
        <v>3295</v>
      </c>
      <c r="R52" s="21">
        <v>1492</v>
      </c>
      <c r="S52" s="1">
        <f t="shared" si="8"/>
        <v>0.60499999999999998</v>
      </c>
      <c r="T52" s="3">
        <f t="shared" si="14"/>
        <v>98.222514812376559</v>
      </c>
      <c r="U52" s="17">
        <f t="shared" si="9"/>
        <v>605</v>
      </c>
      <c r="W52" s="21">
        <v>3510</v>
      </c>
      <c r="X52" s="21">
        <v>3200</v>
      </c>
      <c r="Y52" s="21">
        <v>1392</v>
      </c>
      <c r="Z52" s="1">
        <f t="shared" si="10"/>
        <v>0.77500000000000002</v>
      </c>
      <c r="AA52" s="3">
        <f t="shared" si="15"/>
        <v>99.145299145299148</v>
      </c>
      <c r="AB52" s="17">
        <f t="shared" si="11"/>
        <v>775</v>
      </c>
    </row>
    <row r="53" spans="2:28">
      <c r="B53" s="21">
        <v>3673</v>
      </c>
      <c r="C53" s="21">
        <v>3607</v>
      </c>
      <c r="D53" s="21">
        <v>1522</v>
      </c>
      <c r="E53" s="1">
        <f t="shared" si="4"/>
        <v>0.16500000000000001</v>
      </c>
      <c r="F53" s="3">
        <f t="shared" si="12"/>
        <v>93.66153846153847</v>
      </c>
      <c r="G53" s="17">
        <f t="shared" si="5"/>
        <v>165</v>
      </c>
      <c r="I53" s="21">
        <v>3681</v>
      </c>
      <c r="J53" s="21">
        <v>3592</v>
      </c>
      <c r="K53" s="21">
        <v>1522</v>
      </c>
      <c r="L53" s="1">
        <f t="shared" si="6"/>
        <v>0.2225</v>
      </c>
      <c r="M53" s="3">
        <f t="shared" si="13"/>
        <v>94.710640945861854</v>
      </c>
      <c r="N53" s="17">
        <f t="shared" si="7"/>
        <v>222.5</v>
      </c>
      <c r="P53" s="21">
        <v>3446</v>
      </c>
      <c r="Q53" s="21">
        <v>3199</v>
      </c>
      <c r="R53" s="21">
        <v>1511</v>
      </c>
      <c r="S53" s="1">
        <f t="shared" si="8"/>
        <v>0.61750000000000005</v>
      </c>
      <c r="T53" s="3">
        <f t="shared" si="14"/>
        <v>99.473337722185647</v>
      </c>
      <c r="U53" s="17">
        <f t="shared" si="9"/>
        <v>617.5</v>
      </c>
      <c r="W53" s="21">
        <v>3500</v>
      </c>
      <c r="X53" s="21">
        <v>3198</v>
      </c>
      <c r="Y53" s="21">
        <v>1395</v>
      </c>
      <c r="Z53" s="1">
        <f t="shared" si="10"/>
        <v>0.755</v>
      </c>
      <c r="AA53" s="3">
        <f t="shared" si="15"/>
        <v>99.358974358974365</v>
      </c>
      <c r="AB53" s="17">
        <f t="shared" si="11"/>
        <v>755</v>
      </c>
    </row>
    <row r="54" spans="2:28">
      <c r="B54" s="21">
        <v>3657</v>
      </c>
      <c r="C54" s="21">
        <v>3590</v>
      </c>
      <c r="D54" s="21">
        <v>1552</v>
      </c>
      <c r="E54" s="1">
        <f t="shared" si="4"/>
        <v>0.16750000000000001</v>
      </c>
      <c r="F54" s="3">
        <f t="shared" si="12"/>
        <v>95.507692307692309</v>
      </c>
      <c r="G54" s="17">
        <f t="shared" si="5"/>
        <v>167.5</v>
      </c>
      <c r="I54" s="21">
        <v>3631</v>
      </c>
      <c r="J54" s="21">
        <v>3546</v>
      </c>
      <c r="K54" s="21">
        <v>1552</v>
      </c>
      <c r="L54" s="1">
        <f t="shared" si="6"/>
        <v>0.21249999999999999</v>
      </c>
      <c r="M54" s="3">
        <f t="shared" si="13"/>
        <v>96.577473553204726</v>
      </c>
      <c r="N54" s="17">
        <f t="shared" si="7"/>
        <v>212.5</v>
      </c>
      <c r="P54" s="21">
        <v>3406</v>
      </c>
      <c r="Q54" s="21">
        <v>3198</v>
      </c>
      <c r="R54" s="21">
        <v>1518</v>
      </c>
      <c r="S54" s="1">
        <f t="shared" si="8"/>
        <v>0.52</v>
      </c>
      <c r="T54" s="3">
        <f t="shared" si="14"/>
        <v>99.934167215273206</v>
      </c>
      <c r="U54" s="17">
        <f t="shared" si="9"/>
        <v>520</v>
      </c>
      <c r="W54" s="21">
        <v>3494</v>
      </c>
      <c r="X54" s="21">
        <v>3199</v>
      </c>
      <c r="Y54" s="21">
        <v>1396</v>
      </c>
      <c r="Z54" s="1">
        <f t="shared" si="10"/>
        <v>0.73750000000000004</v>
      </c>
      <c r="AA54" s="3">
        <f t="shared" si="15"/>
        <v>99.430199430199423</v>
      </c>
      <c r="AB54" s="17">
        <f t="shared" si="11"/>
        <v>737.5</v>
      </c>
    </row>
    <row r="55" spans="2:28">
      <c r="B55" s="21">
        <v>3593</v>
      </c>
      <c r="C55" s="21">
        <v>3525</v>
      </c>
      <c r="D55" s="21">
        <v>1582</v>
      </c>
      <c r="E55" s="1">
        <f t="shared" si="4"/>
        <v>0.17</v>
      </c>
      <c r="F55" s="3">
        <f t="shared" si="12"/>
        <v>97.353846153846163</v>
      </c>
      <c r="G55" s="17">
        <f t="shared" si="5"/>
        <v>170</v>
      </c>
      <c r="I55" s="21">
        <v>3539</v>
      </c>
      <c r="J55" s="21">
        <v>3450</v>
      </c>
      <c r="K55" s="21">
        <v>1582</v>
      </c>
      <c r="L55" s="1">
        <f t="shared" si="6"/>
        <v>0.2225</v>
      </c>
      <c r="M55" s="3">
        <f t="shared" si="13"/>
        <v>98.444306160547598</v>
      </c>
      <c r="N55" s="17">
        <f t="shared" si="7"/>
        <v>222.5</v>
      </c>
      <c r="P55" s="21">
        <v>3385</v>
      </c>
      <c r="Q55" s="21">
        <v>3198</v>
      </c>
      <c r="R55" s="21">
        <v>1521</v>
      </c>
      <c r="S55" s="1">
        <f t="shared" si="8"/>
        <v>0.46750000000000003</v>
      </c>
      <c r="T55" s="3">
        <f t="shared" si="14"/>
        <v>100.13166556945359</v>
      </c>
      <c r="U55" s="17">
        <f t="shared" si="9"/>
        <v>467.5</v>
      </c>
      <c r="W55" s="21">
        <v>3489</v>
      </c>
      <c r="X55" s="21">
        <v>3199</v>
      </c>
      <c r="Y55" s="21">
        <v>1398</v>
      </c>
      <c r="Z55" s="1">
        <f t="shared" si="10"/>
        <v>0.72499999999999998</v>
      </c>
      <c r="AA55" s="3">
        <f t="shared" si="15"/>
        <v>99.572649572649567</v>
      </c>
      <c r="AB55" s="17">
        <f t="shared" si="11"/>
        <v>725</v>
      </c>
    </row>
    <row r="56" spans="2:28">
      <c r="B56" s="21">
        <v>3489</v>
      </c>
      <c r="C56" s="21">
        <v>3417</v>
      </c>
      <c r="D56" s="21">
        <v>1612</v>
      </c>
      <c r="E56" s="1">
        <f t="shared" si="4"/>
        <v>0.18</v>
      </c>
      <c r="F56" s="3">
        <f t="shared" si="12"/>
        <v>99.2</v>
      </c>
      <c r="G56" s="17">
        <f t="shared" si="5"/>
        <v>180</v>
      </c>
      <c r="I56" s="21">
        <v>3373</v>
      </c>
      <c r="J56" s="21">
        <v>3274</v>
      </c>
      <c r="K56" s="21">
        <v>1612</v>
      </c>
      <c r="L56" s="1">
        <f t="shared" si="6"/>
        <v>0.2475</v>
      </c>
      <c r="M56" s="3">
        <f t="shared" si="13"/>
        <v>100.31113876789048</v>
      </c>
      <c r="N56" s="17">
        <f t="shared" si="7"/>
        <v>247.5</v>
      </c>
      <c r="P56" s="21">
        <v>3373</v>
      </c>
      <c r="Q56" s="21">
        <v>3200</v>
      </c>
      <c r="R56" s="21">
        <v>1523</v>
      </c>
      <c r="S56" s="1">
        <f t="shared" si="8"/>
        <v>0.4325</v>
      </c>
      <c r="T56" s="3">
        <f t="shared" si="14"/>
        <v>100.26333113890718</v>
      </c>
      <c r="U56" s="17">
        <f t="shared" si="9"/>
        <v>432.5</v>
      </c>
      <c r="W56" s="21">
        <v>3485</v>
      </c>
      <c r="X56" s="21">
        <v>3198</v>
      </c>
      <c r="Y56" s="21">
        <v>1399</v>
      </c>
      <c r="Z56" s="1">
        <f t="shared" si="10"/>
        <v>0.71750000000000003</v>
      </c>
      <c r="AA56" s="3">
        <f t="shared" si="15"/>
        <v>99.643874643874639</v>
      </c>
      <c r="AB56" s="17">
        <f t="shared" si="11"/>
        <v>717.5</v>
      </c>
    </row>
    <row r="57" spans="2:28">
      <c r="B57" s="21">
        <v>3291</v>
      </c>
      <c r="C57" s="21">
        <v>3202</v>
      </c>
      <c r="D57" s="21">
        <v>1642</v>
      </c>
      <c r="E57" s="1">
        <f t="shared" si="4"/>
        <v>0.2225</v>
      </c>
      <c r="F57" s="3">
        <f t="shared" si="12"/>
        <v>101.04615384615386</v>
      </c>
      <c r="G57" s="17">
        <f t="shared" si="5"/>
        <v>222.5</v>
      </c>
      <c r="I57" s="21">
        <v>3293</v>
      </c>
      <c r="J57" s="21">
        <v>3200</v>
      </c>
      <c r="K57" s="21">
        <v>1620</v>
      </c>
      <c r="L57" s="1">
        <f t="shared" si="6"/>
        <v>0.23250000000000001</v>
      </c>
      <c r="M57" s="3">
        <f t="shared" si="13"/>
        <v>100.80896079651525</v>
      </c>
      <c r="N57" s="17">
        <f t="shared" si="7"/>
        <v>232.5</v>
      </c>
      <c r="P57" s="21">
        <v>3364</v>
      </c>
      <c r="Q57" s="21">
        <v>3199</v>
      </c>
      <c r="R57" s="21">
        <v>1524</v>
      </c>
      <c r="S57" s="1">
        <f t="shared" si="8"/>
        <v>0.41249999999999998</v>
      </c>
      <c r="T57" s="3">
        <f t="shared" si="14"/>
        <v>100.32916392363398</v>
      </c>
      <c r="U57" s="17">
        <f t="shared" si="9"/>
        <v>412.5</v>
      </c>
      <c r="W57" s="21">
        <v>3482</v>
      </c>
      <c r="X57" s="21">
        <v>3199</v>
      </c>
      <c r="Y57" s="21">
        <v>1400</v>
      </c>
      <c r="Z57" s="1">
        <f t="shared" si="10"/>
        <v>0.70750000000000002</v>
      </c>
      <c r="AA57" s="3">
        <f t="shared" si="15"/>
        <v>99.715099715099726</v>
      </c>
      <c r="AB57" s="17">
        <f t="shared" si="11"/>
        <v>707.5</v>
      </c>
    </row>
    <row r="58" spans="2:28">
      <c r="B58" s="21">
        <v>3266</v>
      </c>
      <c r="C58" s="21">
        <v>3198</v>
      </c>
      <c r="D58" s="21">
        <v>1644</v>
      </c>
      <c r="E58" s="1">
        <f t="shared" si="4"/>
        <v>0.17</v>
      </c>
      <c r="F58" s="3">
        <f t="shared" si="12"/>
        <v>101.16923076923077</v>
      </c>
      <c r="G58" s="17">
        <f t="shared" si="5"/>
        <v>170</v>
      </c>
      <c r="I58" s="21">
        <v>3275</v>
      </c>
      <c r="J58" s="21">
        <v>3199</v>
      </c>
      <c r="K58" s="21">
        <v>1622</v>
      </c>
      <c r="L58" s="1">
        <f t="shared" si="6"/>
        <v>0.19</v>
      </c>
      <c r="M58" s="3">
        <f t="shared" si="13"/>
        <v>100.93341630367144</v>
      </c>
      <c r="N58" s="17">
        <f t="shared" si="7"/>
        <v>190</v>
      </c>
      <c r="P58" s="21">
        <v>3358</v>
      </c>
      <c r="Q58" s="21">
        <v>3197</v>
      </c>
      <c r="R58" s="21">
        <v>1525</v>
      </c>
      <c r="S58" s="1">
        <f t="shared" si="8"/>
        <v>0.40250000000000002</v>
      </c>
      <c r="T58" s="3">
        <f t="shared" si="14"/>
        <v>100.39499670836076</v>
      </c>
      <c r="U58" s="17">
        <f t="shared" si="9"/>
        <v>402.5</v>
      </c>
      <c r="W58" s="21">
        <v>3479</v>
      </c>
      <c r="X58" s="21">
        <v>3197</v>
      </c>
      <c r="Y58" s="21">
        <v>1401</v>
      </c>
      <c r="Z58" s="1">
        <f t="shared" si="10"/>
        <v>0.70499999999999996</v>
      </c>
      <c r="AA58" s="3">
        <f t="shared" si="15"/>
        <v>99.786324786324784</v>
      </c>
      <c r="AB58" s="17">
        <f t="shared" si="11"/>
        <v>705</v>
      </c>
    </row>
    <row r="59" spans="2:28">
      <c r="B59" s="21">
        <v>3260</v>
      </c>
      <c r="C59" s="21">
        <v>3199</v>
      </c>
      <c r="D59" s="21">
        <v>1645</v>
      </c>
      <c r="E59" s="1">
        <f t="shared" si="4"/>
        <v>0.1525</v>
      </c>
      <c r="F59" s="3">
        <f t="shared" si="12"/>
        <v>101.23076923076924</v>
      </c>
      <c r="G59" s="17">
        <f t="shared" si="5"/>
        <v>152.5</v>
      </c>
      <c r="I59" s="21">
        <v>3269</v>
      </c>
      <c r="J59" s="21">
        <v>3200</v>
      </c>
      <c r="K59" s="21">
        <v>1623</v>
      </c>
      <c r="L59" s="1">
        <f t="shared" si="6"/>
        <v>0.17249999999999999</v>
      </c>
      <c r="M59" s="3">
        <f t="shared" si="13"/>
        <v>100.99564405724952</v>
      </c>
      <c r="N59" s="17">
        <f t="shared" si="7"/>
        <v>172.5</v>
      </c>
      <c r="P59" s="21">
        <v>3355</v>
      </c>
      <c r="Q59" s="21">
        <v>3198</v>
      </c>
      <c r="R59" s="21">
        <v>1526</v>
      </c>
      <c r="S59" s="1">
        <f t="shared" si="8"/>
        <v>0.39250000000000002</v>
      </c>
      <c r="T59" s="3">
        <f t="shared" si="14"/>
        <v>100.46082949308757</v>
      </c>
      <c r="U59" s="17">
        <f t="shared" si="9"/>
        <v>392.5</v>
      </c>
      <c r="W59" s="21">
        <v>3478</v>
      </c>
      <c r="X59" s="21">
        <v>3198</v>
      </c>
      <c r="Y59" s="21">
        <v>1402</v>
      </c>
      <c r="Z59" s="1">
        <f t="shared" si="10"/>
        <v>0.7</v>
      </c>
      <c r="AA59" s="3">
        <f t="shared" si="15"/>
        <v>99.857549857549856</v>
      </c>
      <c r="AB59" s="17">
        <f t="shared" si="11"/>
        <v>700</v>
      </c>
    </row>
    <row r="60" spans="2:28">
      <c r="B60" s="21">
        <v>3257</v>
      </c>
      <c r="C60" s="21">
        <v>3199</v>
      </c>
      <c r="D60" s="21">
        <v>1646</v>
      </c>
      <c r="E60" s="1">
        <f t="shared" si="4"/>
        <v>0.14499999999999999</v>
      </c>
      <c r="F60" s="3">
        <f t="shared" si="12"/>
        <v>101.29230769230769</v>
      </c>
      <c r="G60" s="17">
        <f t="shared" si="5"/>
        <v>145</v>
      </c>
      <c r="I60" s="21">
        <v>3264</v>
      </c>
      <c r="J60" s="21">
        <v>3198</v>
      </c>
      <c r="K60" s="21">
        <v>1623</v>
      </c>
      <c r="L60" s="1">
        <f t="shared" si="6"/>
        <v>0.16500000000000001</v>
      </c>
      <c r="M60" s="3">
        <f t="shared" si="13"/>
        <v>100.99564405724952</v>
      </c>
      <c r="N60" s="17">
        <f t="shared" si="7"/>
        <v>165</v>
      </c>
      <c r="P60" s="21">
        <v>3351</v>
      </c>
      <c r="Q60" s="21">
        <v>3197</v>
      </c>
      <c r="R60" s="21">
        <v>1526</v>
      </c>
      <c r="S60" s="1">
        <f t="shared" si="8"/>
        <v>0.38500000000000001</v>
      </c>
      <c r="T60" s="3">
        <f t="shared" si="14"/>
        <v>100.46082949308757</v>
      </c>
      <c r="U60" s="17">
        <f t="shared" si="9"/>
        <v>385</v>
      </c>
      <c r="W60" s="21">
        <v>3476</v>
      </c>
      <c r="X60" s="21">
        <v>3198</v>
      </c>
      <c r="Y60" s="21">
        <v>1402</v>
      </c>
      <c r="Z60" s="1">
        <f t="shared" si="10"/>
        <v>0.69499999999999995</v>
      </c>
      <c r="AA60" s="3">
        <f t="shared" si="15"/>
        <v>99.857549857549856</v>
      </c>
      <c r="AB60" s="17">
        <f t="shared" si="11"/>
        <v>695</v>
      </c>
    </row>
    <row r="61" spans="2:28">
      <c r="B61" s="21">
        <v>3255</v>
      </c>
      <c r="C61" s="21">
        <v>3199</v>
      </c>
      <c r="D61" s="21">
        <v>1646</v>
      </c>
      <c r="E61" s="1">
        <f t="shared" si="4"/>
        <v>0.14000000000000001</v>
      </c>
      <c r="F61" s="3">
        <f t="shared" si="12"/>
        <v>101.29230769230769</v>
      </c>
      <c r="G61" s="17">
        <f t="shared" si="5"/>
        <v>140</v>
      </c>
      <c r="I61" s="21">
        <v>3262</v>
      </c>
      <c r="J61" s="21">
        <v>3197</v>
      </c>
      <c r="K61" s="21">
        <v>1623</v>
      </c>
      <c r="L61" s="1">
        <f t="shared" si="6"/>
        <v>0.16250000000000001</v>
      </c>
      <c r="M61" s="3">
        <f t="shared" si="13"/>
        <v>100.99564405724952</v>
      </c>
      <c r="N61" s="17">
        <f t="shared" si="7"/>
        <v>162.5</v>
      </c>
      <c r="P61" s="21">
        <v>3348</v>
      </c>
      <c r="Q61" s="21">
        <v>3196</v>
      </c>
      <c r="R61" s="21">
        <v>1527</v>
      </c>
      <c r="S61" s="1">
        <f t="shared" si="8"/>
        <v>0.38</v>
      </c>
      <c r="T61" s="3">
        <f t="shared" si="14"/>
        <v>100.52666227781435</v>
      </c>
      <c r="U61" s="17">
        <f t="shared" si="9"/>
        <v>380</v>
      </c>
      <c r="W61" s="21">
        <v>3475</v>
      </c>
      <c r="X61" s="21">
        <v>3199</v>
      </c>
      <c r="Y61" s="21">
        <v>1403</v>
      </c>
      <c r="Z61" s="1">
        <f t="shared" si="10"/>
        <v>0.69</v>
      </c>
      <c r="AA61" s="3">
        <f t="shared" si="15"/>
        <v>99.928774928774928</v>
      </c>
      <c r="AB61" s="17">
        <f t="shared" si="11"/>
        <v>690</v>
      </c>
    </row>
    <row r="62" spans="2:28">
      <c r="B62" s="21">
        <v>3254</v>
      </c>
      <c r="C62" s="21">
        <v>3199</v>
      </c>
      <c r="D62" s="21">
        <v>1646</v>
      </c>
      <c r="E62" s="1">
        <f t="shared" ref="E62:E63" si="16">(B62-C62)/400</f>
        <v>0.13750000000000001</v>
      </c>
      <c r="F62" s="3">
        <f t="shared" ref="F62:F63" si="17">D62/$D$67*100</f>
        <v>101.29230769230769</v>
      </c>
      <c r="G62" s="17">
        <f t="shared" ref="G62:G63" si="18">E62*1000</f>
        <v>137.5</v>
      </c>
      <c r="I62" s="21">
        <v>3261</v>
      </c>
      <c r="J62" s="21">
        <v>3196</v>
      </c>
      <c r="K62" s="21">
        <v>1623</v>
      </c>
      <c r="L62" s="1">
        <f t="shared" si="6"/>
        <v>0.16250000000000001</v>
      </c>
      <c r="M62" s="3">
        <f t="shared" si="13"/>
        <v>100.99564405724952</v>
      </c>
      <c r="N62" s="17">
        <f t="shared" si="7"/>
        <v>162.5</v>
      </c>
      <c r="P62" s="21">
        <v>3347</v>
      </c>
      <c r="Q62" s="21">
        <v>3199</v>
      </c>
      <c r="R62" s="21">
        <v>1527</v>
      </c>
      <c r="S62" s="1">
        <f t="shared" ref="S62:S63" si="19">(P62-Q62)/400</f>
        <v>0.37</v>
      </c>
      <c r="T62" s="3">
        <f t="shared" ref="T62:T63" si="20">R62/$R$67*100</f>
        <v>100.52666227781435</v>
      </c>
      <c r="U62" s="17">
        <f t="shared" ref="U62:U63" si="21">S62*1000</f>
        <v>370</v>
      </c>
      <c r="W62" s="21">
        <v>3475</v>
      </c>
      <c r="X62" s="21">
        <v>3198</v>
      </c>
      <c r="Y62" s="21">
        <v>1404</v>
      </c>
      <c r="Z62" s="1">
        <f t="shared" si="10"/>
        <v>0.6925</v>
      </c>
      <c r="AA62" s="3">
        <f t="shared" si="15"/>
        <v>100</v>
      </c>
      <c r="AB62" s="17">
        <f t="shared" si="11"/>
        <v>692.5</v>
      </c>
    </row>
    <row r="63" spans="2:28" s="4" customFormat="1">
      <c r="B63" s="21">
        <v>3254</v>
      </c>
      <c r="C63" s="21">
        <v>3197</v>
      </c>
      <c r="D63" s="21">
        <v>1646</v>
      </c>
      <c r="E63" s="1">
        <f t="shared" si="16"/>
        <v>0.14249999999999999</v>
      </c>
      <c r="F63" s="3">
        <f t="shared" si="17"/>
        <v>101.29230769230769</v>
      </c>
      <c r="G63" s="17">
        <f t="shared" si="18"/>
        <v>142.5</v>
      </c>
      <c r="I63" s="21">
        <v>3261</v>
      </c>
      <c r="J63" s="21">
        <v>3199</v>
      </c>
      <c r="K63" s="21">
        <v>1623</v>
      </c>
      <c r="L63" s="1">
        <f t="shared" ref="L63" si="22">(I63-J63)/400</f>
        <v>0.155</v>
      </c>
      <c r="M63" s="3">
        <f t="shared" ref="M63" si="23">K63/$K$67*100</f>
        <v>100.99564405724952</v>
      </c>
      <c r="N63" s="17">
        <f t="shared" ref="N63" si="24">L63*1000</f>
        <v>155</v>
      </c>
      <c r="P63" s="21">
        <v>3347</v>
      </c>
      <c r="Q63" s="21">
        <v>3199</v>
      </c>
      <c r="R63" s="21">
        <v>1527</v>
      </c>
      <c r="S63" s="1">
        <f t="shared" si="19"/>
        <v>0.37</v>
      </c>
      <c r="T63" s="3">
        <f t="shared" si="20"/>
        <v>100.52666227781435</v>
      </c>
      <c r="U63" s="17">
        <f t="shared" si="21"/>
        <v>370</v>
      </c>
      <c r="W63" s="22">
        <v>3400</v>
      </c>
      <c r="X63" s="21">
        <v>3200</v>
      </c>
      <c r="Y63" s="21">
        <v>1404</v>
      </c>
      <c r="Z63" s="1">
        <f t="shared" ref="Z63" si="25">(W63-X63)/400</f>
        <v>0.5</v>
      </c>
      <c r="AA63" s="3">
        <f t="shared" ref="AA63" si="26">(Y63)/$Y$67*100</f>
        <v>100</v>
      </c>
      <c r="AB63" s="17">
        <f t="shared" ref="AB63" si="27">Z63*1000</f>
        <v>500</v>
      </c>
    </row>
    <row r="64" spans="2:28" s="4" customFormat="1">
      <c r="B64" s="22"/>
      <c r="C64" s="22"/>
      <c r="D64" s="22"/>
      <c r="F64" s="18"/>
      <c r="G64" s="18"/>
      <c r="I64" s="22"/>
      <c r="J64" s="22"/>
      <c r="K64" s="22"/>
      <c r="M64" s="18"/>
      <c r="N64" s="18"/>
      <c r="P64" s="22"/>
      <c r="Q64" s="22"/>
      <c r="R64" s="22"/>
      <c r="T64" s="18"/>
      <c r="U64" s="18"/>
      <c r="W64" s="22"/>
      <c r="X64" s="22"/>
      <c r="Y64" s="22"/>
      <c r="AA64" s="18"/>
      <c r="AB64" s="18"/>
    </row>
    <row r="65" spans="1:28" s="4" customFormat="1">
      <c r="B65" s="21"/>
      <c r="F65" s="18"/>
      <c r="G65" s="18"/>
      <c r="M65" s="18"/>
      <c r="N65" s="18"/>
      <c r="T65" s="18"/>
      <c r="U65" s="18"/>
      <c r="AA65" s="18"/>
      <c r="AB65" s="18"/>
    </row>
    <row r="67" spans="1:28">
      <c r="B67" s="2" t="s">
        <v>8</v>
      </c>
      <c r="D67">
        <v>1625</v>
      </c>
      <c r="I67" s="2" t="s">
        <v>8</v>
      </c>
      <c r="K67">
        <v>1607</v>
      </c>
      <c r="P67" s="2" t="s">
        <v>8</v>
      </c>
      <c r="R67">
        <v>1519</v>
      </c>
      <c r="W67" s="2" t="s">
        <v>8</v>
      </c>
      <c r="Y67">
        <v>1404</v>
      </c>
    </row>
    <row r="68" spans="1:28">
      <c r="B68" s="2" t="s">
        <v>9</v>
      </c>
      <c r="D68">
        <v>1614</v>
      </c>
      <c r="I68" s="2" t="s">
        <v>9</v>
      </c>
      <c r="K68">
        <v>1590</v>
      </c>
      <c r="P68" s="2" t="s">
        <v>9</v>
      </c>
      <c r="R68">
        <v>1466</v>
      </c>
      <c r="W68" s="2" t="s">
        <v>9</v>
      </c>
      <c r="Y68">
        <v>1211</v>
      </c>
    </row>
    <row r="70" spans="1:28">
      <c r="A70" s="6" t="s">
        <v>20</v>
      </c>
      <c r="B70" s="11" t="s">
        <v>12</v>
      </c>
      <c r="C70" s="11" t="s">
        <v>13</v>
      </c>
      <c r="D70" s="11" t="s">
        <v>14</v>
      </c>
      <c r="E70" s="11" t="s">
        <v>15</v>
      </c>
      <c r="F70" s="11" t="s">
        <v>16</v>
      </c>
      <c r="H70" s="6" t="s">
        <v>21</v>
      </c>
      <c r="I70" s="11" t="s">
        <v>12</v>
      </c>
      <c r="J70" s="11" t="s">
        <v>13</v>
      </c>
      <c r="K70" s="11" t="s">
        <v>14</v>
      </c>
      <c r="L70" s="11" t="s">
        <v>15</v>
      </c>
      <c r="M70" s="11" t="s">
        <v>17</v>
      </c>
      <c r="P70" s="19"/>
      <c r="Q70" s="19"/>
      <c r="R70" s="19"/>
      <c r="S70" s="19"/>
      <c r="T70" s="19"/>
    </row>
    <row r="71" spans="1:28">
      <c r="B71" s="23"/>
      <c r="C71" s="23"/>
      <c r="D71" s="23"/>
      <c r="E71" s="23"/>
      <c r="F71" s="14" t="e">
        <f>D71-((B71-E77*1000)*((D71-E71)/(B71-C71)))</f>
        <v>#DIV/0!</v>
      </c>
      <c r="I71" s="16">
        <v>3741</v>
      </c>
      <c r="J71" s="15">
        <v>3736</v>
      </c>
      <c r="K71" s="16">
        <v>80</v>
      </c>
      <c r="L71" s="15">
        <v>81</v>
      </c>
      <c r="M71" s="11">
        <f>K71-((I71-L77*1000)*((K71-L71)/(I71-J71)))</f>
        <v>80.452000000000041</v>
      </c>
      <c r="P71" s="19"/>
      <c r="Q71" s="19"/>
      <c r="R71" s="19"/>
      <c r="S71" s="19"/>
      <c r="T71" s="19"/>
    </row>
    <row r="72" spans="1:28">
      <c r="B72" s="23"/>
      <c r="C72" s="23"/>
      <c r="D72" s="23"/>
      <c r="E72" s="11"/>
      <c r="F72" s="11"/>
      <c r="I72" s="11"/>
      <c r="J72" s="11"/>
      <c r="K72" s="11"/>
      <c r="L72" s="11"/>
      <c r="M72" s="11">
        <f>100-M71</f>
        <v>19.547999999999959</v>
      </c>
      <c r="P72" s="19"/>
      <c r="Q72" s="19"/>
      <c r="R72" s="19"/>
      <c r="S72" s="19"/>
      <c r="T72" s="19"/>
    </row>
    <row r="73" spans="1:28">
      <c r="B73" s="23"/>
      <c r="C73" s="11"/>
      <c r="D73" s="11"/>
      <c r="E73" s="11"/>
      <c r="F73" s="11"/>
      <c r="I73" s="11"/>
      <c r="J73" s="11"/>
      <c r="K73" s="11"/>
      <c r="L73" s="11" t="s">
        <v>10</v>
      </c>
      <c r="M73" s="14">
        <f>M72-M71*0.0107</f>
        <v>18.687163599999959</v>
      </c>
      <c r="P73" s="19"/>
      <c r="Q73" s="19"/>
      <c r="R73" s="19"/>
      <c r="S73" s="19"/>
      <c r="T73" s="19"/>
    </row>
    <row r="74" spans="1:28">
      <c r="B74" s="23"/>
      <c r="C74" s="11"/>
      <c r="D74" s="11"/>
      <c r="E74" s="11"/>
      <c r="F74" s="11"/>
      <c r="I74" s="11"/>
      <c r="J74" s="11"/>
      <c r="K74" s="11"/>
      <c r="L74" s="11"/>
      <c r="M74" s="11"/>
      <c r="P74" s="19"/>
      <c r="Q74" s="19"/>
      <c r="R74" s="19"/>
      <c r="S74" s="19"/>
      <c r="T74" s="19"/>
    </row>
    <row r="75" spans="1:28">
      <c r="B75" s="11"/>
      <c r="C75" s="11"/>
      <c r="D75" s="11"/>
      <c r="E75" s="11"/>
      <c r="F75" s="11"/>
      <c r="I75" s="11"/>
      <c r="J75" s="11"/>
      <c r="K75" s="11"/>
      <c r="L75" s="11"/>
      <c r="M75" s="11"/>
      <c r="P75" s="19"/>
      <c r="Q75" s="19"/>
      <c r="R75" s="19"/>
      <c r="S75" s="19"/>
      <c r="T75" s="19"/>
    </row>
    <row r="76" spans="1:28">
      <c r="B76" s="11"/>
      <c r="C76" s="11"/>
      <c r="D76" s="11"/>
      <c r="E76" s="11"/>
      <c r="F76" s="11"/>
      <c r="I76" s="11"/>
      <c r="J76" s="11"/>
      <c r="K76" s="11"/>
      <c r="L76" s="11"/>
      <c r="M76" s="11"/>
      <c r="P76" s="19"/>
      <c r="Q76" s="19"/>
      <c r="R76" s="19"/>
      <c r="S76" s="19"/>
      <c r="T76" s="19"/>
    </row>
    <row r="77" spans="1:28">
      <c r="B77" s="11"/>
      <c r="C77" s="11"/>
      <c r="D77" s="12" t="s">
        <v>19</v>
      </c>
      <c r="E77" s="11">
        <v>3.4</v>
      </c>
      <c r="F77" s="11"/>
      <c r="I77" s="11"/>
      <c r="J77" s="11"/>
      <c r="K77" s="11" t="s">
        <v>11</v>
      </c>
      <c r="L77" s="13">
        <v>3.73874</v>
      </c>
      <c r="M77" s="11"/>
      <c r="P77" s="19"/>
      <c r="Q77" s="19"/>
      <c r="R77" s="20"/>
      <c r="S77" s="19"/>
      <c r="T77" s="19"/>
    </row>
    <row r="78" spans="1:28">
      <c r="P78" s="19"/>
      <c r="Q78" s="19"/>
      <c r="R78" s="19"/>
      <c r="S78" s="19"/>
      <c r="T78" s="19"/>
    </row>
    <row r="79" spans="1:28">
      <c r="B79" s="24" t="s">
        <v>23</v>
      </c>
      <c r="C79" s="24"/>
      <c r="D79" s="24"/>
      <c r="E79" s="24"/>
      <c r="F79" s="24"/>
      <c r="I79" s="25" t="s">
        <v>22</v>
      </c>
      <c r="J79" s="25"/>
      <c r="K79" s="25"/>
      <c r="L79" s="25"/>
      <c r="M79" s="25"/>
    </row>
    <row r="80" spans="1:28">
      <c r="B80" s="24"/>
      <c r="C80" s="24"/>
      <c r="D80" s="24"/>
      <c r="E80" s="24"/>
      <c r="F80" s="24"/>
      <c r="I80" s="25"/>
      <c r="J80" s="25"/>
      <c r="K80" s="25"/>
      <c r="L80" s="25"/>
      <c r="M80" s="25"/>
    </row>
  </sheetData>
  <mergeCells count="2">
    <mergeCell ref="B79:F80"/>
    <mergeCell ref="I79:M8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2012-08-23T09:29:41Z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